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Altium\Projects\Full_Bridge_Converter\Project Outputs for Full_Bridge_Converter\"/>
    </mc:Choice>
  </mc:AlternateContent>
  <xr:revisionPtr revIDLastSave="0" documentId="13_ncr:1_{8AD1BF5C-AB89-4272-A38D-20F072E20F94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1" l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11" i="1"/>
  <c r="J53" i="1"/>
  <c r="I53" i="1" l="1"/>
</calcChain>
</file>

<file path=xl/sharedStrings.xml><?xml version="1.0" encoding="utf-8"?>
<sst xmlns="http://schemas.openxmlformats.org/spreadsheetml/2006/main" count="311" uniqueCount="219">
  <si>
    <t>Bill of Materials</t>
  </si>
  <si>
    <t>Project Title:</t>
  </si>
  <si>
    <t>Project File Name:</t>
  </si>
  <si>
    <t xml:space="preserve">Assembly Variant: </t>
  </si>
  <si>
    <t>Part Number</t>
  </si>
  <si>
    <t>Description</t>
  </si>
  <si>
    <t>Designator</t>
  </si>
  <si>
    <t>Manufacture</t>
  </si>
  <si>
    <t>Supplier</t>
  </si>
  <si>
    <t>Supplier Part Number</t>
  </si>
  <si>
    <t>Supplier Unit Price</t>
  </si>
  <si>
    <t>Quantity</t>
  </si>
  <si>
    <t>Manufacture Part Number</t>
  </si>
  <si>
    <t>Bill of Materials for Project [Full_Bridge_Converter.PrjPcb] (No PCB Document Selected)</t>
  </si>
  <si>
    <t>Full_Bridge_Converter.PrjPcb</t>
  </si>
  <si>
    <t>None</t>
  </si>
  <si>
    <t>DesignItemId</t>
  </si>
  <si>
    <t>CT2238-0</t>
  </si>
  <si>
    <t>CT2238-2</t>
  </si>
  <si>
    <t>ESMQ451VSN471MA40S</t>
  </si>
  <si>
    <t>R75PI32204030J</t>
  </si>
  <si>
    <t>GCM1885C2A101JA16D</t>
  </si>
  <si>
    <t>UMK107AB7105KA-T</t>
  </si>
  <si>
    <t>C0603C104M5RACTU</t>
  </si>
  <si>
    <t>CGA3E2C0G1H103J080AA</t>
  </si>
  <si>
    <t>GRM188R71E224KA88J</t>
  </si>
  <si>
    <t>CGA3E2X7R1E104K080AA</t>
  </si>
  <si>
    <t>TMK316AB7106KL-T</t>
  </si>
  <si>
    <t>UMK316AB7475KL-T</t>
  </si>
  <si>
    <t>TMK107B7105KA-T</t>
  </si>
  <si>
    <t>CC0603KRX7R7BB105</t>
  </si>
  <si>
    <t>SMAJ5.0A</t>
  </si>
  <si>
    <t>SMAJ16A</t>
  </si>
  <si>
    <t>150060GS75000</t>
  </si>
  <si>
    <t>PMEG6010CEJ,115</t>
  </si>
  <si>
    <t>5SF 10-R</t>
  </si>
  <si>
    <t>6399BG</t>
  </si>
  <si>
    <t>CMP-0003640-1</t>
  </si>
  <si>
    <t>CMP-0003646-1</t>
  </si>
  <si>
    <t>62409-1</t>
  </si>
  <si>
    <t>1217133-1</t>
  </si>
  <si>
    <t>282834-2</t>
  </si>
  <si>
    <t>HFBR-4505Z</t>
  </si>
  <si>
    <t>C3M0045065K</t>
  </si>
  <si>
    <t>RC0603FR-0720KL</t>
  </si>
  <si>
    <t>CRCW06030000Z0EAHP</t>
  </si>
  <si>
    <t>CRCW12062R70FKEAHP</t>
  </si>
  <si>
    <t>TC33X-2-203E</t>
  </si>
  <si>
    <t>RC0603JR-075K1L</t>
  </si>
  <si>
    <t>RC0603FR-0710KL</t>
  </si>
  <si>
    <t>RA111C1021-136</t>
  </si>
  <si>
    <t>HFBR-2531Z</t>
  </si>
  <si>
    <t>SP900S-0.009-AC-58</t>
  </si>
  <si>
    <t>UCC21530QDWKRQ1 (2)</t>
  </si>
  <si>
    <t>R15P21503D</t>
  </si>
  <si>
    <t>L78L05ACUTR</t>
  </si>
  <si>
    <t>Cable Assembly 4MM Safety Jack, Panel W/.25 Fast on Terminal Black</t>
  </si>
  <si>
    <t>Cable Assembly 4MM Safety Jack, Panel W/.25 Fast on Terminal Red</t>
  </si>
  <si>
    <t>CAP ALUM 470UF 20% 450V SNAP</t>
  </si>
  <si>
    <t>KEMET         R75PI32204030J            Film Capacitor, AEC-Q200 R75 Series, 0.22 F,  5%, PP (Polypropylene), 630 V</t>
  </si>
  <si>
    <t>CAP CER 100PF 100V C0G/NP0 0603</t>
  </si>
  <si>
    <t>CAP CER 1UF 50V X7R 0603</t>
  </si>
  <si>
    <t>CAP CER 0.1UF 50V X7R 0603</t>
  </si>
  <si>
    <t>CAP CER 10000PF 50V C0G 0603</t>
  </si>
  <si>
    <t>CAP CER 0.22UF 25V X7R 0603</t>
  </si>
  <si>
    <t>CAP CER 0.1UF 25V X7R 0603</t>
  </si>
  <si>
    <t>CAP CER 10UF 25V X7R 1206</t>
  </si>
  <si>
    <t>CAP CER 4.7UF 50V X7R 1206</t>
  </si>
  <si>
    <t>CAP CER 1UF 25V X7R 0603</t>
  </si>
  <si>
    <t>CAP CER 1UF 16V X7R 0603</t>
  </si>
  <si>
    <t>BOURNS - SMAJ5.0A - TVS Diode, SMAJ Series, Unidirectional, 5 V, 9.2 V, DO-214AC (SMA), 2 Pins</t>
  </si>
  <si>
    <t>TVS DIODE 16VWM 26VC DO214AC</t>
  </si>
  <si>
    <t>LED GREEN CLEAR 0603 SMD</t>
  </si>
  <si>
    <t>PMEG6010CEH; PMEG6010CEJ - 1 A very low VF MEGA Schottky barrier rectifiers</t>
  </si>
  <si>
    <t>Fuse Holder, 400 V, 16 A, TH</t>
  </si>
  <si>
    <t>Fuse, 10 A, 250 VAC, N/A</t>
  </si>
  <si>
    <t>AAVID THERMALLOY         6399BG            Heat Sink, TO-220/218, TO-220, 3.3 C/W, 50 mm, 41.91 mm, 25.4 mm</t>
  </si>
  <si>
    <t>Standoff, Hex,25mm Length, M3, Aluminum</t>
  </si>
  <si>
    <t>MACHINE SCREW PAN PHILLIPS M3 5mm</t>
  </si>
  <si>
    <t>Quick Disconnect Terminal M 15.8mm 7.5mm Tin Over Copper Automotive Bag</t>
  </si>
  <si>
    <t>TE CONNECTIVITY / BUCHANAN - 282834-2 - TERMINAL BLOCK, WIRE TO BRD, 2POS, 16AWG</t>
  </si>
  <si>
    <t>Conn POF Adapter Simplex F/F ST Panel Mount</t>
  </si>
  <si>
    <t>Sic MOSFET 650V</t>
  </si>
  <si>
    <t>RES SMD 20K OHM 1% 1/10W 0603</t>
  </si>
  <si>
    <t>RES SMD 0 OHM JUMPER 1/4W 0603</t>
  </si>
  <si>
    <t>RES SMD 2.7 OHM 1% 3/4W 1206</t>
  </si>
  <si>
    <t>TRIMMER 20K OHM 0.1W J LEAD TOP</t>
  </si>
  <si>
    <t>RES SMD 5.1K OHM 5% 1/10W 0603</t>
  </si>
  <si>
    <t>RES SMD 10K OHM 1% 1/10W 0603</t>
  </si>
  <si>
    <t>Illuminated Rocker Switches 16A 125VAC 4.8mm Tab Off-On</t>
  </si>
  <si>
    <t>RX Optical Fiber 5MBd 6-Pin</t>
  </si>
  <si>
    <t>Silcon Thermal Pad</t>
  </si>
  <si>
    <t>Test Point, Multipurpose, Red, TH</t>
  </si>
  <si>
    <t>Test Point, Multipurpose, Black, TH</t>
  </si>
  <si>
    <t>Isolated Dual-Channel Gate Driver 6A 2-Output High Side/Low Side/Half-Bridge 14-Pin SOIC T/R</t>
  </si>
  <si>
    <t>2W DC/DC-Converter 'ECONOLINE' SIP7 6.4kV unreg; V. In: 15; V. Out: +15/-03; mA. Out: +93/-185</t>
  </si>
  <si>
    <t>Voltage regulator; linear, fixed; 5V; 0.1A; SOT89; SMD; 0÷125°C</t>
  </si>
  <si>
    <t>Banana connector1, Banana connector3, Banana connector5</t>
  </si>
  <si>
    <t>Banana connector2, Banana connector4, Banana connector6</t>
  </si>
  <si>
    <t>C1</t>
  </si>
  <si>
    <t>C2, C3, C4</t>
  </si>
  <si>
    <t>C5, C12, C22, C29</t>
  </si>
  <si>
    <t>C6, C9, C14, C17, C20, C23, C26, C31, C34, C37, C39, C41, C47, C49, C51, C53, C59, C61</t>
  </si>
  <si>
    <t>C7, C10, C15, C18, C24, C27, C32, C35, C44, C46, C56, C58, C68, C69, C70, C71, C72</t>
  </si>
  <si>
    <t>C8, C11, C16, C19, C25, C28, C33, C36</t>
  </si>
  <si>
    <t>C13, C30</t>
  </si>
  <si>
    <t>C21, C38</t>
  </si>
  <si>
    <t>C40, C42, C48, C50, C52, C54, C60, C62</t>
  </si>
  <si>
    <t>C43, C45, C55, C57, C67</t>
  </si>
  <si>
    <t>C63, C65</t>
  </si>
  <si>
    <t>C64, C66</t>
  </si>
  <si>
    <t>D1, D2, D5, D6</t>
  </si>
  <si>
    <t>D3, D4, D7, D8</t>
  </si>
  <si>
    <t>D9, D10, D11, D12, D15, D16</t>
  </si>
  <si>
    <t>D13, D14</t>
  </si>
  <si>
    <t>F1</t>
  </si>
  <si>
    <t>F2</t>
  </si>
  <si>
    <t>H1, H2, H3, H4</t>
  </si>
  <si>
    <t>H5, H6, H7, H8, H9, H10</t>
  </si>
  <si>
    <t>H11, H12, H13, H14, H15, H16</t>
  </si>
  <si>
    <t>J1, J2, J3, J4</t>
  </si>
  <si>
    <t>J5, J6, J8</t>
  </si>
  <si>
    <t>J7</t>
  </si>
  <si>
    <t>PWM-INPUT1, PWM-INPUT2, PWM-INPUT3, PWM-INPUT4</t>
  </si>
  <si>
    <t>Q1, Q2, Q3, Q4</t>
  </si>
  <si>
    <t>R1, R2, R3, R4</t>
  </si>
  <si>
    <t>R5, R6, R12, R13</t>
  </si>
  <si>
    <t>R7, R8, R14, R15</t>
  </si>
  <si>
    <t>R9, R16</t>
  </si>
  <si>
    <t>R10, R11, R17, R18</t>
  </si>
  <si>
    <t>R19, R20, R21, R22, R23, R24</t>
  </si>
  <si>
    <t>Rocker Switch 2PST</t>
  </si>
  <si>
    <t>Rx1, Rx2, Rx3, Rx4</t>
  </si>
  <si>
    <t>SIL1, SIL2, SIL3, SIL4</t>
  </si>
  <si>
    <t>TP1, TP2, TP5, TP6, TP7, TP8, TP13, TP14, TP15, TP16</t>
  </si>
  <si>
    <t>TP3, TP4, TP9, TP10, TP11, TP12</t>
  </si>
  <si>
    <t>U1, U2</t>
  </si>
  <si>
    <t>U3, U4, U5, U6</t>
  </si>
  <si>
    <t>U7, U8</t>
  </si>
  <si>
    <t>Manufacturer 1</t>
  </si>
  <si>
    <t>Cal Test Electronics</t>
  </si>
  <si>
    <t>United Chemi-Con</t>
  </si>
  <si>
    <t>KEMET</t>
  </si>
  <si>
    <t>Murata</t>
  </si>
  <si>
    <t>Taiyo Yuden</t>
  </si>
  <si>
    <t>TDK</t>
  </si>
  <si>
    <t>Taiyo</t>
  </si>
  <si>
    <t>Yageo</t>
  </si>
  <si>
    <t>Bourns</t>
  </si>
  <si>
    <t>Wurth Electronics</t>
  </si>
  <si>
    <t>Nexperia</t>
  </si>
  <si>
    <t>Schurter</t>
  </si>
  <si>
    <t>Bel</t>
  </si>
  <si>
    <t>Aavid Thermalloy</t>
  </si>
  <si>
    <t>Keystone Electronics</t>
  </si>
  <si>
    <t>Building Fasteners</t>
  </si>
  <si>
    <t>TE Connectivity</t>
  </si>
  <si>
    <t>Broadcom Avago</t>
  </si>
  <si>
    <t>Vishay Dale</t>
  </si>
  <si>
    <t>Mepco Philips</t>
  </si>
  <si>
    <t>E-Switch</t>
  </si>
  <si>
    <t>Bergquist</t>
  </si>
  <si>
    <t>Ohmite</t>
  </si>
  <si>
    <t>Texas Instruments</t>
  </si>
  <si>
    <t>Recom</t>
  </si>
  <si>
    <t>STMicroelectronics</t>
  </si>
  <si>
    <t>Manufacturer Part Number 1</t>
  </si>
  <si>
    <t>CEUMK316AB7475KL-T</t>
  </si>
  <si>
    <t>5SF10-R</t>
  </si>
  <si>
    <t>MPMS 003 0005 PH</t>
  </si>
  <si>
    <t>UCC21530QDWKRQ1</t>
  </si>
  <si>
    <t>Supplier 1</t>
  </si>
  <si>
    <t>Digi-Key</t>
  </si>
  <si>
    <t>Mouser</t>
  </si>
  <si>
    <t>Supplier Part Number 1</t>
  </si>
  <si>
    <t>BKCT2238-0-ND</t>
  </si>
  <si>
    <t>565-2798-ND</t>
  </si>
  <si>
    <t>399-12761-ND</t>
  </si>
  <si>
    <t>490-4771-1-ND</t>
  </si>
  <si>
    <t>587-3247-1-ND</t>
  </si>
  <si>
    <t>399-7845-1-ND</t>
  </si>
  <si>
    <t>445-6916-1-ND</t>
  </si>
  <si>
    <t>490-11522-1-ND</t>
  </si>
  <si>
    <t>445-5667-1-ND</t>
  </si>
  <si>
    <t>587-3486-1-ND</t>
  </si>
  <si>
    <t>587-2994-1-ND</t>
  </si>
  <si>
    <t>587-2984-1-ND</t>
  </si>
  <si>
    <t>311-1446-1-ND</t>
  </si>
  <si>
    <t>SMAJ5.0ABCT-ND</t>
  </si>
  <si>
    <t>SMAJ16ABCT-ND</t>
  </si>
  <si>
    <t>732-4971-1-ND</t>
  </si>
  <si>
    <t>1727-3882-1-ND</t>
  </si>
  <si>
    <t>486-1159-ND</t>
  </si>
  <si>
    <t>507-1235-ND</t>
  </si>
  <si>
    <t>HS528-ND</t>
  </si>
  <si>
    <t>36-24438-ND</t>
  </si>
  <si>
    <t>H742-ND</t>
  </si>
  <si>
    <t>A24742-ND</t>
  </si>
  <si>
    <t>A98333-ND</t>
  </si>
  <si>
    <t>516-1748-ND</t>
  </si>
  <si>
    <t>1697-C3M0045065K-ND</t>
  </si>
  <si>
    <t>311-20.0KHRCT-ND</t>
  </si>
  <si>
    <t>541-0.0SBCT-ND</t>
  </si>
  <si>
    <t>541-2.70UCT-ND</t>
  </si>
  <si>
    <t>TC33X-2-203ECT-ND</t>
  </si>
  <si>
    <t>311-5.1KGRCT-ND</t>
  </si>
  <si>
    <t>311-10.0KHRCT-ND</t>
  </si>
  <si>
    <t>RA111C1021-136-ND</t>
  </si>
  <si>
    <t>516-2067-ND</t>
  </si>
  <si>
    <t>BER183-ND</t>
  </si>
  <si>
    <t>36-5010-ND</t>
  </si>
  <si>
    <t>36-5011-ND</t>
  </si>
  <si>
    <t>595-UCC21530QDWKRQ1</t>
  </si>
  <si>
    <t>945-3070-5-ND</t>
  </si>
  <si>
    <t>497-1183-1-ND</t>
  </si>
  <si>
    <t>Supplier Unit Price 1</t>
  </si>
  <si>
    <t>CONN QC TAB 0.187 SOLDER</t>
  </si>
  <si>
    <t>A100449CT-ND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</si>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</sst>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0" borderId="0" xfId="0" applyFill="1"/>
    <xf numFmtId="0" fontId="0" fillId="0" borderId="3" xfId="0" applyFill="1" applyBorder="1"/>
    <xf numFmtId="0" fontId="0" fillId="0" borderId="1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0" xfId="0" applyBorder="1"/>
    <xf numFmtId="0" fontId="0" fillId="0" borderId="5" xfId="0" applyBorder="1"/>
    <xf numFmtId="0" fontId="0" fillId="2" borderId="6" xfId="0" applyFill="1" applyBorder="1"/>
    <xf numFmtId="0" fontId="4" fillId="2" borderId="2" xfId="0" applyFont="1" applyFill="1" applyBorder="1"/>
    <xf numFmtId="164" fontId="4" fillId="0" borderId="2" xfId="0" applyNumberFormat="1" applyFont="1" applyBorder="1"/>
    <xf numFmtId="0" fontId="0" fillId="0" borderId="2" xfId="0" applyBorder="1" applyAlignment="1">
      <alignment wrapText="1"/>
    </xf>
    <xf numFmtId="0" fontId="4" fillId="0" borderId="2" xfId="0" applyFont="1" applyBorder="1" applyAlignment="1">
      <alignment wrapText="1"/>
    </xf>
    <xf numFmtId="0" fontId="2" fillId="0" borderId="4" xfId="1" applyFont="1" applyFill="1" applyBorder="1" applyAlignment="1">
      <alignment vertical="center"/>
    </xf>
    <xf numFmtId="0" fontId="3" fillId="0" borderId="0" xfId="0" applyFont="1" applyFill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2" borderId="11" xfId="0" applyFill="1" applyBorder="1"/>
    <xf numFmtId="0" fontId="0" fillId="0" borderId="11" xfId="0" applyBorder="1" applyAlignment="1">
      <alignment wrapText="1"/>
    </xf>
    <xf numFmtId="0" fontId="0" fillId="0" borderId="12" xfId="0" applyBorder="1"/>
    <xf numFmtId="0" fontId="0" fillId="0" borderId="6" xfId="0" applyBorder="1"/>
    <xf numFmtId="0" fontId="0" fillId="2" borderId="6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0" borderId="3" xfId="0" quotePrefix="1" applyFont="1" applyFill="1" applyBorder="1"/>
    <xf numFmtId="0" fontId="3" fillId="0" borderId="1" xfId="0" quotePrefix="1" applyFont="1" applyFill="1" applyBorder="1"/>
    <xf numFmtId="0" fontId="3" fillId="0" borderId="1" xfId="0" quotePrefix="1" applyFont="1" applyBorder="1"/>
    <xf numFmtId="164" fontId="4" fillId="0" borderId="2" xfId="0" applyNumberFormat="1" applyFont="1" applyBorder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13" xfId="0" applyFont="1" applyBorder="1"/>
    <xf numFmtId="0" fontId="5" fillId="0" borderId="7" xfId="0" applyFont="1" applyBorder="1"/>
    <xf numFmtId="164" fontId="5" fillId="0" borderId="7" xfId="0" applyNumberFormat="1" applyFont="1" applyBorder="1"/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5" fillId="0" borderId="10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1131794</xdr:colOff>
      <xdr:row>1</xdr:row>
      <xdr:rowOff>201706</xdr:rowOff>
    </xdr:from>
    <xdr:to>
      <xdr:col>8</xdr:col>
      <xdr:colOff>780986</xdr:colOff>
      <xdr:row>6</xdr:row>
      <xdr:rowOff>103499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B674FB-BE7D-4BCC-9427-1F668F385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3323" y="403412"/>
          <a:ext cx="1049928" cy="10447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N60"/>
  <sheetViews>
    <sheetView showGridLines="0" tabSelected="1" topLeftCell="A35" zoomScale="85" zoomScaleNormal="85" workbookViewId="0">
      <selection activeCell="B2" sqref="B2:K53"/>
    </sheetView>
  </sheetViews>
  <sheetFormatPr defaultRowHeight="15" x14ac:dyDescent="0.25"/>
  <cols>
    <col min="2" max="2" width="25.85546875" customWidth="1"/>
    <col min="3" max="3" width="29.85546875" customWidth="1"/>
    <col min="4" max="4" width="22.28515625" customWidth="1"/>
    <col min="5" max="5" width="17.5703125" customWidth="1"/>
    <col min="6" max="6" width="23.42578125" customWidth="1"/>
    <col min="7" max="7" width="18.28515625" customWidth="1"/>
    <col min="8" max="8" width="21" customWidth="1"/>
    <col min="9" max="9" width="16.85546875" customWidth="1"/>
    <col min="10" max="10" width="13.42578125" style="34" customWidth="1"/>
    <col min="14" max="14" width="9.85546875" customWidth="1"/>
  </cols>
  <sheetData>
    <row r="1" spans="2:14" ht="15.75" thickBot="1" x14ac:dyDescent="0.3">
      <c r="C1" s="3"/>
      <c r="D1" s="3"/>
      <c r="E1" s="3"/>
      <c r="F1" s="3"/>
      <c r="G1" s="3"/>
      <c r="H1" s="3"/>
      <c r="I1" s="3"/>
      <c r="J1" s="31"/>
      <c r="N1" s="3"/>
    </row>
    <row r="2" spans="2:14" ht="30" x14ac:dyDescent="0.25">
      <c r="B2" s="21"/>
      <c r="C2" s="16" t="s">
        <v>0</v>
      </c>
      <c r="D2" s="6"/>
      <c r="E2" s="6"/>
      <c r="F2" s="6"/>
      <c r="G2" s="6"/>
      <c r="H2" s="6"/>
      <c r="I2" s="6"/>
      <c r="J2" s="38"/>
      <c r="N2" s="7"/>
    </row>
    <row r="3" spans="2:14" x14ac:dyDescent="0.25">
      <c r="B3" s="10"/>
      <c r="C3" s="8"/>
      <c r="D3" s="8"/>
      <c r="E3" s="8"/>
      <c r="F3" s="8"/>
      <c r="G3" s="8"/>
      <c r="H3" s="8"/>
      <c r="I3" s="8"/>
      <c r="J3" s="39"/>
      <c r="N3" s="7"/>
    </row>
    <row r="4" spans="2:14" x14ac:dyDescent="0.25">
      <c r="B4" s="10"/>
      <c r="C4" s="17" t="s">
        <v>1</v>
      </c>
      <c r="D4" s="27" t="s">
        <v>13</v>
      </c>
      <c r="E4" s="4"/>
      <c r="F4" s="8"/>
      <c r="G4" s="9"/>
      <c r="H4" s="8"/>
      <c r="I4" s="8"/>
      <c r="J4" s="39"/>
      <c r="N4" s="7"/>
    </row>
    <row r="5" spans="2:14" x14ac:dyDescent="0.25">
      <c r="B5" s="10"/>
      <c r="C5" s="17" t="s">
        <v>2</v>
      </c>
      <c r="D5" s="28" t="s">
        <v>14</v>
      </c>
      <c r="E5" s="5"/>
      <c r="F5" s="8"/>
      <c r="G5" s="9"/>
      <c r="H5" s="8"/>
      <c r="I5" s="8"/>
      <c r="J5" s="39"/>
      <c r="N5" s="7"/>
    </row>
    <row r="6" spans="2:14" x14ac:dyDescent="0.25">
      <c r="B6" s="10"/>
      <c r="C6" s="18" t="s">
        <v>3</v>
      </c>
      <c r="D6" s="29" t="s">
        <v>15</v>
      </c>
      <c r="E6" s="1"/>
      <c r="F6" s="9"/>
      <c r="G6" s="9"/>
      <c r="H6" s="8"/>
      <c r="I6" s="8"/>
      <c r="J6" s="39"/>
      <c r="N6" s="7"/>
    </row>
    <row r="7" spans="2:14" x14ac:dyDescent="0.25">
      <c r="B7" s="10"/>
      <c r="C7" s="9"/>
      <c r="D7" s="9"/>
      <c r="E7" s="9"/>
      <c r="F7" s="9"/>
      <c r="G7" s="9"/>
      <c r="H7" s="9"/>
      <c r="I7" s="9"/>
      <c r="J7" s="40"/>
      <c r="N7" s="10"/>
    </row>
    <row r="8" spans="2:14" x14ac:dyDescent="0.25">
      <c r="B8" s="10"/>
      <c r="C8" s="9"/>
      <c r="D8" s="9"/>
      <c r="E8" s="9"/>
      <c r="F8" s="9"/>
      <c r="G8" s="9"/>
      <c r="H8" s="9"/>
      <c r="I8" s="9"/>
      <c r="J8" s="40"/>
      <c r="N8" s="10"/>
    </row>
    <row r="9" spans="2:14" x14ac:dyDescent="0.25">
      <c r="B9" s="23" t="s">
        <v>4</v>
      </c>
      <c r="C9" s="24" t="s">
        <v>5</v>
      </c>
      <c r="D9" s="25" t="s">
        <v>6</v>
      </c>
      <c r="E9" s="26" t="s">
        <v>7</v>
      </c>
      <c r="F9" s="26" t="s">
        <v>12</v>
      </c>
      <c r="G9" s="26" t="s">
        <v>8</v>
      </c>
      <c r="H9" s="26" t="s">
        <v>9</v>
      </c>
      <c r="I9" s="26" t="s">
        <v>10</v>
      </c>
      <c r="J9" s="41" t="s">
        <v>11</v>
      </c>
      <c r="N9" s="10"/>
    </row>
    <row r="10" spans="2:14" hidden="1" x14ac:dyDescent="0.25">
      <c r="B10" s="11" t="s">
        <v>16</v>
      </c>
      <c r="C10" s="19" t="s">
        <v>5</v>
      </c>
      <c r="D10" s="2" t="s">
        <v>6</v>
      </c>
      <c r="E10" s="12" t="s">
        <v>139</v>
      </c>
      <c r="F10" s="12" t="s">
        <v>166</v>
      </c>
      <c r="G10" s="12" t="s">
        <v>171</v>
      </c>
      <c r="H10" s="12" t="s">
        <v>174</v>
      </c>
      <c r="I10" s="12" t="s">
        <v>215</v>
      </c>
      <c r="J10" s="41" t="s">
        <v>11</v>
      </c>
      <c r="N10" s="10"/>
    </row>
    <row r="11" spans="2:14" ht="45" x14ac:dyDescent="0.25">
      <c r="B11" s="22" t="s">
        <v>17</v>
      </c>
      <c r="C11" s="20" t="s">
        <v>56</v>
      </c>
      <c r="D11" s="14" t="s">
        <v>97</v>
      </c>
      <c r="E11" s="15" t="s">
        <v>140</v>
      </c>
      <c r="F11" s="15" t="s">
        <v>17</v>
      </c>
      <c r="G11" s="15" t="s">
        <v>172</v>
      </c>
      <c r="H11" s="15" t="s">
        <v>175</v>
      </c>
      <c r="I11" s="13">
        <v>2</v>
      </c>
      <c r="J11" s="42">
        <v>3</v>
      </c>
      <c r="N11" s="10">
        <f>I11*J11</f>
        <v>6</v>
      </c>
    </row>
    <row r="12" spans="2:14" ht="45" x14ac:dyDescent="0.25">
      <c r="B12" s="22" t="s">
        <v>18</v>
      </c>
      <c r="C12" s="20" t="s">
        <v>57</v>
      </c>
      <c r="D12" s="14" t="s">
        <v>98</v>
      </c>
      <c r="E12" s="15" t="s">
        <v>140</v>
      </c>
      <c r="F12" s="15" t="s">
        <v>17</v>
      </c>
      <c r="G12" s="15" t="s">
        <v>172</v>
      </c>
      <c r="H12" s="15" t="s">
        <v>175</v>
      </c>
      <c r="I12" s="13">
        <v>2</v>
      </c>
      <c r="J12" s="42">
        <v>3</v>
      </c>
      <c r="N12" s="10">
        <f>I12*J12</f>
        <v>6</v>
      </c>
    </row>
    <row r="13" spans="2:14" ht="30" x14ac:dyDescent="0.25">
      <c r="B13" s="22" t="s">
        <v>19</v>
      </c>
      <c r="C13" s="20" t="s">
        <v>58</v>
      </c>
      <c r="D13" s="14" t="s">
        <v>99</v>
      </c>
      <c r="E13" s="15" t="s">
        <v>141</v>
      </c>
      <c r="F13" s="15" t="s">
        <v>19</v>
      </c>
      <c r="G13" s="15" t="s">
        <v>172</v>
      </c>
      <c r="H13" s="15" t="s">
        <v>176</v>
      </c>
      <c r="I13" s="13">
        <v>6.28</v>
      </c>
      <c r="J13" s="42">
        <v>1</v>
      </c>
      <c r="N13" s="10">
        <f>I13*J13</f>
        <v>6.28</v>
      </c>
    </row>
    <row r="14" spans="2:14" ht="60" x14ac:dyDescent="0.25">
      <c r="B14" s="22" t="s">
        <v>20</v>
      </c>
      <c r="C14" s="20" t="s">
        <v>59</v>
      </c>
      <c r="D14" s="14" t="s">
        <v>100</v>
      </c>
      <c r="E14" s="15" t="s">
        <v>142</v>
      </c>
      <c r="F14" s="15" t="s">
        <v>20</v>
      </c>
      <c r="G14" s="15" t="s">
        <v>172</v>
      </c>
      <c r="H14" s="15" t="s">
        <v>177</v>
      </c>
      <c r="I14" s="13">
        <v>0.95</v>
      </c>
      <c r="J14" s="42">
        <v>3</v>
      </c>
      <c r="N14" s="10">
        <f>I14*J14</f>
        <v>2.8499999999999996</v>
      </c>
    </row>
    <row r="15" spans="2:14" ht="30" x14ac:dyDescent="0.25">
      <c r="B15" s="22" t="s">
        <v>21</v>
      </c>
      <c r="C15" s="20" t="s">
        <v>60</v>
      </c>
      <c r="D15" s="14" t="s">
        <v>101</v>
      </c>
      <c r="E15" s="15" t="s">
        <v>143</v>
      </c>
      <c r="F15" s="15" t="s">
        <v>21</v>
      </c>
      <c r="G15" s="15" t="s">
        <v>172</v>
      </c>
      <c r="H15" s="15" t="s">
        <v>178</v>
      </c>
      <c r="I15" s="13">
        <v>0.14000000000000001</v>
      </c>
      <c r="J15" s="42">
        <v>4</v>
      </c>
      <c r="N15" s="10">
        <f>I15*J15</f>
        <v>0.56000000000000005</v>
      </c>
    </row>
    <row r="16" spans="2:14" ht="60" x14ac:dyDescent="0.25">
      <c r="B16" s="22" t="s">
        <v>22</v>
      </c>
      <c r="C16" s="20" t="s">
        <v>61</v>
      </c>
      <c r="D16" s="14" t="s">
        <v>102</v>
      </c>
      <c r="E16" s="15" t="s">
        <v>144</v>
      </c>
      <c r="F16" s="15" t="s">
        <v>22</v>
      </c>
      <c r="G16" s="15" t="s">
        <v>172</v>
      </c>
      <c r="H16" s="15" t="s">
        <v>179</v>
      </c>
      <c r="I16" s="13">
        <v>0.19</v>
      </c>
      <c r="J16" s="42">
        <v>18</v>
      </c>
      <c r="N16" s="10">
        <f>I16*J16</f>
        <v>3.42</v>
      </c>
    </row>
    <row r="17" spans="2:14" ht="60" x14ac:dyDescent="0.25">
      <c r="B17" s="22" t="s">
        <v>23</v>
      </c>
      <c r="C17" s="20" t="s">
        <v>62</v>
      </c>
      <c r="D17" s="14" t="s">
        <v>103</v>
      </c>
      <c r="E17" s="15" t="s">
        <v>142</v>
      </c>
      <c r="F17" s="15" t="s">
        <v>23</v>
      </c>
      <c r="G17" s="15" t="s">
        <v>172</v>
      </c>
      <c r="H17" s="15" t="s">
        <v>180</v>
      </c>
      <c r="I17" s="13">
        <v>3.4000000000000002E-2</v>
      </c>
      <c r="J17" s="42">
        <v>17</v>
      </c>
      <c r="N17" s="10">
        <f>I17*J17</f>
        <v>0.57800000000000007</v>
      </c>
    </row>
    <row r="18" spans="2:14" ht="30" x14ac:dyDescent="0.25">
      <c r="B18" s="22" t="s">
        <v>24</v>
      </c>
      <c r="C18" s="20" t="s">
        <v>63</v>
      </c>
      <c r="D18" s="14" t="s">
        <v>104</v>
      </c>
      <c r="E18" s="15" t="s">
        <v>145</v>
      </c>
      <c r="F18" s="15" t="s">
        <v>24</v>
      </c>
      <c r="G18" s="15" t="s">
        <v>172</v>
      </c>
      <c r="H18" s="15" t="s">
        <v>181</v>
      </c>
      <c r="I18" s="13">
        <v>0.34</v>
      </c>
      <c r="J18" s="42">
        <v>8</v>
      </c>
      <c r="N18" s="10">
        <f>I18*J18</f>
        <v>2.72</v>
      </c>
    </row>
    <row r="19" spans="2:14" x14ac:dyDescent="0.25">
      <c r="B19" s="22" t="s">
        <v>25</v>
      </c>
      <c r="C19" s="20" t="s">
        <v>64</v>
      </c>
      <c r="D19" s="14" t="s">
        <v>105</v>
      </c>
      <c r="E19" s="15" t="s">
        <v>143</v>
      </c>
      <c r="F19" s="15" t="s">
        <v>25</v>
      </c>
      <c r="G19" s="15" t="s">
        <v>172</v>
      </c>
      <c r="H19" s="15" t="s">
        <v>182</v>
      </c>
      <c r="I19" s="13">
        <v>0.2</v>
      </c>
      <c r="J19" s="42">
        <v>2</v>
      </c>
      <c r="N19" s="10">
        <f>I19*J19</f>
        <v>0.4</v>
      </c>
    </row>
    <row r="20" spans="2:14" x14ac:dyDescent="0.25">
      <c r="B20" s="22" t="s">
        <v>26</v>
      </c>
      <c r="C20" s="20" t="s">
        <v>65</v>
      </c>
      <c r="D20" s="14" t="s">
        <v>106</v>
      </c>
      <c r="E20" s="15" t="s">
        <v>145</v>
      </c>
      <c r="F20" s="15" t="s">
        <v>26</v>
      </c>
      <c r="G20" s="15" t="s">
        <v>172</v>
      </c>
      <c r="H20" s="15" t="s">
        <v>183</v>
      </c>
      <c r="I20" s="13">
        <v>0.1</v>
      </c>
      <c r="J20" s="42">
        <v>2</v>
      </c>
      <c r="N20" s="10">
        <f>I20*J20</f>
        <v>0.2</v>
      </c>
    </row>
    <row r="21" spans="2:14" ht="30" x14ac:dyDescent="0.25">
      <c r="B21" s="22" t="s">
        <v>27</v>
      </c>
      <c r="C21" s="20" t="s">
        <v>66</v>
      </c>
      <c r="D21" s="14" t="s">
        <v>107</v>
      </c>
      <c r="E21" s="15" t="s">
        <v>146</v>
      </c>
      <c r="F21" s="15" t="s">
        <v>27</v>
      </c>
      <c r="G21" s="15" t="s">
        <v>172</v>
      </c>
      <c r="H21" s="15" t="s">
        <v>184</v>
      </c>
      <c r="I21" s="13">
        <v>0.33</v>
      </c>
      <c r="J21" s="42">
        <v>8</v>
      </c>
      <c r="N21" s="10">
        <f>I21*J21</f>
        <v>2.64</v>
      </c>
    </row>
    <row r="22" spans="2:14" x14ac:dyDescent="0.25">
      <c r="B22" s="22" t="s">
        <v>28</v>
      </c>
      <c r="C22" s="20" t="s">
        <v>67</v>
      </c>
      <c r="D22" s="14" t="s">
        <v>108</v>
      </c>
      <c r="E22" s="15" t="s">
        <v>144</v>
      </c>
      <c r="F22" s="15" t="s">
        <v>167</v>
      </c>
      <c r="G22" s="15" t="s">
        <v>172</v>
      </c>
      <c r="H22" s="15" t="s">
        <v>185</v>
      </c>
      <c r="I22" s="13">
        <v>0.33</v>
      </c>
      <c r="J22" s="42">
        <v>5</v>
      </c>
      <c r="N22" s="10">
        <f>I22*J22</f>
        <v>1.6500000000000001</v>
      </c>
    </row>
    <row r="23" spans="2:14" x14ac:dyDescent="0.25">
      <c r="B23" s="22" t="s">
        <v>29</v>
      </c>
      <c r="C23" s="20" t="s">
        <v>68</v>
      </c>
      <c r="D23" s="14" t="s">
        <v>109</v>
      </c>
      <c r="E23" s="15" t="s">
        <v>144</v>
      </c>
      <c r="F23" s="15" t="s">
        <v>29</v>
      </c>
      <c r="G23" s="15" t="s">
        <v>172</v>
      </c>
      <c r="H23" s="15" t="s">
        <v>186</v>
      </c>
      <c r="I23" s="13">
        <v>0.11</v>
      </c>
      <c r="J23" s="42">
        <v>2</v>
      </c>
      <c r="N23" s="10">
        <f>I23*J23</f>
        <v>0.22</v>
      </c>
    </row>
    <row r="24" spans="2:14" x14ac:dyDescent="0.25">
      <c r="B24" s="22" t="s">
        <v>30</v>
      </c>
      <c r="C24" s="20" t="s">
        <v>69</v>
      </c>
      <c r="D24" s="14" t="s">
        <v>110</v>
      </c>
      <c r="E24" s="15" t="s">
        <v>147</v>
      </c>
      <c r="F24" s="15" t="s">
        <v>30</v>
      </c>
      <c r="G24" s="15" t="s">
        <v>172</v>
      </c>
      <c r="H24" s="15" t="s">
        <v>187</v>
      </c>
      <c r="I24" s="13">
        <v>0.15</v>
      </c>
      <c r="J24" s="42">
        <v>2</v>
      </c>
      <c r="N24" s="10">
        <f>I24*J24</f>
        <v>0.3</v>
      </c>
    </row>
    <row r="25" spans="2:14" ht="60" x14ac:dyDescent="0.25">
      <c r="B25" s="22" t="s">
        <v>31</v>
      </c>
      <c r="C25" s="20" t="s">
        <v>70</v>
      </c>
      <c r="D25" s="14" t="s">
        <v>111</v>
      </c>
      <c r="E25" s="15" t="s">
        <v>148</v>
      </c>
      <c r="F25" s="15" t="s">
        <v>31</v>
      </c>
      <c r="G25" s="15" t="s">
        <v>172</v>
      </c>
      <c r="H25" s="15" t="s">
        <v>188</v>
      </c>
      <c r="I25" s="13">
        <v>0.49</v>
      </c>
      <c r="J25" s="42">
        <v>4</v>
      </c>
      <c r="N25" s="10">
        <f>I25*J25</f>
        <v>1.96</v>
      </c>
    </row>
    <row r="26" spans="2:14" ht="30" x14ac:dyDescent="0.25">
      <c r="B26" s="22" t="s">
        <v>32</v>
      </c>
      <c r="C26" s="20" t="s">
        <v>71</v>
      </c>
      <c r="D26" s="14" t="s">
        <v>112</v>
      </c>
      <c r="E26" s="15" t="s">
        <v>148</v>
      </c>
      <c r="F26" s="15" t="s">
        <v>32</v>
      </c>
      <c r="G26" s="15" t="s">
        <v>172</v>
      </c>
      <c r="H26" s="15" t="s">
        <v>189</v>
      </c>
      <c r="I26" s="13">
        <v>0.49</v>
      </c>
      <c r="J26" s="42">
        <v>4</v>
      </c>
      <c r="N26" s="10">
        <f>I26*J26</f>
        <v>1.96</v>
      </c>
    </row>
    <row r="27" spans="2:14" ht="30" x14ac:dyDescent="0.25">
      <c r="B27" s="22" t="s">
        <v>33</v>
      </c>
      <c r="C27" s="20" t="s">
        <v>72</v>
      </c>
      <c r="D27" s="14" t="s">
        <v>113</v>
      </c>
      <c r="E27" s="15" t="s">
        <v>149</v>
      </c>
      <c r="F27" s="15" t="s">
        <v>33</v>
      </c>
      <c r="G27" s="15" t="s">
        <v>172</v>
      </c>
      <c r="H27" s="15" t="s">
        <v>190</v>
      </c>
      <c r="I27" s="13">
        <v>0.14000000000000001</v>
      </c>
      <c r="J27" s="42">
        <v>6</v>
      </c>
      <c r="N27" s="10">
        <f>I27*J27</f>
        <v>0.84000000000000008</v>
      </c>
    </row>
    <row r="28" spans="2:14" ht="45" x14ac:dyDescent="0.25">
      <c r="B28" s="22" t="s">
        <v>34</v>
      </c>
      <c r="C28" s="20" t="s">
        <v>73</v>
      </c>
      <c r="D28" s="14" t="s">
        <v>114</v>
      </c>
      <c r="E28" s="15" t="s">
        <v>150</v>
      </c>
      <c r="F28" s="15" t="s">
        <v>34</v>
      </c>
      <c r="G28" s="15" t="s">
        <v>172</v>
      </c>
      <c r="H28" s="15" t="s">
        <v>191</v>
      </c>
      <c r="I28" s="13">
        <v>0.35</v>
      </c>
      <c r="J28" s="42">
        <v>2</v>
      </c>
      <c r="N28" s="10">
        <f>I28*J28</f>
        <v>0.7</v>
      </c>
    </row>
    <row r="29" spans="2:14" x14ac:dyDescent="0.25">
      <c r="B29" s="22">
        <v>3101.0039999999999</v>
      </c>
      <c r="C29" s="20" t="s">
        <v>74</v>
      </c>
      <c r="D29" s="14" t="s">
        <v>115</v>
      </c>
      <c r="E29" s="15" t="s">
        <v>151</v>
      </c>
      <c r="F29" s="15">
        <v>3101.0039999999999</v>
      </c>
      <c r="G29" s="15" t="s">
        <v>172</v>
      </c>
      <c r="H29" s="15" t="s">
        <v>192</v>
      </c>
      <c r="I29" s="13">
        <v>4.0199999999999996</v>
      </c>
      <c r="J29" s="42">
        <v>1</v>
      </c>
      <c r="N29" s="10">
        <f>I29*J29</f>
        <v>4.0199999999999996</v>
      </c>
    </row>
    <row r="30" spans="2:14" x14ac:dyDescent="0.25">
      <c r="B30" s="22" t="s">
        <v>35</v>
      </c>
      <c r="C30" s="20" t="s">
        <v>75</v>
      </c>
      <c r="D30" s="14" t="s">
        <v>116</v>
      </c>
      <c r="E30" s="15" t="s">
        <v>152</v>
      </c>
      <c r="F30" s="15" t="s">
        <v>168</v>
      </c>
      <c r="G30" s="15" t="s">
        <v>172</v>
      </c>
      <c r="H30" s="15" t="s">
        <v>193</v>
      </c>
      <c r="I30" s="13">
        <v>0.24</v>
      </c>
      <c r="J30" s="42">
        <v>1</v>
      </c>
      <c r="N30" s="10">
        <f>I30*J30</f>
        <v>0.24</v>
      </c>
    </row>
    <row r="31" spans="2:14" ht="60" x14ac:dyDescent="0.25">
      <c r="B31" s="22" t="s">
        <v>36</v>
      </c>
      <c r="C31" s="20" t="s">
        <v>76</v>
      </c>
      <c r="D31" s="14" t="s">
        <v>117</v>
      </c>
      <c r="E31" s="15" t="s">
        <v>153</v>
      </c>
      <c r="F31" s="15" t="s">
        <v>36</v>
      </c>
      <c r="G31" s="15" t="s">
        <v>172</v>
      </c>
      <c r="H31" s="15" t="s">
        <v>194</v>
      </c>
      <c r="I31" s="13">
        <v>6.2</v>
      </c>
      <c r="J31" s="42">
        <v>4</v>
      </c>
      <c r="N31" s="10">
        <f>I31*J31</f>
        <v>24.8</v>
      </c>
    </row>
    <row r="32" spans="2:14" ht="30" x14ac:dyDescent="0.25">
      <c r="B32" s="22" t="s">
        <v>37</v>
      </c>
      <c r="C32" s="20" t="s">
        <v>77</v>
      </c>
      <c r="D32" s="14" t="s">
        <v>118</v>
      </c>
      <c r="E32" s="15" t="s">
        <v>154</v>
      </c>
      <c r="F32" s="15">
        <v>24438</v>
      </c>
      <c r="G32" s="15" t="s">
        <v>172</v>
      </c>
      <c r="H32" s="15" t="s">
        <v>195</v>
      </c>
      <c r="I32" s="13">
        <v>0.68</v>
      </c>
      <c r="J32" s="42">
        <v>6</v>
      </c>
      <c r="N32" s="10">
        <f>I32*J32</f>
        <v>4.08</v>
      </c>
    </row>
    <row r="33" spans="2:14" ht="30" x14ac:dyDescent="0.25">
      <c r="B33" s="22" t="s">
        <v>38</v>
      </c>
      <c r="C33" s="20" t="s">
        <v>78</v>
      </c>
      <c r="D33" s="14" t="s">
        <v>119</v>
      </c>
      <c r="E33" s="15" t="s">
        <v>155</v>
      </c>
      <c r="F33" s="15" t="s">
        <v>169</v>
      </c>
      <c r="G33" s="15" t="s">
        <v>172</v>
      </c>
      <c r="H33" s="15" t="s">
        <v>196</v>
      </c>
      <c r="I33" s="13">
        <v>0.63</v>
      </c>
      <c r="J33" s="42">
        <v>6</v>
      </c>
      <c r="N33" s="10">
        <f>I33*J33</f>
        <v>3.7800000000000002</v>
      </c>
    </row>
    <row r="34" spans="2:14" ht="45" x14ac:dyDescent="0.25">
      <c r="B34" s="22" t="s">
        <v>39</v>
      </c>
      <c r="C34" s="20" t="s">
        <v>79</v>
      </c>
      <c r="D34" s="14" t="s">
        <v>120</v>
      </c>
      <c r="E34" s="15" t="s">
        <v>156</v>
      </c>
      <c r="F34" s="15" t="s">
        <v>39</v>
      </c>
      <c r="G34" s="15" t="s">
        <v>172</v>
      </c>
      <c r="H34" s="15" t="s">
        <v>197</v>
      </c>
      <c r="I34" s="13">
        <v>0.19</v>
      </c>
      <c r="J34" s="42">
        <v>4</v>
      </c>
      <c r="N34" s="10">
        <f>I34*J34</f>
        <v>0.76</v>
      </c>
    </row>
    <row r="35" spans="2:14" x14ac:dyDescent="0.25">
      <c r="B35" s="22" t="s">
        <v>40</v>
      </c>
      <c r="C35" s="20" t="s">
        <v>216</v>
      </c>
      <c r="D35" s="14" t="s">
        <v>121</v>
      </c>
      <c r="E35" s="15" t="s">
        <v>156</v>
      </c>
      <c r="F35" s="22" t="s">
        <v>40</v>
      </c>
      <c r="G35" s="15" t="s">
        <v>172</v>
      </c>
      <c r="H35" s="15" t="s">
        <v>217</v>
      </c>
      <c r="I35" s="13">
        <v>0.14000000000000001</v>
      </c>
      <c r="J35" s="42">
        <v>3</v>
      </c>
      <c r="N35" s="10">
        <f>I35*J35</f>
        <v>0.42000000000000004</v>
      </c>
    </row>
    <row r="36" spans="2:14" ht="45" x14ac:dyDescent="0.25">
      <c r="B36" s="22" t="s">
        <v>41</v>
      </c>
      <c r="C36" s="20" t="s">
        <v>80</v>
      </c>
      <c r="D36" s="14" t="s">
        <v>122</v>
      </c>
      <c r="E36" s="15" t="s">
        <v>156</v>
      </c>
      <c r="F36" s="15" t="s">
        <v>41</v>
      </c>
      <c r="G36" s="15" t="s">
        <v>172</v>
      </c>
      <c r="H36" s="15" t="s">
        <v>198</v>
      </c>
      <c r="I36" s="13">
        <v>1.27</v>
      </c>
      <c r="J36" s="42">
        <v>1</v>
      </c>
      <c r="N36" s="10">
        <f>I36*J36</f>
        <v>1.27</v>
      </c>
    </row>
    <row r="37" spans="2:14" ht="45" x14ac:dyDescent="0.25">
      <c r="B37" s="22" t="s">
        <v>42</v>
      </c>
      <c r="C37" s="20" t="s">
        <v>81</v>
      </c>
      <c r="D37" s="14" t="s">
        <v>123</v>
      </c>
      <c r="E37" s="15" t="s">
        <v>157</v>
      </c>
      <c r="F37" s="15" t="s">
        <v>42</v>
      </c>
      <c r="G37" s="15" t="s">
        <v>172</v>
      </c>
      <c r="H37" s="15" t="s">
        <v>199</v>
      </c>
      <c r="I37" s="13">
        <v>1.88</v>
      </c>
      <c r="J37" s="42">
        <v>4</v>
      </c>
      <c r="N37" s="10">
        <f>I37*J37</f>
        <v>7.52</v>
      </c>
    </row>
    <row r="38" spans="2:14" x14ac:dyDescent="0.25">
      <c r="B38" s="22" t="s">
        <v>43</v>
      </c>
      <c r="C38" s="20" t="s">
        <v>82</v>
      </c>
      <c r="D38" s="14" t="s">
        <v>124</v>
      </c>
      <c r="E38" s="15"/>
      <c r="F38" s="15"/>
      <c r="G38" s="15" t="s">
        <v>172</v>
      </c>
      <c r="H38" s="15" t="s">
        <v>200</v>
      </c>
      <c r="I38" s="30">
        <v>10.25</v>
      </c>
      <c r="J38" s="42">
        <v>4</v>
      </c>
      <c r="N38" s="10">
        <f>I38*J38</f>
        <v>41</v>
      </c>
    </row>
    <row r="39" spans="2:14" ht="30" x14ac:dyDescent="0.25">
      <c r="B39" s="22" t="s">
        <v>44</v>
      </c>
      <c r="C39" s="20" t="s">
        <v>83</v>
      </c>
      <c r="D39" s="14" t="s">
        <v>125</v>
      </c>
      <c r="E39" s="15" t="s">
        <v>147</v>
      </c>
      <c r="F39" s="15" t="s">
        <v>44</v>
      </c>
      <c r="G39" s="15" t="s">
        <v>172</v>
      </c>
      <c r="H39" s="15" t="s">
        <v>201</v>
      </c>
      <c r="I39" s="13">
        <v>0.1</v>
      </c>
      <c r="J39" s="42">
        <v>4</v>
      </c>
      <c r="N39" s="10">
        <f>I39*J39</f>
        <v>0.4</v>
      </c>
    </row>
    <row r="40" spans="2:14" ht="30" x14ac:dyDescent="0.25">
      <c r="B40" s="22" t="s">
        <v>45</v>
      </c>
      <c r="C40" s="20" t="s">
        <v>84</v>
      </c>
      <c r="D40" s="14" t="s">
        <v>126</v>
      </c>
      <c r="E40" s="15" t="s">
        <v>158</v>
      </c>
      <c r="F40" s="15" t="s">
        <v>45</v>
      </c>
      <c r="G40" s="15" t="s">
        <v>172</v>
      </c>
      <c r="H40" s="15" t="s">
        <v>202</v>
      </c>
      <c r="I40" s="13">
        <v>0.14000000000000001</v>
      </c>
      <c r="J40" s="42">
        <v>4</v>
      </c>
      <c r="N40" s="10">
        <f>I40*J40</f>
        <v>0.56000000000000005</v>
      </c>
    </row>
    <row r="41" spans="2:14" x14ac:dyDescent="0.25">
      <c r="B41" s="22" t="s">
        <v>46</v>
      </c>
      <c r="C41" s="20" t="s">
        <v>85</v>
      </c>
      <c r="D41" s="14" t="s">
        <v>127</v>
      </c>
      <c r="E41" s="15" t="s">
        <v>158</v>
      </c>
      <c r="F41" s="15" t="s">
        <v>46</v>
      </c>
      <c r="G41" s="15" t="s">
        <v>172</v>
      </c>
      <c r="H41" s="15" t="s">
        <v>203</v>
      </c>
      <c r="I41" s="13">
        <v>0.43</v>
      </c>
      <c r="J41" s="42">
        <v>4</v>
      </c>
      <c r="N41" s="10">
        <f>I41*J41</f>
        <v>1.72</v>
      </c>
    </row>
    <row r="42" spans="2:14" ht="30" x14ac:dyDescent="0.25">
      <c r="B42" s="22" t="s">
        <v>47</v>
      </c>
      <c r="C42" s="20" t="s">
        <v>86</v>
      </c>
      <c r="D42" s="14" t="s">
        <v>128</v>
      </c>
      <c r="E42" s="15" t="s">
        <v>148</v>
      </c>
      <c r="F42" s="15" t="s">
        <v>47</v>
      </c>
      <c r="G42" s="15" t="s">
        <v>172</v>
      </c>
      <c r="H42" s="15" t="s">
        <v>204</v>
      </c>
      <c r="I42" s="13">
        <v>0.26</v>
      </c>
      <c r="J42" s="42">
        <v>2</v>
      </c>
      <c r="N42" s="10">
        <f>I42*J42</f>
        <v>0.52</v>
      </c>
    </row>
    <row r="43" spans="2:14" ht="30" x14ac:dyDescent="0.25">
      <c r="B43" s="22" t="s">
        <v>48</v>
      </c>
      <c r="C43" s="20" t="s">
        <v>87</v>
      </c>
      <c r="D43" s="14" t="s">
        <v>129</v>
      </c>
      <c r="E43" s="15" t="s">
        <v>147</v>
      </c>
      <c r="F43" s="15" t="s">
        <v>48</v>
      </c>
      <c r="G43" s="15" t="s">
        <v>172</v>
      </c>
      <c r="H43" s="15" t="s">
        <v>205</v>
      </c>
      <c r="I43" s="13">
        <v>0.1</v>
      </c>
      <c r="J43" s="42">
        <v>4</v>
      </c>
      <c r="N43" s="10">
        <f>I43*J43</f>
        <v>0.4</v>
      </c>
    </row>
    <row r="44" spans="2:14" ht="30" x14ac:dyDescent="0.25">
      <c r="B44" s="22" t="s">
        <v>49</v>
      </c>
      <c r="C44" s="20" t="s">
        <v>88</v>
      </c>
      <c r="D44" s="14" t="s">
        <v>130</v>
      </c>
      <c r="E44" s="15" t="s">
        <v>159</v>
      </c>
      <c r="F44" s="15" t="s">
        <v>49</v>
      </c>
      <c r="G44" s="15" t="s">
        <v>172</v>
      </c>
      <c r="H44" s="15" t="s">
        <v>206</v>
      </c>
      <c r="I44" s="13">
        <v>0.1</v>
      </c>
      <c r="J44" s="42">
        <v>6</v>
      </c>
      <c r="N44" s="10">
        <f>I44*J44</f>
        <v>0.60000000000000009</v>
      </c>
    </row>
    <row r="45" spans="2:14" ht="30" x14ac:dyDescent="0.25">
      <c r="B45" s="22" t="s">
        <v>50</v>
      </c>
      <c r="C45" s="20" t="s">
        <v>89</v>
      </c>
      <c r="D45" s="14" t="s">
        <v>131</v>
      </c>
      <c r="E45" s="15" t="s">
        <v>160</v>
      </c>
      <c r="F45" s="15" t="s">
        <v>50</v>
      </c>
      <c r="G45" s="15" t="s">
        <v>172</v>
      </c>
      <c r="H45" s="15" t="s">
        <v>207</v>
      </c>
      <c r="I45" s="13">
        <v>1.18</v>
      </c>
      <c r="J45" s="42">
        <v>1</v>
      </c>
      <c r="N45" s="10">
        <f>I45*J45</f>
        <v>1.18</v>
      </c>
    </row>
    <row r="46" spans="2:14" x14ac:dyDescent="0.25">
      <c r="B46" s="22" t="s">
        <v>51</v>
      </c>
      <c r="C46" s="20" t="s">
        <v>90</v>
      </c>
      <c r="D46" s="14" t="s">
        <v>132</v>
      </c>
      <c r="E46" s="15" t="s">
        <v>157</v>
      </c>
      <c r="F46" s="15" t="s">
        <v>51</v>
      </c>
      <c r="G46" s="15" t="s">
        <v>172</v>
      </c>
      <c r="H46" s="15" t="s">
        <v>208</v>
      </c>
      <c r="I46" s="13">
        <v>12.98</v>
      </c>
      <c r="J46" s="42">
        <v>4</v>
      </c>
      <c r="N46" s="10">
        <f>I46*J46</f>
        <v>51.92</v>
      </c>
    </row>
    <row r="47" spans="2:14" x14ac:dyDescent="0.25">
      <c r="B47" s="22" t="s">
        <v>52</v>
      </c>
      <c r="C47" s="20" t="s">
        <v>91</v>
      </c>
      <c r="D47" s="14" t="s">
        <v>133</v>
      </c>
      <c r="E47" s="15" t="s">
        <v>161</v>
      </c>
      <c r="F47" s="15" t="s">
        <v>52</v>
      </c>
      <c r="G47" s="15" t="s">
        <v>172</v>
      </c>
      <c r="H47" s="15" t="s">
        <v>209</v>
      </c>
      <c r="I47" s="13">
        <v>0.27</v>
      </c>
      <c r="J47" s="42">
        <v>4</v>
      </c>
      <c r="N47" s="10">
        <f>I47*J47</f>
        <v>1.08</v>
      </c>
    </row>
    <row r="48" spans="2:14" ht="45" x14ac:dyDescent="0.25">
      <c r="B48" s="22">
        <v>5010</v>
      </c>
      <c r="C48" s="20" t="s">
        <v>92</v>
      </c>
      <c r="D48" s="14" t="s">
        <v>134</v>
      </c>
      <c r="E48" s="15" t="s">
        <v>162</v>
      </c>
      <c r="F48" s="15">
        <v>5010</v>
      </c>
      <c r="G48" s="15" t="s">
        <v>172</v>
      </c>
      <c r="H48" s="15" t="s">
        <v>210</v>
      </c>
      <c r="I48" s="13">
        <v>0.33500000000000002</v>
      </c>
      <c r="J48" s="42">
        <v>10</v>
      </c>
      <c r="N48" s="10">
        <f>I48*J48</f>
        <v>3.35</v>
      </c>
    </row>
    <row r="49" spans="2:14" ht="30" x14ac:dyDescent="0.25">
      <c r="B49" s="22">
        <v>5011</v>
      </c>
      <c r="C49" s="20" t="s">
        <v>93</v>
      </c>
      <c r="D49" s="14" t="s">
        <v>135</v>
      </c>
      <c r="E49" s="15" t="s">
        <v>154</v>
      </c>
      <c r="F49" s="15">
        <v>5011</v>
      </c>
      <c r="G49" s="15" t="s">
        <v>172</v>
      </c>
      <c r="H49" s="15" t="s">
        <v>211</v>
      </c>
      <c r="I49" s="13">
        <v>0.4</v>
      </c>
      <c r="J49" s="42">
        <v>6</v>
      </c>
      <c r="N49" s="10">
        <f>I49*J49</f>
        <v>2.4000000000000004</v>
      </c>
    </row>
    <row r="50" spans="2:14" ht="60" x14ac:dyDescent="0.25">
      <c r="B50" s="22" t="s">
        <v>53</v>
      </c>
      <c r="C50" s="20" t="s">
        <v>94</v>
      </c>
      <c r="D50" s="14" t="s">
        <v>136</v>
      </c>
      <c r="E50" s="15" t="s">
        <v>163</v>
      </c>
      <c r="F50" s="15" t="s">
        <v>170</v>
      </c>
      <c r="G50" s="15" t="s">
        <v>173</v>
      </c>
      <c r="H50" s="15" t="s">
        <v>212</v>
      </c>
      <c r="I50" s="13">
        <v>5.17</v>
      </c>
      <c r="J50" s="42">
        <v>2</v>
      </c>
      <c r="N50" s="10">
        <f>I50*J50</f>
        <v>10.34</v>
      </c>
    </row>
    <row r="51" spans="2:14" ht="60" x14ac:dyDescent="0.25">
      <c r="B51" s="22" t="s">
        <v>54</v>
      </c>
      <c r="C51" s="20" t="s">
        <v>95</v>
      </c>
      <c r="D51" s="14" t="s">
        <v>137</v>
      </c>
      <c r="E51" s="15" t="s">
        <v>164</v>
      </c>
      <c r="F51" s="15" t="s">
        <v>54</v>
      </c>
      <c r="G51" s="15" t="s">
        <v>172</v>
      </c>
      <c r="H51" s="15" t="s">
        <v>213</v>
      </c>
      <c r="I51" s="13">
        <v>8.4700000000000006</v>
      </c>
      <c r="J51" s="42">
        <v>4</v>
      </c>
      <c r="N51" s="10">
        <f>I51*J51</f>
        <v>33.880000000000003</v>
      </c>
    </row>
    <row r="52" spans="2:14" ht="30" x14ac:dyDescent="0.25">
      <c r="B52" s="22" t="s">
        <v>55</v>
      </c>
      <c r="C52" s="20" t="s">
        <v>96</v>
      </c>
      <c r="D52" s="14" t="s">
        <v>138</v>
      </c>
      <c r="E52" s="15" t="s">
        <v>165</v>
      </c>
      <c r="F52" s="15" t="s">
        <v>55</v>
      </c>
      <c r="G52" s="15" t="s">
        <v>172</v>
      </c>
      <c r="H52" s="15" t="s">
        <v>214</v>
      </c>
      <c r="I52" s="13">
        <v>0.53</v>
      </c>
      <c r="J52" s="42">
        <v>2</v>
      </c>
      <c r="N52" s="10">
        <f>I52*J52</f>
        <v>1.06</v>
      </c>
    </row>
    <row r="53" spans="2:14" ht="16.5" thickBot="1" x14ac:dyDescent="0.3">
      <c r="B53" s="35" t="s">
        <v>218</v>
      </c>
      <c r="C53" s="36"/>
      <c r="D53" s="36"/>
      <c r="E53" s="36"/>
      <c r="F53" s="36"/>
      <c r="G53" s="36"/>
      <c r="H53" s="36"/>
      <c r="I53" s="37">
        <f>SUM(N11:N52)</f>
        <v>236.57800000000003</v>
      </c>
      <c r="J53" s="43">
        <f>SUM(J11:J52)</f>
        <v>185</v>
      </c>
      <c r="N53" s="10"/>
    </row>
    <row r="54" spans="2:14" x14ac:dyDescent="0.25">
      <c r="J54" s="33"/>
      <c r="N54" s="9"/>
    </row>
    <row r="55" spans="2:14" x14ac:dyDescent="0.25">
      <c r="B55" s="9"/>
      <c r="C55" s="9"/>
      <c r="D55" s="9"/>
      <c r="E55" s="9"/>
      <c r="F55" s="9"/>
      <c r="G55" s="9"/>
      <c r="H55" s="9"/>
      <c r="I55" s="9"/>
      <c r="J55" s="32"/>
    </row>
    <row r="56" spans="2:14" x14ac:dyDescent="0.25">
      <c r="B56" s="9"/>
      <c r="C56" s="9"/>
      <c r="D56" s="9"/>
      <c r="E56" s="9"/>
      <c r="F56" s="9"/>
      <c r="G56" s="9"/>
      <c r="H56" s="9"/>
      <c r="I56" s="9"/>
      <c r="J56" s="32"/>
    </row>
    <row r="57" spans="2:14" x14ac:dyDescent="0.25">
      <c r="B57" s="9"/>
      <c r="C57" s="9"/>
      <c r="D57" s="9"/>
      <c r="E57" s="9"/>
      <c r="F57" s="9"/>
      <c r="G57" s="9"/>
      <c r="H57" s="9"/>
      <c r="I57" s="9"/>
      <c r="J57" s="32"/>
    </row>
    <row r="58" spans="2:14" x14ac:dyDescent="0.25">
      <c r="B58" s="9"/>
      <c r="C58" s="9"/>
      <c r="D58" s="9"/>
      <c r="E58" s="9"/>
      <c r="F58" s="9"/>
      <c r="G58" s="9"/>
      <c r="H58" s="9"/>
      <c r="I58" s="9"/>
      <c r="J58" s="32"/>
    </row>
    <row r="59" spans="2:14" x14ac:dyDescent="0.25">
      <c r="B59" s="9"/>
      <c r="C59" s="9"/>
      <c r="D59" s="9"/>
      <c r="E59" s="9"/>
      <c r="F59" s="9"/>
      <c r="G59" s="9"/>
      <c r="H59" s="9"/>
      <c r="I59" s="9"/>
      <c r="J59" s="32"/>
    </row>
    <row r="60" spans="2:14" x14ac:dyDescent="0.25">
      <c r="B60" s="9"/>
      <c r="C60" s="9"/>
      <c r="D60" s="9"/>
      <c r="E60" s="9"/>
      <c r="F60" s="9"/>
      <c r="G60" s="9"/>
      <c r="H60" s="9"/>
      <c r="I60" s="9"/>
      <c r="J60" s="32"/>
    </row>
  </sheetData>
  <pageMargins left="0.25" right="0.25" top="0.75" bottom="0.75" header="0.3" footer="0.3"/>
  <pageSetup scale="4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user</cp:lastModifiedBy>
  <cp:lastPrinted>2021-03-01T06:11:51Z</cp:lastPrinted>
  <dcterms:created xsi:type="dcterms:W3CDTF">2013-12-31T18:23:59Z</dcterms:created>
  <dcterms:modified xsi:type="dcterms:W3CDTF">2021-03-01T06:15:22Z</dcterms:modified>
</cp:coreProperties>
</file>