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_cl\OneDrive - University College London\Visual Studio 2017\GM_group_project\"/>
    </mc:Choice>
  </mc:AlternateContent>
  <xr:revisionPtr revIDLastSave="0" documentId="13_ncr:1_{C6C13446-32A7-40FE-971C-66D037C607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4" i="1" l="1"/>
  <c r="R38" i="1"/>
  <c r="R23" i="1"/>
  <c r="R17" i="1"/>
  <c r="R14" i="1"/>
  <c r="R11" i="1"/>
  <c r="R8" i="1"/>
  <c r="R5" i="1"/>
  <c r="Q47" i="1"/>
  <c r="P47" i="1"/>
  <c r="R47" i="1" s="1"/>
  <c r="Q44" i="1"/>
  <c r="P44" i="1"/>
  <c r="Q41" i="1"/>
  <c r="P41" i="1"/>
  <c r="R41" i="1" s="1"/>
  <c r="Q38" i="1"/>
  <c r="P38" i="1"/>
  <c r="Q35" i="1"/>
  <c r="P35" i="1"/>
  <c r="R35" i="1" s="1"/>
  <c r="Q32" i="1"/>
  <c r="P32" i="1"/>
  <c r="R32" i="1" s="1"/>
  <c r="Q29" i="1"/>
  <c r="P29" i="1"/>
  <c r="R29" i="1" s="1"/>
  <c r="Q26" i="1"/>
  <c r="R26" i="1" s="1"/>
  <c r="P26" i="1"/>
  <c r="Q23" i="1"/>
  <c r="P23" i="1"/>
  <c r="Q20" i="1"/>
  <c r="P20" i="1"/>
  <c r="R20" i="1" s="1"/>
  <c r="Q17" i="1"/>
  <c r="P17" i="1"/>
  <c r="Q14" i="1"/>
  <c r="P14" i="1"/>
  <c r="Q11" i="1"/>
  <c r="P11" i="1"/>
  <c r="Q8" i="1"/>
  <c r="P8" i="1"/>
  <c r="Q5" i="1"/>
  <c r="P5" i="1"/>
  <c r="Q2" i="1"/>
  <c r="P2" i="1"/>
  <c r="R2" i="1" s="1"/>
  <c r="F45" i="1"/>
  <c r="E45" i="1"/>
  <c r="F48" i="1"/>
  <c r="E48" i="1"/>
  <c r="F47" i="1"/>
  <c r="E47" i="1"/>
  <c r="F44" i="1"/>
  <c r="E44" i="1"/>
  <c r="F42" i="1"/>
  <c r="E42" i="1"/>
  <c r="F41" i="1"/>
  <c r="E41" i="1"/>
  <c r="F39" i="1"/>
  <c r="E39" i="1"/>
  <c r="F38" i="1"/>
  <c r="E38" i="1"/>
  <c r="F36" i="1"/>
  <c r="E36" i="1"/>
  <c r="F35" i="1"/>
  <c r="E35" i="1"/>
  <c r="F33" i="1"/>
  <c r="E33" i="1"/>
  <c r="F32" i="1"/>
  <c r="E32" i="1"/>
  <c r="F30" i="1"/>
  <c r="E30" i="1"/>
  <c r="F29" i="1"/>
  <c r="E29" i="1"/>
  <c r="F27" i="1"/>
  <c r="E27" i="1"/>
  <c r="F26" i="1"/>
  <c r="E26" i="1"/>
  <c r="F24" i="1"/>
  <c r="E24" i="1"/>
  <c r="F23" i="1"/>
  <c r="E23" i="1"/>
  <c r="F21" i="1"/>
  <c r="E21" i="1"/>
  <c r="F20" i="1"/>
  <c r="E20" i="1"/>
  <c r="F18" i="1"/>
  <c r="E18" i="1"/>
  <c r="F17" i="1"/>
  <c r="E17" i="1"/>
  <c r="F15" i="1"/>
  <c r="E15" i="1"/>
  <c r="F14" i="1"/>
  <c r="E14" i="1"/>
  <c r="F12" i="1"/>
  <c r="E12" i="1"/>
  <c r="F11" i="1"/>
  <c r="E11" i="1"/>
  <c r="F9" i="1"/>
  <c r="E9" i="1"/>
  <c r="F8" i="1"/>
  <c r="E8" i="1"/>
  <c r="F6" i="1"/>
  <c r="E6" i="1"/>
  <c r="F5" i="1"/>
  <c r="E5" i="1"/>
  <c r="H5" i="1" s="1"/>
  <c r="E3" i="1"/>
  <c r="E2" i="1"/>
  <c r="F3" i="1"/>
  <c r="F2" i="1"/>
  <c r="A11" i="1"/>
  <c r="A14" i="1" s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47" i="1" s="1"/>
  <c r="H47" i="1" l="1"/>
  <c r="H17" i="1"/>
  <c r="H2" i="1"/>
  <c r="H41" i="1"/>
  <c r="H8" i="1"/>
  <c r="H32" i="1"/>
  <c r="H29" i="1"/>
  <c r="H20" i="1"/>
  <c r="H11" i="1"/>
  <c r="H23" i="1"/>
  <c r="H35" i="1"/>
  <c r="H14" i="1"/>
  <c r="H26" i="1"/>
  <c r="H38" i="1"/>
  <c r="H44" i="1"/>
  <c r="J2" i="1" l="1"/>
  <c r="K2" i="1" s="1"/>
  <c r="M35" i="1" l="1"/>
  <c r="M26" i="1"/>
  <c r="M8" i="1"/>
  <c r="M47" i="1"/>
  <c r="M2" i="1"/>
  <c r="M14" i="1"/>
  <c r="M38" i="1"/>
  <c r="M17" i="1"/>
  <c r="M29" i="1"/>
  <c r="M20" i="1"/>
  <c r="M5" i="1"/>
  <c r="M11" i="1"/>
  <c r="M41" i="1"/>
  <c r="M32" i="1"/>
  <c r="U3" i="1" s="1"/>
  <c r="M23" i="1"/>
  <c r="M44" i="1"/>
  <c r="U2" i="1"/>
  <c r="T3" i="1"/>
  <c r="T2" i="1"/>
  <c r="N2" i="1" l="1"/>
</calcChain>
</file>

<file path=xl/sharedStrings.xml><?xml version="1.0" encoding="utf-8"?>
<sst xmlns="http://schemas.openxmlformats.org/spreadsheetml/2006/main" count="12" uniqueCount="11">
  <si>
    <t>pots</t>
  </si>
  <si>
    <t>potential</t>
  </si>
  <si>
    <t>Z</t>
  </si>
  <si>
    <t>prob</t>
  </si>
  <si>
    <t>total prob</t>
  </si>
  <si>
    <t>x1</t>
  </si>
  <si>
    <t>xn</t>
  </si>
  <si>
    <t>state</t>
  </si>
  <si>
    <t>state sum</t>
  </si>
  <si>
    <t>B</t>
  </si>
  <si>
    <t>log(Z)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</si>
</sst>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abSelected="1" workbookViewId="0">
      <selection activeCell="L8" sqref="L8"/>
    </sheetView>
  </sheetViews>
  <sheetFormatPr defaultRowHeight="14.4" x14ac:dyDescent="0.3"/>
  <sheetData>
    <row r="1" spans="1:21" x14ac:dyDescent="0.3">
      <c r="A1" s="1" t="s">
        <v>9</v>
      </c>
      <c r="B1" s="1">
        <v>1</v>
      </c>
      <c r="E1" t="s">
        <v>0</v>
      </c>
      <c r="H1" t="s">
        <v>1</v>
      </c>
      <c r="J1" t="s">
        <v>2</v>
      </c>
      <c r="K1" t="s">
        <v>10</v>
      </c>
      <c r="M1" t="s">
        <v>3</v>
      </c>
      <c r="N1" t="s">
        <v>4</v>
      </c>
      <c r="P1" t="s">
        <v>5</v>
      </c>
      <c r="Q1" t="s">
        <v>6</v>
      </c>
      <c r="R1" t="s">
        <v>7</v>
      </c>
      <c r="S1" t="s">
        <v>7</v>
      </c>
      <c r="T1" t="s">
        <v>8</v>
      </c>
    </row>
    <row r="2" spans="1:21" x14ac:dyDescent="0.3">
      <c r="A2">
        <v>0</v>
      </c>
      <c r="B2">
        <v>0</v>
      </c>
      <c r="C2">
        <v>0</v>
      </c>
      <c r="E2">
        <f>IF(B2=C2,EXP($B$1),1)</f>
        <v>2.7182818284590451</v>
      </c>
      <c r="F2">
        <f>IF(B2=B3,EXP($B$1),1)</f>
        <v>2.7182818284590451</v>
      </c>
      <c r="H2">
        <f>E2*F2*E3*F3</f>
        <v>54.598150033144229</v>
      </c>
      <c r="J2" s="2">
        <f>SUM(H2:H48)</f>
        <v>199.86497325345624</v>
      </c>
      <c r="K2" s="2">
        <f>LOG(J2)</f>
        <v>2.3007366897878248</v>
      </c>
      <c r="M2">
        <f>H2/$J$2</f>
        <v>0.2731751799446433</v>
      </c>
      <c r="N2">
        <f>SUM(M2:M47)</f>
        <v>0.99999999999999978</v>
      </c>
      <c r="P2">
        <f>C2</f>
        <v>0</v>
      </c>
      <c r="Q2">
        <f>C3</f>
        <v>0</v>
      </c>
      <c r="R2">
        <f>P2+2*Q2</f>
        <v>0</v>
      </c>
      <c r="S2">
        <v>0</v>
      </c>
      <c r="T2">
        <f>SUMIF($R:$R,0,$M:$M)</f>
        <v>0.38408590099770606</v>
      </c>
      <c r="U2">
        <f>SUMIF($R:$R,2,$M:$M)</f>
        <v>0.11591409900229391</v>
      </c>
    </row>
    <row r="3" spans="1:21" x14ac:dyDescent="0.3">
      <c r="B3">
        <v>0</v>
      </c>
      <c r="C3">
        <v>0</v>
      </c>
      <c r="E3">
        <f>IF(B3=C3,EXP($B$1),1)</f>
        <v>2.7182818284590451</v>
      </c>
      <c r="F3">
        <f>IF(C2=C3,EXP($B$1),1)</f>
        <v>2.7182818284590451</v>
      </c>
      <c r="S3">
        <v>1</v>
      </c>
      <c r="T3">
        <f>SUMIF($R:$R,1,$M:$M)</f>
        <v>0.11591409900229391</v>
      </c>
      <c r="U3">
        <f>SUMIF($R:$R,3,$M:$M)</f>
        <v>0.38408590099770612</v>
      </c>
    </row>
    <row r="4" spans="1:21" x14ac:dyDescent="0.3">
      <c r="S4">
        <v>2</v>
      </c>
    </row>
    <row r="5" spans="1:21" x14ac:dyDescent="0.3">
      <c r="A5">
        <v>1</v>
      </c>
      <c r="B5">
        <v>1</v>
      </c>
      <c r="C5">
        <v>0</v>
      </c>
      <c r="E5">
        <f>IF(B5=C5,EXP($B$1),1)</f>
        <v>1</v>
      </c>
      <c r="F5">
        <f>IF(B5=B6,EXP($B$1),1)</f>
        <v>1</v>
      </c>
      <c r="H5">
        <f>E5*F5*E6*F6</f>
        <v>7.3890560989306495</v>
      </c>
      <c r="M5">
        <f>H5/$J$2</f>
        <v>3.6970240351020943E-2</v>
      </c>
      <c r="P5">
        <f>C5</f>
        <v>0</v>
      </c>
      <c r="Q5">
        <f>C6</f>
        <v>0</v>
      </c>
      <c r="R5">
        <f>P5+2*Q5</f>
        <v>0</v>
      </c>
      <c r="S5">
        <v>3</v>
      </c>
    </row>
    <row r="6" spans="1:21" x14ac:dyDescent="0.3">
      <c r="B6">
        <v>0</v>
      </c>
      <c r="C6">
        <v>0</v>
      </c>
      <c r="E6">
        <f>IF(B6=C6,EXP($B$1),1)</f>
        <v>2.7182818284590451</v>
      </c>
      <c r="F6">
        <f>IF(C5=C6,EXP($B$1),1)</f>
        <v>2.7182818284590451</v>
      </c>
    </row>
    <row r="8" spans="1:21" x14ac:dyDescent="0.3">
      <c r="A8">
        <v>2</v>
      </c>
      <c r="B8">
        <v>0</v>
      </c>
      <c r="C8">
        <v>1</v>
      </c>
      <c r="E8">
        <f>IF(B8=C8,EXP($B$1),1)</f>
        <v>1</v>
      </c>
      <c r="F8">
        <f>IF(B8=B9,EXP($B$1),1)</f>
        <v>2.7182818284590451</v>
      </c>
      <c r="H8">
        <f>E8*F8*E9*F9</f>
        <v>7.3890560989306495</v>
      </c>
      <c r="M8">
        <f>H8/$J$2</f>
        <v>3.6970240351020943E-2</v>
      </c>
      <c r="P8">
        <f>C8</f>
        <v>1</v>
      </c>
      <c r="Q8">
        <f>C9</f>
        <v>0</v>
      </c>
      <c r="R8">
        <f>P8+2*Q8</f>
        <v>1</v>
      </c>
    </row>
    <row r="9" spans="1:21" x14ac:dyDescent="0.3">
      <c r="B9">
        <v>0</v>
      </c>
      <c r="C9">
        <v>0</v>
      </c>
      <c r="E9">
        <f>IF(B9=C9,EXP($B$1),1)</f>
        <v>2.7182818284590451</v>
      </c>
      <c r="F9">
        <f>IF(C8=C9,EXP($B$1),1)</f>
        <v>1</v>
      </c>
    </row>
    <row r="11" spans="1:21" x14ac:dyDescent="0.3">
      <c r="A11">
        <f>A8+1</f>
        <v>3</v>
      </c>
      <c r="B11">
        <v>1</v>
      </c>
      <c r="C11">
        <v>1</v>
      </c>
      <c r="E11">
        <f>IF(B11=C11,EXP($B$1),1)</f>
        <v>2.7182818284590451</v>
      </c>
      <c r="F11">
        <f>IF(B11=B12,EXP($B$1),1)</f>
        <v>1</v>
      </c>
      <c r="H11">
        <f>E11*F11*E12*F12</f>
        <v>7.3890560989306495</v>
      </c>
      <c r="M11">
        <f>H11/$J$2</f>
        <v>3.6970240351020943E-2</v>
      </c>
      <c r="P11">
        <f>C11</f>
        <v>1</v>
      </c>
      <c r="Q11">
        <f>C12</f>
        <v>0</v>
      </c>
      <c r="R11">
        <f>P11+2*Q11</f>
        <v>1</v>
      </c>
    </row>
    <row r="12" spans="1:21" x14ac:dyDescent="0.3">
      <c r="B12">
        <v>0</v>
      </c>
      <c r="C12">
        <v>0</v>
      </c>
      <c r="E12">
        <f>IF(B12=C12,EXP($B$1),1)</f>
        <v>2.7182818284590451</v>
      </c>
      <c r="F12">
        <f>IF(C11=C12,EXP($B$1),1)</f>
        <v>1</v>
      </c>
    </row>
    <row r="14" spans="1:21" x14ac:dyDescent="0.3">
      <c r="A14">
        <f>A11+1</f>
        <v>4</v>
      </c>
      <c r="B14">
        <v>0</v>
      </c>
      <c r="C14">
        <v>0</v>
      </c>
      <c r="E14">
        <f>IF(B14=C14,EXP($B$1),1)</f>
        <v>2.7182818284590451</v>
      </c>
      <c r="F14">
        <f>IF(B14=B15,EXP($B$1),1)</f>
        <v>1</v>
      </c>
      <c r="H14">
        <f>E14*F14*E15*F15</f>
        <v>7.3890560989306495</v>
      </c>
      <c r="M14">
        <f>H14/$J$2</f>
        <v>3.6970240351020943E-2</v>
      </c>
      <c r="P14">
        <f>C14</f>
        <v>0</v>
      </c>
      <c r="Q14">
        <f>C15</f>
        <v>0</v>
      </c>
      <c r="R14">
        <f>P14+2*Q14</f>
        <v>0</v>
      </c>
    </row>
    <row r="15" spans="1:21" x14ac:dyDescent="0.3">
      <c r="B15">
        <v>1</v>
      </c>
      <c r="C15">
        <v>0</v>
      </c>
      <c r="E15">
        <f>IF(B15=C15,EXP($B$1),1)</f>
        <v>1</v>
      </c>
      <c r="F15">
        <f>IF(C14=C15,EXP($B$1),1)</f>
        <v>2.7182818284590451</v>
      </c>
    </row>
    <row r="17" spans="1:18" x14ac:dyDescent="0.3">
      <c r="A17">
        <f>A14+1</f>
        <v>5</v>
      </c>
      <c r="B17">
        <v>1</v>
      </c>
      <c r="C17">
        <v>0</v>
      </c>
      <c r="E17">
        <f>IF(B17=C17,EXP($B$1),1)</f>
        <v>1</v>
      </c>
      <c r="F17">
        <f>IF(B17=B18,EXP($B$1),1)</f>
        <v>2.7182818284590451</v>
      </c>
      <c r="H17">
        <f>E17*F17*E18*F18</f>
        <v>7.3890560989306495</v>
      </c>
      <c r="M17">
        <f>H17/$J$2</f>
        <v>3.6970240351020943E-2</v>
      </c>
      <c r="P17">
        <f>C17</f>
        <v>0</v>
      </c>
      <c r="Q17">
        <f>C18</f>
        <v>0</v>
      </c>
      <c r="R17">
        <f>P17+2*Q17</f>
        <v>0</v>
      </c>
    </row>
    <row r="18" spans="1:18" x14ac:dyDescent="0.3">
      <c r="B18">
        <v>1</v>
      </c>
      <c r="C18">
        <v>0</v>
      </c>
      <c r="E18">
        <f>IF(B18=C18,EXP($B$1),1)</f>
        <v>1</v>
      </c>
      <c r="F18">
        <f>IF(C17=C18,EXP($B$1),1)</f>
        <v>2.7182818284590451</v>
      </c>
    </row>
    <row r="20" spans="1:18" x14ac:dyDescent="0.3">
      <c r="A20">
        <f>A17+1</f>
        <v>6</v>
      </c>
      <c r="B20">
        <v>0</v>
      </c>
      <c r="C20">
        <v>1</v>
      </c>
      <c r="E20">
        <f>IF(B20=C20,EXP($B$1),1)</f>
        <v>1</v>
      </c>
      <c r="F20">
        <f>IF(B20=B21,EXP($B$1),1)</f>
        <v>1</v>
      </c>
      <c r="H20">
        <f>E20*F20*E21*F21</f>
        <v>1</v>
      </c>
      <c r="M20">
        <f>H20/$J$2</f>
        <v>5.0033779492310668E-3</v>
      </c>
      <c r="P20">
        <f>C20</f>
        <v>1</v>
      </c>
      <c r="Q20">
        <f>C21</f>
        <v>0</v>
      </c>
      <c r="R20">
        <f>P20+2*Q20</f>
        <v>1</v>
      </c>
    </row>
    <row r="21" spans="1:18" x14ac:dyDescent="0.3">
      <c r="B21">
        <v>1</v>
      </c>
      <c r="C21">
        <v>0</v>
      </c>
      <c r="E21">
        <f>IF(B21=C21,EXP($B$1),1)</f>
        <v>1</v>
      </c>
      <c r="F21">
        <f>IF(C20=C21,EXP($B$1),1)</f>
        <v>1</v>
      </c>
    </row>
    <row r="23" spans="1:18" x14ac:dyDescent="0.3">
      <c r="A23">
        <f>A20+1</f>
        <v>7</v>
      </c>
      <c r="B23">
        <v>1</v>
      </c>
      <c r="C23">
        <v>1</v>
      </c>
      <c r="E23">
        <f>IF(B23=C23,EXP($B$1),1)</f>
        <v>2.7182818284590451</v>
      </c>
      <c r="F23">
        <f>IF(B23=B24,EXP($B$1),1)</f>
        <v>2.7182818284590451</v>
      </c>
      <c r="H23">
        <f>E23*F23*E24*F24</f>
        <v>7.3890560989306495</v>
      </c>
      <c r="M23">
        <f>H23/$J$2</f>
        <v>3.6970240351020943E-2</v>
      </c>
      <c r="P23">
        <f>C23</f>
        <v>1</v>
      </c>
      <c r="Q23">
        <f>C24</f>
        <v>0</v>
      </c>
      <c r="R23">
        <f>P23+2*Q23</f>
        <v>1</v>
      </c>
    </row>
    <row r="24" spans="1:18" x14ac:dyDescent="0.3">
      <c r="B24">
        <v>1</v>
      </c>
      <c r="C24">
        <v>0</v>
      </c>
      <c r="E24">
        <f>IF(B24=C24,EXP($B$1),1)</f>
        <v>1</v>
      </c>
      <c r="F24">
        <f>IF(C23=C24,EXP($B$1),1)</f>
        <v>1</v>
      </c>
    </row>
    <row r="26" spans="1:18" x14ac:dyDescent="0.3">
      <c r="A26">
        <f>A23+1</f>
        <v>8</v>
      </c>
      <c r="B26">
        <v>0</v>
      </c>
      <c r="C26">
        <v>0</v>
      </c>
      <c r="E26">
        <f>IF(B26=C26,EXP($B$1),1)</f>
        <v>2.7182818284590451</v>
      </c>
      <c r="F26">
        <f>IF(B26=B27,EXP($B$1),1)</f>
        <v>2.7182818284590451</v>
      </c>
      <c r="H26">
        <f>E26*F26*E27*F27</f>
        <v>7.3890560989306495</v>
      </c>
      <c r="M26">
        <f>H26/$J$2</f>
        <v>3.6970240351020943E-2</v>
      </c>
      <c r="P26">
        <f>C26</f>
        <v>0</v>
      </c>
      <c r="Q26">
        <f>C27</f>
        <v>1</v>
      </c>
      <c r="R26">
        <f>P26+2*Q26</f>
        <v>2</v>
      </c>
    </row>
    <row r="27" spans="1:18" x14ac:dyDescent="0.3">
      <c r="B27">
        <v>0</v>
      </c>
      <c r="C27">
        <v>1</v>
      </c>
      <c r="E27">
        <f>IF(B27=C27,EXP($B$1),1)</f>
        <v>1</v>
      </c>
      <c r="F27">
        <f>IF(C26=C27,EXP($B$1),1)</f>
        <v>1</v>
      </c>
    </row>
    <row r="29" spans="1:18" x14ac:dyDescent="0.3">
      <c r="A29">
        <f>A26+1</f>
        <v>9</v>
      </c>
      <c r="B29">
        <v>1</v>
      </c>
      <c r="C29">
        <v>0</v>
      </c>
      <c r="E29">
        <f>IF(B29=C29,EXP($B$1),1)</f>
        <v>1</v>
      </c>
      <c r="F29">
        <f>IF(B29=B30,EXP($B$1),1)</f>
        <v>1</v>
      </c>
      <c r="H29">
        <f>E29*F29*E30*F30</f>
        <v>1</v>
      </c>
      <c r="M29">
        <f>H29/$J$2</f>
        <v>5.0033779492310668E-3</v>
      </c>
      <c r="P29">
        <f>C29</f>
        <v>0</v>
      </c>
      <c r="Q29">
        <f>C30</f>
        <v>1</v>
      </c>
      <c r="R29">
        <f>P29+2*Q29</f>
        <v>2</v>
      </c>
    </row>
    <row r="30" spans="1:18" x14ac:dyDescent="0.3">
      <c r="B30">
        <v>0</v>
      </c>
      <c r="C30">
        <v>1</v>
      </c>
      <c r="E30">
        <f>IF(B30=C30,EXP($B$1),1)</f>
        <v>1</v>
      </c>
      <c r="F30">
        <f>IF(C29=C30,EXP($B$1),1)</f>
        <v>1</v>
      </c>
    </row>
    <row r="32" spans="1:18" x14ac:dyDescent="0.3">
      <c r="A32">
        <f>A29+1</f>
        <v>10</v>
      </c>
      <c r="B32">
        <v>0</v>
      </c>
      <c r="C32">
        <v>1</v>
      </c>
      <c r="E32">
        <f>IF(B32=C32,EXP($B$1),1)</f>
        <v>1</v>
      </c>
      <c r="F32">
        <f>IF(B32=B33,EXP($B$1),1)</f>
        <v>2.7182818284590451</v>
      </c>
      <c r="H32">
        <f>E32*F32*E33*F33</f>
        <v>7.3890560989306495</v>
      </c>
      <c r="M32">
        <f>H32/$J$2</f>
        <v>3.6970240351020943E-2</v>
      </c>
      <c r="P32">
        <f>C32</f>
        <v>1</v>
      </c>
      <c r="Q32">
        <f>C33</f>
        <v>1</v>
      </c>
      <c r="R32">
        <f>P32+2*Q32</f>
        <v>3</v>
      </c>
    </row>
    <row r="33" spans="1:18" x14ac:dyDescent="0.3">
      <c r="B33">
        <v>0</v>
      </c>
      <c r="C33">
        <v>1</v>
      </c>
      <c r="E33">
        <f>IF(B33=C33,EXP($B$1),1)</f>
        <v>1</v>
      </c>
      <c r="F33">
        <f>IF(C32=C33,EXP($B$1),1)</f>
        <v>2.7182818284590451</v>
      </c>
    </row>
    <row r="35" spans="1:18" x14ac:dyDescent="0.3">
      <c r="A35">
        <f>A32+1</f>
        <v>11</v>
      </c>
      <c r="B35">
        <v>1</v>
      </c>
      <c r="C35">
        <v>1</v>
      </c>
      <c r="E35">
        <f>IF(B35=C35,EXP($B$1),1)</f>
        <v>2.7182818284590451</v>
      </c>
      <c r="F35">
        <f>IF(B35=B36,EXP($B$1),1)</f>
        <v>1</v>
      </c>
      <c r="H35">
        <f>E35*F35*E36*F36</f>
        <v>7.3890560989306495</v>
      </c>
      <c r="M35">
        <f>H35/$J$2</f>
        <v>3.6970240351020943E-2</v>
      </c>
      <c r="P35">
        <f>C35</f>
        <v>1</v>
      </c>
      <c r="Q35">
        <f>C36</f>
        <v>1</v>
      </c>
      <c r="R35">
        <f>P35+2*Q35</f>
        <v>3</v>
      </c>
    </row>
    <row r="36" spans="1:18" x14ac:dyDescent="0.3">
      <c r="B36">
        <v>0</v>
      </c>
      <c r="C36">
        <v>1</v>
      </c>
      <c r="E36">
        <f>IF(B36=C36,EXP($B$1),1)</f>
        <v>1</v>
      </c>
      <c r="F36">
        <f>IF(C35=C36,EXP($B$1),1)</f>
        <v>2.7182818284590451</v>
      </c>
    </row>
    <row r="38" spans="1:18" x14ac:dyDescent="0.3">
      <c r="A38">
        <f>A35+1</f>
        <v>12</v>
      </c>
      <c r="B38">
        <v>0</v>
      </c>
      <c r="C38">
        <v>0</v>
      </c>
      <c r="E38">
        <f>IF(B38=C38,EXP($B$1),1)</f>
        <v>2.7182818284590451</v>
      </c>
      <c r="F38">
        <f>IF(B38=B39,EXP($B$1),1)</f>
        <v>1</v>
      </c>
      <c r="H38">
        <f>E38*F38*E39*F39</f>
        <v>7.3890560989306495</v>
      </c>
      <c r="M38">
        <f>H38/$J$2</f>
        <v>3.6970240351020943E-2</v>
      </c>
      <c r="P38">
        <f>C38</f>
        <v>0</v>
      </c>
      <c r="Q38">
        <f>C39</f>
        <v>1</v>
      </c>
      <c r="R38">
        <f>P38+2*Q38</f>
        <v>2</v>
      </c>
    </row>
    <row r="39" spans="1:18" x14ac:dyDescent="0.3">
      <c r="B39">
        <v>1</v>
      </c>
      <c r="C39">
        <v>1</v>
      </c>
      <c r="E39">
        <f>IF(B39=C39,EXP($B$1),1)</f>
        <v>2.7182818284590451</v>
      </c>
      <c r="F39">
        <f>IF(C38=C39,EXP($B$1),1)</f>
        <v>1</v>
      </c>
    </row>
    <row r="41" spans="1:18" x14ac:dyDescent="0.3">
      <c r="A41">
        <f>A38+1</f>
        <v>13</v>
      </c>
      <c r="B41">
        <v>1</v>
      </c>
      <c r="C41">
        <v>0</v>
      </c>
      <c r="E41">
        <f>IF(B41=C41,EXP($B$1),1)</f>
        <v>1</v>
      </c>
      <c r="F41">
        <f>IF(B41=B42,EXP($B$1),1)</f>
        <v>2.7182818284590451</v>
      </c>
      <c r="H41">
        <f>E41*F41*E42*F42</f>
        <v>7.3890560989306495</v>
      </c>
      <c r="M41">
        <f>H41/$J$2</f>
        <v>3.6970240351020943E-2</v>
      </c>
      <c r="P41">
        <f>C41</f>
        <v>0</v>
      </c>
      <c r="Q41">
        <f>C42</f>
        <v>1</v>
      </c>
      <c r="R41">
        <f>P41+2*Q41</f>
        <v>2</v>
      </c>
    </row>
    <row r="42" spans="1:18" x14ac:dyDescent="0.3">
      <c r="B42">
        <v>1</v>
      </c>
      <c r="C42">
        <v>1</v>
      </c>
      <c r="E42">
        <f>IF(B42=C42,EXP($B$1),1)</f>
        <v>2.7182818284590451</v>
      </c>
      <c r="F42">
        <f>IF(C41=C42,EXP($B$1),1)</f>
        <v>1</v>
      </c>
    </row>
    <row r="44" spans="1:18" x14ac:dyDescent="0.3">
      <c r="A44">
        <f>A41+1</f>
        <v>14</v>
      </c>
      <c r="B44">
        <v>0</v>
      </c>
      <c r="C44">
        <v>1</v>
      </c>
      <c r="E44">
        <f>IF(B44=C44,EXP($B$1),1)</f>
        <v>1</v>
      </c>
      <c r="F44">
        <f>IF(B44=B45,EXP($B$1),1)</f>
        <v>1</v>
      </c>
      <c r="H44">
        <f>E44*F44*E45*F45</f>
        <v>7.3890560989306495</v>
      </c>
      <c r="M44">
        <f>H44/$J$2</f>
        <v>3.6970240351020943E-2</v>
      </c>
      <c r="P44">
        <f>C44</f>
        <v>1</v>
      </c>
      <c r="Q44">
        <f>C45</f>
        <v>1</v>
      </c>
      <c r="R44">
        <f>P44+2*Q44</f>
        <v>3</v>
      </c>
    </row>
    <row r="45" spans="1:18" x14ac:dyDescent="0.3">
      <c r="B45">
        <v>1</v>
      </c>
      <c r="C45">
        <v>1</v>
      </c>
      <c r="E45">
        <f>IF(B45=C45,EXP($B$1),1)</f>
        <v>2.7182818284590451</v>
      </c>
      <c r="F45">
        <f>IF(C44=C45,EXP($B$1),1)</f>
        <v>2.7182818284590451</v>
      </c>
    </row>
    <row r="47" spans="1:18" x14ac:dyDescent="0.3">
      <c r="A47">
        <f>A44+1</f>
        <v>15</v>
      </c>
      <c r="B47">
        <v>1</v>
      </c>
      <c r="C47">
        <v>1</v>
      </c>
      <c r="E47">
        <f>IF(B47=C47,EXP($B$1),1)</f>
        <v>2.7182818284590451</v>
      </c>
      <c r="F47">
        <f>IF(B47=B48,EXP($B$1),1)</f>
        <v>2.7182818284590451</v>
      </c>
      <c r="H47">
        <f>E47*F47*E48*F48</f>
        <v>54.598150033144229</v>
      </c>
      <c r="M47">
        <f>H47/$J$2</f>
        <v>0.2731751799446433</v>
      </c>
      <c r="P47">
        <f>C47</f>
        <v>1</v>
      </c>
      <c r="Q47">
        <f>C48</f>
        <v>1</v>
      </c>
      <c r="R47">
        <f>P47+2*Q47</f>
        <v>3</v>
      </c>
    </row>
    <row r="48" spans="1:18" x14ac:dyDescent="0.3">
      <c r="B48">
        <v>1</v>
      </c>
      <c r="C48">
        <v>1</v>
      </c>
      <c r="E48">
        <f>IF(B48=C48,EXP($B$1),1)</f>
        <v>2.7182818284590451</v>
      </c>
      <c r="F48">
        <f>IF(C47=C48,EXP($B$1),1)</f>
        <v>2.7182818284590451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Clarke</dc:creator>
  <cp:lastModifiedBy>Fred Clarke</cp:lastModifiedBy>
  <dcterms:created xsi:type="dcterms:W3CDTF">2022-12-15T19:34:39Z</dcterms:created>
  <dcterms:modified xsi:type="dcterms:W3CDTF">2022-12-16T13:43:26Z</dcterms:modified>
</cp:coreProperties>
</file>