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4 - Velocloud software ad" sheetId="1" r:id="rId4"/>
  </sheets>
</workbook>
</file>

<file path=xl/sharedStrings.xml><?xml version="1.0" encoding="utf-8"?>
<sst xmlns="http://schemas.openxmlformats.org/spreadsheetml/2006/main" uniqueCount="258">
  <si>
    <t>code</t>
  </si>
  <si>
    <t>vendorCode</t>
  </si>
  <si>
    <t>bandwidth</t>
  </si>
  <si>
    <t>cost</t>
  </si>
  <si>
    <t>description</t>
  </si>
  <si>
    <t>discount</t>
  </si>
  <si>
    <t>VC001G-AD-APAC-HG-12P</t>
  </si>
  <si>
    <t>001G</t>
  </si>
  <si>
    <t xml:space="preserve">VMware SD-WAN 1 Gbps APAC Add-on for 1 year, Prepaid Hosted Gateway Subscription </t>
  </si>
  <si>
    <t>VC002G-AD-APAC-HG-12P</t>
  </si>
  <si>
    <t>002G</t>
  </si>
  <si>
    <t xml:space="preserve">VMware SD-WAN 2 Gbps APAC Add-on for 1 year, Prepaid Hosted Gateway Subscription </t>
  </si>
  <si>
    <t>VC005G-AD-APAC-HG-12P</t>
  </si>
  <si>
    <t>005G</t>
  </si>
  <si>
    <t xml:space="preserve">VMware SD-WAN 5 Gbps APAC Add-on for 1 year, Prepaid Hosted Gateway Subscription </t>
  </si>
  <si>
    <t>VC010M-AD-APAC-HG-12P</t>
  </si>
  <si>
    <t>010M</t>
  </si>
  <si>
    <t xml:space="preserve">VMware SD-WAN 10 Mbps APAC Add-on for 1 year, Prepaid Hosted Gateway Subscription </t>
  </si>
  <si>
    <t>VC030M-AD-APAC-HG-12P</t>
  </si>
  <si>
    <t>030M</t>
  </si>
  <si>
    <t xml:space="preserve">VMware SD-WAN 30 Mbps APAC Add-on for 1 year, Prepaid Hosted Gateway Subscription </t>
  </si>
  <si>
    <t>VC050M-AD-APAC-HG-12P</t>
  </si>
  <si>
    <t>050M</t>
  </si>
  <si>
    <t xml:space="preserve">VMware SD-WAN 50 Mbps APAC Add-on for 1 year, Prepaid Hosted Gateway Subscription </t>
  </si>
  <si>
    <t>VC100M-AD-APAC-HG-12P</t>
  </si>
  <si>
    <t>100M</t>
  </si>
  <si>
    <t xml:space="preserve">VMware SD-WAN 100 Mbps APAC Add-on for 1 year, Prepaid Hosted Gateway Subscription </t>
  </si>
  <si>
    <t>VC200M-AD-APAC-HG-12P</t>
  </si>
  <si>
    <t>200M</t>
  </si>
  <si>
    <t xml:space="preserve">VMware SD-WAN 200 Mbps APAC Add-on for 1 year, Prepaid Hosted Gateway Subscription </t>
  </si>
  <si>
    <t>VC500M-AD-APAC-HG-12P</t>
  </si>
  <si>
    <t>500M</t>
  </si>
  <si>
    <t xml:space="preserve">VMware SD-WAN 500 Mbps APAC Add-on for 1 year, Prepaid Hosted Gateway Subscription </t>
  </si>
  <si>
    <t>VC001G-AD-LATAM-HG-12P</t>
  </si>
  <si>
    <t xml:space="preserve">VMware SD-WAN 1 Gbps LATAM Add-on for 1 year, Prepaid Hosted Gateway Subscription </t>
  </si>
  <si>
    <t>VC002G-AD-LATAM-HG-12P</t>
  </si>
  <si>
    <t xml:space="preserve">VMware SD-WAN 2 Gbps LATAM Add-on for 1 year, Prepaid Hosted Gateway Subscription </t>
  </si>
  <si>
    <t>VC010M-AD-LATAM-HG-12P</t>
  </si>
  <si>
    <t xml:space="preserve">VMware SD-WAN 10 Mbps LATAM Add-on for 1 year, Prepaid Hosted Gateway Subscription </t>
  </si>
  <si>
    <t>VC030M-AD-LATAM-HG-12P</t>
  </si>
  <si>
    <t xml:space="preserve">VMware SD-WAN 30 Mbps LATAM Add-on for 1 year, Prepaid Hosted Gateway Subscription </t>
  </si>
  <si>
    <t>VC050M-AD-LATAM-HG-12P</t>
  </si>
  <si>
    <t xml:space="preserve">VMware SD-WAN 50 Mbps LATAM Add-on for 1 year, Prepaid Hosted Gateway Subscription </t>
  </si>
  <si>
    <t>VC100M-AD-LATAM-HG-12P</t>
  </si>
  <si>
    <t xml:space="preserve">VMware SD-WAN 100 Mbps LATAM Add-on for 1 year, Prepaid Hosted Gateway Subscription </t>
  </si>
  <si>
    <t>VC200M-AD-LATAM-HG-12P</t>
  </si>
  <si>
    <t xml:space="preserve">VMware SD-WAN 200 Mbps LATAM Add-on for 1 year, Prepaid Hosted Gateway Subscription </t>
  </si>
  <si>
    <t>VC500M-AD-LATAM-HG-12P</t>
  </si>
  <si>
    <t xml:space="preserve">VMware SD-WAN 500 Mbps LATAM Add-on for 1 year, Prepaid Hosted Gateway Subscription </t>
  </si>
  <si>
    <t>VC005G-AD-LATAM-HG-12P</t>
  </si>
  <si>
    <t xml:space="preserve">VMware SD-WAN 5 Gbps LATAM Add-on for 1 year, Prepaid Hosted Gateway Subscription </t>
  </si>
  <si>
    <t>VC010G-AD-APAC-HG-12P</t>
  </si>
  <si>
    <t>010G</t>
  </si>
  <si>
    <t>Vmware SD-WAN 10 Gbps APAC Add-on for 1 year, Prepaid Gateway Subscription</t>
  </si>
  <si>
    <t>VC010G-AD-LATAM-HG-12P</t>
  </si>
  <si>
    <t>Vmware SD-WAN 10 Gbps LATAM Add-on for 1 year, Prepaid Gateway Subscription</t>
  </si>
  <si>
    <t>VC350M-AD-LATAM-HG-12P</t>
  </si>
  <si>
    <t>350M</t>
  </si>
  <si>
    <t>VMware SD-WAN 350 Mbps LATAM Add-on for 1 year, Prepaid Hosted Gateway Subscription</t>
  </si>
  <si>
    <t>VC350M-AD-APAC-HG-12P</t>
  </si>
  <si>
    <t>VMware SD-WAN 350 Mbps APAC Add-on for 1 year, Prepaid Hosted Gateway Subscription</t>
  </si>
  <si>
    <t>VC750M-AD-LATAM-HG-12P</t>
  </si>
  <si>
    <t>750M</t>
  </si>
  <si>
    <t>VMware SD-WAN 750 Mbps LATAM Add-on for 1 year, Prepaid Hosted Gateway Subscription</t>
  </si>
  <si>
    <t>VC750M-AD-APAC-HG-12P</t>
  </si>
  <si>
    <t>VMware SD-WAN 750 Mbps APAC Add-on for 1 year, Prepaid Hosted Gateway Subscription</t>
  </si>
  <si>
    <t>VC001G-AD-APAC-HG-24P</t>
  </si>
  <si>
    <t xml:space="preserve">VMware SD-WAN 1 Gbps APAC Add-on for 2 year, Prepaid Hosted Gateway Subscription </t>
  </si>
  <si>
    <t>VC002G-AD-APAC-HG-24P</t>
  </si>
  <si>
    <t xml:space="preserve">VMware SD-WAN 2 Gbps APAC Add-on for 2 year, Prepaid Hosted Gateway Subscription </t>
  </si>
  <si>
    <t>VC005G-AD-APAC-HG-24P</t>
  </si>
  <si>
    <t xml:space="preserve">VMware SD-WAN 5 Gbps APAC Add-on for 2 year, Prepaid Hosted Gateway Subscription </t>
  </si>
  <si>
    <t>VC010M-AD-APAC-HG-24P</t>
  </si>
  <si>
    <t xml:space="preserve">VMware SD-WAN 10 Mbps APAC Add-on for 2 year, Prepaid Hosted Gateway Subscription </t>
  </si>
  <si>
    <t>VC030M-AD-APAC-HG-24P</t>
  </si>
  <si>
    <t xml:space="preserve">VMware SD-WAN 30 Mbps APAC Add-on for 2 year, Prepaid Hosted Gateway Subscription </t>
  </si>
  <si>
    <t>VC050M-AD-APAC-HG-24P</t>
  </si>
  <si>
    <t xml:space="preserve">VMware SD-WAN 50 Mbps APAC Add-on for 2 year, Prepaid Hosted Gateway Subscription </t>
  </si>
  <si>
    <t>VC100M-AD-APAC-HG-24P</t>
  </si>
  <si>
    <t xml:space="preserve">VMware SD-WAN 100 Mbps APAC Add-on for 2 year, Prepaid Hosted Gateway Subscription </t>
  </si>
  <si>
    <t>VC200M-AD-APAC-HG-24P</t>
  </si>
  <si>
    <t xml:space="preserve">VMware SD-WAN 200 Mbps APAC Add-on for 2 year, Prepaid Hosted Gateway Subscription </t>
  </si>
  <si>
    <t>VC500M-AD-APAC-HG-24P</t>
  </si>
  <si>
    <t xml:space="preserve">VMware SD-WAN 500 Mbps APAC Add-on for 2 year, Prepaid Hosted Gateway Subscription </t>
  </si>
  <si>
    <t>VC001G-AD-LATAM-HG-24P</t>
  </si>
  <si>
    <t xml:space="preserve">VMware SD-WAN 1 Gbps LATAM Add-on for 2 year, Prepaid Hosted Gateway Subscription </t>
  </si>
  <si>
    <t>VC002G-AD-LATAM-HG-24P</t>
  </si>
  <si>
    <t xml:space="preserve">VMware SD-WAN 2 Gbps LATAM Add-on for 2 year, Prepaid Hosted Gateway Subscription </t>
  </si>
  <si>
    <t>VC010M-AD-LATAM-HG-24P</t>
  </si>
  <si>
    <t xml:space="preserve">VMware SD-WAN 10 Mbps LATAM Add-on for 2 year, Prepaid Hosted Gateway Subscription </t>
  </si>
  <si>
    <t>VC030M-AD-LATAM-HG-24P</t>
  </si>
  <si>
    <t xml:space="preserve">VMware SD-WAN 30 Mbps LATAM Add-on for 2 year, Prepaid Hosted Gateway Subscription </t>
  </si>
  <si>
    <t>VC050M-AD-LATAM-HG-24P</t>
  </si>
  <si>
    <t xml:space="preserve">VMware SD-WAN 50 Mbps LATAM Add-on for 2 year, Prepaid Hosted Gateway Subscription </t>
  </si>
  <si>
    <t>VC100M-AD-LATAM-HG-24P</t>
  </si>
  <si>
    <t xml:space="preserve">VMware SD-WAN 100 Mbps LATAM Add-on for 2 year, Prepaid Hosted Gateway Subscription </t>
  </si>
  <si>
    <t>VC200M-AD-LATAM-HG-24P</t>
  </si>
  <si>
    <t xml:space="preserve">VMware SD-WAN 200 Mbps LATAM Add-on for 2 year, Prepaid Hosted Gateway Subscription </t>
  </si>
  <si>
    <t>VC500M-AD-LATAM-HG-24P</t>
  </si>
  <si>
    <t xml:space="preserve">VMware SD-WAN 500 Mbps LATAM Add-on for 2 year, Prepaid Hosted Gateway Subscription </t>
  </si>
  <si>
    <t>VC005G-AD-LATAM-HG-24P</t>
  </si>
  <si>
    <t xml:space="preserve">VMware SD-WAN 5 Gbps LATAM Add-on for 2 year, Prepaid Hosted Gateway Subscription </t>
  </si>
  <si>
    <t>VC010G-AD-APAC-HG-24P</t>
  </si>
  <si>
    <t>Vmware SD-WAN 10 Gbps APAC Add-on for 2 year, Prepaid Gateway Subscription</t>
  </si>
  <si>
    <t>VC010G-AD-LATAM-HG-24P</t>
  </si>
  <si>
    <t>Vmware SD-WAN 10 Gbps LATAM Add-on for 2 year, Prepaid Gateway Subscription</t>
  </si>
  <si>
    <t>VC350M-AD-LATAM-HG-24P</t>
  </si>
  <si>
    <t>VMware SD-WAN 350 Mbps LATAM Add-on for 2 year, Prepaid Hosted Gateway Subscription</t>
  </si>
  <si>
    <t>VC350M-AD-APAC-HG-24P</t>
  </si>
  <si>
    <t>VMware SD-WAN 350 Mbps APAC Add-on for 2 year, Prepaid Hosted Gateway Subscription</t>
  </si>
  <si>
    <t>VC750M-AD-LATAM-HG-24P</t>
  </si>
  <si>
    <t>VMware SD-WAN 750 Mbps LATAM Add-on for 2 year, Prepaid Hosted Gateway Subscription</t>
  </si>
  <si>
    <t>VC750M-AD-APAC-HG-24P</t>
  </si>
  <si>
    <t>VMware SD-WAN 750 Mbps APAC Add-on for 2 year, Prepaid Hosted Gateway Subscription</t>
  </si>
  <si>
    <t>VC001G-AD-APAC-HG-36P</t>
  </si>
  <si>
    <t xml:space="preserve">VMware SD-WAN 1 Gbps APAC Add-on for 3 year, Prepaid Hosted Gateway Subscription </t>
  </si>
  <si>
    <t>VC002G-AD-APAC-HG-36P</t>
  </si>
  <si>
    <t xml:space="preserve">VMware SD-WAN 2 Gbps APAC Add-on for 3 year, Prepaid Hosted Gateway Subscription </t>
  </si>
  <si>
    <t>VC005G-AD-APAC-HG-36P</t>
  </si>
  <si>
    <t xml:space="preserve">VMware SD-WAN 5 Gbps APAC Add-on for 3 year, Prepaid Hosted Gateway Subscription </t>
  </si>
  <si>
    <t>VC010M-AD-APAC-HG-36P</t>
  </si>
  <si>
    <t xml:space="preserve">VMware SD-WAN 10 Mbps APAC Add-on for 3 year, Prepaid Hosted Gateway Subscription </t>
  </si>
  <si>
    <t>VC030M-AD-APAC-HG-36P</t>
  </si>
  <si>
    <t xml:space="preserve">VMware SD-WAN 30 Mbps APAC Add-on for 3 year, Prepaid Hosted Gateway Subscription </t>
  </si>
  <si>
    <t>VC050M-AD-APAC-HG-36P</t>
  </si>
  <si>
    <t xml:space="preserve">VMware SD-WAN 50 Mbps APAC Add-on for 3 year, Prepaid Hosted Gateway Subscription </t>
  </si>
  <si>
    <t>VC100M-AD-APAC-HG-36P</t>
  </si>
  <si>
    <t xml:space="preserve">VMware SD-WAN 100 Mbps APAC Add-on for 3 year, Prepaid Hosted Gateway Subscription </t>
  </si>
  <si>
    <t>VC200M-AD-APAC-HG-36P</t>
  </si>
  <si>
    <t xml:space="preserve">VMware SD-WAN 200 Mbps APAC Add-on for 3 year, Prepaid Hosted Gateway Subscription </t>
  </si>
  <si>
    <t>VC500M-AD-APAC-HG-36P</t>
  </si>
  <si>
    <t xml:space="preserve">VMware SD-WAN 500 Mbps APAC Add-on for 3 year, Prepaid Hosted Gateway Subscription </t>
  </si>
  <si>
    <t>VC001G-AD-LATAM-HG-36P</t>
  </si>
  <si>
    <t xml:space="preserve">VMware SD-WAN 1 Gbps LATAM Add-on for 3 year, Prepaid Hosted Gateway Subscription </t>
  </si>
  <si>
    <t>VC002G-AD-LATAM-HG-36P</t>
  </si>
  <si>
    <t xml:space="preserve">VMware SD-WAN 2 Gbps LATAM Add-on for 3 year, Prepaid Hosted Gateway Subscription </t>
  </si>
  <si>
    <t>VC010M-AD-LATAM-HG-36P</t>
  </si>
  <si>
    <t xml:space="preserve">VMware SD-WAN 10 Mbps LATAM Add-on for 3 year, Prepaid Hosted Gateway Subscription </t>
  </si>
  <si>
    <t>VC030M-AD-LATAM-HG-36P</t>
  </si>
  <si>
    <t xml:space="preserve">VMware SD-WAN 30 Mbps LATAM Add-on for 3 year, Prepaid Hosted Gateway Subscription </t>
  </si>
  <si>
    <t>VC050M-AD-LATAM-HG-36P</t>
  </si>
  <si>
    <t xml:space="preserve">VMware SD-WAN 50 Mbps LATAM Add-on for 3 year, Prepaid Hosted Gateway Subscription </t>
  </si>
  <si>
    <t>VC100M-AD-LATAM-HG-36P</t>
  </si>
  <si>
    <t xml:space="preserve">VMware SD-WAN 100 Mbps LATAM Add-on for 3 year, Prepaid Hosted Gateway Subscription </t>
  </si>
  <si>
    <t>VC200M-AD-LATAM-HG-36P</t>
  </si>
  <si>
    <t xml:space="preserve">VMware SD-WAN 200 Mbps LATAM Add-on for 3 year, Prepaid Hosted Gateway Subscription </t>
  </si>
  <si>
    <t>VC500M-AD-LATAM-HG-36P</t>
  </si>
  <si>
    <t xml:space="preserve">VMware SD-WAN 500 Mbps LATAM Add-on for 3 year, Prepaid Hosted Gateway Subscription </t>
  </si>
  <si>
    <t>VC005G-AD-LATAM-HG-36P</t>
  </si>
  <si>
    <t xml:space="preserve">VMware SD-WAN 5 Gbps LATAM Add-on for 3 year, Prepaid Hosted Gateway Subscription </t>
  </si>
  <si>
    <t>VC010G-AD-APAC-HG-36P</t>
  </si>
  <si>
    <t>Vmware SD-WAN 10 Gbps APAC Add-on for 3 year, Prepaid Gateway Subscription</t>
  </si>
  <si>
    <t>VC010G-AD-LATAM-HG-36P</t>
  </si>
  <si>
    <t>Vmware SD-WAN 10 Gbps LATAM Add-on for 3 year, Prepaid Gateway Subscription</t>
  </si>
  <si>
    <t>VC350M-AD-LATAM-HG-36P</t>
  </si>
  <si>
    <t>VMware SD-WAN 350 Mbps LATAM Add-on for 3 year, Prepaid Hosted Gateway Subscription</t>
  </si>
  <si>
    <t>VC350M-AD-APAC-HG-36P</t>
  </si>
  <si>
    <t>VMware SD-WAN 350 Mbps APAC Add-on for 3 year, Prepaid Hosted Gateway Subscription</t>
  </si>
  <si>
    <t>VC750M-AD-LATAM-HG-36P</t>
  </si>
  <si>
    <t>VMware SD-WAN 750 Mbps LATAM Add-on for 3 year, Prepaid Hosted Gateway Subscription</t>
  </si>
  <si>
    <t>VC750M-AD-APAC-HG-36P</t>
  </si>
  <si>
    <t>VMware SD-WAN 750 Mbps APAC Add-on for 3 year, Prepaid Hosted Gateway Subscription</t>
  </si>
  <si>
    <t>VC001G-AD-APAC-HG-48P</t>
  </si>
  <si>
    <t xml:space="preserve">VMware SD-WAN 1 Gbps APAC Add-on for 4 year, Prepaid Hosted Gateway Subscription </t>
  </si>
  <si>
    <t>VC002G-AD-APAC-HG-48P</t>
  </si>
  <si>
    <t xml:space="preserve">VMware SD-WAN 2 Gbps APAC Add-on for 4 year, Prepaid Hosted Gateway Subscription </t>
  </si>
  <si>
    <t>VC005G-AD-APAC-HG-48P</t>
  </si>
  <si>
    <t xml:space="preserve">VMware SD-WAN 5 Gbps APAC Add-on for 4 year, Prepaid Hosted Gateway Subscription </t>
  </si>
  <si>
    <t>VC010M-AD-APAC-HG-48P</t>
  </si>
  <si>
    <t xml:space="preserve">VMware SD-WAN 10 Mbps APAC Add-on for 4 year, Prepaid Hosted Gateway Subscription </t>
  </si>
  <si>
    <t>VC030M-AD-APAC-HG-48P</t>
  </si>
  <si>
    <t xml:space="preserve">VMware SD-WAN 30 Mbps APAC Add-on for 4 year, Prepaid Hosted Gateway Subscription </t>
  </si>
  <si>
    <t>VC050M-AD-APAC-HG-48P</t>
  </si>
  <si>
    <t xml:space="preserve">VMware SD-WAN 50 Mbps APAC Add-on for 4 year, Prepaid Hosted Gateway Subscription </t>
  </si>
  <si>
    <t>VC100M-AD-APAC-HG-48P</t>
  </si>
  <si>
    <t xml:space="preserve">VMware SD-WAN 100 Mbps APAC Add-on for 4 year, Prepaid Hosted Gateway Subscription </t>
  </si>
  <si>
    <t>VC200M-AD-APAC-HG-48P</t>
  </si>
  <si>
    <t xml:space="preserve">VMware SD-WAN 200 Mbps APAC Add-on for 4 year, Prepaid Hosted Gateway Subscription </t>
  </si>
  <si>
    <t>VC500M-AD-APAC-HG-48P</t>
  </si>
  <si>
    <t xml:space="preserve">VMware SD-WAN 500 Mbps APAC Add-on for 4 year, Prepaid Hosted Gateway Subscription </t>
  </si>
  <si>
    <t>VC001G-AD-LATAM-HG-48P</t>
  </si>
  <si>
    <t xml:space="preserve">VMware SD-WAN 1 Gbps LATAM Add-on for 4 year, Prepaid Hosted Gateway Subscription </t>
  </si>
  <si>
    <t>VC002G-AD-LATAM-HG-48P</t>
  </si>
  <si>
    <t xml:space="preserve">VMware SD-WAN 2 Gbps LATAM Add-on for 4 year, Prepaid Hosted Gateway Subscription </t>
  </si>
  <si>
    <t>VC010M-AD-LATAM-HG-48P</t>
  </si>
  <si>
    <t xml:space="preserve">VMware SD-WAN 10 Mbps LATAM Add-on for 4 year, Prepaid Hosted Gateway Subscription </t>
  </si>
  <si>
    <t>VC030M-AD-LATAM-HG-48P</t>
  </si>
  <si>
    <t xml:space="preserve">VMware SD-WAN 30 Mbps LATAM Add-on for 4 year, Prepaid Hosted Gateway Subscription </t>
  </si>
  <si>
    <t>VC050M-AD-LATAM-HG-48P</t>
  </si>
  <si>
    <t xml:space="preserve">VMware SD-WAN 50 Mbps LATAM Add-on for 4 year, Prepaid Hosted Gateway Subscription </t>
  </si>
  <si>
    <t>VC100M-AD-LATAM-HG-48P</t>
  </si>
  <si>
    <t xml:space="preserve">VMware SD-WAN 100 Mbps LATAM Add-on for 4 year, Prepaid Hosted Gateway Subscription </t>
  </si>
  <si>
    <t>VC200M-AD-LATAM-HG-48P</t>
  </si>
  <si>
    <t xml:space="preserve">VMware SD-WAN 200 Mbps LATAM Add-on for 4 year, Prepaid Hosted Gateway Subscription </t>
  </si>
  <si>
    <t>VC500M-AD-LATAM-HG-48P</t>
  </si>
  <si>
    <t xml:space="preserve">VMware SD-WAN 500 Mbps LATAM Add-on for 4 year, Prepaid Hosted Gateway Subscription </t>
  </si>
  <si>
    <t>VC005G-AD-LATAM-HG-48P</t>
  </si>
  <si>
    <t xml:space="preserve">VMware SD-WAN 5 Gbps LATAM Add-on for 4 year, Prepaid Hosted Gateway Subscription </t>
  </si>
  <si>
    <t>VC010G-AD-APAC-HG-48P</t>
  </si>
  <si>
    <t>Vmware SD-WAN 10 Gbps APAC Add-on for 4 year, Prepaid Gateway Subscription</t>
  </si>
  <si>
    <t>VC010G-AD-LATAM-HG-48P</t>
  </si>
  <si>
    <t>Vmware SD-WAN 10 Gbps LATAM Add-on for 4 year, Prepaid Gateway Subscription</t>
  </si>
  <si>
    <t>VC350M-AD-LATAM-HG-48P</t>
  </si>
  <si>
    <t>VMware SD-WAN 350 Mbps LATAM Add-on for 4 year, Prepaid Hosted Gateway Subscription</t>
  </si>
  <si>
    <t>VC350M-AD-APAC-HG-48P</t>
  </si>
  <si>
    <t>VMware SD-WAN 350 Mbps APAC Add-on for 4 year, Prepaid Hosted Gateway Subscription</t>
  </si>
  <si>
    <t>VC750M-AD-LATAM-HG-48P</t>
  </si>
  <si>
    <t>VMware SD-WAN 750 Mbps LATAM Add-on for 4 year, Prepaid Hosted Gateway Subscription</t>
  </si>
  <si>
    <t>VC750M-AD-APAC-HG-48P</t>
  </si>
  <si>
    <t>VMware SD-WAN 750 Mbps APAC Add-on for 4 year, Prepaid Hosted Gateway Subscription</t>
  </si>
  <si>
    <t>VC001G-AD-APAC-HG-60P</t>
  </si>
  <si>
    <t xml:space="preserve">VMware SD-WAN 1 Gbps APAC Add-on for 5 year, Prepaid Hosted Gateway Subscription </t>
  </si>
  <si>
    <t>VC002G-AD-APAC-HG-60P</t>
  </si>
  <si>
    <t xml:space="preserve">VMware SD-WAN 2 Gbps APAC Add-on for 5 year, Prepaid Hosted Gateway Subscription </t>
  </si>
  <si>
    <t>VC005G-AD-APAC-HG-60P</t>
  </si>
  <si>
    <t xml:space="preserve">VMware SD-WAN 5 Gbps APAC Add-on for 5 year, Prepaid Hosted Gateway Subscription </t>
  </si>
  <si>
    <t>VC010M-AD-APAC-HG-60P</t>
  </si>
  <si>
    <t xml:space="preserve">VMware SD-WAN 10 Mbps APAC Add-on for 5 year, Prepaid Hosted Gateway Subscription </t>
  </si>
  <si>
    <t>VC030M-AD-APAC-HG-60P</t>
  </si>
  <si>
    <t xml:space="preserve">VMware SD-WAN 30 Mbps APAC Add-on for 5 year, Prepaid Hosted Gateway Subscription </t>
  </si>
  <si>
    <t>VC050M-AD-APAC-HG-60P</t>
  </si>
  <si>
    <t xml:space="preserve">VMware SD-WAN 50 Mbps APAC Add-on for 5 year, Prepaid Hosted Gateway Subscription </t>
  </si>
  <si>
    <t>VC100M-AD-APAC-HG-60P</t>
  </si>
  <si>
    <t xml:space="preserve">VMware SD-WAN 100 Mbps APAC Add-on for 5 year, Prepaid Hosted Gateway Subscription </t>
  </si>
  <si>
    <t>VC200M-AD-APAC-HG-60P</t>
  </si>
  <si>
    <t xml:space="preserve">VMware SD-WAN 200 Mbps APAC Add-on for 5 year, Prepaid Hosted Gateway Subscription </t>
  </si>
  <si>
    <t>VC500M-AD-APAC-HG-60P</t>
  </si>
  <si>
    <t xml:space="preserve">VMware SD-WAN 500 Mbps APAC Add-on for 5 year, Prepaid Hosted Gateway Subscription </t>
  </si>
  <si>
    <t>VC001G-AD-LATAM-HG-60P</t>
  </si>
  <si>
    <t xml:space="preserve">VMware SD-WAN 1 Gbps LATAM Add-on for 5 year, Prepaid Hosted Gateway Subscription </t>
  </si>
  <si>
    <t>VC002G-AD-LATAM-HG-60P</t>
  </si>
  <si>
    <t xml:space="preserve">VMware SD-WAN 2 Gbps LATAM Add-on for 5 year, Prepaid Hosted Gateway Subscription </t>
  </si>
  <si>
    <t>VC010M-AD-LATAM-HG-60P</t>
  </si>
  <si>
    <t xml:space="preserve">VMware SD-WAN 10 Mbps LATAM Add-on for 5 year, Prepaid Hosted Gateway Subscription </t>
  </si>
  <si>
    <t>VC030M-AD-LATAM-HG-60P</t>
  </si>
  <si>
    <t xml:space="preserve">VMware SD-WAN 30 Mbps LATAM Add-on for 5 year, Prepaid Hosted Gateway Subscription </t>
  </si>
  <si>
    <t>VC050M-AD-LATAM-HG-60P</t>
  </si>
  <si>
    <t xml:space="preserve">VMware SD-WAN 50 Mbps LATAM Add-on for 5 year, Prepaid Hosted Gateway Subscription </t>
  </si>
  <si>
    <t>VC100M-AD-LATAM-HG-60P</t>
  </si>
  <si>
    <t xml:space="preserve">VMware SD-WAN 100 Mbps LATAM Add-on for 5 year, Prepaid Hosted Gateway Subscription </t>
  </si>
  <si>
    <t>VC200M-AD-LATAM-HG-60P</t>
  </si>
  <si>
    <t xml:space="preserve">VMware SD-WAN 200 Mbps LATAM Add-on for 5 year, Prepaid Hosted Gateway Subscription </t>
  </si>
  <si>
    <t>VC500M-AD-LATAM-HG-60P</t>
  </si>
  <si>
    <t xml:space="preserve">VMware SD-WAN 500 Mbps LATAM Add-on for 5 year, Prepaid Hosted Gateway Subscription </t>
  </si>
  <si>
    <t>VC005G-AD-LATAM-HG-60P</t>
  </si>
  <si>
    <t xml:space="preserve">VMware SD-WAN 5 Gbps LATAM Add-on for 5 year, Prepaid Hosted Gateway Subscription </t>
  </si>
  <si>
    <t>VC010G-AD-APAC-HG-60P</t>
  </si>
  <si>
    <t>Vmware SD-WAN 10 Gbps APAC Add-on for 5 year, Prepaid Gateway Subscription</t>
  </si>
  <si>
    <t>VC010G-AD-LATAM-HG-60P</t>
  </si>
  <si>
    <t>Vmware SD-WAN 10 Gbps LATAM Add-on for 5 year, Prepaid Gateway Subscription</t>
  </si>
  <si>
    <t>VC350M-AD-LATAM-HG-60P</t>
  </si>
  <si>
    <t>VMware SD-WAN 350 Mbps LATAM Add-on for 5 year, Prepaid Hosted Gateway Subscription</t>
  </si>
  <si>
    <t>VC350M-AD-APAC-HG-60P</t>
  </si>
  <si>
    <t>VMware SD-WAN 350 Mbps APAC Add-on for 5 year, Prepaid Hosted Gateway Subscription</t>
  </si>
  <si>
    <t>VC750M-AD-LATAM-HG-60P</t>
  </si>
  <si>
    <t>VMware SD-WAN 750 Mbps LATAM Add-on for 5 year, Prepaid Hosted Gateway Subscription</t>
  </si>
  <si>
    <t>VC750M-AD-APAC-HG-60P</t>
  </si>
  <si>
    <t>VMware SD-WAN 750 Mbps APAC Add-on for 5 year, Prepaid Hosted Gateway Subscription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</si>
</sst>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center"/>
    </xf>
    <xf numFmtId="49" fontId="0" fillId="3" borderId="5" applyNumberFormat="1" applyFont="1" applyFill="1" applyBorder="1" applyAlignment="1" applyProtection="0">
      <alignment vertical="center"/>
    </xf>
    <xf numFmtId="2" fontId="0" fillId="3" borderId="6" applyNumberFormat="1" applyFont="1" applyFill="1" applyBorder="1" applyAlignment="1" applyProtection="0">
      <alignment vertical="top" wrapText="1"/>
    </xf>
    <xf numFmtId="49" fontId="0" fillId="3" borderId="7" applyNumberFormat="1" applyFont="1" applyFill="1" applyBorder="1" applyAlignment="1" applyProtection="0">
      <alignment vertical="top" wrapText="1"/>
    </xf>
    <xf numFmtId="2" fontId="0" fillId="3" borderId="8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center"/>
    </xf>
    <xf numFmtId="49" fontId="0" fillId="3" borderId="9" applyNumberFormat="1" applyFont="1" applyFill="1" applyBorder="1" applyAlignment="1" applyProtection="0">
      <alignment vertical="center"/>
    </xf>
    <xf numFmtId="2" fontId="0" fillId="3" borderId="10" applyNumberFormat="1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center"/>
    </xf>
    <xf numFmtId="49" fontId="0" fillId="3" borderId="11" applyNumberFormat="1" applyFont="1" applyFill="1" applyBorder="1" applyAlignment="1" applyProtection="0">
      <alignment vertical="center"/>
    </xf>
    <xf numFmtId="2" fontId="0" fillId="3" borderId="12" applyNumberFormat="1" applyFont="1" applyFill="1" applyBorder="1" applyAlignment="1" applyProtection="0">
      <alignment vertical="top" wrapText="1"/>
    </xf>
    <xf numFmtId="2" fontId="0" fillId="3" borderId="13" applyNumberFormat="1" applyFont="1" applyFill="1" applyBorder="1" applyAlignment="1" applyProtection="0">
      <alignment vertical="top" wrapText="1"/>
    </xf>
    <xf numFmtId="2" fontId="0" fillId="3" borderId="14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21"/>
  <sheetViews>
    <sheetView workbookViewId="0" showGridLines="0" defaultGridColor="1"/>
  </sheetViews>
  <sheetFormatPr defaultColWidth="16.3333" defaultRowHeight="14" customHeight="1" outlineLevelRow="0" outlineLevelCol="0"/>
  <cols>
    <col min="1" max="2" width="31.8516" style="1" customWidth="1"/>
    <col min="3" max="3" width="20.6719" style="1" customWidth="1"/>
    <col min="4" max="4" width="16.3516" style="1" customWidth="1"/>
    <col min="5" max="5" width="89.8516" style="1" customWidth="1"/>
    <col min="6" max="6" width="16.3516" style="1" customWidth="1"/>
    <col min="7" max="16384" width="16.3516" style="1" customWidth="1"/>
  </cols>
  <sheetData>
    <row r="1" ht="14.2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4">
        <v>5</v>
      </c>
    </row>
    <row r="2" ht="14.25" customHeight="1">
      <c r="A2" t="s" s="5">
        <v>6</v>
      </c>
      <c r="B2" t="s" s="5">
        <v>6</v>
      </c>
      <c r="C2" t="s" s="6">
        <v>7</v>
      </c>
      <c r="D2" s="7">
        <v>14500</v>
      </c>
      <c r="E2" t="s" s="8">
        <v>8</v>
      </c>
      <c r="F2" s="9">
        <v>0.55</v>
      </c>
    </row>
    <row r="3" ht="14" customHeight="1">
      <c r="A3" t="s" s="10">
        <v>9</v>
      </c>
      <c r="B3" t="s" s="10">
        <v>9</v>
      </c>
      <c r="C3" t="s" s="11">
        <v>10</v>
      </c>
      <c r="D3" s="12">
        <v>19000</v>
      </c>
      <c r="E3" t="s" s="8">
        <v>11</v>
      </c>
      <c r="F3" s="9">
        <v>0.55</v>
      </c>
    </row>
    <row r="4" ht="14" customHeight="1">
      <c r="A4" t="s" s="10">
        <v>12</v>
      </c>
      <c r="B4" t="s" s="10">
        <v>12</v>
      </c>
      <c r="C4" t="s" s="11">
        <v>13</v>
      </c>
      <c r="D4" s="12">
        <v>22000</v>
      </c>
      <c r="E4" t="s" s="8">
        <v>14</v>
      </c>
      <c r="F4" s="9">
        <v>0.55</v>
      </c>
    </row>
    <row r="5" ht="14" customHeight="1">
      <c r="A5" t="s" s="10">
        <v>15</v>
      </c>
      <c r="B5" t="s" s="10">
        <v>15</v>
      </c>
      <c r="C5" t="s" s="11">
        <v>16</v>
      </c>
      <c r="D5" s="12">
        <v>140</v>
      </c>
      <c r="E5" t="s" s="8">
        <v>17</v>
      </c>
      <c r="F5" s="9">
        <v>0.5</v>
      </c>
    </row>
    <row r="6" ht="14" customHeight="1">
      <c r="A6" t="s" s="10">
        <v>18</v>
      </c>
      <c r="B6" t="s" s="10">
        <v>18</v>
      </c>
      <c r="C6" t="s" s="11">
        <v>19</v>
      </c>
      <c r="D6" s="12">
        <v>210</v>
      </c>
      <c r="E6" t="s" s="8">
        <v>20</v>
      </c>
      <c r="F6" s="9">
        <v>0.5</v>
      </c>
    </row>
    <row r="7" ht="14" customHeight="1">
      <c r="A7" t="s" s="10">
        <v>21</v>
      </c>
      <c r="B7" t="s" s="10">
        <v>21</v>
      </c>
      <c r="C7" t="s" s="11">
        <v>22</v>
      </c>
      <c r="D7" s="12">
        <v>250</v>
      </c>
      <c r="E7" t="s" s="8">
        <v>23</v>
      </c>
      <c r="F7" s="9">
        <v>0.5</v>
      </c>
    </row>
    <row r="8" ht="14" customHeight="1">
      <c r="A8" t="s" s="10">
        <v>24</v>
      </c>
      <c r="B8" t="s" s="10">
        <v>24</v>
      </c>
      <c r="C8" t="s" s="11">
        <v>25</v>
      </c>
      <c r="D8" s="12">
        <v>900</v>
      </c>
      <c r="E8" t="s" s="8">
        <v>26</v>
      </c>
      <c r="F8" s="9">
        <v>0.55</v>
      </c>
    </row>
    <row r="9" ht="14" customHeight="1">
      <c r="A9" t="s" s="10">
        <v>27</v>
      </c>
      <c r="B9" t="s" s="10">
        <v>27</v>
      </c>
      <c r="C9" t="s" s="11">
        <v>28</v>
      </c>
      <c r="D9" s="12">
        <v>3200</v>
      </c>
      <c r="E9" t="s" s="8">
        <v>29</v>
      </c>
      <c r="F9" s="9">
        <v>0.55</v>
      </c>
    </row>
    <row r="10" ht="14" customHeight="1">
      <c r="A10" t="s" s="10">
        <v>30</v>
      </c>
      <c r="B10" t="s" s="10">
        <v>30</v>
      </c>
      <c r="C10" t="s" s="11">
        <v>31</v>
      </c>
      <c r="D10" s="12">
        <v>9100</v>
      </c>
      <c r="E10" t="s" s="8">
        <v>32</v>
      </c>
      <c r="F10" s="9">
        <v>0.55</v>
      </c>
    </row>
    <row r="11" ht="14" customHeight="1">
      <c r="A11" t="s" s="10">
        <v>33</v>
      </c>
      <c r="B11" t="s" s="10">
        <v>33</v>
      </c>
      <c r="C11" t="s" s="11">
        <v>7</v>
      </c>
      <c r="D11" s="12">
        <v>29000</v>
      </c>
      <c r="E11" t="s" s="8">
        <v>34</v>
      </c>
      <c r="F11" s="9">
        <v>0.55</v>
      </c>
    </row>
    <row r="12" ht="14" customHeight="1">
      <c r="A12" t="s" s="10">
        <v>35</v>
      </c>
      <c r="B12" t="s" s="10">
        <v>35</v>
      </c>
      <c r="C12" t="s" s="11">
        <v>10</v>
      </c>
      <c r="D12" s="12">
        <v>59500</v>
      </c>
      <c r="E12" t="s" s="8">
        <v>36</v>
      </c>
      <c r="F12" s="9">
        <v>0.55</v>
      </c>
    </row>
    <row r="13" ht="14" customHeight="1">
      <c r="A13" t="s" s="10">
        <v>37</v>
      </c>
      <c r="B13" t="s" s="10">
        <v>37</v>
      </c>
      <c r="C13" t="s" s="11">
        <v>16</v>
      </c>
      <c r="D13" s="12">
        <v>240</v>
      </c>
      <c r="E13" t="s" s="8">
        <v>38</v>
      </c>
      <c r="F13" s="9">
        <v>0.5</v>
      </c>
    </row>
    <row r="14" ht="14" customHeight="1">
      <c r="A14" t="s" s="10">
        <v>39</v>
      </c>
      <c r="B14" t="s" s="10">
        <v>39</v>
      </c>
      <c r="C14" t="s" s="11">
        <v>19</v>
      </c>
      <c r="D14" s="12">
        <v>360</v>
      </c>
      <c r="E14" t="s" s="8">
        <v>40</v>
      </c>
      <c r="F14" s="9">
        <v>0.5</v>
      </c>
    </row>
    <row r="15" ht="14" customHeight="1">
      <c r="A15" t="s" s="10">
        <v>41</v>
      </c>
      <c r="B15" t="s" s="10">
        <v>41</v>
      </c>
      <c r="C15" t="s" s="11">
        <v>22</v>
      </c>
      <c r="D15" s="12">
        <v>550</v>
      </c>
      <c r="E15" t="s" s="8">
        <v>42</v>
      </c>
      <c r="F15" s="9">
        <v>0.5</v>
      </c>
    </row>
    <row r="16" ht="14" customHeight="1">
      <c r="A16" t="s" s="10">
        <v>43</v>
      </c>
      <c r="B16" t="s" s="10">
        <v>43</v>
      </c>
      <c r="C16" t="s" s="11">
        <v>25</v>
      </c>
      <c r="D16" s="12">
        <v>1900</v>
      </c>
      <c r="E16" t="s" s="8">
        <v>44</v>
      </c>
      <c r="F16" s="9">
        <v>0.55</v>
      </c>
    </row>
    <row r="17" ht="14" customHeight="1">
      <c r="A17" t="s" s="10">
        <v>45</v>
      </c>
      <c r="B17" t="s" s="10">
        <v>45</v>
      </c>
      <c r="C17" t="s" s="11">
        <v>28</v>
      </c>
      <c r="D17" s="12">
        <v>6800</v>
      </c>
      <c r="E17" t="s" s="8">
        <v>46</v>
      </c>
      <c r="F17" s="9">
        <v>0.55</v>
      </c>
    </row>
    <row r="18" ht="14" customHeight="1">
      <c r="A18" t="s" s="10">
        <v>47</v>
      </c>
      <c r="B18" t="s" s="10">
        <v>47</v>
      </c>
      <c r="C18" t="s" s="11">
        <v>31</v>
      </c>
      <c r="D18" s="12">
        <v>20600</v>
      </c>
      <c r="E18" t="s" s="8">
        <v>48</v>
      </c>
      <c r="F18" s="9">
        <v>0.55</v>
      </c>
    </row>
    <row r="19" ht="14" customHeight="1">
      <c r="A19" t="s" s="10">
        <v>49</v>
      </c>
      <c r="B19" t="s" s="10">
        <v>49</v>
      </c>
      <c r="C19" t="s" s="11">
        <v>13</v>
      </c>
      <c r="D19" s="12">
        <v>64800</v>
      </c>
      <c r="E19" t="s" s="8">
        <v>50</v>
      </c>
      <c r="F19" s="9">
        <v>0.55</v>
      </c>
    </row>
    <row r="20" ht="14" customHeight="1">
      <c r="A20" t="s" s="10">
        <v>51</v>
      </c>
      <c r="B20" t="s" s="10">
        <v>51</v>
      </c>
      <c r="C20" t="s" s="11">
        <v>52</v>
      </c>
      <c r="D20" s="12">
        <v>28500</v>
      </c>
      <c r="E20" t="s" s="8">
        <v>53</v>
      </c>
      <c r="F20" s="9">
        <v>0.55</v>
      </c>
    </row>
    <row r="21" ht="20.5" customHeight="1">
      <c r="A21" t="s" s="10">
        <v>54</v>
      </c>
      <c r="B21" t="s" s="10">
        <v>54</v>
      </c>
      <c r="C21" t="s" s="11">
        <v>52</v>
      </c>
      <c r="D21" s="12">
        <v>81700</v>
      </c>
      <c r="E21" t="s" s="8">
        <v>55</v>
      </c>
      <c r="F21" s="9">
        <v>0.55</v>
      </c>
    </row>
    <row r="22" ht="14" customHeight="1">
      <c r="A22" t="s" s="10">
        <v>56</v>
      </c>
      <c r="B22" t="s" s="10">
        <v>56</v>
      </c>
      <c r="C22" t="s" s="11">
        <v>57</v>
      </c>
      <c r="D22" s="12">
        <v>13700</v>
      </c>
      <c r="E22" t="s" s="8">
        <v>58</v>
      </c>
      <c r="F22" s="9">
        <v>0.55</v>
      </c>
    </row>
    <row r="23" ht="14" customHeight="1">
      <c r="A23" t="s" s="10">
        <v>59</v>
      </c>
      <c r="B23" t="s" s="10">
        <v>59</v>
      </c>
      <c r="C23" t="s" s="11">
        <v>57</v>
      </c>
      <c r="D23" s="12">
        <v>6150</v>
      </c>
      <c r="E23" t="s" s="8">
        <v>60</v>
      </c>
      <c r="F23" s="9">
        <v>0.55</v>
      </c>
    </row>
    <row r="24" ht="14" customHeight="1">
      <c r="A24" t="s" s="10">
        <v>61</v>
      </c>
      <c r="B24" t="s" s="10">
        <v>61</v>
      </c>
      <c r="C24" t="s" s="11">
        <v>62</v>
      </c>
      <c r="D24" s="12">
        <v>24800</v>
      </c>
      <c r="E24" t="s" s="8">
        <v>63</v>
      </c>
      <c r="F24" s="9">
        <v>0.55</v>
      </c>
    </row>
    <row r="25" ht="14" customHeight="1">
      <c r="A25" t="s" s="13">
        <v>64</v>
      </c>
      <c r="B25" t="s" s="13">
        <v>64</v>
      </c>
      <c r="C25" t="s" s="14">
        <v>62</v>
      </c>
      <c r="D25" s="15">
        <v>11800</v>
      </c>
      <c r="E25" t="s" s="8">
        <v>65</v>
      </c>
      <c r="F25" s="9">
        <v>0.55</v>
      </c>
    </row>
    <row r="26" ht="14" customHeight="1">
      <c r="A26" t="s" s="5">
        <v>66</v>
      </c>
      <c r="B26" t="s" s="5">
        <v>66</v>
      </c>
      <c r="C26" t="s" s="6">
        <v>7</v>
      </c>
      <c r="D26" s="16">
        <f>D2*2</f>
        <v>29000</v>
      </c>
      <c r="E26" t="s" s="8">
        <f>SUBSTITUTE(E2,"1 year","2 year")</f>
        <v>67</v>
      </c>
      <c r="F26" s="9">
        <v>0.55</v>
      </c>
    </row>
    <row r="27" ht="14" customHeight="1">
      <c r="A27" t="s" s="10">
        <v>68</v>
      </c>
      <c r="B27" t="s" s="10">
        <v>68</v>
      </c>
      <c r="C27" t="s" s="11">
        <v>10</v>
      </c>
      <c r="D27" s="16">
        <f>D3*2</f>
        <v>38000</v>
      </c>
      <c r="E27" t="s" s="8">
        <f>SUBSTITUTE(E3,"1 year","2 year")</f>
        <v>69</v>
      </c>
      <c r="F27" s="9">
        <v>0.55</v>
      </c>
    </row>
    <row r="28" ht="14" customHeight="1">
      <c r="A28" t="s" s="10">
        <v>70</v>
      </c>
      <c r="B28" t="s" s="10">
        <v>70</v>
      </c>
      <c r="C28" t="s" s="11">
        <v>13</v>
      </c>
      <c r="D28" s="16">
        <f>D4*2</f>
        <v>44000</v>
      </c>
      <c r="E28" t="s" s="8">
        <f>SUBSTITUTE(E4,"1 year","2 year")</f>
        <v>71</v>
      </c>
      <c r="F28" s="9">
        <v>0.55</v>
      </c>
    </row>
    <row r="29" ht="14" customHeight="1">
      <c r="A29" t="s" s="10">
        <v>72</v>
      </c>
      <c r="B29" t="s" s="10">
        <v>72</v>
      </c>
      <c r="C29" t="s" s="11">
        <v>16</v>
      </c>
      <c r="D29" s="16">
        <f>D5*2</f>
        <v>280</v>
      </c>
      <c r="E29" t="s" s="8">
        <f>SUBSTITUTE(E5,"1 year","2 year")</f>
        <v>73</v>
      </c>
      <c r="F29" s="9">
        <v>0.5</v>
      </c>
    </row>
    <row r="30" ht="14" customHeight="1">
      <c r="A30" t="s" s="10">
        <v>74</v>
      </c>
      <c r="B30" t="s" s="10">
        <v>74</v>
      </c>
      <c r="C30" t="s" s="11">
        <v>19</v>
      </c>
      <c r="D30" s="16">
        <f>D6*2</f>
        <v>420</v>
      </c>
      <c r="E30" t="s" s="8">
        <f>SUBSTITUTE(E6,"1 year","2 year")</f>
        <v>75</v>
      </c>
      <c r="F30" s="9">
        <v>0.5</v>
      </c>
    </row>
    <row r="31" ht="14" customHeight="1">
      <c r="A31" t="s" s="10">
        <v>76</v>
      </c>
      <c r="B31" t="s" s="10">
        <v>76</v>
      </c>
      <c r="C31" t="s" s="11">
        <v>22</v>
      </c>
      <c r="D31" s="16">
        <f>D7*2</f>
        <v>500</v>
      </c>
      <c r="E31" t="s" s="8">
        <f>SUBSTITUTE(E7,"1 year","2 year")</f>
        <v>77</v>
      </c>
      <c r="F31" s="9">
        <v>0.5</v>
      </c>
    </row>
    <row r="32" ht="14" customHeight="1">
      <c r="A32" t="s" s="10">
        <v>78</v>
      </c>
      <c r="B32" t="s" s="10">
        <v>78</v>
      </c>
      <c r="C32" t="s" s="11">
        <v>25</v>
      </c>
      <c r="D32" s="16">
        <f>D8*2</f>
        <v>1800</v>
      </c>
      <c r="E32" t="s" s="8">
        <f>SUBSTITUTE(E8,"1 year","2 year")</f>
        <v>79</v>
      </c>
      <c r="F32" s="9">
        <v>0.55</v>
      </c>
    </row>
    <row r="33" ht="14" customHeight="1">
      <c r="A33" t="s" s="10">
        <v>80</v>
      </c>
      <c r="B33" t="s" s="10">
        <v>80</v>
      </c>
      <c r="C33" t="s" s="11">
        <v>28</v>
      </c>
      <c r="D33" s="16">
        <f>D9*2</f>
        <v>6400</v>
      </c>
      <c r="E33" t="s" s="8">
        <f>SUBSTITUTE(E9,"1 year","2 year")</f>
        <v>81</v>
      </c>
      <c r="F33" s="9">
        <v>0.55</v>
      </c>
    </row>
    <row r="34" ht="14" customHeight="1">
      <c r="A34" t="s" s="10">
        <v>82</v>
      </c>
      <c r="B34" t="s" s="10">
        <v>82</v>
      </c>
      <c r="C34" t="s" s="11">
        <v>31</v>
      </c>
      <c r="D34" s="16">
        <f>D10*2</f>
        <v>18200</v>
      </c>
      <c r="E34" t="s" s="8">
        <f>SUBSTITUTE(E10,"1 year","2 year")</f>
        <v>83</v>
      </c>
      <c r="F34" s="9">
        <v>0.55</v>
      </c>
    </row>
    <row r="35" ht="14" customHeight="1">
      <c r="A35" t="s" s="10">
        <v>84</v>
      </c>
      <c r="B35" t="s" s="10">
        <v>84</v>
      </c>
      <c r="C35" t="s" s="11">
        <v>7</v>
      </c>
      <c r="D35" s="16">
        <f>D11*2</f>
        <v>58000</v>
      </c>
      <c r="E35" t="s" s="8">
        <f>SUBSTITUTE(E11,"1 year","2 year")</f>
        <v>85</v>
      </c>
      <c r="F35" s="9">
        <v>0.55</v>
      </c>
    </row>
    <row r="36" ht="14" customHeight="1">
      <c r="A36" t="s" s="10">
        <v>86</v>
      </c>
      <c r="B36" t="s" s="10">
        <v>86</v>
      </c>
      <c r="C36" t="s" s="11">
        <v>10</v>
      </c>
      <c r="D36" s="16">
        <f>D12*2</f>
        <v>119000</v>
      </c>
      <c r="E36" t="s" s="8">
        <f>SUBSTITUTE(E12,"1 year","2 year")</f>
        <v>87</v>
      </c>
      <c r="F36" s="9">
        <v>0.55</v>
      </c>
    </row>
    <row r="37" ht="14" customHeight="1">
      <c r="A37" t="s" s="10">
        <v>88</v>
      </c>
      <c r="B37" t="s" s="10">
        <v>88</v>
      </c>
      <c r="C37" t="s" s="11">
        <v>16</v>
      </c>
      <c r="D37" s="16">
        <f>D13*2</f>
        <v>480</v>
      </c>
      <c r="E37" t="s" s="8">
        <f>SUBSTITUTE(E13,"1 year","2 year")</f>
        <v>89</v>
      </c>
      <c r="F37" s="9">
        <v>0.5</v>
      </c>
    </row>
    <row r="38" ht="14" customHeight="1">
      <c r="A38" t="s" s="10">
        <v>90</v>
      </c>
      <c r="B38" t="s" s="10">
        <v>90</v>
      </c>
      <c r="C38" t="s" s="11">
        <v>19</v>
      </c>
      <c r="D38" s="16">
        <f>D14*2</f>
        <v>720</v>
      </c>
      <c r="E38" t="s" s="8">
        <f>SUBSTITUTE(E14,"1 year","2 year")</f>
        <v>91</v>
      </c>
      <c r="F38" s="9">
        <v>0.5</v>
      </c>
    </row>
    <row r="39" ht="14" customHeight="1">
      <c r="A39" t="s" s="10">
        <v>92</v>
      </c>
      <c r="B39" t="s" s="10">
        <v>92</v>
      </c>
      <c r="C39" t="s" s="11">
        <v>22</v>
      </c>
      <c r="D39" s="16">
        <f>D15*2</f>
        <v>1100</v>
      </c>
      <c r="E39" t="s" s="8">
        <f>SUBSTITUTE(E15,"1 year","2 year")</f>
        <v>93</v>
      </c>
      <c r="F39" s="9">
        <v>0.5</v>
      </c>
    </row>
    <row r="40" ht="14" customHeight="1">
      <c r="A40" t="s" s="10">
        <v>94</v>
      </c>
      <c r="B40" t="s" s="10">
        <v>94</v>
      </c>
      <c r="C40" t="s" s="11">
        <v>25</v>
      </c>
      <c r="D40" s="16">
        <f>D16*2</f>
        <v>3800</v>
      </c>
      <c r="E40" t="s" s="8">
        <f>SUBSTITUTE(E16,"1 year","2 year")</f>
        <v>95</v>
      </c>
      <c r="F40" s="9">
        <v>0.55</v>
      </c>
    </row>
    <row r="41" ht="14" customHeight="1">
      <c r="A41" t="s" s="10">
        <v>96</v>
      </c>
      <c r="B41" t="s" s="10">
        <v>96</v>
      </c>
      <c r="C41" t="s" s="11">
        <v>28</v>
      </c>
      <c r="D41" s="16">
        <f>D17*2</f>
        <v>13600</v>
      </c>
      <c r="E41" t="s" s="8">
        <f>SUBSTITUTE(E17,"1 year","2 year")</f>
        <v>97</v>
      </c>
      <c r="F41" s="9">
        <v>0.55</v>
      </c>
    </row>
    <row r="42" ht="14" customHeight="1">
      <c r="A42" t="s" s="10">
        <v>98</v>
      </c>
      <c r="B42" t="s" s="10">
        <v>98</v>
      </c>
      <c r="C42" t="s" s="11">
        <v>31</v>
      </c>
      <c r="D42" s="16">
        <f>D18*2</f>
        <v>41200</v>
      </c>
      <c r="E42" t="s" s="8">
        <f>SUBSTITUTE(E18,"1 year","2 year")</f>
        <v>99</v>
      </c>
      <c r="F42" s="9">
        <v>0.55</v>
      </c>
    </row>
    <row r="43" ht="14" customHeight="1">
      <c r="A43" t="s" s="10">
        <v>100</v>
      </c>
      <c r="B43" t="s" s="10">
        <v>100</v>
      </c>
      <c r="C43" t="s" s="11">
        <v>13</v>
      </c>
      <c r="D43" s="16">
        <f>D19*2</f>
        <v>129600</v>
      </c>
      <c r="E43" t="s" s="8">
        <f>SUBSTITUTE(E19,"1 year","2 year")</f>
        <v>101</v>
      </c>
      <c r="F43" s="9">
        <v>0.55</v>
      </c>
    </row>
    <row r="44" ht="14" customHeight="1">
      <c r="A44" t="s" s="10">
        <v>102</v>
      </c>
      <c r="B44" t="s" s="10">
        <v>102</v>
      </c>
      <c r="C44" t="s" s="11">
        <v>52</v>
      </c>
      <c r="D44" s="16">
        <f>D20*2</f>
        <v>57000</v>
      </c>
      <c r="E44" t="s" s="8">
        <f>SUBSTITUTE(E20,"1 year","2 year")</f>
        <v>103</v>
      </c>
      <c r="F44" s="9">
        <v>0.55</v>
      </c>
    </row>
    <row r="45" ht="14" customHeight="1">
      <c r="A45" t="s" s="10">
        <v>104</v>
      </c>
      <c r="B45" t="s" s="10">
        <v>104</v>
      </c>
      <c r="C45" t="s" s="11">
        <v>52</v>
      </c>
      <c r="D45" s="16">
        <f>D21*2</f>
        <v>163400</v>
      </c>
      <c r="E45" t="s" s="8">
        <f>SUBSTITUTE(E21,"1 year","2 year")</f>
        <v>105</v>
      </c>
      <c r="F45" s="9">
        <v>0.55</v>
      </c>
    </row>
    <row r="46" ht="14" customHeight="1">
      <c r="A46" t="s" s="10">
        <v>106</v>
      </c>
      <c r="B46" t="s" s="10">
        <v>106</v>
      </c>
      <c r="C46" t="s" s="11">
        <v>57</v>
      </c>
      <c r="D46" s="16">
        <f>D22*2</f>
        <v>27400</v>
      </c>
      <c r="E46" t="s" s="8">
        <f>SUBSTITUTE(E22,"1 year","2 year")</f>
        <v>107</v>
      </c>
      <c r="F46" s="9">
        <v>0.55</v>
      </c>
    </row>
    <row r="47" ht="14" customHeight="1">
      <c r="A47" t="s" s="10">
        <v>108</v>
      </c>
      <c r="B47" t="s" s="10">
        <v>108</v>
      </c>
      <c r="C47" t="s" s="11">
        <v>57</v>
      </c>
      <c r="D47" s="16">
        <f>D23*2</f>
        <v>12300</v>
      </c>
      <c r="E47" t="s" s="8">
        <f>SUBSTITUTE(E23,"1 year","2 year")</f>
        <v>109</v>
      </c>
      <c r="F47" s="9">
        <v>0.55</v>
      </c>
    </row>
    <row r="48" ht="14" customHeight="1">
      <c r="A48" t="s" s="10">
        <v>110</v>
      </c>
      <c r="B48" t="s" s="10">
        <v>110</v>
      </c>
      <c r="C48" t="s" s="11">
        <v>62</v>
      </c>
      <c r="D48" s="16">
        <f>D24*2</f>
        <v>49600</v>
      </c>
      <c r="E48" t="s" s="8">
        <f>SUBSTITUTE(E24,"1 year","2 year")</f>
        <v>111</v>
      </c>
      <c r="F48" s="9">
        <v>0.55</v>
      </c>
    </row>
    <row r="49" ht="14" customHeight="1">
      <c r="A49" t="s" s="10">
        <v>112</v>
      </c>
      <c r="B49" t="s" s="10">
        <v>112</v>
      </c>
      <c r="C49" t="s" s="11">
        <v>62</v>
      </c>
      <c r="D49" s="7">
        <f>D25*2</f>
        <v>23600</v>
      </c>
      <c r="E49" t="s" s="8">
        <f>SUBSTITUTE(E25,"1 year","2 year")</f>
        <v>113</v>
      </c>
      <c r="F49" s="9">
        <v>0.55</v>
      </c>
    </row>
    <row r="50" ht="14" customHeight="1">
      <c r="A50" t="s" s="10">
        <v>114</v>
      </c>
      <c r="B50" t="s" s="10">
        <v>114</v>
      </c>
      <c r="C50" t="s" s="11">
        <v>7</v>
      </c>
      <c r="D50" s="12">
        <v>41330</v>
      </c>
      <c r="E50" t="s" s="8">
        <f>SUBSTITUTE(E26,"2 year","3 year")</f>
        <v>115</v>
      </c>
      <c r="F50" s="9">
        <v>0.55</v>
      </c>
    </row>
    <row r="51" ht="14" customHeight="1">
      <c r="A51" t="s" s="10">
        <v>116</v>
      </c>
      <c r="B51" t="s" s="10">
        <v>116</v>
      </c>
      <c r="C51" t="s" s="11">
        <v>10</v>
      </c>
      <c r="D51" s="12">
        <v>54150</v>
      </c>
      <c r="E51" t="s" s="8">
        <f>SUBSTITUTE(E27,"2 year","3 year")</f>
        <v>117</v>
      </c>
      <c r="F51" s="9">
        <v>0.55</v>
      </c>
    </row>
    <row r="52" ht="14" customHeight="1">
      <c r="A52" t="s" s="10">
        <v>118</v>
      </c>
      <c r="B52" t="s" s="10">
        <v>118</v>
      </c>
      <c r="C52" t="s" s="11">
        <v>13</v>
      </c>
      <c r="D52" s="12">
        <v>62700</v>
      </c>
      <c r="E52" t="s" s="8">
        <f>SUBSTITUTE(E28,"2 year","3 year")</f>
        <v>119</v>
      </c>
      <c r="F52" s="9">
        <v>0.55</v>
      </c>
    </row>
    <row r="53" ht="14" customHeight="1">
      <c r="A53" t="s" s="10">
        <v>120</v>
      </c>
      <c r="B53" t="s" s="10">
        <v>120</v>
      </c>
      <c r="C53" t="s" s="11">
        <v>16</v>
      </c>
      <c r="D53" s="12">
        <v>400</v>
      </c>
      <c r="E53" t="s" s="8">
        <f>SUBSTITUTE(E29,"2 year","3 year")</f>
        <v>121</v>
      </c>
      <c r="F53" s="9">
        <v>0.5</v>
      </c>
    </row>
    <row r="54" ht="14" customHeight="1">
      <c r="A54" t="s" s="10">
        <v>122</v>
      </c>
      <c r="B54" t="s" s="10">
        <v>122</v>
      </c>
      <c r="C54" t="s" s="11">
        <v>19</v>
      </c>
      <c r="D54" s="12">
        <v>600</v>
      </c>
      <c r="E54" t="s" s="8">
        <f>SUBSTITUTE(E30,"2 year","3 year")</f>
        <v>123</v>
      </c>
      <c r="F54" s="9">
        <v>0.5</v>
      </c>
    </row>
    <row r="55" ht="14" customHeight="1">
      <c r="A55" t="s" s="10">
        <v>124</v>
      </c>
      <c r="B55" t="s" s="10">
        <v>124</v>
      </c>
      <c r="C55" t="s" s="11">
        <v>22</v>
      </c>
      <c r="D55" s="12">
        <v>710</v>
      </c>
      <c r="E55" t="s" s="8">
        <f>SUBSTITUTE(E31,"2 year","3 year")</f>
        <v>125</v>
      </c>
      <c r="F55" s="9">
        <v>0.5</v>
      </c>
    </row>
    <row r="56" ht="14" customHeight="1">
      <c r="A56" t="s" s="10">
        <v>126</v>
      </c>
      <c r="B56" t="s" s="10">
        <v>126</v>
      </c>
      <c r="C56" t="s" s="11">
        <v>25</v>
      </c>
      <c r="D56" s="12">
        <v>2570</v>
      </c>
      <c r="E56" t="s" s="8">
        <f>SUBSTITUTE(E32,"2 year","3 year")</f>
        <v>127</v>
      </c>
      <c r="F56" s="9">
        <v>0.55</v>
      </c>
    </row>
    <row r="57" ht="14" customHeight="1">
      <c r="A57" t="s" s="10">
        <v>128</v>
      </c>
      <c r="B57" t="s" s="10">
        <v>128</v>
      </c>
      <c r="C57" t="s" s="11">
        <v>28</v>
      </c>
      <c r="D57" s="12">
        <v>9120</v>
      </c>
      <c r="E57" t="s" s="8">
        <f>SUBSTITUTE(E33,"2 year","3 year")</f>
        <v>129</v>
      </c>
      <c r="F57" s="9">
        <v>0.55</v>
      </c>
    </row>
    <row r="58" ht="14" customHeight="1">
      <c r="A58" t="s" s="10">
        <v>130</v>
      </c>
      <c r="B58" t="s" s="10">
        <v>130</v>
      </c>
      <c r="C58" t="s" s="11">
        <v>31</v>
      </c>
      <c r="D58" s="12">
        <v>25940</v>
      </c>
      <c r="E58" t="s" s="8">
        <f>SUBSTITUTE(E34,"2 year","3 year")</f>
        <v>131</v>
      </c>
      <c r="F58" s="9">
        <v>0.55</v>
      </c>
    </row>
    <row r="59" ht="14" customHeight="1">
      <c r="A59" t="s" s="10">
        <v>132</v>
      </c>
      <c r="B59" t="s" s="10">
        <v>132</v>
      </c>
      <c r="C59" t="s" s="11">
        <v>7</v>
      </c>
      <c r="D59" s="12">
        <v>82650</v>
      </c>
      <c r="E59" t="s" s="8">
        <f>SUBSTITUTE(E35,"2 year","3 year")</f>
        <v>133</v>
      </c>
      <c r="F59" s="9">
        <v>0.55</v>
      </c>
    </row>
    <row r="60" ht="14" customHeight="1">
      <c r="A60" t="s" s="10">
        <v>134</v>
      </c>
      <c r="B60" t="s" s="10">
        <v>134</v>
      </c>
      <c r="C60" t="s" s="11">
        <v>10</v>
      </c>
      <c r="D60" s="12">
        <v>169580</v>
      </c>
      <c r="E60" t="s" s="8">
        <f>SUBSTITUTE(E36,"2 year","3 year")</f>
        <v>135</v>
      </c>
      <c r="F60" s="9">
        <v>0.55</v>
      </c>
    </row>
    <row r="61" ht="14" customHeight="1">
      <c r="A61" t="s" s="10">
        <v>136</v>
      </c>
      <c r="B61" t="s" s="10">
        <v>136</v>
      </c>
      <c r="C61" t="s" s="11">
        <v>16</v>
      </c>
      <c r="D61" s="12">
        <v>680</v>
      </c>
      <c r="E61" t="s" s="8">
        <f>SUBSTITUTE(E37,"2 year","3 year")</f>
        <v>137</v>
      </c>
      <c r="F61" s="9">
        <v>0.5</v>
      </c>
    </row>
    <row r="62" ht="14" customHeight="1">
      <c r="A62" t="s" s="10">
        <v>138</v>
      </c>
      <c r="B62" t="s" s="10">
        <v>138</v>
      </c>
      <c r="C62" t="s" s="11">
        <v>19</v>
      </c>
      <c r="D62" s="12">
        <v>1030</v>
      </c>
      <c r="E62" t="s" s="8">
        <f>SUBSTITUTE(E38,"2 year","3 year")</f>
        <v>139</v>
      </c>
      <c r="F62" s="9">
        <v>0.5</v>
      </c>
    </row>
    <row r="63" ht="14" customHeight="1">
      <c r="A63" t="s" s="10">
        <v>140</v>
      </c>
      <c r="B63" t="s" s="10">
        <v>140</v>
      </c>
      <c r="C63" t="s" s="11">
        <v>22</v>
      </c>
      <c r="D63" s="12">
        <v>1570</v>
      </c>
      <c r="E63" t="s" s="8">
        <f>SUBSTITUTE(E39,"2 year","3 year")</f>
        <v>141</v>
      </c>
      <c r="F63" s="9">
        <v>0.5</v>
      </c>
    </row>
    <row r="64" ht="14" customHeight="1">
      <c r="A64" t="s" s="10">
        <v>142</v>
      </c>
      <c r="B64" t="s" s="10">
        <v>142</v>
      </c>
      <c r="C64" t="s" s="11">
        <v>25</v>
      </c>
      <c r="D64" s="12">
        <v>5420</v>
      </c>
      <c r="E64" t="s" s="8">
        <f>SUBSTITUTE(E40,"2 year","3 year")</f>
        <v>143</v>
      </c>
      <c r="F64" s="9">
        <v>0.55</v>
      </c>
    </row>
    <row r="65" ht="14" customHeight="1">
      <c r="A65" t="s" s="10">
        <v>144</v>
      </c>
      <c r="B65" t="s" s="10">
        <v>144</v>
      </c>
      <c r="C65" t="s" s="11">
        <v>28</v>
      </c>
      <c r="D65" s="12">
        <v>19380</v>
      </c>
      <c r="E65" t="s" s="8">
        <f>SUBSTITUTE(E41,"2 year","3 year")</f>
        <v>145</v>
      </c>
      <c r="F65" s="9">
        <v>0.55</v>
      </c>
    </row>
    <row r="66" ht="14" customHeight="1">
      <c r="A66" t="s" s="10">
        <v>146</v>
      </c>
      <c r="B66" t="s" s="10">
        <v>146</v>
      </c>
      <c r="C66" t="s" s="11">
        <v>31</v>
      </c>
      <c r="D66" s="12">
        <v>58710</v>
      </c>
      <c r="E66" t="s" s="8">
        <f>SUBSTITUTE(E42,"2 year","3 year")</f>
        <v>147</v>
      </c>
      <c r="F66" s="9">
        <v>0.55</v>
      </c>
    </row>
    <row r="67" ht="14" customHeight="1">
      <c r="A67" t="s" s="10">
        <v>148</v>
      </c>
      <c r="B67" t="s" s="10">
        <v>148</v>
      </c>
      <c r="C67" t="s" s="11">
        <v>13</v>
      </c>
      <c r="D67" s="12">
        <v>184680</v>
      </c>
      <c r="E67" t="s" s="8">
        <f>SUBSTITUTE(E43,"2 year","3 year")</f>
        <v>149</v>
      </c>
      <c r="F67" s="9">
        <v>0.55</v>
      </c>
    </row>
    <row r="68" ht="14" customHeight="1">
      <c r="A68" t="s" s="10">
        <v>150</v>
      </c>
      <c r="B68" t="s" s="10">
        <v>150</v>
      </c>
      <c r="C68" t="s" s="11">
        <v>52</v>
      </c>
      <c r="D68" s="12">
        <v>81230</v>
      </c>
      <c r="E68" t="s" s="8">
        <f>SUBSTITUTE(E44,"2 year","3 year")</f>
        <v>151</v>
      </c>
      <c r="F68" s="9">
        <v>0.55</v>
      </c>
    </row>
    <row r="69" ht="14" customHeight="1">
      <c r="A69" t="s" s="10">
        <v>152</v>
      </c>
      <c r="B69" t="s" s="10">
        <v>152</v>
      </c>
      <c r="C69" t="s" s="11">
        <v>52</v>
      </c>
      <c r="D69" s="12">
        <v>232850</v>
      </c>
      <c r="E69" t="s" s="8">
        <f>SUBSTITUTE(E45,"2 year","3 year")</f>
        <v>153</v>
      </c>
      <c r="F69" s="9">
        <v>0.55</v>
      </c>
    </row>
    <row r="70" ht="14" customHeight="1">
      <c r="A70" t="s" s="10">
        <v>154</v>
      </c>
      <c r="B70" t="s" s="10">
        <v>154</v>
      </c>
      <c r="C70" t="s" s="11">
        <v>57</v>
      </c>
      <c r="D70" s="12">
        <v>39050</v>
      </c>
      <c r="E70" t="s" s="8">
        <f>SUBSTITUTE(E46,"2 year","3 year")</f>
        <v>155</v>
      </c>
      <c r="F70" s="9">
        <v>0.55</v>
      </c>
    </row>
    <row r="71" ht="14" customHeight="1">
      <c r="A71" t="s" s="10">
        <v>156</v>
      </c>
      <c r="B71" t="s" s="10">
        <v>156</v>
      </c>
      <c r="C71" t="s" s="11">
        <v>57</v>
      </c>
      <c r="D71" s="12">
        <v>17530</v>
      </c>
      <c r="E71" t="s" s="8">
        <f>SUBSTITUTE(E47,"2 year","3 year")</f>
        <v>157</v>
      </c>
      <c r="F71" s="9">
        <v>0.55</v>
      </c>
    </row>
    <row r="72" ht="14" customHeight="1">
      <c r="A72" t="s" s="10">
        <v>158</v>
      </c>
      <c r="B72" t="s" s="10">
        <v>158</v>
      </c>
      <c r="C72" t="s" s="11">
        <v>62</v>
      </c>
      <c r="D72" s="12">
        <v>70680</v>
      </c>
      <c r="E72" t="s" s="8">
        <f>SUBSTITUTE(E48,"2 year","3 year")</f>
        <v>159</v>
      </c>
      <c r="F72" s="9">
        <v>0.55</v>
      </c>
    </row>
    <row r="73" ht="14" customHeight="1">
      <c r="A73" t="s" s="10">
        <v>160</v>
      </c>
      <c r="B73" t="s" s="10">
        <v>160</v>
      </c>
      <c r="C73" t="s" s="11">
        <v>62</v>
      </c>
      <c r="D73" s="12">
        <v>33630</v>
      </c>
      <c r="E73" t="s" s="8">
        <f>SUBSTITUTE(E49,"2 year","3 year")</f>
        <v>161</v>
      </c>
      <c r="F73" s="9">
        <v>0.55</v>
      </c>
    </row>
    <row r="74" ht="14" customHeight="1">
      <c r="A74" t="s" s="10">
        <v>162</v>
      </c>
      <c r="B74" t="s" s="10">
        <v>162</v>
      </c>
      <c r="C74" t="s" s="11">
        <v>7</v>
      </c>
      <c r="D74" s="12">
        <v>41330</v>
      </c>
      <c r="E74" t="s" s="8">
        <f>SUBSTITUTE(E50,"3 year","4 year")</f>
        <v>163</v>
      </c>
      <c r="F74" s="9">
        <v>0.55</v>
      </c>
    </row>
    <row r="75" ht="14" customHeight="1">
      <c r="A75" t="s" s="10">
        <v>164</v>
      </c>
      <c r="B75" t="s" s="10">
        <v>164</v>
      </c>
      <c r="C75" t="s" s="11">
        <v>10</v>
      </c>
      <c r="D75" s="12">
        <v>54150</v>
      </c>
      <c r="E75" t="s" s="8">
        <f>SUBSTITUTE(E51,"3 year","4 year")</f>
        <v>165</v>
      </c>
      <c r="F75" s="9">
        <v>0.55</v>
      </c>
    </row>
    <row r="76" ht="14" customHeight="1">
      <c r="A76" t="s" s="10">
        <v>166</v>
      </c>
      <c r="B76" t="s" s="10">
        <v>166</v>
      </c>
      <c r="C76" t="s" s="11">
        <v>13</v>
      </c>
      <c r="D76" s="12">
        <v>62700</v>
      </c>
      <c r="E76" t="s" s="8">
        <f>SUBSTITUTE(E52,"3 year","4 year")</f>
        <v>167</v>
      </c>
      <c r="F76" s="9">
        <v>0.55</v>
      </c>
    </row>
    <row r="77" ht="14" customHeight="1">
      <c r="A77" t="s" s="10">
        <v>168</v>
      </c>
      <c r="B77" t="s" s="10">
        <v>168</v>
      </c>
      <c r="C77" t="s" s="11">
        <v>16</v>
      </c>
      <c r="D77" s="12">
        <v>400</v>
      </c>
      <c r="E77" t="s" s="8">
        <f>SUBSTITUTE(E53,"3 year","4 year")</f>
        <v>169</v>
      </c>
      <c r="F77" s="9">
        <v>0.5</v>
      </c>
    </row>
    <row r="78" ht="14" customHeight="1">
      <c r="A78" t="s" s="10">
        <v>170</v>
      </c>
      <c r="B78" t="s" s="10">
        <v>170</v>
      </c>
      <c r="C78" t="s" s="11">
        <v>19</v>
      </c>
      <c r="D78" s="12">
        <v>600</v>
      </c>
      <c r="E78" t="s" s="8">
        <f>SUBSTITUTE(E54,"3 year","4 year")</f>
        <v>171</v>
      </c>
      <c r="F78" s="9">
        <v>0.5</v>
      </c>
    </row>
    <row r="79" ht="14" customHeight="1">
      <c r="A79" t="s" s="10">
        <v>172</v>
      </c>
      <c r="B79" t="s" s="10">
        <v>172</v>
      </c>
      <c r="C79" t="s" s="11">
        <v>22</v>
      </c>
      <c r="D79" s="12">
        <v>710</v>
      </c>
      <c r="E79" t="s" s="8">
        <f>SUBSTITUTE(E55,"3 year","4 year")</f>
        <v>173</v>
      </c>
      <c r="F79" s="9">
        <v>0.5</v>
      </c>
    </row>
    <row r="80" ht="14" customHeight="1">
      <c r="A80" t="s" s="10">
        <v>174</v>
      </c>
      <c r="B80" t="s" s="10">
        <v>174</v>
      </c>
      <c r="C80" t="s" s="11">
        <v>25</v>
      </c>
      <c r="D80" s="12">
        <v>2570</v>
      </c>
      <c r="E80" t="s" s="8">
        <f>SUBSTITUTE(E56,"3 year","4 year")</f>
        <v>175</v>
      </c>
      <c r="F80" s="9">
        <v>0.55</v>
      </c>
    </row>
    <row r="81" ht="14" customHeight="1">
      <c r="A81" t="s" s="10">
        <v>176</v>
      </c>
      <c r="B81" t="s" s="10">
        <v>176</v>
      </c>
      <c r="C81" t="s" s="11">
        <v>28</v>
      </c>
      <c r="D81" s="12">
        <v>9120</v>
      </c>
      <c r="E81" t="s" s="8">
        <f>SUBSTITUTE(E57,"3 year","4 year")</f>
        <v>177</v>
      </c>
      <c r="F81" s="9">
        <v>0.55</v>
      </c>
    </row>
    <row r="82" ht="14" customHeight="1">
      <c r="A82" t="s" s="10">
        <v>178</v>
      </c>
      <c r="B82" t="s" s="10">
        <v>178</v>
      </c>
      <c r="C82" t="s" s="11">
        <v>31</v>
      </c>
      <c r="D82" s="12">
        <v>25940</v>
      </c>
      <c r="E82" t="s" s="8">
        <f>SUBSTITUTE(E58,"3 year","4 year")</f>
        <v>179</v>
      </c>
      <c r="F82" s="9">
        <v>0.55</v>
      </c>
    </row>
    <row r="83" ht="14" customHeight="1">
      <c r="A83" t="s" s="10">
        <v>180</v>
      </c>
      <c r="B83" t="s" s="10">
        <v>180</v>
      </c>
      <c r="C83" t="s" s="11">
        <v>7</v>
      </c>
      <c r="D83" s="12">
        <v>82650</v>
      </c>
      <c r="E83" t="s" s="8">
        <f>SUBSTITUTE(E59,"3 year","4 year")</f>
        <v>181</v>
      </c>
      <c r="F83" s="9">
        <v>0.55</v>
      </c>
    </row>
    <row r="84" ht="14" customHeight="1">
      <c r="A84" t="s" s="10">
        <v>182</v>
      </c>
      <c r="B84" t="s" s="10">
        <v>182</v>
      </c>
      <c r="C84" t="s" s="11">
        <v>10</v>
      </c>
      <c r="D84" s="12">
        <v>169580</v>
      </c>
      <c r="E84" t="s" s="8">
        <f>SUBSTITUTE(E60,"3 year","4 year")</f>
        <v>183</v>
      </c>
      <c r="F84" s="9">
        <v>0.55</v>
      </c>
    </row>
    <row r="85" ht="14" customHeight="1">
      <c r="A85" t="s" s="10">
        <v>184</v>
      </c>
      <c r="B85" t="s" s="10">
        <v>184</v>
      </c>
      <c r="C85" t="s" s="11">
        <v>16</v>
      </c>
      <c r="D85" s="12">
        <v>680</v>
      </c>
      <c r="E85" t="s" s="8">
        <f>SUBSTITUTE(E61,"3 year","4 year")</f>
        <v>185</v>
      </c>
      <c r="F85" s="9">
        <v>0.5</v>
      </c>
    </row>
    <row r="86" ht="14" customHeight="1">
      <c r="A86" t="s" s="10">
        <v>186</v>
      </c>
      <c r="B86" t="s" s="10">
        <v>186</v>
      </c>
      <c r="C86" t="s" s="11">
        <v>19</v>
      </c>
      <c r="D86" s="12">
        <v>1030</v>
      </c>
      <c r="E86" t="s" s="8">
        <f>SUBSTITUTE(E62,"3 year","4 year")</f>
        <v>187</v>
      </c>
      <c r="F86" s="9">
        <v>0.5</v>
      </c>
    </row>
    <row r="87" ht="14" customHeight="1">
      <c r="A87" t="s" s="10">
        <v>188</v>
      </c>
      <c r="B87" t="s" s="10">
        <v>188</v>
      </c>
      <c r="C87" t="s" s="11">
        <v>22</v>
      </c>
      <c r="D87" s="12">
        <v>1570</v>
      </c>
      <c r="E87" t="s" s="8">
        <f>SUBSTITUTE(E63,"3 year","4 year")</f>
        <v>189</v>
      </c>
      <c r="F87" s="9">
        <v>0.5</v>
      </c>
    </row>
    <row r="88" ht="14" customHeight="1">
      <c r="A88" t="s" s="10">
        <v>190</v>
      </c>
      <c r="B88" t="s" s="10">
        <v>190</v>
      </c>
      <c r="C88" t="s" s="11">
        <v>25</v>
      </c>
      <c r="D88" s="12">
        <v>5420</v>
      </c>
      <c r="E88" t="s" s="8">
        <f>SUBSTITUTE(E64,"3 year","4 year")</f>
        <v>191</v>
      </c>
      <c r="F88" s="9">
        <v>0.55</v>
      </c>
    </row>
    <row r="89" ht="14" customHeight="1">
      <c r="A89" t="s" s="10">
        <v>192</v>
      </c>
      <c r="B89" t="s" s="10">
        <v>192</v>
      </c>
      <c r="C89" t="s" s="11">
        <v>28</v>
      </c>
      <c r="D89" s="12">
        <v>19380</v>
      </c>
      <c r="E89" t="s" s="8">
        <f>SUBSTITUTE(E65,"3 year","4 year")</f>
        <v>193</v>
      </c>
      <c r="F89" s="9">
        <v>0.55</v>
      </c>
    </row>
    <row r="90" ht="14" customHeight="1">
      <c r="A90" t="s" s="10">
        <v>194</v>
      </c>
      <c r="B90" t="s" s="10">
        <v>194</v>
      </c>
      <c r="C90" t="s" s="11">
        <v>31</v>
      </c>
      <c r="D90" s="12">
        <v>58710</v>
      </c>
      <c r="E90" t="s" s="8">
        <f>SUBSTITUTE(E66,"3 year","4 year")</f>
        <v>195</v>
      </c>
      <c r="F90" s="9">
        <v>0.55</v>
      </c>
    </row>
    <row r="91" ht="14" customHeight="1">
      <c r="A91" t="s" s="10">
        <v>196</v>
      </c>
      <c r="B91" t="s" s="10">
        <v>196</v>
      </c>
      <c r="C91" t="s" s="11">
        <v>13</v>
      </c>
      <c r="D91" s="12">
        <v>184680</v>
      </c>
      <c r="E91" t="s" s="8">
        <f>SUBSTITUTE(E67,"3 year","4 year")</f>
        <v>197</v>
      </c>
      <c r="F91" s="9">
        <v>0.55</v>
      </c>
    </row>
    <row r="92" ht="14" customHeight="1">
      <c r="A92" t="s" s="10">
        <v>198</v>
      </c>
      <c r="B92" t="s" s="10">
        <v>198</v>
      </c>
      <c r="C92" t="s" s="11">
        <v>52</v>
      </c>
      <c r="D92" s="12">
        <v>81230</v>
      </c>
      <c r="E92" t="s" s="8">
        <f>SUBSTITUTE(E68,"3 year","4 year")</f>
        <v>199</v>
      </c>
      <c r="F92" s="9">
        <v>0.55</v>
      </c>
    </row>
    <row r="93" ht="14" customHeight="1">
      <c r="A93" t="s" s="10">
        <v>200</v>
      </c>
      <c r="B93" t="s" s="10">
        <v>200</v>
      </c>
      <c r="C93" t="s" s="11">
        <v>52</v>
      </c>
      <c r="D93" s="12">
        <v>232850</v>
      </c>
      <c r="E93" t="s" s="8">
        <f>SUBSTITUTE(E69,"3 year","4 year")</f>
        <v>201</v>
      </c>
      <c r="F93" s="9">
        <v>0.55</v>
      </c>
    </row>
    <row r="94" ht="14" customHeight="1">
      <c r="A94" t="s" s="10">
        <v>202</v>
      </c>
      <c r="B94" t="s" s="10">
        <v>202</v>
      </c>
      <c r="C94" t="s" s="11">
        <v>57</v>
      </c>
      <c r="D94" s="12">
        <v>39050</v>
      </c>
      <c r="E94" t="s" s="8">
        <f>SUBSTITUTE(E70,"3 year","4 year")</f>
        <v>203</v>
      </c>
      <c r="F94" s="9">
        <v>0.55</v>
      </c>
    </row>
    <row r="95" ht="14" customHeight="1">
      <c r="A95" t="s" s="10">
        <v>204</v>
      </c>
      <c r="B95" t="s" s="10">
        <v>204</v>
      </c>
      <c r="C95" t="s" s="11">
        <v>57</v>
      </c>
      <c r="D95" s="12">
        <v>17530</v>
      </c>
      <c r="E95" t="s" s="8">
        <f>SUBSTITUTE(E71,"3 year","4 year")</f>
        <v>205</v>
      </c>
      <c r="F95" s="9">
        <v>0.55</v>
      </c>
    </row>
    <row r="96" ht="14" customHeight="1">
      <c r="A96" t="s" s="10">
        <v>206</v>
      </c>
      <c r="B96" t="s" s="10">
        <v>206</v>
      </c>
      <c r="C96" t="s" s="11">
        <v>62</v>
      </c>
      <c r="D96" s="12">
        <v>70680</v>
      </c>
      <c r="E96" t="s" s="8">
        <f>SUBSTITUTE(E72,"3 year","4 year")</f>
        <v>207</v>
      </c>
      <c r="F96" s="9">
        <v>0.55</v>
      </c>
    </row>
    <row r="97" ht="14" customHeight="1">
      <c r="A97" t="s" s="10">
        <v>208</v>
      </c>
      <c r="B97" t="s" s="10">
        <v>208</v>
      </c>
      <c r="C97" t="s" s="11">
        <v>62</v>
      </c>
      <c r="D97" s="12">
        <v>33630</v>
      </c>
      <c r="E97" t="s" s="8">
        <f>SUBSTITUTE(E73,"3 year","4 year")</f>
        <v>209</v>
      </c>
      <c r="F97" s="9">
        <v>0.55</v>
      </c>
    </row>
    <row r="98" ht="14" customHeight="1">
      <c r="A98" t="s" s="10">
        <v>210</v>
      </c>
      <c r="B98" t="s" s="10">
        <v>210</v>
      </c>
      <c r="C98" t="s" s="11">
        <v>7</v>
      </c>
      <c r="D98" s="12">
        <v>65250</v>
      </c>
      <c r="E98" t="s" s="8">
        <f>SUBSTITUTE(E74,"4 year","5 year")</f>
        <v>211</v>
      </c>
      <c r="F98" s="9">
        <v>0.55</v>
      </c>
    </row>
    <row r="99" ht="14" customHeight="1">
      <c r="A99" t="s" s="10">
        <v>212</v>
      </c>
      <c r="B99" t="s" s="10">
        <v>212</v>
      </c>
      <c r="C99" t="s" s="11">
        <v>10</v>
      </c>
      <c r="D99" s="12">
        <v>85500</v>
      </c>
      <c r="E99" t="s" s="8">
        <f>SUBSTITUTE(E75,"4 year","5 year")</f>
        <v>213</v>
      </c>
      <c r="F99" s="9">
        <v>0.55</v>
      </c>
    </row>
    <row r="100" ht="14" customHeight="1">
      <c r="A100" t="s" s="10">
        <v>214</v>
      </c>
      <c r="B100" t="s" s="10">
        <v>214</v>
      </c>
      <c r="C100" t="s" s="11">
        <v>13</v>
      </c>
      <c r="D100" s="12">
        <v>99000</v>
      </c>
      <c r="E100" t="s" s="8">
        <f>SUBSTITUTE(E76,"4 year","5 year")</f>
        <v>215</v>
      </c>
      <c r="F100" s="9">
        <v>0.55</v>
      </c>
    </row>
    <row r="101" ht="14" customHeight="1">
      <c r="A101" t="s" s="10">
        <v>216</v>
      </c>
      <c r="B101" t="s" s="10">
        <v>216</v>
      </c>
      <c r="C101" t="s" s="11">
        <v>16</v>
      </c>
      <c r="D101" s="12">
        <v>630</v>
      </c>
      <c r="E101" t="s" s="8">
        <f>SUBSTITUTE(E77,"4 year","5 year")</f>
        <v>217</v>
      </c>
      <c r="F101" s="9">
        <v>0.5</v>
      </c>
    </row>
    <row r="102" ht="14" customHeight="1">
      <c r="A102" t="s" s="10">
        <v>218</v>
      </c>
      <c r="B102" t="s" s="10">
        <v>218</v>
      </c>
      <c r="C102" t="s" s="11">
        <v>19</v>
      </c>
      <c r="D102" s="12">
        <v>950</v>
      </c>
      <c r="E102" t="s" s="8">
        <f>SUBSTITUTE(E78,"4 year","5 year")</f>
        <v>219</v>
      </c>
      <c r="F102" s="9">
        <v>0.5</v>
      </c>
    </row>
    <row r="103" ht="14" customHeight="1">
      <c r="A103" t="s" s="10">
        <v>220</v>
      </c>
      <c r="B103" t="s" s="10">
        <v>220</v>
      </c>
      <c r="C103" t="s" s="11">
        <v>22</v>
      </c>
      <c r="D103" s="12">
        <v>1130</v>
      </c>
      <c r="E103" t="s" s="8">
        <f>SUBSTITUTE(E79,"4 year","5 year")</f>
        <v>221</v>
      </c>
      <c r="F103" s="9">
        <v>0.5</v>
      </c>
    </row>
    <row r="104" ht="14" customHeight="1">
      <c r="A104" t="s" s="10">
        <v>222</v>
      </c>
      <c r="B104" t="s" s="10">
        <v>222</v>
      </c>
      <c r="C104" t="s" s="11">
        <v>25</v>
      </c>
      <c r="D104" s="12">
        <v>4050</v>
      </c>
      <c r="E104" t="s" s="8">
        <f>SUBSTITUTE(E80,"4 year","5 year")</f>
        <v>223</v>
      </c>
      <c r="F104" s="9">
        <v>0.55</v>
      </c>
    </row>
    <row r="105" ht="14" customHeight="1">
      <c r="A105" t="s" s="10">
        <v>224</v>
      </c>
      <c r="B105" t="s" s="10">
        <v>224</v>
      </c>
      <c r="C105" t="s" s="11">
        <v>28</v>
      </c>
      <c r="D105" s="12">
        <v>14400</v>
      </c>
      <c r="E105" t="s" s="8">
        <f>SUBSTITUTE(E81,"4 year","5 year")</f>
        <v>225</v>
      </c>
      <c r="F105" s="9">
        <v>0.55</v>
      </c>
    </row>
    <row r="106" ht="14" customHeight="1">
      <c r="A106" t="s" s="10">
        <v>226</v>
      </c>
      <c r="B106" t="s" s="10">
        <v>226</v>
      </c>
      <c r="C106" t="s" s="11">
        <v>31</v>
      </c>
      <c r="D106" s="12">
        <v>40950</v>
      </c>
      <c r="E106" t="s" s="8">
        <f>SUBSTITUTE(E82,"4 year","5 year")</f>
        <v>227</v>
      </c>
      <c r="F106" s="9">
        <v>0.55</v>
      </c>
    </row>
    <row r="107" ht="14" customHeight="1">
      <c r="A107" t="s" s="10">
        <v>228</v>
      </c>
      <c r="B107" t="s" s="10">
        <v>228</v>
      </c>
      <c r="C107" t="s" s="11">
        <v>7</v>
      </c>
      <c r="D107" s="12">
        <v>130500</v>
      </c>
      <c r="E107" t="s" s="8">
        <f>SUBSTITUTE(E83,"4 year","5 year")</f>
        <v>229</v>
      </c>
      <c r="F107" s="9">
        <v>0.55</v>
      </c>
    </row>
    <row r="108" ht="14" customHeight="1">
      <c r="A108" t="s" s="10">
        <v>230</v>
      </c>
      <c r="B108" t="s" s="10">
        <v>230</v>
      </c>
      <c r="C108" t="s" s="11">
        <v>10</v>
      </c>
      <c r="D108" s="12">
        <v>267750</v>
      </c>
      <c r="E108" t="s" s="8">
        <f>SUBSTITUTE(E84,"4 year","5 year")</f>
        <v>231</v>
      </c>
      <c r="F108" s="9">
        <v>0.55</v>
      </c>
    </row>
    <row r="109" ht="14" customHeight="1">
      <c r="A109" t="s" s="10">
        <v>232</v>
      </c>
      <c r="B109" t="s" s="10">
        <v>232</v>
      </c>
      <c r="C109" t="s" s="11">
        <v>16</v>
      </c>
      <c r="D109" s="12">
        <v>1080</v>
      </c>
      <c r="E109" t="s" s="8">
        <f>SUBSTITUTE(E85,"4 year","5 year")</f>
        <v>233</v>
      </c>
      <c r="F109" s="9">
        <v>0.5</v>
      </c>
    </row>
    <row r="110" ht="14" customHeight="1">
      <c r="A110" t="s" s="10">
        <v>234</v>
      </c>
      <c r="B110" t="s" s="10">
        <v>234</v>
      </c>
      <c r="C110" t="s" s="11">
        <v>19</v>
      </c>
      <c r="D110" s="12">
        <v>1620</v>
      </c>
      <c r="E110" t="s" s="8">
        <f>SUBSTITUTE(E86,"4 year","5 year")</f>
        <v>235</v>
      </c>
      <c r="F110" s="9">
        <v>0.5</v>
      </c>
    </row>
    <row r="111" ht="14" customHeight="1">
      <c r="A111" t="s" s="10">
        <v>236</v>
      </c>
      <c r="B111" t="s" s="10">
        <v>236</v>
      </c>
      <c r="C111" t="s" s="11">
        <v>22</v>
      </c>
      <c r="D111" s="12">
        <v>2480</v>
      </c>
      <c r="E111" t="s" s="8">
        <f>SUBSTITUTE(E87,"4 year","5 year")</f>
        <v>237</v>
      </c>
      <c r="F111" s="9">
        <v>0.5</v>
      </c>
    </row>
    <row r="112" ht="14" customHeight="1">
      <c r="A112" t="s" s="10">
        <v>238</v>
      </c>
      <c r="B112" t="s" s="10">
        <v>238</v>
      </c>
      <c r="C112" t="s" s="11">
        <v>25</v>
      </c>
      <c r="D112" s="12">
        <v>8550</v>
      </c>
      <c r="E112" t="s" s="8">
        <f>SUBSTITUTE(E88,"4 year","5 year")</f>
        <v>239</v>
      </c>
      <c r="F112" s="9">
        <v>0.55</v>
      </c>
    </row>
    <row r="113" ht="14" customHeight="1">
      <c r="A113" t="s" s="10">
        <v>240</v>
      </c>
      <c r="B113" t="s" s="10">
        <v>240</v>
      </c>
      <c r="C113" t="s" s="11">
        <v>28</v>
      </c>
      <c r="D113" s="12">
        <v>30600</v>
      </c>
      <c r="E113" t="s" s="8">
        <f>SUBSTITUTE(E89,"4 year","5 year")</f>
        <v>241</v>
      </c>
      <c r="F113" s="9">
        <v>0.55</v>
      </c>
    </row>
    <row r="114" ht="14" customHeight="1">
      <c r="A114" t="s" s="10">
        <v>242</v>
      </c>
      <c r="B114" t="s" s="10">
        <v>242</v>
      </c>
      <c r="C114" t="s" s="11">
        <v>31</v>
      </c>
      <c r="D114" s="12">
        <v>92700</v>
      </c>
      <c r="E114" t="s" s="8">
        <f>SUBSTITUTE(E90,"4 year","5 year")</f>
        <v>243</v>
      </c>
      <c r="F114" s="9">
        <v>0.55</v>
      </c>
    </row>
    <row r="115" ht="14" customHeight="1">
      <c r="A115" t="s" s="10">
        <v>244</v>
      </c>
      <c r="B115" t="s" s="10">
        <v>244</v>
      </c>
      <c r="C115" t="s" s="11">
        <v>13</v>
      </c>
      <c r="D115" s="12">
        <v>291600</v>
      </c>
      <c r="E115" t="s" s="8">
        <f>SUBSTITUTE(E91,"4 year","5 year")</f>
        <v>245</v>
      </c>
      <c r="F115" s="9">
        <v>0.55</v>
      </c>
    </row>
    <row r="116" ht="14" customHeight="1">
      <c r="A116" t="s" s="10">
        <v>246</v>
      </c>
      <c r="B116" t="s" s="10">
        <v>246</v>
      </c>
      <c r="C116" t="s" s="11">
        <v>52</v>
      </c>
      <c r="D116" s="12">
        <v>128250</v>
      </c>
      <c r="E116" t="s" s="8">
        <f>SUBSTITUTE(E92,"4 year","5 year")</f>
        <v>247</v>
      </c>
      <c r="F116" s="9">
        <v>0.55</v>
      </c>
    </row>
    <row r="117" ht="14" customHeight="1">
      <c r="A117" t="s" s="10">
        <v>248</v>
      </c>
      <c r="B117" t="s" s="10">
        <v>248</v>
      </c>
      <c r="C117" t="s" s="11">
        <v>52</v>
      </c>
      <c r="D117" s="12">
        <v>367650</v>
      </c>
      <c r="E117" t="s" s="8">
        <f>SUBSTITUTE(E93,"4 year","5 year")</f>
        <v>249</v>
      </c>
      <c r="F117" s="9">
        <v>0.55</v>
      </c>
    </row>
    <row r="118" ht="14" customHeight="1">
      <c r="A118" t="s" s="10">
        <v>250</v>
      </c>
      <c r="B118" t="s" s="10">
        <v>250</v>
      </c>
      <c r="C118" t="s" s="11">
        <v>57</v>
      </c>
      <c r="D118" s="12">
        <v>61650</v>
      </c>
      <c r="E118" t="s" s="8">
        <f>SUBSTITUTE(E94,"4 year","5 year")</f>
        <v>251</v>
      </c>
      <c r="F118" s="9">
        <v>0.55</v>
      </c>
    </row>
    <row r="119" ht="14" customHeight="1">
      <c r="A119" t="s" s="10">
        <v>252</v>
      </c>
      <c r="B119" t="s" s="10">
        <v>252</v>
      </c>
      <c r="C119" t="s" s="11">
        <v>57</v>
      </c>
      <c r="D119" s="12">
        <v>27680</v>
      </c>
      <c r="E119" t="s" s="8">
        <f>SUBSTITUTE(E95,"4 year","5 year")</f>
        <v>253</v>
      </c>
      <c r="F119" s="9">
        <v>0.55</v>
      </c>
    </row>
    <row r="120" ht="14" customHeight="1">
      <c r="A120" t="s" s="10">
        <v>254</v>
      </c>
      <c r="B120" t="s" s="10">
        <v>254</v>
      </c>
      <c r="C120" t="s" s="11">
        <v>62</v>
      </c>
      <c r="D120" s="12">
        <v>111600</v>
      </c>
      <c r="E120" t="s" s="8">
        <f>SUBSTITUTE(E96,"4 year","5 year")</f>
        <v>255</v>
      </c>
      <c r="F120" s="9">
        <v>0.55</v>
      </c>
    </row>
    <row r="121" ht="14" customHeight="1">
      <c r="A121" t="s" s="10">
        <v>256</v>
      </c>
      <c r="B121" t="s" s="10">
        <v>256</v>
      </c>
      <c r="C121" t="s" s="11">
        <v>62</v>
      </c>
      <c r="D121" s="12">
        <v>53100</v>
      </c>
      <c r="E121" t="s" s="8">
        <f>SUBSTITUTE(E97,"4 year","5 year")</f>
        <v>257</v>
      </c>
      <c r="F121" s="17">
        <v>0.55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