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hua\Downloads\"/>
    </mc:Choice>
  </mc:AlternateContent>
  <workbookProtection lockStructure="1"/>
  <bookViews>
    <workbookView xWindow="0" yWindow="0" windowWidth="20490" windowHeight="7155" activeTab="1"/>
  </bookViews>
  <sheets>
    <sheet name="Front" sheetId="1" r:id="rId1"/>
    <sheet name="Back" sheetId="4" r:id="rId2"/>
    <sheet name="Sir Wedz Helper Table" sheetId="3" state="veryHidden" r:id="rId3"/>
  </sheets>
  <calcPr calcId="152511"/>
</workbook>
</file>

<file path=xl/calcChain.xml><?xml version="1.0" encoding="utf-8"?>
<calcChain xmlns="http://schemas.openxmlformats.org/spreadsheetml/2006/main">
  <c r="AC53" i="4" l="1"/>
  <c r="AD53" i="4" s="1"/>
  <c r="K53" i="4"/>
  <c r="N53" i="4" s="1"/>
  <c r="AC52" i="4"/>
  <c r="AD52" i="4"/>
  <c r="K52" i="4"/>
  <c r="N52" i="4" s="1"/>
  <c r="AC51" i="4"/>
  <c r="AD51" i="4" s="1"/>
  <c r="K51" i="4"/>
  <c r="N51" i="4" s="1"/>
  <c r="AC50" i="4"/>
  <c r="AD50" i="4"/>
  <c r="K50" i="4"/>
  <c r="N50" i="4"/>
  <c r="AC49" i="4"/>
  <c r="AD49" i="4" s="1"/>
  <c r="K49" i="4"/>
  <c r="N49" i="4" s="1"/>
  <c r="AC48" i="4"/>
  <c r="AD48" i="4"/>
  <c r="K48" i="4"/>
  <c r="N48" i="4"/>
  <c r="AC47" i="4"/>
  <c r="AD47" i="4" s="1"/>
  <c r="K47" i="4"/>
  <c r="N47" i="4" s="1"/>
  <c r="AB46" i="4"/>
  <c r="AB54" i="4" s="1"/>
  <c r="AA46" i="4"/>
  <c r="AA54" i="4"/>
  <c r="Z46" i="4"/>
  <c r="Z54" i="4"/>
  <c r="X46" i="4"/>
  <c r="X54" i="4" s="1"/>
  <c r="J46" i="4"/>
  <c r="J54" i="4" s="1"/>
  <c r="I46" i="4"/>
  <c r="K46" i="4" s="1"/>
  <c r="N46" i="4" s="1"/>
  <c r="I54" i="4"/>
  <c r="H46" i="4"/>
  <c r="H54" i="4"/>
  <c r="G46" i="4"/>
  <c r="G54" i="4" s="1"/>
  <c r="AC44" i="4"/>
  <c r="AD44" i="4" s="1"/>
  <c r="K44" i="4"/>
  <c r="N44" i="4" s="1"/>
  <c r="AC42" i="4"/>
  <c r="AD42" i="4"/>
  <c r="K42" i="4"/>
  <c r="N42" i="4" s="1"/>
  <c r="AC41" i="4"/>
  <c r="AD41" i="4" s="1"/>
  <c r="K41" i="4"/>
  <c r="N41" i="4"/>
  <c r="AC40" i="4"/>
  <c r="AD40" i="4"/>
  <c r="K40" i="4"/>
  <c r="N40" i="4" s="1"/>
  <c r="AC39" i="4"/>
  <c r="K39" i="4"/>
  <c r="K54" i="4" s="1"/>
  <c r="N54" i="4" s="1"/>
  <c r="K10" i="4"/>
  <c r="N10" i="4" s="1"/>
  <c r="AC10" i="4"/>
  <c r="AD10" i="4"/>
  <c r="AC74" i="1"/>
  <c r="AD74" i="1" s="1"/>
  <c r="K74" i="1"/>
  <c r="N74" i="1" s="1"/>
  <c r="AC73" i="1"/>
  <c r="AD73" i="1"/>
  <c r="K73" i="1"/>
  <c r="N73" i="1"/>
  <c r="AC72" i="1"/>
  <c r="AD72" i="1" s="1"/>
  <c r="K72" i="1"/>
  <c r="N72" i="1" s="1"/>
  <c r="AC71" i="1"/>
  <c r="AD71" i="1"/>
  <c r="K71" i="1"/>
  <c r="N71" i="1"/>
  <c r="AC70" i="1"/>
  <c r="AD70" i="1" s="1"/>
  <c r="K70" i="1"/>
  <c r="N70" i="1" s="1"/>
  <c r="AC69" i="1"/>
  <c r="AD69" i="1"/>
  <c r="K69" i="1"/>
  <c r="N69" i="1"/>
  <c r="AC68" i="1"/>
  <c r="AD68" i="1" s="1"/>
  <c r="K68" i="1"/>
  <c r="N68" i="1" s="1"/>
  <c r="AB67" i="1"/>
  <c r="AB75" i="1"/>
  <c r="AA67" i="1"/>
  <c r="AA75" i="1"/>
  <c r="Z67" i="1"/>
  <c r="Z75" i="1" s="1"/>
  <c r="X67" i="1"/>
  <c r="AC67" i="1" s="1"/>
  <c r="J67" i="1"/>
  <c r="J75" i="1"/>
  <c r="I67" i="1"/>
  <c r="I75" i="1"/>
  <c r="H67" i="1"/>
  <c r="H75" i="1" s="1"/>
  <c r="G67" i="1"/>
  <c r="K67" i="1" s="1"/>
  <c r="AC65" i="1"/>
  <c r="AD65" i="1"/>
  <c r="K65" i="1"/>
  <c r="N65" i="1"/>
  <c r="AC63" i="1"/>
  <c r="AD63" i="1" s="1"/>
  <c r="K63" i="1"/>
  <c r="N63" i="1" s="1"/>
  <c r="AC62" i="1"/>
  <c r="AD62" i="1"/>
  <c r="K62" i="1"/>
  <c r="N62" i="1"/>
  <c r="AC61" i="1"/>
  <c r="AD61" i="1" s="1"/>
  <c r="K61" i="1"/>
  <c r="N61" i="1" s="1"/>
  <c r="AC60" i="1"/>
  <c r="AD60" i="1"/>
  <c r="K60" i="1"/>
  <c r="N60" i="1"/>
  <c r="K30" i="1"/>
  <c r="N30" i="1" s="1"/>
  <c r="K31" i="1"/>
  <c r="K32" i="1"/>
  <c r="N32" i="1"/>
  <c r="K33" i="1"/>
  <c r="N33" i="1"/>
  <c r="K35" i="1"/>
  <c r="N35" i="1" s="1"/>
  <c r="G37" i="1"/>
  <c r="K37" i="1" s="1"/>
  <c r="N37" i="1" s="1"/>
  <c r="H37" i="1"/>
  <c r="H45" i="1" s="1"/>
  <c r="I37" i="1"/>
  <c r="I45" i="1" s="1"/>
  <c r="J37" i="1"/>
  <c r="J45" i="1"/>
  <c r="K38" i="1"/>
  <c r="N38" i="1"/>
  <c r="K39" i="1"/>
  <c r="N39" i="1"/>
  <c r="K40" i="1"/>
  <c r="N40" i="1" s="1"/>
  <c r="K41" i="1"/>
  <c r="N41" i="1"/>
  <c r="K42" i="1"/>
  <c r="N42" i="1"/>
  <c r="K43" i="1"/>
  <c r="N43" i="1"/>
  <c r="K44" i="1"/>
  <c r="N44" i="1" s="1"/>
  <c r="AC11" i="4"/>
  <c r="AC12" i="4"/>
  <c r="AC13" i="4"/>
  <c r="AD13" i="4" s="1"/>
  <c r="AC15" i="4"/>
  <c r="X17" i="4"/>
  <c r="AC17" i="4" s="1"/>
  <c r="AD17" i="4" s="1"/>
  <c r="X25" i="4"/>
  <c r="Z17" i="4"/>
  <c r="AA17" i="4"/>
  <c r="AA25" i="4"/>
  <c r="AB17" i="4"/>
  <c r="AB25" i="4"/>
  <c r="AC22" i="4"/>
  <c r="K11" i="4"/>
  <c r="N11" i="4" s="1"/>
  <c r="K12" i="4"/>
  <c r="N12" i="4" s="1"/>
  <c r="K13" i="4"/>
  <c r="K15" i="4"/>
  <c r="G17" i="4"/>
  <c r="G25" i="4" s="1"/>
  <c r="H17" i="4"/>
  <c r="H25" i="4" s="1"/>
  <c r="I17" i="4"/>
  <c r="I25" i="4" s="1"/>
  <c r="J17" i="4"/>
  <c r="K22" i="4"/>
  <c r="N22" i="4" s="1"/>
  <c r="J25" i="4"/>
  <c r="AC24" i="4"/>
  <c r="AD24" i="4"/>
  <c r="K24" i="4"/>
  <c r="N24" i="4" s="1"/>
  <c r="AC23" i="4"/>
  <c r="AD23" i="4"/>
  <c r="K23" i="4"/>
  <c r="N23" i="4"/>
  <c r="AD22" i="4"/>
  <c r="AC21" i="4"/>
  <c r="AD21" i="4"/>
  <c r="K21" i="4"/>
  <c r="N21" i="4"/>
  <c r="AC20" i="4"/>
  <c r="AD20" i="4" s="1"/>
  <c r="K20" i="4"/>
  <c r="N20" i="4" s="1"/>
  <c r="AC19" i="4"/>
  <c r="AD19" i="4"/>
  <c r="K19" i="4"/>
  <c r="N19" i="4"/>
  <c r="AC18" i="4"/>
  <c r="AD18" i="4" s="1"/>
  <c r="K18" i="4"/>
  <c r="N18" i="4" s="1"/>
  <c r="AD15" i="4"/>
  <c r="N15" i="4"/>
  <c r="N13" i="4"/>
  <c r="AD12" i="4"/>
  <c r="AD11" i="4"/>
  <c r="AC33" i="1"/>
  <c r="AD33" i="1" s="1"/>
  <c r="AC30" i="1"/>
  <c r="AD30" i="1" s="1"/>
  <c r="AC31" i="1"/>
  <c r="AC32" i="1"/>
  <c r="AC35" i="1"/>
  <c r="AD35" i="1" s="1"/>
  <c r="X37" i="1"/>
  <c r="AC37" i="1" s="1"/>
  <c r="AD37" i="1" s="1"/>
  <c r="Z37" i="1"/>
  <c r="AA37" i="1"/>
  <c r="AA45" i="1" s="1"/>
  <c r="AB37" i="1"/>
  <c r="AB45" i="1" s="1"/>
  <c r="AC42" i="1"/>
  <c r="AD42" i="1"/>
  <c r="AD31" i="1"/>
  <c r="AD32" i="1"/>
  <c r="AC38" i="1"/>
  <c r="AD38" i="1" s="1"/>
  <c r="AC39" i="1"/>
  <c r="AD39" i="1"/>
  <c r="AC40" i="1"/>
  <c r="AD40" i="1"/>
  <c r="AC41" i="1"/>
  <c r="AD41" i="1"/>
  <c r="AC43" i="1"/>
  <c r="AD43" i="1" s="1"/>
  <c r="AC44" i="1"/>
  <c r="AD44" i="1"/>
  <c r="Z45" i="1"/>
  <c r="N39" i="4"/>
  <c r="AD39" i="4"/>
  <c r="AC46" i="4"/>
  <c r="AD46" i="4" s="1"/>
  <c r="Z25" i="4"/>
  <c r="N67" i="1" l="1"/>
  <c r="K75" i="1"/>
  <c r="N75" i="1" s="1"/>
  <c r="K45" i="1"/>
  <c r="N45" i="1" s="1"/>
  <c r="AD67" i="1"/>
  <c r="AC75" i="1"/>
  <c r="AD75" i="1" s="1"/>
  <c r="X45" i="1"/>
  <c r="K17" i="4"/>
  <c r="N17" i="4" s="1"/>
  <c r="G45" i="1"/>
  <c r="N31" i="1"/>
  <c r="G75" i="1"/>
  <c r="X75" i="1"/>
  <c r="AC54" i="4"/>
  <c r="AD54" i="4" s="1"/>
  <c r="AC45" i="1"/>
  <c r="AD45" i="1" s="1"/>
  <c r="AC25" i="4"/>
  <c r="AD25" i="4" s="1"/>
  <c r="K25" i="4" l="1"/>
  <c r="N25" i="4" s="1"/>
</calcChain>
</file>

<file path=xl/sharedStrings.xml><?xml version="1.0" encoding="utf-8"?>
<sst xmlns="http://schemas.openxmlformats.org/spreadsheetml/2006/main" count="343" uniqueCount="81">
  <si>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</si>
  <si>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</si>
  <si>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</si>
  <si>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</si>
  <si>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</si>
  <si>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</si>
  <si>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</si>
  <si>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</si>
  <si>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</si>
  <si>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</si>
  <si>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</si>
  <si>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</si>
  <si>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</si>
  <si>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</si>
  <si>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</si>
  <si>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</si>
  <si>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</si>
  <si>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</si>
  <si>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</si>
  <si>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</si>
  <si>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</si>
  <si>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</si>
  <si>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</si>
  <si>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</si>
  <si>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</si>
  <si>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</si>
  <si>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</si>
  <si>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</si>
  <si>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</si>
  <si>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</si>
  <si>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</si>
  <si>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</si>
  <si>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</si>
  <si>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</si>
  <si>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</si>
  <si>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</si>
  <si>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</si>
  <si>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</si>
  <si>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Learner Reference Number (LRN): ______________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</si>
  <si>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</si>
  <si>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</si>
  <si>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</si>
  <si>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</si>
  <si>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</si>
  <si>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</si>
  <si>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</si>
  <si>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</si>
  <si>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</si>
  <si>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</si>
  <si>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</si>
  <si>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</si>
  <si>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</si>
  <si>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</si>
  <si>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</si>
  <si>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</si>
  <si>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</si>
  <si>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</si>
  <si>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</si>
  <si>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</si>
  <si>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</si>
  <si>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</si>
  <si>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</si>
  <si>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</si>
  <si>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</si>
  <si>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</si>
  <si>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</si>
  <si>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</si>
  <si>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</si>
  <si>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</si>
  <si>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</si>
  <si>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</si>
  <si>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</si>
  <si>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</si>
  <si>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</si>
  <si>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</si>
  <si>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</si>
  <si>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</si>
  <si>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</si>
  <si>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t>LEARNING AREAS</t>
  </si>
  <si>
    <t>SCHOLASTIC RECORD</t>
  </si>
  <si>
    <r>
      <t xml:space="preserve">Learner's Permanent Academic Record for Elementary School (SF10-ES)
</t>
    </r>
    <r>
      <rPr>
        <i/>
        <sz val="10"/>
        <color theme="1"/>
        <rFont val="Arial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</si>
</sst>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4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1" fillId="0" borderId="4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right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17</xdr:row>
          <xdr:rowOff>38100</xdr:rowOff>
        </xdr:from>
        <xdr:to>
          <xdr:col>19</xdr:col>
          <xdr:colOff>133350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552450</xdr:colOff>
          <xdr:row>13</xdr:row>
          <xdr:rowOff>9525</xdr:rowOff>
        </xdr:from>
        <xdr:to>
          <xdr:col>15</xdr:col>
          <xdr:colOff>133350</xdr:colOff>
          <xdr:row>13</xdr:row>
          <xdr:rowOff>285750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76200</xdr:colOff>
          <xdr:row>13</xdr:row>
          <xdr:rowOff>0</xdr:rowOff>
        </xdr:from>
        <xdr:to>
          <xdr:col>19</xdr:col>
          <xdr:colOff>361950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9525</xdr:rowOff>
        </xdr:from>
        <xdr:to>
          <xdr:col>6</xdr:col>
          <xdr:colOff>276225</xdr:colOff>
          <xdr:row>13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2</xdr:col>
          <xdr:colOff>295275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G81"/>
  <sheetViews>
    <sheetView showGridLines="0" topLeftCell="A89" workbookViewId="0">
      <selection activeCell="Q44" sqref="Q44:W44"/>
    </sheetView>
  </sheetViews>
  <sheetFormatPr defaultColWidth="9.140625" defaultRowHeight="14.25" x14ac:dyDescent="0.2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6" width="8.28515625" style="4" customWidth="1"/>
    <col min="27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 x14ac:dyDescent="0.2">
      <c r="B1" s="79" t="s">
        <v>52</v>
      </c>
      <c r="F1" s="122" t="s">
        <v>72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2:33" ht="3.75" customHeight="1" x14ac:dyDescent="0.2"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2:33" ht="18" customHeight="1" x14ac:dyDescent="0.2">
      <c r="F3" s="122" t="s">
        <v>73</v>
      </c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2:33" hidden="1" x14ac:dyDescent="0.2"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2:33" x14ac:dyDescent="0.2">
      <c r="F5" s="114" t="s">
        <v>80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2:33" x14ac:dyDescent="0.2"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2:33" ht="18.75" customHeight="1" x14ac:dyDescent="0.2"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2:33" ht="20.100000000000001" customHeight="1" x14ac:dyDescent="0.2">
      <c r="B8" s="123" t="s">
        <v>36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2:33" ht="24.75" customHeight="1" x14ac:dyDescent="0.2">
      <c r="B9" s="4" t="s">
        <v>18</v>
      </c>
      <c r="D9" s="83"/>
      <c r="E9" s="83"/>
      <c r="F9" s="83"/>
      <c r="G9" s="83"/>
      <c r="H9" s="83"/>
      <c r="I9" s="86" t="s">
        <v>19</v>
      </c>
      <c r="K9" s="86"/>
      <c r="L9" s="86"/>
      <c r="M9" s="87"/>
      <c r="N9" s="87"/>
      <c r="O9" s="83"/>
      <c r="P9" s="83"/>
      <c r="Q9" s="85" t="s">
        <v>74</v>
      </c>
      <c r="R9" s="82"/>
      <c r="S9" s="53"/>
      <c r="T9" s="190" t="s">
        <v>20</v>
      </c>
      <c r="U9" s="190"/>
      <c r="V9" s="190"/>
      <c r="W9" s="190"/>
      <c r="X9" s="190"/>
      <c r="Y9" s="190"/>
      <c r="Z9" s="190"/>
      <c r="AA9" s="83"/>
      <c r="AB9" s="83"/>
      <c r="AC9" s="83"/>
      <c r="AD9" s="53"/>
      <c r="AE9" s="81"/>
      <c r="AG9" s="5"/>
    </row>
    <row r="10" spans="2:33" ht="26.25" customHeight="1" x14ac:dyDescent="0.2">
      <c r="B10" s="7" t="s">
        <v>38</v>
      </c>
      <c r="C10" s="23"/>
      <c r="D10" s="23"/>
      <c r="E10" s="23"/>
      <c r="F10" s="23"/>
      <c r="G10" s="23"/>
      <c r="H10" s="23"/>
      <c r="I10" s="23"/>
      <c r="P10" s="5" t="s">
        <v>75</v>
      </c>
      <c r="Q10" s="133"/>
      <c r="R10" s="133"/>
      <c r="S10" s="133"/>
      <c r="T10" s="133"/>
      <c r="U10" s="133"/>
      <c r="V10" s="133"/>
      <c r="W10" s="133"/>
      <c r="X10" s="133"/>
      <c r="Y10" s="6"/>
      <c r="AB10" s="5" t="s">
        <v>37</v>
      </c>
      <c r="AC10" s="133"/>
      <c r="AD10" s="133"/>
      <c r="AE10" s="133"/>
    </row>
    <row r="11" spans="2:33" ht="2.25" customHeight="1" x14ac:dyDescent="0.2"/>
    <row r="12" spans="2:33" ht="16.5" customHeight="1" x14ac:dyDescent="0.3">
      <c r="B12" s="191" t="s">
        <v>42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3"/>
    </row>
    <row r="13" spans="2:33" ht="4.5" customHeight="1" x14ac:dyDescent="0.3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3" ht="20.100000000000001" customHeight="1" x14ac:dyDescent="0.2">
      <c r="B14" s="38" t="s">
        <v>39</v>
      </c>
      <c r="C14" s="39"/>
      <c r="D14" s="39"/>
      <c r="E14" s="39"/>
      <c r="F14" s="39"/>
      <c r="G14" s="39"/>
      <c r="H14" s="40" t="s">
        <v>24</v>
      </c>
      <c r="I14" s="39"/>
      <c r="J14" s="39"/>
      <c r="K14" s="39"/>
      <c r="L14" s="39"/>
      <c r="M14" s="39"/>
      <c r="N14" s="39"/>
      <c r="O14" s="39"/>
      <c r="P14" s="40"/>
      <c r="Q14" s="40" t="s">
        <v>25</v>
      </c>
      <c r="R14" s="39"/>
      <c r="S14" s="39"/>
      <c r="T14" s="39"/>
      <c r="U14" s="40"/>
      <c r="V14" s="40"/>
      <c r="W14" s="40" t="s">
        <v>40</v>
      </c>
      <c r="X14" s="39"/>
      <c r="Y14" s="39"/>
      <c r="Z14" s="39"/>
      <c r="AA14" s="39"/>
      <c r="AB14" s="39"/>
      <c r="AC14" s="39"/>
      <c r="AD14" s="39"/>
      <c r="AE14" s="41"/>
    </row>
    <row r="15" spans="2:33" s="9" customFormat="1" ht="13.5" customHeight="1" x14ac:dyDescent="0.2">
      <c r="B15" s="42" t="s">
        <v>43</v>
      </c>
      <c r="C15" s="22"/>
      <c r="D15" s="22"/>
      <c r="E15" s="22"/>
      <c r="F15" s="22"/>
      <c r="G15" s="22"/>
      <c r="H15" s="21"/>
      <c r="I15" s="22"/>
      <c r="J15" s="22"/>
      <c r="K15" s="22"/>
      <c r="L15" s="22"/>
      <c r="M15" s="22" t="s">
        <v>35</v>
      </c>
      <c r="N15" s="22"/>
      <c r="O15" s="22"/>
      <c r="P15" s="21"/>
      <c r="Q15" s="21" t="s">
        <v>44</v>
      </c>
      <c r="R15" s="22"/>
      <c r="S15" s="22"/>
      <c r="T15" s="22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43"/>
    </row>
    <row r="16" spans="2:33" s="9" customFormat="1" ht="5.25" customHeight="1" x14ac:dyDescent="0.2">
      <c r="B16" s="10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</row>
    <row r="17" spans="2:31" s="9" customFormat="1" ht="15.75" customHeight="1" x14ac:dyDescent="0.2">
      <c r="B17" s="24" t="s">
        <v>41</v>
      </c>
      <c r="C17" s="24"/>
      <c r="D17" s="24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"/>
      <c r="Q17" s="25"/>
      <c r="R17" s="25"/>
      <c r="S17" s="25"/>
      <c r="T17" s="25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spans="2:31" ht="20.25" customHeight="1" x14ac:dyDescent="0.25">
      <c r="B18" s="84" t="s">
        <v>45</v>
      </c>
      <c r="C18" s="84"/>
      <c r="D18" s="84"/>
      <c r="E18" s="84"/>
      <c r="F18" s="84"/>
      <c r="G18" s="27"/>
      <c r="H18" t="s">
        <v>76</v>
      </c>
      <c r="I18" s="27"/>
      <c r="J18" s="27"/>
      <c r="K18" s="36"/>
      <c r="L18" s="36"/>
      <c r="M18" s="28"/>
      <c r="O18" s="28"/>
      <c r="P18" s="7"/>
      <c r="Q18" s="8"/>
      <c r="R18" s="8"/>
      <c r="T18" s="44" t="s">
        <v>46</v>
      </c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</row>
    <row r="19" spans="2:31" ht="20.25" customHeight="1" x14ac:dyDescent="0.25">
      <c r="B19" s="27"/>
      <c r="C19" s="4" t="s">
        <v>47</v>
      </c>
      <c r="D19" s="27"/>
      <c r="E19" s="27"/>
      <c r="F19" s="27"/>
      <c r="G19" s="27"/>
      <c r="H19"/>
      <c r="I19" s="27"/>
      <c r="J19" s="27"/>
      <c r="K19" s="36"/>
      <c r="L19" s="36"/>
      <c r="M19" s="28"/>
      <c r="O19" s="28"/>
      <c r="P19" s="7"/>
      <c r="Q19" s="8"/>
      <c r="R19" s="8"/>
      <c r="T19" s="8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</row>
    <row r="20" spans="2:31" ht="2.25" customHeight="1" x14ac:dyDescent="0.25">
      <c r="B20" s="27"/>
      <c r="D20" s="27"/>
      <c r="E20" s="27"/>
      <c r="F20" s="27"/>
      <c r="G20" s="27"/>
      <c r="H20"/>
      <c r="I20" s="27"/>
      <c r="J20" s="27"/>
      <c r="K20" s="36"/>
      <c r="L20" s="36"/>
      <c r="M20" s="28"/>
      <c r="O20" s="28"/>
      <c r="P20" s="7"/>
      <c r="Q20" s="8"/>
      <c r="R20" s="8"/>
      <c r="T20" s="8"/>
      <c r="U20" s="25"/>
      <c r="V20" s="25"/>
      <c r="W20" s="25"/>
      <c r="X20" s="23"/>
      <c r="Y20" s="23"/>
      <c r="Z20" s="23"/>
      <c r="AA20" s="23"/>
      <c r="AB20" s="23"/>
      <c r="AC20" s="23"/>
      <c r="AD20" s="23"/>
      <c r="AE20" s="23"/>
    </row>
    <row r="21" spans="2:31" ht="15" customHeight="1" x14ac:dyDescent="0.2">
      <c r="B21" s="125" t="s">
        <v>79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</row>
    <row r="22" spans="2:31" ht="3" customHeight="1" thickBot="1" x14ac:dyDescent="0.3">
      <c r="C22"/>
      <c r="D22"/>
      <c r="E22"/>
      <c r="F22"/>
      <c r="G22"/>
      <c r="H22"/>
      <c r="I22"/>
      <c r="J22"/>
      <c r="K22"/>
      <c r="L22"/>
      <c r="M22" s="28"/>
      <c r="N22"/>
      <c r="O22"/>
      <c r="P22" s="7"/>
      <c r="Q22" s="26"/>
      <c r="R22" s="8"/>
      <c r="S22" s="8"/>
      <c r="T22" s="8"/>
      <c r="U22" s="25"/>
      <c r="V22" s="25"/>
      <c r="W22" s="25"/>
      <c r="X22" s="20"/>
      <c r="Y22" s="20"/>
      <c r="Z22" s="158"/>
      <c r="AA22" s="158"/>
      <c r="AB22" s="158"/>
      <c r="AC22" s="158"/>
      <c r="AD22" s="158"/>
      <c r="AE22" s="158"/>
    </row>
    <row r="23" spans="2:31" ht="20.100000000000001" customHeight="1" x14ac:dyDescent="0.2">
      <c r="B23" s="65" t="s">
        <v>54</v>
      </c>
      <c r="C23" s="66"/>
      <c r="D23" s="66"/>
      <c r="E23" s="66"/>
      <c r="F23" s="66"/>
      <c r="G23" s="66"/>
      <c r="H23" s="66"/>
      <c r="I23" s="66"/>
      <c r="J23" s="112" t="s">
        <v>59</v>
      </c>
      <c r="K23" s="112"/>
      <c r="L23" s="112"/>
      <c r="M23" s="112"/>
      <c r="N23" s="120"/>
      <c r="O23" s="121"/>
      <c r="Q23" s="65" t="s">
        <v>54</v>
      </c>
      <c r="R23" s="66"/>
      <c r="S23" s="66"/>
      <c r="T23" s="66"/>
      <c r="U23" s="66"/>
      <c r="V23" s="66"/>
      <c r="W23" s="66"/>
      <c r="X23" s="66"/>
      <c r="Y23" s="112" t="s">
        <v>59</v>
      </c>
      <c r="Z23" s="112"/>
      <c r="AA23" s="112"/>
      <c r="AB23" s="112"/>
      <c r="AC23" s="120"/>
      <c r="AD23" s="120"/>
      <c r="AE23" s="121"/>
    </row>
    <row r="24" spans="2:31" ht="20.100000000000001" customHeight="1" x14ac:dyDescent="0.2">
      <c r="B24" s="67" t="s">
        <v>55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3" t="s">
        <v>58</v>
      </c>
      <c r="N24" s="113"/>
      <c r="O24" s="71"/>
      <c r="Q24" s="67" t="s">
        <v>55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95" t="s">
        <v>58</v>
      </c>
      <c r="AC24" s="95"/>
      <c r="AD24" s="108"/>
      <c r="AE24" s="109"/>
    </row>
    <row r="25" spans="2:31" ht="20.100000000000001" customHeight="1" x14ac:dyDescent="0.2">
      <c r="B25" s="67" t="s">
        <v>67</v>
      </c>
      <c r="C25" s="7"/>
      <c r="D25" s="7"/>
      <c r="E25" s="7"/>
      <c r="F25" s="7"/>
      <c r="G25" s="7"/>
      <c r="H25" s="7"/>
      <c r="I25" s="7"/>
      <c r="J25" s="95" t="s">
        <v>57</v>
      </c>
      <c r="K25" s="95"/>
      <c r="L25" s="95"/>
      <c r="M25" s="95"/>
      <c r="N25" s="110"/>
      <c r="O25" s="111"/>
      <c r="Q25" s="67" t="s">
        <v>67</v>
      </c>
      <c r="R25" s="7"/>
      <c r="S25" s="7"/>
      <c r="T25" s="7"/>
      <c r="U25" s="7"/>
      <c r="V25" s="7"/>
      <c r="W25" s="7"/>
      <c r="X25" s="7"/>
      <c r="Y25" s="95" t="s">
        <v>57</v>
      </c>
      <c r="Z25" s="95"/>
      <c r="AA25" s="95"/>
      <c r="AB25" s="95"/>
      <c r="AC25" s="110"/>
      <c r="AD25" s="110"/>
      <c r="AE25" s="111"/>
    </row>
    <row r="26" spans="2:31" ht="20.100000000000001" customHeight="1" x14ac:dyDescent="0.2">
      <c r="B26" s="69" t="s">
        <v>56</v>
      </c>
      <c r="C26" s="8"/>
      <c r="D26" s="8"/>
      <c r="E26" s="8"/>
      <c r="F26" s="8"/>
      <c r="G26" s="7"/>
      <c r="H26" s="7"/>
      <c r="I26" s="7"/>
      <c r="J26" s="113" t="s">
        <v>60</v>
      </c>
      <c r="K26" s="113"/>
      <c r="L26" s="113"/>
      <c r="M26" s="53"/>
      <c r="N26" s="53"/>
      <c r="O26" s="71"/>
      <c r="Q26" s="69" t="s">
        <v>56</v>
      </c>
      <c r="R26" s="8"/>
      <c r="S26" s="8"/>
      <c r="T26" s="8"/>
      <c r="U26" s="8"/>
      <c r="V26" s="7"/>
      <c r="W26" s="7"/>
      <c r="X26" s="7"/>
      <c r="Y26" s="113" t="s">
        <v>60</v>
      </c>
      <c r="Z26" s="113"/>
      <c r="AA26" s="113"/>
      <c r="AB26" s="110"/>
      <c r="AC26" s="110"/>
      <c r="AD26" s="110"/>
      <c r="AE26" s="111"/>
    </row>
    <row r="27" spans="2:31" ht="1.5" customHeight="1" thickBot="1" x14ac:dyDescent="0.25">
      <c r="B27" s="74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6"/>
      <c r="Q27" s="70"/>
      <c r="R27" s="64"/>
      <c r="S27" s="64"/>
      <c r="T27" s="64"/>
      <c r="U27" s="64"/>
      <c r="V27" s="64"/>
      <c r="W27" s="64"/>
      <c r="X27" s="53"/>
      <c r="Y27" s="53"/>
      <c r="Z27" s="53"/>
      <c r="AA27" s="53"/>
      <c r="AB27" s="53"/>
      <c r="AC27" s="53"/>
      <c r="AD27" s="53"/>
      <c r="AE27" s="71"/>
    </row>
    <row r="28" spans="2:31" ht="15" customHeight="1" x14ac:dyDescent="0.2">
      <c r="B28" s="163" t="s">
        <v>78</v>
      </c>
      <c r="C28" s="156"/>
      <c r="D28" s="156"/>
      <c r="E28" s="156"/>
      <c r="F28" s="157"/>
      <c r="G28" s="98" t="s">
        <v>1</v>
      </c>
      <c r="H28" s="104"/>
      <c r="I28" s="104"/>
      <c r="J28" s="105"/>
      <c r="K28" s="154" t="s">
        <v>2</v>
      </c>
      <c r="L28" s="156"/>
      <c r="M28" s="157"/>
      <c r="N28" s="154" t="s">
        <v>3</v>
      </c>
      <c r="O28" s="155"/>
      <c r="Q28" s="100" t="s">
        <v>0</v>
      </c>
      <c r="R28" s="101"/>
      <c r="S28" s="101"/>
      <c r="T28" s="101"/>
      <c r="U28" s="101"/>
      <c r="V28" s="101"/>
      <c r="W28" s="102"/>
      <c r="X28" s="106" t="s">
        <v>1</v>
      </c>
      <c r="Y28" s="106"/>
      <c r="Z28" s="107"/>
      <c r="AA28" s="107"/>
      <c r="AB28" s="107"/>
      <c r="AC28" s="106" t="s">
        <v>2</v>
      </c>
      <c r="AD28" s="96" t="s">
        <v>3</v>
      </c>
      <c r="AE28" s="97"/>
    </row>
    <row r="29" spans="2:31" ht="12.75" customHeight="1" x14ac:dyDescent="0.2">
      <c r="B29" s="103"/>
      <c r="C29" s="104"/>
      <c r="D29" s="104"/>
      <c r="E29" s="104"/>
      <c r="F29" s="105"/>
      <c r="G29" s="12">
        <v>1</v>
      </c>
      <c r="H29" s="12">
        <v>2</v>
      </c>
      <c r="I29" s="12">
        <v>3</v>
      </c>
      <c r="J29" s="12">
        <v>4</v>
      </c>
      <c r="K29" s="98"/>
      <c r="L29" s="104"/>
      <c r="M29" s="105"/>
      <c r="N29" s="98"/>
      <c r="O29" s="99"/>
      <c r="Q29" s="103"/>
      <c r="R29" s="104"/>
      <c r="S29" s="104"/>
      <c r="T29" s="104"/>
      <c r="U29" s="104"/>
      <c r="V29" s="104"/>
      <c r="W29" s="105"/>
      <c r="X29" s="159">
        <v>1</v>
      </c>
      <c r="Y29" s="160"/>
      <c r="Z29" s="12">
        <v>2</v>
      </c>
      <c r="AA29" s="12">
        <v>3</v>
      </c>
      <c r="AB29" s="12">
        <v>4</v>
      </c>
      <c r="AC29" s="164"/>
      <c r="AD29" s="98"/>
      <c r="AE29" s="99"/>
    </row>
    <row r="30" spans="2:31" ht="21.95" customHeight="1" x14ac:dyDescent="0.25">
      <c r="B30" s="92" t="s">
        <v>4</v>
      </c>
      <c r="C30" s="93"/>
      <c r="D30" s="93"/>
      <c r="E30" s="93"/>
      <c r="F30" s="94"/>
      <c r="G30" s="2"/>
      <c r="H30" s="2"/>
      <c r="I30" s="2"/>
      <c r="J30" s="2"/>
      <c r="K30" s="142" t="str">
        <f>IFERROR(ROUND(AVERAGE(G30:J30),0),"")</f>
        <v/>
      </c>
      <c r="L30" s="143"/>
      <c r="M30" s="144"/>
      <c r="N30" s="90" t="str">
        <f>IF(K30="","",IF(K30&gt;=75,'Sir Wedz Helper Table'!$C$1,'Sir Wedz Helper Table'!$C$2))</f>
        <v/>
      </c>
      <c r="O30" s="91"/>
      <c r="Q30" s="92" t="s">
        <v>4</v>
      </c>
      <c r="R30" s="93"/>
      <c r="S30" s="93"/>
      <c r="T30" s="93"/>
      <c r="U30" s="93"/>
      <c r="V30" s="93"/>
      <c r="W30" s="94"/>
      <c r="X30" s="161"/>
      <c r="Y30" s="162"/>
      <c r="Z30" s="15"/>
      <c r="AA30" s="15"/>
      <c r="AB30" s="15"/>
      <c r="AC30" s="16" t="str">
        <f>IFERROR(ROUND(AVERAGE(X30:AB30),0),"")</f>
        <v/>
      </c>
      <c r="AD30" s="90" t="str">
        <f>IF(AC30="","",IF(AC30&gt;=75,'Sir Wedz Helper Table'!$C$1,'Sir Wedz Helper Table'!$C$2))</f>
        <v/>
      </c>
      <c r="AE30" s="91"/>
    </row>
    <row r="31" spans="2:31" ht="21.95" customHeight="1" x14ac:dyDescent="0.25">
      <c r="B31" s="92" t="s">
        <v>5</v>
      </c>
      <c r="C31" s="93"/>
      <c r="D31" s="93"/>
      <c r="E31" s="93"/>
      <c r="F31" s="94"/>
      <c r="G31" s="2"/>
      <c r="H31" s="2"/>
      <c r="I31" s="2"/>
      <c r="J31" s="2"/>
      <c r="K31" s="142" t="str">
        <f t="shared" ref="K31:K44" si="0">IFERROR(ROUND(AVERAGE(G31:J31),0),"")</f>
        <v/>
      </c>
      <c r="L31" s="143"/>
      <c r="M31" s="144"/>
      <c r="N31" s="90" t="str">
        <f>IF(K31="","",IF(K31&gt;=75,'Sir Wedz Helper Table'!$C$1,'Sir Wedz Helper Table'!$C$2))</f>
        <v/>
      </c>
      <c r="O31" s="91"/>
      <c r="Q31" s="92" t="s">
        <v>5</v>
      </c>
      <c r="R31" s="93"/>
      <c r="S31" s="93"/>
      <c r="T31" s="93"/>
      <c r="U31" s="93"/>
      <c r="V31" s="93"/>
      <c r="W31" s="94"/>
      <c r="X31" s="131"/>
      <c r="Y31" s="132"/>
      <c r="Z31" s="17"/>
      <c r="AA31" s="15"/>
      <c r="AB31" s="15"/>
      <c r="AC31" s="16" t="str">
        <f t="shared" ref="AC31:AC44" si="1">IFERROR(ROUND(AVERAGE(X31:AB31),0),"")</f>
        <v/>
      </c>
      <c r="AD31" s="90" t="str">
        <f>IF(AC31="","",IF(AC31&gt;=75,'Sir Wedz Helper Table'!$C$1,'Sir Wedz Helper Table'!$C$2))</f>
        <v/>
      </c>
      <c r="AE31" s="91"/>
    </row>
    <row r="32" spans="2:31" ht="21.95" customHeight="1" x14ac:dyDescent="0.25">
      <c r="B32" s="92" t="s">
        <v>6</v>
      </c>
      <c r="C32" s="93"/>
      <c r="D32" s="93"/>
      <c r="E32" s="93"/>
      <c r="F32" s="94"/>
      <c r="G32" s="2"/>
      <c r="H32" s="2"/>
      <c r="I32" s="2"/>
      <c r="J32" s="2"/>
      <c r="K32" s="142" t="str">
        <f t="shared" si="0"/>
        <v/>
      </c>
      <c r="L32" s="143"/>
      <c r="M32" s="144"/>
      <c r="N32" s="90" t="str">
        <f>IF(K32="","",IF(K32&gt;=75,'Sir Wedz Helper Table'!$C$1,'Sir Wedz Helper Table'!$C$2))</f>
        <v/>
      </c>
      <c r="O32" s="91"/>
      <c r="Q32" s="92" t="s">
        <v>6</v>
      </c>
      <c r="R32" s="93"/>
      <c r="S32" s="93"/>
      <c r="T32" s="93"/>
      <c r="U32" s="93"/>
      <c r="V32" s="93"/>
      <c r="W32" s="94"/>
      <c r="X32" s="131"/>
      <c r="Y32" s="132"/>
      <c r="Z32" s="17"/>
      <c r="AA32" s="15"/>
      <c r="AB32" s="15"/>
      <c r="AC32" s="16" t="str">
        <f t="shared" si="1"/>
        <v/>
      </c>
      <c r="AD32" s="90" t="str">
        <f>IF(AC32="","",IF(AC32&gt;=75,'Sir Wedz Helper Table'!$C$1,'Sir Wedz Helper Table'!$C$2))</f>
        <v/>
      </c>
      <c r="AE32" s="91"/>
    </row>
    <row r="33" spans="2:31" ht="21.95" customHeight="1" x14ac:dyDescent="0.25">
      <c r="B33" s="92" t="s">
        <v>7</v>
      </c>
      <c r="C33" s="93"/>
      <c r="D33" s="93"/>
      <c r="E33" s="93"/>
      <c r="F33" s="94"/>
      <c r="G33" s="2"/>
      <c r="H33" s="2"/>
      <c r="I33" s="2"/>
      <c r="J33" s="2"/>
      <c r="K33" s="142" t="str">
        <f t="shared" si="0"/>
        <v/>
      </c>
      <c r="L33" s="143"/>
      <c r="M33" s="144"/>
      <c r="N33" s="90" t="str">
        <f>IF(K33="","",IF(K33&gt;=75,'Sir Wedz Helper Table'!$C$1,'Sir Wedz Helper Table'!$C$2))</f>
        <v/>
      </c>
      <c r="O33" s="91"/>
      <c r="Q33" s="92" t="s">
        <v>7</v>
      </c>
      <c r="R33" s="93"/>
      <c r="S33" s="93"/>
      <c r="T33" s="93"/>
      <c r="U33" s="93"/>
      <c r="V33" s="93"/>
      <c r="W33" s="94"/>
      <c r="X33" s="161"/>
      <c r="Y33" s="162"/>
      <c r="Z33" s="15"/>
      <c r="AA33" s="15"/>
      <c r="AB33" s="15"/>
      <c r="AC33" s="16" t="str">
        <f t="shared" si="1"/>
        <v/>
      </c>
      <c r="AD33" s="90" t="str">
        <f>IF(AC33="","",IF(AC33&gt;=75,'Sir Wedz Helper Table'!$C$1,'Sir Wedz Helper Table'!$C$2))</f>
        <v/>
      </c>
      <c r="AE33" s="91"/>
    </row>
    <row r="34" spans="2:31" ht="21.95" customHeight="1" x14ac:dyDescent="0.25">
      <c r="B34" s="92" t="s">
        <v>16</v>
      </c>
      <c r="C34" s="93"/>
      <c r="D34" s="93"/>
      <c r="E34" s="93"/>
      <c r="F34" s="94"/>
      <c r="G34" s="2"/>
      <c r="H34" s="2"/>
      <c r="I34" s="2"/>
      <c r="J34" s="2"/>
      <c r="K34" s="29"/>
      <c r="L34" s="30"/>
      <c r="M34" s="31"/>
      <c r="N34" s="32"/>
      <c r="O34" s="33"/>
      <c r="Q34" s="92" t="s">
        <v>16</v>
      </c>
      <c r="R34" s="93"/>
      <c r="S34" s="93"/>
      <c r="T34" s="93"/>
      <c r="U34" s="93"/>
      <c r="V34" s="93"/>
      <c r="W34" s="94"/>
      <c r="X34" s="34"/>
      <c r="Y34" s="35"/>
      <c r="Z34" s="15"/>
      <c r="AA34" s="15"/>
      <c r="AB34" s="15"/>
      <c r="AC34" s="16"/>
      <c r="AD34" s="32"/>
      <c r="AE34" s="33"/>
    </row>
    <row r="35" spans="2:31" ht="21.95" customHeight="1" x14ac:dyDescent="0.25">
      <c r="B35" s="92" t="s">
        <v>8</v>
      </c>
      <c r="C35" s="93"/>
      <c r="D35" s="93"/>
      <c r="E35" s="93"/>
      <c r="F35" s="94"/>
      <c r="G35" s="2"/>
      <c r="H35" s="2"/>
      <c r="I35" s="2"/>
      <c r="J35" s="2"/>
      <c r="K35" s="142" t="str">
        <f t="shared" si="0"/>
        <v/>
      </c>
      <c r="L35" s="143"/>
      <c r="M35" s="144"/>
      <c r="N35" s="90" t="str">
        <f>IF(K35="","",IF(K35&gt;=75,'Sir Wedz Helper Table'!$C$1,'Sir Wedz Helper Table'!$C$2))</f>
        <v/>
      </c>
      <c r="O35" s="91"/>
      <c r="Q35" s="92" t="s">
        <v>8</v>
      </c>
      <c r="R35" s="93"/>
      <c r="S35" s="93"/>
      <c r="T35" s="93"/>
      <c r="U35" s="93"/>
      <c r="V35" s="93"/>
      <c r="W35" s="94"/>
      <c r="X35" s="161"/>
      <c r="Y35" s="162"/>
      <c r="Z35" s="15"/>
      <c r="AA35" s="15"/>
      <c r="AB35" s="15"/>
      <c r="AC35" s="16" t="str">
        <f t="shared" si="1"/>
        <v/>
      </c>
      <c r="AD35" s="90" t="str">
        <f>IF(AC35="","",IF(AC35&gt;=75,'Sir Wedz Helper Table'!$C$1,'Sir Wedz Helper Table'!$C$2))</f>
        <v/>
      </c>
      <c r="AE35" s="91"/>
    </row>
    <row r="36" spans="2:31" ht="21.95" customHeight="1" x14ac:dyDescent="0.25">
      <c r="B36" s="92" t="s">
        <v>17</v>
      </c>
      <c r="C36" s="93"/>
      <c r="D36" s="93"/>
      <c r="E36" s="93"/>
      <c r="F36" s="94"/>
      <c r="G36" s="2"/>
      <c r="H36" s="2"/>
      <c r="I36" s="2"/>
      <c r="J36" s="2"/>
      <c r="K36" s="29"/>
      <c r="L36" s="30"/>
      <c r="M36" s="31"/>
      <c r="N36" s="32"/>
      <c r="O36" s="33"/>
      <c r="Q36" s="92" t="s">
        <v>17</v>
      </c>
      <c r="R36" s="93"/>
      <c r="S36" s="93"/>
      <c r="T36" s="93"/>
      <c r="U36" s="93"/>
      <c r="V36" s="93"/>
      <c r="W36" s="94"/>
      <c r="X36" s="34"/>
      <c r="Y36" s="35"/>
      <c r="Z36" s="15"/>
      <c r="AA36" s="15"/>
      <c r="AB36" s="15"/>
      <c r="AC36" s="16"/>
      <c r="AD36" s="32"/>
      <c r="AE36" s="33"/>
    </row>
    <row r="37" spans="2:31" ht="21.95" customHeight="1" x14ac:dyDescent="0.25">
      <c r="B37" s="92" t="s">
        <v>9</v>
      </c>
      <c r="C37" s="93"/>
      <c r="D37" s="93"/>
      <c r="E37" s="93"/>
      <c r="F37" s="94"/>
      <c r="G37" s="1" t="str">
        <f>IFERROR(ROUND(AVERAGE(G38:G41),0),"")</f>
        <v/>
      </c>
      <c r="H37" s="1" t="str">
        <f>IFERROR(ROUND(AVERAGE(H38:H41),0),"")</f>
        <v/>
      </c>
      <c r="I37" s="1" t="str">
        <f>IFERROR(ROUND(AVERAGE(I38:I41),0),"")</f>
        <v/>
      </c>
      <c r="J37" s="1" t="str">
        <f>IFERROR(ROUND(AVERAGE(J38:J41),0),"")</f>
        <v/>
      </c>
      <c r="K37" s="142" t="str">
        <f t="shared" si="0"/>
        <v/>
      </c>
      <c r="L37" s="143"/>
      <c r="M37" s="144"/>
      <c r="N37" s="90" t="str">
        <f>IF(K37="","",IF(K37&gt;=75,'Sir Wedz Helper Table'!$C$1,'Sir Wedz Helper Table'!$C$2))</f>
        <v/>
      </c>
      <c r="O37" s="91"/>
      <c r="Q37" s="92" t="s">
        <v>9</v>
      </c>
      <c r="R37" s="93"/>
      <c r="S37" s="93"/>
      <c r="T37" s="93"/>
      <c r="U37" s="93"/>
      <c r="V37" s="93"/>
      <c r="W37" s="94"/>
      <c r="X37" s="142" t="str">
        <f>IFERROR(ROUND(AVERAGE(X38:X41),0),"")</f>
        <v/>
      </c>
      <c r="Y37" s="144"/>
      <c r="Z37" s="16" t="str">
        <f>IFERROR(ROUND(AVERAGE(Z38:Z41),0),"")</f>
        <v/>
      </c>
      <c r="AA37" s="16" t="str">
        <f>IFERROR(ROUND(AVERAGE(AA38:AA41),0),"")</f>
        <v/>
      </c>
      <c r="AB37" s="16" t="str">
        <f>IFERROR(ROUND(AVERAGE(AB38:AB41),0),"")</f>
        <v/>
      </c>
      <c r="AC37" s="16" t="str">
        <f t="shared" si="1"/>
        <v/>
      </c>
      <c r="AD37" s="90" t="str">
        <f>IF(AC37="","",IF(AC37&gt;=75,'Sir Wedz Helper Table'!$C$1,'Sir Wedz Helper Table'!$C$2))</f>
        <v/>
      </c>
      <c r="AE37" s="91"/>
    </row>
    <row r="38" spans="2:31" ht="21.95" customHeight="1" x14ac:dyDescent="0.2">
      <c r="B38" s="128" t="s">
        <v>10</v>
      </c>
      <c r="C38" s="129"/>
      <c r="D38" s="129"/>
      <c r="E38" s="129"/>
      <c r="F38" s="130"/>
      <c r="G38" s="2"/>
      <c r="H38" s="2"/>
      <c r="I38" s="2"/>
      <c r="J38" s="2"/>
      <c r="K38" s="142" t="str">
        <f t="shared" si="0"/>
        <v/>
      </c>
      <c r="L38" s="143"/>
      <c r="M38" s="144"/>
      <c r="N38" s="90" t="str">
        <f>IF(K38="","",IF(K38&gt;=75,'Sir Wedz Helper Table'!$C$1,'Sir Wedz Helper Table'!$C$2))</f>
        <v/>
      </c>
      <c r="O38" s="91"/>
      <c r="Q38" s="128" t="s">
        <v>10</v>
      </c>
      <c r="R38" s="129"/>
      <c r="S38" s="129"/>
      <c r="T38" s="129"/>
      <c r="U38" s="129"/>
      <c r="V38" s="129"/>
      <c r="W38" s="130"/>
      <c r="X38" s="161"/>
      <c r="Y38" s="162"/>
      <c r="Z38" s="15"/>
      <c r="AA38" s="15"/>
      <c r="AB38" s="15"/>
      <c r="AC38" s="16" t="str">
        <f t="shared" si="1"/>
        <v/>
      </c>
      <c r="AD38" s="90" t="str">
        <f>IF(AC38="","",IF(AC38&gt;=75,'Sir Wedz Helper Table'!$C$1,'Sir Wedz Helper Table'!$C$2))</f>
        <v/>
      </c>
      <c r="AE38" s="91"/>
    </row>
    <row r="39" spans="2:31" ht="21.95" customHeight="1" x14ac:dyDescent="0.2">
      <c r="B39" s="128" t="s">
        <v>11</v>
      </c>
      <c r="C39" s="129"/>
      <c r="D39" s="129"/>
      <c r="E39" s="129"/>
      <c r="F39" s="130"/>
      <c r="G39" s="2"/>
      <c r="H39" s="2"/>
      <c r="I39" s="2"/>
      <c r="J39" s="2"/>
      <c r="K39" s="142" t="str">
        <f t="shared" si="0"/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128" t="s">
        <v>11</v>
      </c>
      <c r="R39" s="129"/>
      <c r="S39" s="129"/>
      <c r="T39" s="129"/>
      <c r="U39" s="129"/>
      <c r="V39" s="129"/>
      <c r="W39" s="130"/>
      <c r="X39" s="161"/>
      <c r="Y39" s="162"/>
      <c r="Z39" s="15"/>
      <c r="AA39" s="15"/>
      <c r="AB39" s="15"/>
      <c r="AC39" s="16" t="str">
        <f t="shared" si="1"/>
        <v/>
      </c>
      <c r="AD39" s="90" t="str">
        <f>IF(AC39="","",IF(AC39&gt;=75,'Sir Wedz Helper Table'!$C$1,'Sir Wedz Helper Table'!$C$2))</f>
        <v/>
      </c>
      <c r="AE39" s="91"/>
    </row>
    <row r="40" spans="2:31" ht="21.95" customHeight="1" x14ac:dyDescent="0.2">
      <c r="B40" s="128" t="s">
        <v>12</v>
      </c>
      <c r="C40" s="129"/>
      <c r="D40" s="129"/>
      <c r="E40" s="129"/>
      <c r="F40" s="130"/>
      <c r="G40" s="2"/>
      <c r="H40" s="2"/>
      <c r="I40" s="2"/>
      <c r="J40" s="2"/>
      <c r="K40" s="142" t="str">
        <f t="shared" si="0"/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128" t="s">
        <v>12</v>
      </c>
      <c r="R40" s="129"/>
      <c r="S40" s="129"/>
      <c r="T40" s="129"/>
      <c r="U40" s="129"/>
      <c r="V40" s="129"/>
      <c r="W40" s="130"/>
      <c r="X40" s="161"/>
      <c r="Y40" s="162"/>
      <c r="Z40" s="15"/>
      <c r="AA40" s="15"/>
      <c r="AB40" s="15"/>
      <c r="AC40" s="16" t="str">
        <f t="shared" si="1"/>
        <v/>
      </c>
      <c r="AD40" s="90" t="str">
        <f>IF(AC40="","",IF(AC40&gt;=75,'Sir Wedz Helper Table'!$C$1,'Sir Wedz Helper Table'!$C$2))</f>
        <v/>
      </c>
      <c r="AE40" s="91"/>
    </row>
    <row r="41" spans="2:31" ht="21.95" customHeight="1" x14ac:dyDescent="0.2">
      <c r="B41" s="128" t="s">
        <v>13</v>
      </c>
      <c r="C41" s="129"/>
      <c r="D41" s="129"/>
      <c r="E41" s="129"/>
      <c r="F41" s="130"/>
      <c r="G41" s="2"/>
      <c r="H41" s="2"/>
      <c r="I41" s="2"/>
      <c r="J41" s="2"/>
      <c r="K41" s="142" t="str">
        <f t="shared" si="0"/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128" t="s">
        <v>13</v>
      </c>
      <c r="R41" s="129"/>
      <c r="S41" s="129"/>
      <c r="T41" s="129"/>
      <c r="U41" s="129"/>
      <c r="V41" s="129"/>
      <c r="W41" s="130"/>
      <c r="X41" s="161"/>
      <c r="Y41" s="162"/>
      <c r="Z41" s="15"/>
      <c r="AA41" s="15"/>
      <c r="AB41" s="15"/>
      <c r="AC41" s="16" t="str">
        <f t="shared" si="1"/>
        <v/>
      </c>
      <c r="AD41" s="90" t="str">
        <f>IF(AC41="","",IF(AC41&gt;=75,'Sir Wedz Helper Table'!$C$1,'Sir Wedz Helper Table'!$C$2))</f>
        <v/>
      </c>
      <c r="AE41" s="91"/>
    </row>
    <row r="42" spans="2:31" ht="21.95" customHeight="1" x14ac:dyDescent="0.25">
      <c r="B42" s="92" t="s">
        <v>14</v>
      </c>
      <c r="C42" s="93"/>
      <c r="D42" s="93"/>
      <c r="E42" s="93"/>
      <c r="F42" s="94"/>
      <c r="G42" s="2"/>
      <c r="H42" s="2"/>
      <c r="I42" s="2"/>
      <c r="J42" s="2"/>
      <c r="K42" s="142" t="str">
        <f t="shared" si="0"/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14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 t="shared" si="1"/>
        <v/>
      </c>
      <c r="AD42" s="90" t="str">
        <f>IF(AC42="","",IF(AC42&gt;=75,'Sir Wedz Helper Table'!$C$1,'Sir Wedz Helper Table'!$C$2))</f>
        <v/>
      </c>
      <c r="AE42" s="91"/>
    </row>
    <row r="43" spans="2:31" ht="21.95" customHeight="1" x14ac:dyDescent="0.2">
      <c r="B43" s="134" t="s">
        <v>22</v>
      </c>
      <c r="C43" s="135"/>
      <c r="D43" s="135"/>
      <c r="E43" s="135"/>
      <c r="F43" s="136"/>
      <c r="G43" s="3"/>
      <c r="H43" s="3"/>
      <c r="I43" s="3"/>
      <c r="J43" s="3"/>
      <c r="K43" s="142" t="str">
        <f t="shared" si="0"/>
        <v/>
      </c>
      <c r="L43" s="143"/>
      <c r="M43" s="144"/>
      <c r="N43" s="90" t="str">
        <f>IF(K43="","",IF(K43&gt;=75,'Sir Wedz Helper Table'!$C$1,'Sir Wedz Helper Table'!$C$2))</f>
        <v/>
      </c>
      <c r="O43" s="91"/>
      <c r="Q43" s="134" t="s">
        <v>22</v>
      </c>
      <c r="R43" s="135"/>
      <c r="S43" s="135"/>
      <c r="T43" s="135"/>
      <c r="U43" s="135"/>
      <c r="V43" s="135"/>
      <c r="W43" s="136"/>
      <c r="X43" s="161"/>
      <c r="Y43" s="162"/>
      <c r="Z43" s="19"/>
      <c r="AA43" s="19"/>
      <c r="AB43" s="19"/>
      <c r="AC43" s="16" t="str">
        <f t="shared" si="1"/>
        <v/>
      </c>
      <c r="AD43" s="90" t="str">
        <f>IF(AC43="","",IF(AC43&gt;=75,'Sir Wedz Helper Table'!$C$1,'Sir Wedz Helper Table'!$C$2))</f>
        <v/>
      </c>
      <c r="AE43" s="91"/>
    </row>
    <row r="44" spans="2:31" ht="21.95" customHeight="1" x14ac:dyDescent="0.2">
      <c r="B44" s="134" t="s">
        <v>23</v>
      </c>
      <c r="C44" s="135"/>
      <c r="D44" s="135"/>
      <c r="E44" s="135"/>
      <c r="F44" s="136"/>
      <c r="G44" s="3"/>
      <c r="H44" s="3"/>
      <c r="I44" s="3"/>
      <c r="J44" s="3"/>
      <c r="K44" s="142" t="str">
        <f t="shared" si="0"/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134" t="s">
        <v>23</v>
      </c>
      <c r="R44" s="135"/>
      <c r="S44" s="135"/>
      <c r="T44" s="135"/>
      <c r="U44" s="135"/>
      <c r="V44" s="135"/>
      <c r="W44" s="136"/>
      <c r="X44" s="161"/>
      <c r="Y44" s="162"/>
      <c r="Z44" s="19"/>
      <c r="AA44" s="19"/>
      <c r="AB44" s="19"/>
      <c r="AC44" s="16" t="str">
        <f t="shared" si="1"/>
        <v/>
      </c>
      <c r="AD44" s="90" t="str">
        <f>IF(AC44="","",IF(AC44&gt;=75,'Sir Wedz Helper Table'!$C$1,'Sir Wedz Helper Table'!$C$2))</f>
        <v/>
      </c>
      <c r="AE44" s="91"/>
    </row>
    <row r="45" spans="2:31" ht="21.95" customHeight="1" thickBot="1" x14ac:dyDescent="0.3">
      <c r="B45" s="117" t="s">
        <v>15</v>
      </c>
      <c r="C45" s="118"/>
      <c r="D45" s="118"/>
      <c r="E45" s="118"/>
      <c r="F45" s="119"/>
      <c r="G45" s="13" t="str">
        <f>IFERROR(ROUND(AVERAGE(G30,G33,G35,G37,G42),0),"")</f>
        <v/>
      </c>
      <c r="H45" s="13" t="str">
        <f>IFERROR(ROUND(AVERAGE(H30,H33,H35,H37,H42,H31),0),"")</f>
        <v/>
      </c>
      <c r="I45" s="13" t="str">
        <f>IFERROR(ROUND(AVERAGE(I30,I33,I35,I37,I42,I32,I31),0),"")</f>
        <v/>
      </c>
      <c r="J45" s="13" t="str">
        <f>IFERROR(ROUND(AVERAGE(J30,J33,J35,J37,J42,J32,J31),0),"")</f>
        <v/>
      </c>
      <c r="K45" s="137" t="str">
        <f>IFERROR(ROUND(AVERAGE(K30:M37,K42),0),"")</f>
        <v/>
      </c>
      <c r="L45" s="138"/>
      <c r="M45" s="139"/>
      <c r="N45" s="140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/>
      </c>
      <c r="O45" s="141"/>
      <c r="Q45" s="117" t="s">
        <v>15</v>
      </c>
      <c r="R45" s="118"/>
      <c r="S45" s="118"/>
      <c r="T45" s="118"/>
      <c r="U45" s="118"/>
      <c r="V45" s="118"/>
      <c r="W45" s="119"/>
      <c r="X45" s="137" t="str">
        <f>IFERROR(ROUND(AVERAGE(X30:Y37,X42),0),"")</f>
        <v/>
      </c>
      <c r="Y45" s="139"/>
      <c r="Z45" s="18" t="str">
        <f>IFERROR(ROUND(AVERAGE(Z30:Z37,Z42),0),"")</f>
        <v/>
      </c>
      <c r="AA45" s="18" t="str">
        <f>IFERROR(ROUND(AVERAGE(AA30:AA37,AA42),0),"")</f>
        <v/>
      </c>
      <c r="AB45" s="18" t="str">
        <f>IFERROR(ROUND(AVERAGE(AB30:AB37,AB42),0),"")</f>
        <v/>
      </c>
      <c r="AC45" s="18" t="str">
        <f>IFERROR(ROUND(AVERAGE(AC30:AC37,AC42),0),"")</f>
        <v/>
      </c>
      <c r="AD45" s="170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71"/>
    </row>
    <row r="46" spans="2:31" ht="3" customHeight="1" thickBot="1" x14ac:dyDescent="0.3">
      <c r="B46" s="45"/>
      <c r="C46" s="45"/>
      <c r="D46" s="45"/>
      <c r="E46" s="45"/>
      <c r="F46" s="45"/>
      <c r="G46" s="7"/>
      <c r="H46" s="7"/>
      <c r="I46" s="7"/>
      <c r="J46" s="7"/>
      <c r="K46" s="46"/>
      <c r="L46" s="46"/>
      <c r="M46" s="46"/>
      <c r="N46" s="47"/>
      <c r="O46" s="47"/>
      <c r="Q46" s="45"/>
      <c r="R46" s="45"/>
      <c r="S46" s="45"/>
      <c r="T46" s="45"/>
      <c r="U46" s="45"/>
      <c r="V46" s="45"/>
      <c r="W46" s="45"/>
      <c r="X46" s="46"/>
      <c r="Y46" s="46"/>
      <c r="Z46" s="46"/>
      <c r="AA46" s="46"/>
      <c r="AB46" s="46"/>
      <c r="AC46" s="46"/>
      <c r="AD46" s="7"/>
      <c r="AE46" s="7"/>
    </row>
    <row r="47" spans="2:31" ht="21.95" customHeight="1" x14ac:dyDescent="0.2">
      <c r="B47" s="145" t="s">
        <v>62</v>
      </c>
      <c r="C47" s="146"/>
      <c r="D47" s="146"/>
      <c r="E47" s="174" t="s">
        <v>65</v>
      </c>
      <c r="F47" s="175"/>
      <c r="G47" s="175"/>
      <c r="H47" s="175"/>
      <c r="I47" s="175"/>
      <c r="J47" s="175"/>
      <c r="K47" s="175"/>
      <c r="L47" s="175"/>
      <c r="M47" s="175"/>
      <c r="N47" s="175"/>
      <c r="O47" s="176"/>
      <c r="Q47" s="145" t="s">
        <v>62</v>
      </c>
      <c r="R47" s="146"/>
      <c r="S47" s="146"/>
      <c r="T47" s="178" t="s">
        <v>65</v>
      </c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9"/>
    </row>
    <row r="48" spans="2:31" ht="31.5" customHeight="1" x14ac:dyDescent="0.2">
      <c r="B48" s="168" t="s">
        <v>0</v>
      </c>
      <c r="C48" s="169"/>
      <c r="D48" s="169"/>
      <c r="E48" s="169" t="s">
        <v>2</v>
      </c>
      <c r="F48" s="169"/>
      <c r="G48" s="186" t="s">
        <v>63</v>
      </c>
      <c r="H48" s="187"/>
      <c r="I48" s="188"/>
      <c r="J48" s="186" t="s">
        <v>64</v>
      </c>
      <c r="K48" s="187"/>
      <c r="L48" s="187"/>
      <c r="M48" s="188"/>
      <c r="N48" s="169" t="s">
        <v>3</v>
      </c>
      <c r="O48" s="180"/>
      <c r="Q48" s="168" t="s">
        <v>0</v>
      </c>
      <c r="R48" s="169"/>
      <c r="S48" s="169"/>
      <c r="T48" s="177" t="s">
        <v>2</v>
      </c>
      <c r="U48" s="177"/>
      <c r="V48" s="177"/>
      <c r="W48" s="177"/>
      <c r="X48" s="177"/>
      <c r="Y48" s="177" t="s">
        <v>63</v>
      </c>
      <c r="Z48" s="177"/>
      <c r="AA48" s="177"/>
      <c r="AB48" s="177" t="s">
        <v>64</v>
      </c>
      <c r="AC48" s="177"/>
      <c r="AD48" s="169" t="s">
        <v>3</v>
      </c>
      <c r="AE48" s="180"/>
    </row>
    <row r="49" spans="2:31" ht="21.95" customHeight="1" x14ac:dyDescent="0.25">
      <c r="B49" s="172"/>
      <c r="C49" s="173"/>
      <c r="D49" s="173"/>
      <c r="E49" s="173"/>
      <c r="F49" s="173"/>
      <c r="G49" s="173"/>
      <c r="H49" s="173"/>
      <c r="I49" s="173"/>
      <c r="J49" s="183"/>
      <c r="K49" s="184"/>
      <c r="L49" s="184"/>
      <c r="M49" s="185"/>
      <c r="N49" s="181"/>
      <c r="O49" s="182"/>
      <c r="Q49" s="172"/>
      <c r="R49" s="173"/>
      <c r="S49" s="173"/>
      <c r="T49" s="173"/>
      <c r="U49" s="173"/>
      <c r="V49" s="173"/>
      <c r="W49" s="173"/>
      <c r="X49" s="173"/>
      <c r="Y49" s="183"/>
      <c r="Z49" s="184"/>
      <c r="AA49" s="185"/>
      <c r="AB49" s="173"/>
      <c r="AC49" s="173"/>
      <c r="AD49" s="181"/>
      <c r="AE49" s="182"/>
    </row>
    <row r="50" spans="2:31" ht="21.95" customHeight="1" thickBot="1" x14ac:dyDescent="0.3">
      <c r="B50" s="147"/>
      <c r="C50" s="148"/>
      <c r="D50" s="148"/>
      <c r="E50" s="148"/>
      <c r="F50" s="148"/>
      <c r="G50" s="148"/>
      <c r="H50" s="148"/>
      <c r="I50" s="148"/>
      <c r="J50" s="149"/>
      <c r="K50" s="150"/>
      <c r="L50" s="150"/>
      <c r="M50" s="151"/>
      <c r="N50" s="152"/>
      <c r="O50" s="153"/>
      <c r="Q50" s="147"/>
      <c r="R50" s="148"/>
      <c r="S50" s="148"/>
      <c r="T50" s="148"/>
      <c r="U50" s="148"/>
      <c r="V50" s="148"/>
      <c r="W50" s="148"/>
      <c r="X50" s="148"/>
      <c r="Y50" s="149"/>
      <c r="Z50" s="150"/>
      <c r="AA50" s="151"/>
      <c r="AB50" s="148"/>
      <c r="AC50" s="148"/>
      <c r="AD50" s="152"/>
      <c r="AE50" s="153"/>
    </row>
    <row r="51" spans="2:31" ht="12" customHeight="1" thickBot="1" x14ac:dyDescent="0.25">
      <c r="B51" s="116"/>
      <c r="C51" s="116"/>
      <c r="D51" s="116"/>
      <c r="E51" s="116"/>
      <c r="F51" s="116"/>
      <c r="G51" s="116"/>
      <c r="Q51" s="116"/>
      <c r="R51" s="116"/>
      <c r="S51" s="116"/>
      <c r="T51" s="116"/>
      <c r="U51" s="116"/>
      <c r="V51" s="116"/>
      <c r="W51" s="116"/>
      <c r="X51" s="116"/>
      <c r="Y51" s="14"/>
    </row>
    <row r="52" spans="2:31" ht="20.100000000000001" customHeight="1" x14ac:dyDescent="0.2">
      <c r="B52" s="65" t="s">
        <v>54</v>
      </c>
      <c r="C52" s="66"/>
      <c r="D52" s="66"/>
      <c r="E52" s="66"/>
      <c r="F52" s="66"/>
      <c r="G52" s="66"/>
      <c r="H52" s="66"/>
      <c r="I52" s="66"/>
      <c r="J52" s="112" t="s">
        <v>59</v>
      </c>
      <c r="K52" s="112"/>
      <c r="L52" s="112"/>
      <c r="M52" s="112"/>
      <c r="N52" s="120"/>
      <c r="O52" s="121"/>
      <c r="Q52" s="65" t="s">
        <v>54</v>
      </c>
      <c r="R52" s="66"/>
      <c r="S52" s="66"/>
      <c r="T52" s="66"/>
      <c r="U52" s="66"/>
      <c r="V52" s="66"/>
      <c r="W52" s="66"/>
      <c r="X52" s="66"/>
      <c r="Y52" s="112" t="s">
        <v>59</v>
      </c>
      <c r="Z52" s="112"/>
      <c r="AA52" s="112"/>
      <c r="AB52" s="112"/>
      <c r="AC52" s="120"/>
      <c r="AD52" s="120"/>
      <c r="AE52" s="121"/>
    </row>
    <row r="53" spans="2:31" ht="20.100000000000001" customHeight="1" x14ac:dyDescent="0.2">
      <c r="B53" s="67" t="s">
        <v>55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113" t="s">
        <v>58</v>
      </c>
      <c r="N53" s="113"/>
      <c r="O53" s="71"/>
      <c r="Q53" s="67" t="s">
        <v>55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95" t="s">
        <v>58</v>
      </c>
      <c r="AC53" s="95"/>
      <c r="AD53" s="108"/>
      <c r="AE53" s="109"/>
    </row>
    <row r="54" spans="2:31" ht="20.100000000000001" customHeight="1" x14ac:dyDescent="0.2">
      <c r="B54" s="67" t="s">
        <v>67</v>
      </c>
      <c r="C54" s="7"/>
      <c r="D54" s="7"/>
      <c r="E54" s="7"/>
      <c r="F54" s="7"/>
      <c r="G54" s="7"/>
      <c r="H54" s="7"/>
      <c r="I54" s="7"/>
      <c r="J54" s="95" t="s">
        <v>57</v>
      </c>
      <c r="K54" s="95"/>
      <c r="L54" s="95"/>
      <c r="M54" s="95"/>
      <c r="N54" s="110"/>
      <c r="O54" s="111"/>
      <c r="Q54" s="67" t="s">
        <v>67</v>
      </c>
      <c r="R54" s="7"/>
      <c r="S54" s="7"/>
      <c r="T54" s="7"/>
      <c r="U54" s="7"/>
      <c r="V54" s="7"/>
      <c r="W54" s="7"/>
      <c r="X54" s="7"/>
      <c r="Y54" s="95" t="s">
        <v>57</v>
      </c>
      <c r="Z54" s="95"/>
      <c r="AA54" s="95"/>
      <c r="AB54" s="95"/>
      <c r="AC54" s="110"/>
      <c r="AD54" s="110"/>
      <c r="AE54" s="111"/>
    </row>
    <row r="55" spans="2:31" ht="20.100000000000001" customHeight="1" x14ac:dyDescent="0.2">
      <c r="B55" s="69" t="s">
        <v>56</v>
      </c>
      <c r="C55" s="8"/>
      <c r="D55" s="8"/>
      <c r="E55" s="8"/>
      <c r="F55" s="8"/>
      <c r="G55" s="7"/>
      <c r="H55" s="7"/>
      <c r="I55" s="7"/>
      <c r="J55" s="113" t="s">
        <v>60</v>
      </c>
      <c r="K55" s="113"/>
      <c r="L55" s="113"/>
      <c r="M55" s="53"/>
      <c r="N55" s="53"/>
      <c r="O55" s="71"/>
      <c r="Q55" s="69" t="s">
        <v>56</v>
      </c>
      <c r="R55" s="8"/>
      <c r="S55" s="8"/>
      <c r="T55" s="8"/>
      <c r="U55" s="8"/>
      <c r="V55" s="7"/>
      <c r="W55" s="7"/>
      <c r="X55" s="7"/>
      <c r="Y55" s="113" t="s">
        <v>60</v>
      </c>
      <c r="Z55" s="113"/>
      <c r="AA55" s="113"/>
      <c r="AB55" s="110"/>
      <c r="AC55" s="110"/>
      <c r="AD55" s="110"/>
      <c r="AE55" s="111"/>
    </row>
    <row r="56" spans="2:31" ht="3.75" customHeight="1" x14ac:dyDescent="0.2">
      <c r="B56" s="70"/>
      <c r="C56" s="64"/>
      <c r="D56" s="64"/>
      <c r="E56" s="64"/>
      <c r="F56" s="64"/>
      <c r="G56" s="53"/>
      <c r="H56" s="53"/>
      <c r="I56" s="53"/>
      <c r="J56" s="53"/>
      <c r="K56" s="53"/>
      <c r="L56" s="53"/>
      <c r="M56" s="53"/>
      <c r="N56" s="53"/>
      <c r="O56" s="71"/>
      <c r="Q56" s="70"/>
      <c r="R56" s="64"/>
      <c r="S56" s="64"/>
      <c r="T56" s="64"/>
      <c r="U56" s="64"/>
      <c r="V56" s="64"/>
      <c r="W56" s="64"/>
      <c r="X56" s="53"/>
      <c r="Y56" s="53"/>
      <c r="Z56" s="53"/>
      <c r="AA56" s="53"/>
      <c r="AB56" s="53"/>
      <c r="AC56" s="53"/>
      <c r="AD56" s="53"/>
      <c r="AE56" s="71"/>
    </row>
    <row r="57" spans="2:31" ht="3.75" customHeight="1" thickBot="1" x14ac:dyDescent="0.25">
      <c r="B57" s="72"/>
      <c r="C57" s="8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68"/>
      <c r="Q57" s="72"/>
      <c r="R57" s="8"/>
      <c r="S57" s="8"/>
      <c r="T57" s="8"/>
      <c r="U57" s="8"/>
      <c r="V57" s="8"/>
      <c r="W57" s="8"/>
      <c r="X57" s="7"/>
      <c r="Y57" s="7"/>
      <c r="Z57" s="7"/>
      <c r="AA57" s="7"/>
      <c r="AB57" s="7"/>
      <c r="AC57" s="7"/>
      <c r="AD57" s="7"/>
      <c r="AE57" s="68"/>
    </row>
    <row r="58" spans="2:31" ht="18" customHeight="1" x14ac:dyDescent="0.2">
      <c r="B58" s="100" t="s">
        <v>0</v>
      </c>
      <c r="C58" s="101"/>
      <c r="D58" s="101"/>
      <c r="E58" s="101"/>
      <c r="F58" s="102"/>
      <c r="G58" s="165" t="s">
        <v>1</v>
      </c>
      <c r="H58" s="166"/>
      <c r="I58" s="166"/>
      <c r="J58" s="167"/>
      <c r="K58" s="96" t="s">
        <v>2</v>
      </c>
      <c r="L58" s="101"/>
      <c r="M58" s="102"/>
      <c r="N58" s="96" t="s">
        <v>3</v>
      </c>
      <c r="O58" s="97"/>
      <c r="Q58" s="100" t="s">
        <v>0</v>
      </c>
      <c r="R58" s="101"/>
      <c r="S58" s="101"/>
      <c r="T58" s="101"/>
      <c r="U58" s="101"/>
      <c r="V58" s="101"/>
      <c r="W58" s="102"/>
      <c r="X58" s="106" t="s">
        <v>1</v>
      </c>
      <c r="Y58" s="106"/>
      <c r="Z58" s="107"/>
      <c r="AA58" s="107"/>
      <c r="AB58" s="107"/>
      <c r="AC58" s="106" t="s">
        <v>2</v>
      </c>
      <c r="AD58" s="96" t="s">
        <v>3</v>
      </c>
      <c r="AE58" s="97"/>
    </row>
    <row r="59" spans="2:31" ht="18" customHeight="1" x14ac:dyDescent="0.2">
      <c r="B59" s="103"/>
      <c r="C59" s="104"/>
      <c r="D59" s="104"/>
      <c r="E59" s="104"/>
      <c r="F59" s="105"/>
      <c r="G59" s="12">
        <v>1</v>
      </c>
      <c r="H59" s="12">
        <v>2</v>
      </c>
      <c r="I59" s="12">
        <v>3</v>
      </c>
      <c r="J59" s="12">
        <v>4</v>
      </c>
      <c r="K59" s="98"/>
      <c r="L59" s="104"/>
      <c r="M59" s="105"/>
      <c r="N59" s="98"/>
      <c r="O59" s="99"/>
      <c r="Q59" s="103"/>
      <c r="R59" s="104"/>
      <c r="S59" s="104"/>
      <c r="T59" s="104"/>
      <c r="U59" s="104"/>
      <c r="V59" s="104"/>
      <c r="W59" s="105"/>
      <c r="X59" s="159">
        <v>1</v>
      </c>
      <c r="Y59" s="160"/>
      <c r="Z59" s="12">
        <v>2</v>
      </c>
      <c r="AA59" s="12">
        <v>3</v>
      </c>
      <c r="AB59" s="12">
        <v>4</v>
      </c>
      <c r="AC59" s="164"/>
      <c r="AD59" s="98"/>
      <c r="AE59" s="99"/>
    </row>
    <row r="60" spans="2:31" ht="21.95" customHeight="1" x14ac:dyDescent="0.25">
      <c r="B60" s="92" t="s">
        <v>4</v>
      </c>
      <c r="C60" s="93"/>
      <c r="D60" s="93"/>
      <c r="E60" s="93"/>
      <c r="F60" s="94"/>
      <c r="G60" s="2"/>
      <c r="H60" s="2"/>
      <c r="I60" s="2"/>
      <c r="J60" s="2"/>
      <c r="K60" s="142" t="str">
        <f>IFERROR(ROUND(AVERAGE(G60:J60),0),"")</f>
        <v/>
      </c>
      <c r="L60" s="143"/>
      <c r="M60" s="144"/>
      <c r="N60" s="90" t="str">
        <f>IF(K60="","",IF(K60&gt;=75,'Sir Wedz Helper Table'!$C$1,'Sir Wedz Helper Table'!$C$2))</f>
        <v/>
      </c>
      <c r="O60" s="91"/>
      <c r="Q60" s="92" t="s">
        <v>4</v>
      </c>
      <c r="R60" s="93"/>
      <c r="S60" s="93"/>
      <c r="T60" s="93"/>
      <c r="U60" s="93"/>
      <c r="V60" s="93"/>
      <c r="W60" s="94"/>
      <c r="X60" s="161"/>
      <c r="Y60" s="162"/>
      <c r="Z60" s="15"/>
      <c r="AA60" s="15"/>
      <c r="AB60" s="15"/>
      <c r="AC60" s="16" t="str">
        <f>IFERROR(ROUND(AVERAGE(X60:AB60),0),"")</f>
        <v/>
      </c>
      <c r="AD60" s="90" t="str">
        <f>IF(AC60="","",IF(AC60&gt;=75,'Sir Wedz Helper Table'!$C$1,'Sir Wedz Helper Table'!$C$2))</f>
        <v/>
      </c>
      <c r="AE60" s="91"/>
    </row>
    <row r="61" spans="2:31" ht="21.95" customHeight="1" x14ac:dyDescent="0.25">
      <c r="B61" s="92" t="s">
        <v>5</v>
      </c>
      <c r="C61" s="93"/>
      <c r="D61" s="93"/>
      <c r="E61" s="93"/>
      <c r="F61" s="94"/>
      <c r="G61" s="2"/>
      <c r="H61" s="2"/>
      <c r="I61" s="2"/>
      <c r="J61" s="2"/>
      <c r="K61" s="142" t="str">
        <f>IFERROR(ROUND(AVERAGE(G61:J61),0),"")</f>
        <v/>
      </c>
      <c r="L61" s="143"/>
      <c r="M61" s="144"/>
      <c r="N61" s="90" t="str">
        <f>IF(K61="","",IF(K61&gt;=75,'Sir Wedz Helper Table'!$C$1,'Sir Wedz Helper Table'!$C$2))</f>
        <v/>
      </c>
      <c r="O61" s="91"/>
      <c r="Q61" s="92" t="s">
        <v>5</v>
      </c>
      <c r="R61" s="93"/>
      <c r="S61" s="93"/>
      <c r="T61" s="93"/>
      <c r="U61" s="93"/>
      <c r="V61" s="93"/>
      <c r="W61" s="94"/>
      <c r="X61" s="131"/>
      <c r="Y61" s="132"/>
      <c r="Z61" s="17"/>
      <c r="AA61" s="15"/>
      <c r="AB61" s="15"/>
      <c r="AC61" s="16" t="str">
        <f>IFERROR(ROUND(AVERAGE(X61:AB61),0),"")</f>
        <v/>
      </c>
      <c r="AD61" s="90" t="str">
        <f>IF(AC61="","",IF(AC61&gt;=75,'Sir Wedz Helper Table'!$C$1,'Sir Wedz Helper Table'!$C$2))</f>
        <v/>
      </c>
      <c r="AE61" s="91"/>
    </row>
    <row r="62" spans="2:31" ht="21.95" customHeight="1" x14ac:dyDescent="0.25">
      <c r="B62" s="92" t="s">
        <v>6</v>
      </c>
      <c r="C62" s="93"/>
      <c r="D62" s="93"/>
      <c r="E62" s="93"/>
      <c r="F62" s="94"/>
      <c r="G62" s="2"/>
      <c r="H62" s="2"/>
      <c r="I62" s="2"/>
      <c r="J62" s="2"/>
      <c r="K62" s="142" t="str">
        <f>IFERROR(ROUND(AVERAGE(G62:J62),0),"")</f>
        <v/>
      </c>
      <c r="L62" s="143"/>
      <c r="M62" s="144"/>
      <c r="N62" s="90" t="str">
        <f>IF(K62="","",IF(K62&gt;=75,'Sir Wedz Helper Table'!$C$1,'Sir Wedz Helper Table'!$C$2))</f>
        <v/>
      </c>
      <c r="O62" s="91"/>
      <c r="Q62" s="92" t="s">
        <v>6</v>
      </c>
      <c r="R62" s="93"/>
      <c r="S62" s="93"/>
      <c r="T62" s="93"/>
      <c r="U62" s="93"/>
      <c r="V62" s="93"/>
      <c r="W62" s="94"/>
      <c r="X62" s="131"/>
      <c r="Y62" s="132"/>
      <c r="Z62" s="17"/>
      <c r="AA62" s="15"/>
      <c r="AB62" s="15"/>
      <c r="AC62" s="16" t="str">
        <f>IFERROR(ROUND(AVERAGE(X62:AB62),0),"")</f>
        <v/>
      </c>
      <c r="AD62" s="90" t="str">
        <f>IF(AC62="","",IF(AC62&gt;=75,'Sir Wedz Helper Table'!$C$1,'Sir Wedz Helper Table'!$C$2))</f>
        <v/>
      </c>
      <c r="AE62" s="91"/>
    </row>
    <row r="63" spans="2:31" ht="21.95" customHeight="1" x14ac:dyDescent="0.25">
      <c r="B63" s="92" t="s">
        <v>7</v>
      </c>
      <c r="C63" s="93"/>
      <c r="D63" s="93"/>
      <c r="E63" s="93"/>
      <c r="F63" s="94"/>
      <c r="G63" s="2"/>
      <c r="H63" s="2"/>
      <c r="I63" s="2"/>
      <c r="J63" s="2"/>
      <c r="K63" s="142" t="str">
        <f>IFERROR(ROUND(AVERAGE(G63:J63),0),"")</f>
        <v/>
      </c>
      <c r="L63" s="143"/>
      <c r="M63" s="144"/>
      <c r="N63" s="90" t="str">
        <f>IF(K63="","",IF(K63&gt;=75,'Sir Wedz Helper Table'!$C$1,'Sir Wedz Helper Table'!$C$2))</f>
        <v/>
      </c>
      <c r="O63" s="91"/>
      <c r="Q63" s="92" t="s">
        <v>7</v>
      </c>
      <c r="R63" s="93"/>
      <c r="S63" s="93"/>
      <c r="T63" s="93"/>
      <c r="U63" s="93"/>
      <c r="V63" s="93"/>
      <c r="W63" s="94"/>
      <c r="X63" s="161"/>
      <c r="Y63" s="162"/>
      <c r="Z63" s="15"/>
      <c r="AA63" s="15"/>
      <c r="AB63" s="15"/>
      <c r="AC63" s="16" t="str">
        <f>IFERROR(ROUND(AVERAGE(X63:AB63),0),"")</f>
        <v/>
      </c>
      <c r="AD63" s="90" t="str">
        <f>IF(AC63="","",IF(AC63&gt;=75,'Sir Wedz Helper Table'!$C$1,'Sir Wedz Helper Table'!$C$2))</f>
        <v/>
      </c>
      <c r="AE63" s="91"/>
    </row>
    <row r="64" spans="2:31" ht="21.95" customHeight="1" x14ac:dyDescent="0.25">
      <c r="B64" s="92" t="s">
        <v>16</v>
      </c>
      <c r="C64" s="93"/>
      <c r="D64" s="93"/>
      <c r="E64" s="93"/>
      <c r="F64" s="94"/>
      <c r="G64" s="2"/>
      <c r="H64" s="2"/>
      <c r="I64" s="2"/>
      <c r="J64" s="2"/>
      <c r="K64" s="29"/>
      <c r="L64" s="30"/>
      <c r="M64" s="31"/>
      <c r="N64" s="32"/>
      <c r="O64" s="33"/>
      <c r="Q64" s="92" t="s">
        <v>16</v>
      </c>
      <c r="R64" s="93"/>
      <c r="S64" s="93"/>
      <c r="T64" s="93"/>
      <c r="U64" s="93"/>
      <c r="V64" s="93"/>
      <c r="W64" s="94"/>
      <c r="X64" s="34"/>
      <c r="Y64" s="35"/>
      <c r="Z64" s="15"/>
      <c r="AA64" s="15"/>
      <c r="AB64" s="15"/>
      <c r="AC64" s="16"/>
      <c r="AD64" s="32"/>
      <c r="AE64" s="33"/>
    </row>
    <row r="65" spans="2:31" ht="21.95" customHeight="1" x14ac:dyDescent="0.25">
      <c r="B65" s="92" t="s">
        <v>8</v>
      </c>
      <c r="C65" s="93"/>
      <c r="D65" s="93"/>
      <c r="E65" s="93"/>
      <c r="F65" s="94"/>
      <c r="G65" s="2"/>
      <c r="H65" s="2"/>
      <c r="I65" s="2"/>
      <c r="J65" s="2"/>
      <c r="K65" s="142" t="str">
        <f>IFERROR(ROUND(AVERAGE(G65:J65),0),"")</f>
        <v/>
      </c>
      <c r="L65" s="143"/>
      <c r="M65" s="144"/>
      <c r="N65" s="90" t="str">
        <f>IF(K65="","",IF(K65&gt;=75,'Sir Wedz Helper Table'!$C$1,'Sir Wedz Helper Table'!$C$2))</f>
        <v/>
      </c>
      <c r="O65" s="91"/>
      <c r="Q65" s="92" t="s">
        <v>8</v>
      </c>
      <c r="R65" s="93"/>
      <c r="S65" s="93"/>
      <c r="T65" s="93"/>
      <c r="U65" s="93"/>
      <c r="V65" s="93"/>
      <c r="W65" s="94"/>
      <c r="X65" s="161"/>
      <c r="Y65" s="162"/>
      <c r="Z65" s="15"/>
      <c r="AA65" s="15"/>
      <c r="AB65" s="15"/>
      <c r="AC65" s="16" t="str">
        <f>IFERROR(ROUND(AVERAGE(X65:AB65),0),"")</f>
        <v/>
      </c>
      <c r="AD65" s="90" t="str">
        <f>IF(AC65="","",IF(AC65&gt;=75,'Sir Wedz Helper Table'!$C$1,'Sir Wedz Helper Table'!$C$2))</f>
        <v/>
      </c>
      <c r="AE65" s="91"/>
    </row>
    <row r="66" spans="2:31" ht="21.95" customHeight="1" x14ac:dyDescent="0.25">
      <c r="B66" s="92" t="s">
        <v>17</v>
      </c>
      <c r="C66" s="93"/>
      <c r="D66" s="93"/>
      <c r="E66" s="93"/>
      <c r="F66" s="94"/>
      <c r="G66" s="2"/>
      <c r="H66" s="2"/>
      <c r="I66" s="2"/>
      <c r="J66" s="2"/>
      <c r="K66" s="29"/>
      <c r="L66" s="30"/>
      <c r="M66" s="31"/>
      <c r="N66" s="32"/>
      <c r="O66" s="33"/>
      <c r="Q66" s="92" t="s">
        <v>17</v>
      </c>
      <c r="R66" s="93"/>
      <c r="S66" s="93"/>
      <c r="T66" s="93"/>
      <c r="U66" s="93"/>
      <c r="V66" s="93"/>
      <c r="W66" s="94"/>
      <c r="X66" s="34"/>
      <c r="Y66" s="35"/>
      <c r="Z66" s="15"/>
      <c r="AA66" s="15"/>
      <c r="AB66" s="15"/>
      <c r="AC66" s="16"/>
      <c r="AD66" s="32"/>
      <c r="AE66" s="33"/>
    </row>
    <row r="67" spans="2:31" ht="21.95" customHeight="1" x14ac:dyDescent="0.25">
      <c r="B67" s="92" t="s">
        <v>9</v>
      </c>
      <c r="C67" s="93"/>
      <c r="D67" s="93"/>
      <c r="E67" s="93"/>
      <c r="F67" s="94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42" t="str">
        <f t="shared" ref="K67:K74" si="2">IFERROR(ROUND(AVERAGE(G67:J67),0),"")</f>
        <v/>
      </c>
      <c r="L67" s="143"/>
      <c r="M67" s="144"/>
      <c r="N67" s="90" t="str">
        <f>IF(K67="","",IF(K67&gt;=75,'Sir Wedz Helper Table'!$C$1,'Sir Wedz Helper Table'!$C$2))</f>
        <v/>
      </c>
      <c r="O67" s="91"/>
      <c r="Q67" s="92" t="s">
        <v>9</v>
      </c>
      <c r="R67" s="93"/>
      <c r="S67" s="93"/>
      <c r="T67" s="93"/>
      <c r="U67" s="93"/>
      <c r="V67" s="93"/>
      <c r="W67" s="94"/>
      <c r="X67" s="142" t="str">
        <f>IFERROR(ROUND(AVERAGE(X68:X71),0),"")</f>
        <v/>
      </c>
      <c r="Y67" s="144"/>
      <c r="Z67" s="16" t="str">
        <f>IFERROR(ROUND(AVERAGE(Z68:Z71),0),"")</f>
        <v/>
      </c>
      <c r="AA67" s="16" t="str">
        <f>IFERROR(ROUND(AVERAGE(AA68:AA71),0),"")</f>
        <v/>
      </c>
      <c r="AB67" s="16" t="str">
        <f>IFERROR(ROUND(AVERAGE(AB68:AB71),0),"")</f>
        <v/>
      </c>
      <c r="AC67" s="16" t="str">
        <f t="shared" ref="AC67:AC74" si="3">IFERROR(ROUND(AVERAGE(X67:AB67),0),"")</f>
        <v/>
      </c>
      <c r="AD67" s="90" t="str">
        <f>IF(AC67="","",IF(AC67&gt;=75,'Sir Wedz Helper Table'!$C$1,'Sir Wedz Helper Table'!$C$2))</f>
        <v/>
      </c>
      <c r="AE67" s="91"/>
    </row>
    <row r="68" spans="2:31" ht="21.95" customHeight="1" x14ac:dyDescent="0.2">
      <c r="B68" s="128" t="s">
        <v>10</v>
      </c>
      <c r="C68" s="129"/>
      <c r="D68" s="129"/>
      <c r="E68" s="129"/>
      <c r="F68" s="130"/>
      <c r="G68" s="2"/>
      <c r="H68" s="2"/>
      <c r="I68" s="2"/>
      <c r="J68" s="2"/>
      <c r="K68" s="142" t="str">
        <f t="shared" si="2"/>
        <v/>
      </c>
      <c r="L68" s="143"/>
      <c r="M68" s="144"/>
      <c r="N68" s="90" t="str">
        <f>IF(K68="","",IF(K68&gt;=75,'Sir Wedz Helper Table'!$C$1,'Sir Wedz Helper Table'!$C$2))</f>
        <v/>
      </c>
      <c r="O68" s="91"/>
      <c r="Q68" s="128" t="s">
        <v>10</v>
      </c>
      <c r="R68" s="129"/>
      <c r="S68" s="129"/>
      <c r="T68" s="129"/>
      <c r="U68" s="129"/>
      <c r="V68" s="129"/>
      <c r="W68" s="130"/>
      <c r="X68" s="161"/>
      <c r="Y68" s="162"/>
      <c r="Z68" s="15"/>
      <c r="AA68" s="15"/>
      <c r="AB68" s="15"/>
      <c r="AC68" s="16" t="str">
        <f t="shared" si="3"/>
        <v/>
      </c>
      <c r="AD68" s="90" t="str">
        <f>IF(AC68="","",IF(AC68&gt;=75,'Sir Wedz Helper Table'!$C$1,'Sir Wedz Helper Table'!$C$2))</f>
        <v/>
      </c>
      <c r="AE68" s="91"/>
    </row>
    <row r="69" spans="2:31" ht="21.95" customHeight="1" x14ac:dyDescent="0.2">
      <c r="B69" s="128" t="s">
        <v>11</v>
      </c>
      <c r="C69" s="129"/>
      <c r="D69" s="129"/>
      <c r="E69" s="129"/>
      <c r="F69" s="130"/>
      <c r="G69" s="2"/>
      <c r="H69" s="2"/>
      <c r="I69" s="2"/>
      <c r="J69" s="2"/>
      <c r="K69" s="142" t="str">
        <f t="shared" si="2"/>
        <v/>
      </c>
      <c r="L69" s="143"/>
      <c r="M69" s="144"/>
      <c r="N69" s="90" t="str">
        <f>IF(K69="","",IF(K69&gt;=75,'Sir Wedz Helper Table'!$C$1,'Sir Wedz Helper Table'!$C$2))</f>
        <v/>
      </c>
      <c r="O69" s="91"/>
      <c r="Q69" s="128" t="s">
        <v>11</v>
      </c>
      <c r="R69" s="129"/>
      <c r="S69" s="129"/>
      <c r="T69" s="129"/>
      <c r="U69" s="129"/>
      <c r="V69" s="129"/>
      <c r="W69" s="130"/>
      <c r="X69" s="161"/>
      <c r="Y69" s="162"/>
      <c r="Z69" s="15"/>
      <c r="AA69" s="15"/>
      <c r="AB69" s="15"/>
      <c r="AC69" s="16" t="str">
        <f t="shared" si="3"/>
        <v/>
      </c>
      <c r="AD69" s="90" t="str">
        <f>IF(AC69="","",IF(AC69&gt;=75,'Sir Wedz Helper Table'!$C$1,'Sir Wedz Helper Table'!$C$2))</f>
        <v/>
      </c>
      <c r="AE69" s="91"/>
    </row>
    <row r="70" spans="2:31" ht="21.95" customHeight="1" x14ac:dyDescent="0.2">
      <c r="B70" s="128" t="s">
        <v>12</v>
      </c>
      <c r="C70" s="129"/>
      <c r="D70" s="129"/>
      <c r="E70" s="129"/>
      <c r="F70" s="130"/>
      <c r="G70" s="2"/>
      <c r="H70" s="2"/>
      <c r="I70" s="2"/>
      <c r="J70" s="2"/>
      <c r="K70" s="142" t="str">
        <f t="shared" si="2"/>
        <v/>
      </c>
      <c r="L70" s="143"/>
      <c r="M70" s="144"/>
      <c r="N70" s="90" t="str">
        <f>IF(K70="","",IF(K70&gt;=75,'Sir Wedz Helper Table'!$C$1,'Sir Wedz Helper Table'!$C$2))</f>
        <v/>
      </c>
      <c r="O70" s="91"/>
      <c r="Q70" s="128" t="s">
        <v>12</v>
      </c>
      <c r="R70" s="129"/>
      <c r="S70" s="129"/>
      <c r="T70" s="129"/>
      <c r="U70" s="129"/>
      <c r="V70" s="129"/>
      <c r="W70" s="130"/>
      <c r="X70" s="161"/>
      <c r="Y70" s="162"/>
      <c r="Z70" s="15"/>
      <c r="AA70" s="15"/>
      <c r="AB70" s="15"/>
      <c r="AC70" s="16" t="str">
        <f t="shared" si="3"/>
        <v/>
      </c>
      <c r="AD70" s="90" t="str">
        <f>IF(AC70="","",IF(AC70&gt;=75,'Sir Wedz Helper Table'!$C$1,'Sir Wedz Helper Table'!$C$2))</f>
        <v/>
      </c>
      <c r="AE70" s="91"/>
    </row>
    <row r="71" spans="2:31" ht="21.95" customHeight="1" x14ac:dyDescent="0.2">
      <c r="B71" s="128" t="s">
        <v>13</v>
      </c>
      <c r="C71" s="129"/>
      <c r="D71" s="129"/>
      <c r="E71" s="129"/>
      <c r="F71" s="130"/>
      <c r="G71" s="2"/>
      <c r="H71" s="2"/>
      <c r="I71" s="2"/>
      <c r="J71" s="2"/>
      <c r="K71" s="142" t="str">
        <f t="shared" si="2"/>
        <v/>
      </c>
      <c r="L71" s="143"/>
      <c r="M71" s="144"/>
      <c r="N71" s="90" t="str">
        <f>IF(K71="","",IF(K71&gt;=75,'Sir Wedz Helper Table'!$C$1,'Sir Wedz Helper Table'!$C$2))</f>
        <v/>
      </c>
      <c r="O71" s="91"/>
      <c r="Q71" s="128" t="s">
        <v>13</v>
      </c>
      <c r="R71" s="129"/>
      <c r="S71" s="129"/>
      <c r="T71" s="129"/>
      <c r="U71" s="129"/>
      <c r="V71" s="129"/>
      <c r="W71" s="130"/>
      <c r="X71" s="161"/>
      <c r="Y71" s="162"/>
      <c r="Z71" s="15"/>
      <c r="AA71" s="15"/>
      <c r="AB71" s="15"/>
      <c r="AC71" s="16" t="str">
        <f t="shared" si="3"/>
        <v/>
      </c>
      <c r="AD71" s="90" t="str">
        <f>IF(AC71="","",IF(AC71&gt;=75,'Sir Wedz Helper Table'!$C$1,'Sir Wedz Helper Table'!$C$2))</f>
        <v/>
      </c>
      <c r="AE71" s="91"/>
    </row>
    <row r="72" spans="2:31" ht="21.95" customHeight="1" x14ac:dyDescent="0.25">
      <c r="B72" s="92" t="s">
        <v>14</v>
      </c>
      <c r="C72" s="93"/>
      <c r="D72" s="93"/>
      <c r="E72" s="93"/>
      <c r="F72" s="94"/>
      <c r="G72" s="2"/>
      <c r="H72" s="2"/>
      <c r="I72" s="2"/>
      <c r="J72" s="2"/>
      <c r="K72" s="142" t="str">
        <f t="shared" si="2"/>
        <v/>
      </c>
      <c r="L72" s="143"/>
      <c r="M72" s="144"/>
      <c r="N72" s="90" t="str">
        <f>IF(K72="","",IF(K72&gt;=75,'Sir Wedz Helper Table'!$C$1,'Sir Wedz Helper Table'!$C$2))</f>
        <v/>
      </c>
      <c r="O72" s="91"/>
      <c r="Q72" s="92" t="s">
        <v>14</v>
      </c>
      <c r="R72" s="93"/>
      <c r="S72" s="93"/>
      <c r="T72" s="93"/>
      <c r="U72" s="93"/>
      <c r="V72" s="93"/>
      <c r="W72" s="94"/>
      <c r="X72" s="161"/>
      <c r="Y72" s="162"/>
      <c r="Z72" s="15"/>
      <c r="AA72" s="15"/>
      <c r="AB72" s="15"/>
      <c r="AC72" s="16" t="str">
        <f t="shared" si="3"/>
        <v/>
      </c>
      <c r="AD72" s="90" t="str">
        <f>IF(AC72="","",IF(AC72&gt;=75,'Sir Wedz Helper Table'!$C$1,'Sir Wedz Helper Table'!$C$2))</f>
        <v/>
      </c>
      <c r="AE72" s="91"/>
    </row>
    <row r="73" spans="2:31" ht="21.95" customHeight="1" x14ac:dyDescent="0.2">
      <c r="B73" s="134" t="s">
        <v>22</v>
      </c>
      <c r="C73" s="135"/>
      <c r="D73" s="135"/>
      <c r="E73" s="135"/>
      <c r="F73" s="136"/>
      <c r="G73" s="3"/>
      <c r="H73" s="3"/>
      <c r="I73" s="3"/>
      <c r="J73" s="3"/>
      <c r="K73" s="142" t="str">
        <f t="shared" si="2"/>
        <v/>
      </c>
      <c r="L73" s="143"/>
      <c r="M73" s="144"/>
      <c r="N73" s="90" t="str">
        <f>IF(K73="","",IF(K73&gt;=75,'Sir Wedz Helper Table'!$C$1,'Sir Wedz Helper Table'!$C$2))</f>
        <v/>
      </c>
      <c r="O73" s="91"/>
      <c r="Q73" s="134" t="s">
        <v>22</v>
      </c>
      <c r="R73" s="135"/>
      <c r="S73" s="135"/>
      <c r="T73" s="135"/>
      <c r="U73" s="135"/>
      <c r="V73" s="135"/>
      <c r="W73" s="136"/>
      <c r="X73" s="161"/>
      <c r="Y73" s="162"/>
      <c r="Z73" s="19"/>
      <c r="AA73" s="19"/>
      <c r="AB73" s="19"/>
      <c r="AC73" s="16" t="str">
        <f t="shared" si="3"/>
        <v/>
      </c>
      <c r="AD73" s="90" t="str">
        <f>IF(AC73="","",IF(AC73&gt;=75,'Sir Wedz Helper Table'!$C$1,'Sir Wedz Helper Table'!$C$2))</f>
        <v/>
      </c>
      <c r="AE73" s="91"/>
    </row>
    <row r="74" spans="2:31" ht="21.95" customHeight="1" x14ac:dyDescent="0.2">
      <c r="B74" s="134" t="s">
        <v>23</v>
      </c>
      <c r="C74" s="135"/>
      <c r="D74" s="135"/>
      <c r="E74" s="135"/>
      <c r="F74" s="136"/>
      <c r="G74" s="3"/>
      <c r="H74" s="3"/>
      <c r="I74" s="3"/>
      <c r="J74" s="3"/>
      <c r="K74" s="142" t="str">
        <f t="shared" si="2"/>
        <v/>
      </c>
      <c r="L74" s="143"/>
      <c r="M74" s="144"/>
      <c r="N74" s="90" t="str">
        <f>IF(K74="","",IF(K74&gt;=75,'Sir Wedz Helper Table'!$C$1,'Sir Wedz Helper Table'!$C$2))</f>
        <v/>
      </c>
      <c r="O74" s="91"/>
      <c r="Q74" s="134" t="s">
        <v>23</v>
      </c>
      <c r="R74" s="135"/>
      <c r="S74" s="135"/>
      <c r="T74" s="135"/>
      <c r="U74" s="135"/>
      <c r="V74" s="135"/>
      <c r="W74" s="136"/>
      <c r="X74" s="161"/>
      <c r="Y74" s="162"/>
      <c r="Z74" s="19"/>
      <c r="AA74" s="19"/>
      <c r="AB74" s="19"/>
      <c r="AC74" s="16" t="str">
        <f t="shared" si="3"/>
        <v/>
      </c>
      <c r="AD74" s="90" t="str">
        <f>IF(AC74="","",IF(AC74&gt;=75,'Sir Wedz Helper Table'!$C$1,'Sir Wedz Helper Table'!$C$2))</f>
        <v/>
      </c>
      <c r="AE74" s="91"/>
    </row>
    <row r="75" spans="2:31" ht="18.75" customHeight="1" thickBot="1" x14ac:dyDescent="0.3">
      <c r="B75" s="117" t="s">
        <v>15</v>
      </c>
      <c r="C75" s="118"/>
      <c r="D75" s="118"/>
      <c r="E75" s="118"/>
      <c r="F75" s="119"/>
      <c r="G75" s="13" t="str">
        <f>IFERROR(ROUND(AVERAGE(G60,G63,G65,G67,G72),0),"")</f>
        <v/>
      </c>
      <c r="H75" s="13" t="str">
        <f>IFERROR(ROUND(AVERAGE(H60,H63,H65,H67,H72,H61),0),"")</f>
        <v/>
      </c>
      <c r="I75" s="13" t="str">
        <f>IFERROR(ROUND(AVERAGE(I60,I63,I65,I67,I72,I62,I61),0),"")</f>
        <v/>
      </c>
      <c r="J75" s="13" t="str">
        <f>IFERROR(ROUND(AVERAGE(J60,J63,J65,J67,J72,J62,J61),0),"")</f>
        <v/>
      </c>
      <c r="K75" s="137" t="str">
        <f>IFERROR(ROUND(AVERAGE(K60:M67,K72),0),"")</f>
        <v/>
      </c>
      <c r="L75" s="138"/>
      <c r="M75" s="139"/>
      <c r="N75" s="140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41"/>
      <c r="Q75" s="117" t="s">
        <v>15</v>
      </c>
      <c r="R75" s="118"/>
      <c r="S75" s="118"/>
      <c r="T75" s="118"/>
      <c r="U75" s="118"/>
      <c r="V75" s="118"/>
      <c r="W75" s="119"/>
      <c r="X75" s="137" t="str">
        <f>IFERROR(ROUND(AVERAGE(X60:Y67,X72),0),"")</f>
        <v/>
      </c>
      <c r="Y75" s="139"/>
      <c r="Z75" s="18" t="str">
        <f>IFERROR(ROUND(AVERAGE(Z60:Z67,Z72),0),"")</f>
        <v/>
      </c>
      <c r="AA75" s="18" t="str">
        <f>IFERROR(ROUND(AVERAGE(AA60:AA67,AA72),0),"")</f>
        <v/>
      </c>
      <c r="AB75" s="18" t="str">
        <f>IFERROR(ROUND(AVERAGE(AB60:AB67,AB72),0),"")</f>
        <v/>
      </c>
      <c r="AC75" s="18" t="str">
        <f>IFERROR(ROUND(AVERAGE(AC60:AC67,AC72),0),"")</f>
        <v/>
      </c>
      <c r="AD75" s="170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71"/>
    </row>
    <row r="76" spans="2:31" ht="7.5" customHeight="1" thickBot="1" x14ac:dyDescent="0.25"/>
    <row r="77" spans="2:31" ht="15.75" x14ac:dyDescent="0.2">
      <c r="B77" s="145" t="s">
        <v>62</v>
      </c>
      <c r="C77" s="146"/>
      <c r="D77" s="146"/>
      <c r="E77" s="174" t="s">
        <v>66</v>
      </c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66"/>
      <c r="Q77" s="145" t="s">
        <v>62</v>
      </c>
      <c r="R77" s="146"/>
      <c r="S77" s="146"/>
      <c r="T77" s="178" t="s">
        <v>66</v>
      </c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9"/>
    </row>
    <row r="78" spans="2:31" ht="31.5" customHeight="1" x14ac:dyDescent="0.2">
      <c r="B78" s="168" t="s">
        <v>0</v>
      </c>
      <c r="C78" s="169"/>
      <c r="D78" s="169"/>
      <c r="E78" s="169" t="s">
        <v>2</v>
      </c>
      <c r="F78" s="169"/>
      <c r="G78" s="186" t="s">
        <v>63</v>
      </c>
      <c r="H78" s="187"/>
      <c r="I78" s="188"/>
      <c r="J78" s="186" t="s">
        <v>64</v>
      </c>
      <c r="K78" s="187"/>
      <c r="L78" s="187"/>
      <c r="M78" s="188"/>
      <c r="N78" s="169" t="s">
        <v>3</v>
      </c>
      <c r="O78" s="180"/>
      <c r="P78" s="7"/>
      <c r="Q78" s="168" t="s">
        <v>0</v>
      </c>
      <c r="R78" s="169"/>
      <c r="S78" s="169"/>
      <c r="T78" s="177" t="s">
        <v>2</v>
      </c>
      <c r="U78" s="177"/>
      <c r="V78" s="177"/>
      <c r="W78" s="177"/>
      <c r="X78" s="177"/>
      <c r="Y78" s="177" t="s">
        <v>63</v>
      </c>
      <c r="Z78" s="177"/>
      <c r="AA78" s="177"/>
      <c r="AB78" s="177" t="s">
        <v>64</v>
      </c>
      <c r="AC78" s="177"/>
      <c r="AD78" s="169" t="s">
        <v>3</v>
      </c>
      <c r="AE78" s="180"/>
    </row>
    <row r="79" spans="2:31" ht="20.100000000000001" customHeight="1" x14ac:dyDescent="0.25">
      <c r="B79" s="172"/>
      <c r="C79" s="173"/>
      <c r="D79" s="173"/>
      <c r="E79" s="173"/>
      <c r="F79" s="173"/>
      <c r="G79" s="173"/>
      <c r="H79" s="173"/>
      <c r="I79" s="173"/>
      <c r="J79" s="183"/>
      <c r="K79" s="184"/>
      <c r="L79" s="184"/>
      <c r="M79" s="185"/>
      <c r="N79" s="181"/>
      <c r="O79" s="182"/>
      <c r="P79" s="7"/>
      <c r="Q79" s="172"/>
      <c r="R79" s="173"/>
      <c r="S79" s="173"/>
      <c r="T79" s="173"/>
      <c r="U79" s="173"/>
      <c r="V79" s="173"/>
      <c r="W79" s="173"/>
      <c r="X79" s="173"/>
      <c r="Y79" s="183"/>
      <c r="Z79" s="184"/>
      <c r="AA79" s="185"/>
      <c r="AB79" s="173"/>
      <c r="AC79" s="173"/>
      <c r="AD79" s="181"/>
      <c r="AE79" s="182"/>
    </row>
    <row r="80" spans="2:31" ht="21" customHeight="1" thickBot="1" x14ac:dyDescent="0.3">
      <c r="B80" s="147"/>
      <c r="C80" s="148"/>
      <c r="D80" s="148"/>
      <c r="E80" s="148"/>
      <c r="F80" s="148"/>
      <c r="G80" s="148"/>
      <c r="H80" s="148"/>
      <c r="I80" s="148"/>
      <c r="J80" s="149"/>
      <c r="K80" s="150"/>
      <c r="L80" s="150"/>
      <c r="M80" s="151"/>
      <c r="N80" s="152"/>
      <c r="O80" s="153"/>
      <c r="P80" s="73"/>
      <c r="Q80" s="147"/>
      <c r="R80" s="148"/>
      <c r="S80" s="148"/>
      <c r="T80" s="148"/>
      <c r="U80" s="148"/>
      <c r="V80" s="148"/>
      <c r="W80" s="148"/>
      <c r="X80" s="148"/>
      <c r="Y80" s="149"/>
      <c r="Z80" s="150"/>
      <c r="AA80" s="151"/>
      <c r="AB80" s="148"/>
      <c r="AC80" s="148"/>
      <c r="AD80" s="152"/>
      <c r="AE80" s="153"/>
    </row>
    <row r="81" spans="2:31" ht="15" x14ac:dyDescent="0.25">
      <c r="B81" s="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189" t="s">
        <v>61</v>
      </c>
      <c r="AD81" s="189"/>
      <c r="AE81" s="189"/>
    </row>
  </sheetData>
  <mergeCells count="304"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  <mergeCell ref="K61:M61"/>
    <mergeCell ref="K63:M63"/>
    <mergeCell ref="AC58:AC59"/>
    <mergeCell ref="AD58:AE59"/>
    <mergeCell ref="N72:O72"/>
    <mergeCell ref="Q74:W74"/>
    <mergeCell ref="X74:Y74"/>
    <mergeCell ref="AD74:AE74"/>
    <mergeCell ref="B79:D79"/>
    <mergeCell ref="E79:F79"/>
    <mergeCell ref="B78:D78"/>
    <mergeCell ref="E78:F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B73:F73"/>
    <mergeCell ref="K73:M73"/>
    <mergeCell ref="N73:O73"/>
    <mergeCell ref="Q73:W73"/>
    <mergeCell ref="X73:Y73"/>
    <mergeCell ref="AD73:AE73"/>
    <mergeCell ref="B74:F74"/>
    <mergeCell ref="K74:M74"/>
    <mergeCell ref="N74:O74"/>
    <mergeCell ref="B77:D77"/>
    <mergeCell ref="E77:O77"/>
    <mergeCell ref="Q77:S77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N35:O35"/>
    <mergeCell ref="N37:O37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B66:F66"/>
    <mergeCell ref="B69:F69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B40:F40"/>
    <mergeCell ref="B28:F29"/>
    <mergeCell ref="B30:F30"/>
    <mergeCell ref="B36:F36"/>
    <mergeCell ref="N40:O40"/>
    <mergeCell ref="B32:F32"/>
    <mergeCell ref="K40:M40"/>
    <mergeCell ref="X28:AB28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C28:AC29"/>
    <mergeCell ref="Q28:W29"/>
    <mergeCell ref="Q30:W30"/>
    <mergeCell ref="Q31:W31"/>
    <mergeCell ref="N28:O29"/>
    <mergeCell ref="K28:M29"/>
    <mergeCell ref="K38:M38"/>
    <mergeCell ref="K39:M39"/>
    <mergeCell ref="U17:AE17"/>
    <mergeCell ref="X29:Y29"/>
    <mergeCell ref="X30:Y3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J55:L55"/>
    <mergeCell ref="J52:M52"/>
    <mergeCell ref="N52:O52"/>
    <mergeCell ref="M53:N53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B50:D50"/>
    <mergeCell ref="E50:F50"/>
    <mergeCell ref="G50:I50"/>
    <mergeCell ref="J50:M50"/>
    <mergeCell ref="N50:O50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18</xdr:col>
                    <xdr:colOff>266700</xdr:colOff>
                    <xdr:row>17</xdr:row>
                    <xdr:rowOff>38100</xdr:rowOff>
                  </from>
                  <to>
                    <xdr:col>19</xdr:col>
                    <xdr:colOff>133350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14</xdr:col>
                    <xdr:colOff>552450</xdr:colOff>
                    <xdr:row>13</xdr:row>
                    <xdr:rowOff>9525</xdr:rowOff>
                  </from>
                  <to>
                    <xdr:col>15</xdr:col>
                    <xdr:colOff>133350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19</xdr:col>
                    <xdr:colOff>76200</xdr:colOff>
                    <xdr:row>13</xdr:row>
                    <xdr:rowOff>0</xdr:rowOff>
                  </from>
                  <to>
                    <xdr:col>19</xdr:col>
                    <xdr:colOff>361950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9525</xdr:rowOff>
                  </from>
                  <to>
                    <xdr:col>6</xdr:col>
                    <xdr:colOff>276225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2</xdr:col>
                    <xdr:colOff>295275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1"/>
  <sheetViews>
    <sheetView showGridLines="0" tabSelected="1" workbookViewId="0">
      <selection activeCell="C3" sqref="C3"/>
    </sheetView>
  </sheetViews>
  <sheetFormatPr defaultColWidth="9.140625" defaultRowHeight="14.25" x14ac:dyDescent="0.2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 x14ac:dyDescent="0.2">
      <c r="B1" s="55" t="s">
        <v>52</v>
      </c>
      <c r="AB1" s="54" t="s">
        <v>50</v>
      </c>
    </row>
    <row r="2" spans="2:31" ht="17.25" customHeight="1" thickBot="1" x14ac:dyDescent="0.25">
      <c r="B2" s="197" t="s">
        <v>79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26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9"/>
    </row>
    <row r="3" spans="2:31" s="9" customFormat="1" ht="20.100000000000001" customHeight="1" x14ac:dyDescent="0.2">
      <c r="B3" s="65" t="s">
        <v>54</v>
      </c>
      <c r="C3" s="66"/>
      <c r="D3" s="66"/>
      <c r="E3" s="66"/>
      <c r="F3" s="66"/>
      <c r="G3" s="66"/>
      <c r="H3" s="66"/>
      <c r="I3" s="66"/>
      <c r="J3" s="112" t="s">
        <v>59</v>
      </c>
      <c r="K3" s="112"/>
      <c r="L3" s="112"/>
      <c r="M3" s="112"/>
      <c r="N3" s="120"/>
      <c r="O3" s="121"/>
      <c r="P3" s="4"/>
      <c r="Q3" s="65" t="s">
        <v>54</v>
      </c>
      <c r="R3" s="66"/>
      <c r="S3" s="66"/>
      <c r="T3" s="66"/>
      <c r="U3" s="66"/>
      <c r="V3" s="66"/>
      <c r="W3" s="66"/>
      <c r="X3" s="66"/>
      <c r="Y3" s="112" t="s">
        <v>59</v>
      </c>
      <c r="Z3" s="112"/>
      <c r="AA3" s="112"/>
      <c r="AB3" s="112"/>
      <c r="AC3" s="120"/>
      <c r="AD3" s="120"/>
      <c r="AE3" s="121"/>
    </row>
    <row r="4" spans="2:31" ht="20.100000000000001" customHeight="1" x14ac:dyDescent="0.2">
      <c r="B4" s="67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113" t="s">
        <v>58</v>
      </c>
      <c r="N4" s="113"/>
      <c r="O4" s="71"/>
      <c r="Q4" s="67" t="s">
        <v>55</v>
      </c>
      <c r="R4" s="7"/>
      <c r="S4" s="7"/>
      <c r="T4" s="7"/>
      <c r="U4" s="7"/>
      <c r="V4" s="7"/>
      <c r="W4" s="7"/>
      <c r="X4" s="7"/>
      <c r="Y4" s="7"/>
      <c r="Z4" s="7"/>
      <c r="AA4" s="7"/>
      <c r="AB4" s="95" t="s">
        <v>58</v>
      </c>
      <c r="AC4" s="95"/>
      <c r="AD4" s="108"/>
      <c r="AE4" s="109"/>
    </row>
    <row r="5" spans="2:31" ht="20.100000000000001" customHeight="1" x14ac:dyDescent="0.2">
      <c r="B5" s="67" t="s">
        <v>67</v>
      </c>
      <c r="C5" s="7"/>
      <c r="D5" s="7"/>
      <c r="E5" s="7"/>
      <c r="F5" s="7"/>
      <c r="G5" s="7"/>
      <c r="H5" s="7"/>
      <c r="I5" s="7"/>
      <c r="J5" s="95" t="s">
        <v>57</v>
      </c>
      <c r="K5" s="95"/>
      <c r="L5" s="95"/>
      <c r="M5" s="95"/>
      <c r="N5" s="110"/>
      <c r="O5" s="111"/>
      <c r="Q5" s="67" t="s">
        <v>67</v>
      </c>
      <c r="R5" s="7"/>
      <c r="S5" s="7"/>
      <c r="T5" s="7"/>
      <c r="U5" s="7"/>
      <c r="V5" s="7"/>
      <c r="W5" s="7"/>
      <c r="X5" s="7"/>
      <c r="Y5" s="95" t="s">
        <v>57</v>
      </c>
      <c r="Z5" s="95"/>
      <c r="AA5" s="95"/>
      <c r="AB5" s="95"/>
      <c r="AC5" s="110"/>
      <c r="AD5" s="110"/>
      <c r="AE5" s="111"/>
    </row>
    <row r="6" spans="2:31" ht="20.100000000000001" customHeight="1" x14ac:dyDescent="0.2">
      <c r="B6" s="69" t="s">
        <v>56</v>
      </c>
      <c r="C6" s="8"/>
      <c r="D6" s="8"/>
      <c r="E6" s="8"/>
      <c r="F6" s="8"/>
      <c r="G6" s="7"/>
      <c r="H6" s="7"/>
      <c r="I6" s="7"/>
      <c r="J6" s="113" t="s">
        <v>60</v>
      </c>
      <c r="K6" s="113"/>
      <c r="L6" s="113"/>
      <c r="M6" s="53"/>
      <c r="N6" s="53"/>
      <c r="O6" s="71"/>
      <c r="Q6" s="69" t="s">
        <v>56</v>
      </c>
      <c r="R6" s="8"/>
      <c r="S6" s="8"/>
      <c r="T6" s="8"/>
      <c r="U6" s="8"/>
      <c r="V6" s="7"/>
      <c r="W6" s="7"/>
      <c r="X6" s="7"/>
      <c r="Y6" s="113" t="s">
        <v>60</v>
      </c>
      <c r="Z6" s="113"/>
      <c r="AA6" s="113"/>
      <c r="AB6" s="110"/>
      <c r="AC6" s="110"/>
      <c r="AD6" s="110"/>
      <c r="AE6" s="111"/>
    </row>
    <row r="7" spans="2:31" ht="6.75" customHeight="1" thickBot="1" x14ac:dyDescent="0.25">
      <c r="B7" s="6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8"/>
      <c r="Q7" s="6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8"/>
    </row>
    <row r="8" spans="2:31" ht="18" customHeight="1" x14ac:dyDescent="0.2">
      <c r="B8" s="100" t="s">
        <v>78</v>
      </c>
      <c r="C8" s="101"/>
      <c r="D8" s="101"/>
      <c r="E8" s="101"/>
      <c r="F8" s="102"/>
      <c r="G8" s="165" t="s">
        <v>1</v>
      </c>
      <c r="H8" s="166"/>
      <c r="I8" s="166"/>
      <c r="J8" s="167"/>
      <c r="K8" s="96" t="s">
        <v>2</v>
      </c>
      <c r="L8" s="101"/>
      <c r="M8" s="102"/>
      <c r="N8" s="96" t="s">
        <v>3</v>
      </c>
      <c r="O8" s="97"/>
      <c r="Q8" s="100" t="s">
        <v>0</v>
      </c>
      <c r="R8" s="101"/>
      <c r="S8" s="101"/>
      <c r="T8" s="101"/>
      <c r="U8" s="101"/>
      <c r="V8" s="101"/>
      <c r="W8" s="102"/>
      <c r="X8" s="165" t="s">
        <v>1</v>
      </c>
      <c r="Y8" s="166"/>
      <c r="Z8" s="166"/>
      <c r="AA8" s="166"/>
      <c r="AB8" s="167"/>
      <c r="AC8" s="195" t="s">
        <v>2</v>
      </c>
      <c r="AD8" s="96" t="s">
        <v>3</v>
      </c>
      <c r="AE8" s="97"/>
    </row>
    <row r="9" spans="2:31" ht="18" customHeight="1" x14ac:dyDescent="0.2">
      <c r="B9" s="103"/>
      <c r="C9" s="104"/>
      <c r="D9" s="104"/>
      <c r="E9" s="104"/>
      <c r="F9" s="105"/>
      <c r="G9" s="12">
        <v>1</v>
      </c>
      <c r="H9" s="12">
        <v>2</v>
      </c>
      <c r="I9" s="12">
        <v>3</v>
      </c>
      <c r="J9" s="12">
        <v>4</v>
      </c>
      <c r="K9" s="98"/>
      <c r="L9" s="104"/>
      <c r="M9" s="105"/>
      <c r="N9" s="98"/>
      <c r="O9" s="99"/>
      <c r="Q9" s="103"/>
      <c r="R9" s="104"/>
      <c r="S9" s="104"/>
      <c r="T9" s="104"/>
      <c r="U9" s="104"/>
      <c r="V9" s="104"/>
      <c r="W9" s="105"/>
      <c r="X9" s="159">
        <v>1</v>
      </c>
      <c r="Y9" s="160"/>
      <c r="Z9" s="12">
        <v>2</v>
      </c>
      <c r="AA9" s="12">
        <v>3</v>
      </c>
      <c r="AB9" s="12">
        <v>4</v>
      </c>
      <c r="AC9" s="196"/>
      <c r="AD9" s="98"/>
      <c r="AE9" s="99"/>
    </row>
    <row r="10" spans="2:31" ht="20.100000000000001" customHeight="1" x14ac:dyDescent="0.25">
      <c r="B10" s="92" t="s">
        <v>4</v>
      </c>
      <c r="C10" s="93"/>
      <c r="D10" s="93"/>
      <c r="E10" s="93"/>
      <c r="F10" s="94"/>
      <c r="G10" s="2"/>
      <c r="H10" s="2"/>
      <c r="I10" s="2"/>
      <c r="J10" s="2"/>
      <c r="K10" s="142" t="str">
        <f>IFERROR(ROUND(AVERAGE(G10:J10),0),"")</f>
        <v/>
      </c>
      <c r="L10" s="143"/>
      <c r="M10" s="144"/>
      <c r="N10" s="90" t="str">
        <f>IF(K10="","",IF(K10&gt;=75,'Sir Wedz Helper Table'!$C$1,'Sir Wedz Helper Table'!$C$2))</f>
        <v/>
      </c>
      <c r="O10" s="91"/>
      <c r="Q10" s="92" t="s">
        <v>4</v>
      </c>
      <c r="R10" s="93"/>
      <c r="S10" s="93"/>
      <c r="T10" s="93"/>
      <c r="U10" s="93"/>
      <c r="V10" s="93"/>
      <c r="W10" s="94"/>
      <c r="X10" s="161"/>
      <c r="Y10" s="162"/>
      <c r="Z10" s="15"/>
      <c r="AA10" s="15"/>
      <c r="AB10" s="15"/>
      <c r="AC10" s="16" t="str">
        <f>IFERROR(ROUND(AVERAGE(X10:AB10),0),"")</f>
        <v/>
      </c>
      <c r="AD10" s="90" t="str">
        <f>IF(AC10="","",IF(AC10&gt;=75,'Sir Wedz Helper Table'!$C$1,'Sir Wedz Helper Table'!$C$2))</f>
        <v/>
      </c>
      <c r="AE10" s="91"/>
    </row>
    <row r="11" spans="2:31" ht="20.100000000000001" customHeight="1" x14ac:dyDescent="0.25">
      <c r="B11" s="92" t="s">
        <v>5</v>
      </c>
      <c r="C11" s="93"/>
      <c r="D11" s="93"/>
      <c r="E11" s="93"/>
      <c r="F11" s="94"/>
      <c r="G11" s="2"/>
      <c r="H11" s="2"/>
      <c r="I11" s="2"/>
      <c r="J11" s="2"/>
      <c r="K11" s="142" t="str">
        <f t="shared" ref="K11:K24" si="0">IFERROR(ROUND(AVERAGE(G11:J11),0),"")</f>
        <v/>
      </c>
      <c r="L11" s="143"/>
      <c r="M11" s="144"/>
      <c r="N11" s="90" t="str">
        <f>IF(K11="","",IF(K11&gt;=75,'Sir Wedz Helper Table'!$C$1,'Sir Wedz Helper Table'!$C$2))</f>
        <v/>
      </c>
      <c r="O11" s="91"/>
      <c r="Q11" s="92" t="s">
        <v>5</v>
      </c>
      <c r="R11" s="93"/>
      <c r="S11" s="93"/>
      <c r="T11" s="93"/>
      <c r="U11" s="93"/>
      <c r="V11" s="93"/>
      <c r="W11" s="94"/>
      <c r="X11" s="131"/>
      <c r="Y11" s="132"/>
      <c r="Z11" s="17"/>
      <c r="AA11" s="15"/>
      <c r="AB11" s="15"/>
      <c r="AC11" s="16" t="str">
        <f t="shared" ref="AC11:AC24" si="1">IFERROR(ROUND(AVERAGE(X11:AB11),0),"")</f>
        <v/>
      </c>
      <c r="AD11" s="90" t="str">
        <f>IF(AC11="","",IF(AC11&gt;=75,'Sir Wedz Helper Table'!$C$1,'Sir Wedz Helper Table'!$C$2))</f>
        <v/>
      </c>
      <c r="AE11" s="91"/>
    </row>
    <row r="12" spans="2:31" ht="20.100000000000001" customHeight="1" x14ac:dyDescent="0.25">
      <c r="B12" s="92" t="s">
        <v>6</v>
      </c>
      <c r="C12" s="93"/>
      <c r="D12" s="93"/>
      <c r="E12" s="93"/>
      <c r="F12" s="94"/>
      <c r="G12" s="2"/>
      <c r="H12" s="2"/>
      <c r="I12" s="2"/>
      <c r="J12" s="2"/>
      <c r="K12" s="142" t="str">
        <f t="shared" si="0"/>
        <v/>
      </c>
      <c r="L12" s="143"/>
      <c r="M12" s="144"/>
      <c r="N12" s="90" t="str">
        <f>IF(K12="","",IF(K12&gt;=75,'Sir Wedz Helper Table'!$C$1,'Sir Wedz Helper Table'!$C$2))</f>
        <v/>
      </c>
      <c r="O12" s="91"/>
      <c r="Q12" s="92" t="s">
        <v>6</v>
      </c>
      <c r="R12" s="93"/>
      <c r="S12" s="93"/>
      <c r="T12" s="93"/>
      <c r="U12" s="93"/>
      <c r="V12" s="93"/>
      <c r="W12" s="94"/>
      <c r="X12" s="131"/>
      <c r="Y12" s="132"/>
      <c r="Z12" s="17"/>
      <c r="AA12" s="15"/>
      <c r="AB12" s="15"/>
      <c r="AC12" s="16" t="str">
        <f t="shared" si="1"/>
        <v/>
      </c>
      <c r="AD12" s="90" t="str">
        <f>IF(AC12="","",IF(AC12&gt;=75,'Sir Wedz Helper Table'!$C$1,'Sir Wedz Helper Table'!$C$2))</f>
        <v/>
      </c>
      <c r="AE12" s="91"/>
    </row>
    <row r="13" spans="2:31" ht="20.100000000000001" customHeight="1" x14ac:dyDescent="0.25">
      <c r="B13" s="92" t="s">
        <v>7</v>
      </c>
      <c r="C13" s="93"/>
      <c r="D13" s="93"/>
      <c r="E13" s="93"/>
      <c r="F13" s="94"/>
      <c r="G13" s="2"/>
      <c r="H13" s="2"/>
      <c r="I13" s="2"/>
      <c r="J13" s="2"/>
      <c r="K13" s="142" t="str">
        <f t="shared" si="0"/>
        <v/>
      </c>
      <c r="L13" s="143"/>
      <c r="M13" s="144"/>
      <c r="N13" s="90" t="str">
        <f>IF(K13="","",IF(K13&gt;=75,'Sir Wedz Helper Table'!$C$1,'Sir Wedz Helper Table'!$C$2))</f>
        <v/>
      </c>
      <c r="O13" s="91"/>
      <c r="Q13" s="92" t="s">
        <v>7</v>
      </c>
      <c r="R13" s="93"/>
      <c r="S13" s="93"/>
      <c r="T13" s="93"/>
      <c r="U13" s="93"/>
      <c r="V13" s="93"/>
      <c r="W13" s="94"/>
      <c r="X13" s="161"/>
      <c r="Y13" s="162"/>
      <c r="Z13" s="15"/>
      <c r="AA13" s="15"/>
      <c r="AB13" s="15"/>
      <c r="AC13" s="16" t="str">
        <f t="shared" si="1"/>
        <v/>
      </c>
      <c r="AD13" s="90" t="str">
        <f>IF(AC13="","",IF(AC13&gt;=75,'Sir Wedz Helper Table'!$C$1,'Sir Wedz Helper Table'!$C$2))</f>
        <v/>
      </c>
      <c r="AE13" s="91"/>
    </row>
    <row r="14" spans="2:31" ht="20.100000000000001" customHeight="1" x14ac:dyDescent="0.25">
      <c r="B14" s="92" t="s">
        <v>16</v>
      </c>
      <c r="C14" s="93"/>
      <c r="D14" s="93"/>
      <c r="E14" s="93"/>
      <c r="F14" s="94"/>
      <c r="G14" s="2"/>
      <c r="H14" s="2"/>
      <c r="I14" s="2"/>
      <c r="J14" s="2"/>
      <c r="K14" s="59"/>
      <c r="L14" s="60"/>
      <c r="M14" s="61"/>
      <c r="N14" s="57"/>
      <c r="O14" s="58"/>
      <c r="Q14" s="92" t="s">
        <v>16</v>
      </c>
      <c r="R14" s="93"/>
      <c r="S14" s="93"/>
      <c r="T14" s="93"/>
      <c r="U14" s="93"/>
      <c r="V14" s="93"/>
      <c r="W14" s="94"/>
      <c r="X14" s="62"/>
      <c r="Y14" s="63"/>
      <c r="Z14" s="15"/>
      <c r="AA14" s="15"/>
      <c r="AB14" s="15"/>
      <c r="AC14" s="16"/>
      <c r="AD14" s="57"/>
      <c r="AE14" s="58"/>
    </row>
    <row r="15" spans="2:31" ht="20.100000000000001" customHeight="1" x14ac:dyDescent="0.25">
      <c r="B15" s="92" t="s">
        <v>8</v>
      </c>
      <c r="C15" s="93"/>
      <c r="D15" s="93"/>
      <c r="E15" s="93"/>
      <c r="F15" s="94"/>
      <c r="G15" s="2"/>
      <c r="H15" s="2"/>
      <c r="I15" s="2"/>
      <c r="J15" s="2"/>
      <c r="K15" s="142" t="str">
        <f t="shared" si="0"/>
        <v/>
      </c>
      <c r="L15" s="143"/>
      <c r="M15" s="144"/>
      <c r="N15" s="90" t="str">
        <f>IF(K15="","",IF(K15&gt;=75,'Sir Wedz Helper Table'!$C$1,'Sir Wedz Helper Table'!$C$2))</f>
        <v/>
      </c>
      <c r="O15" s="91"/>
      <c r="Q15" s="92" t="s">
        <v>8</v>
      </c>
      <c r="R15" s="93"/>
      <c r="S15" s="93"/>
      <c r="T15" s="93"/>
      <c r="U15" s="93"/>
      <c r="V15" s="93"/>
      <c r="W15" s="94"/>
      <c r="X15" s="161"/>
      <c r="Y15" s="162"/>
      <c r="Z15" s="15"/>
      <c r="AA15" s="15"/>
      <c r="AB15" s="15"/>
      <c r="AC15" s="16" t="str">
        <f t="shared" si="1"/>
        <v/>
      </c>
      <c r="AD15" s="90" t="str">
        <f>IF(AC15="","",IF(AC15&gt;=75,'Sir Wedz Helper Table'!$C$1,'Sir Wedz Helper Table'!$C$2))</f>
        <v/>
      </c>
      <c r="AE15" s="91"/>
    </row>
    <row r="16" spans="2:31" ht="20.100000000000001" customHeight="1" x14ac:dyDescent="0.25">
      <c r="B16" s="92" t="s">
        <v>17</v>
      </c>
      <c r="C16" s="93"/>
      <c r="D16" s="93"/>
      <c r="E16" s="93"/>
      <c r="F16" s="94"/>
      <c r="G16" s="2"/>
      <c r="H16" s="2"/>
      <c r="I16" s="2"/>
      <c r="J16" s="2"/>
      <c r="K16" s="59"/>
      <c r="L16" s="60"/>
      <c r="M16" s="61"/>
      <c r="N16" s="57"/>
      <c r="O16" s="58"/>
      <c r="Q16" s="92" t="s">
        <v>17</v>
      </c>
      <c r="R16" s="93"/>
      <c r="S16" s="93"/>
      <c r="T16" s="93"/>
      <c r="U16" s="93"/>
      <c r="V16" s="93"/>
      <c r="W16" s="94"/>
      <c r="X16" s="62"/>
      <c r="Y16" s="63"/>
      <c r="Z16" s="15"/>
      <c r="AA16" s="15"/>
      <c r="AB16" s="15"/>
      <c r="AC16" s="16"/>
      <c r="AD16" s="57"/>
      <c r="AE16" s="58"/>
    </row>
    <row r="17" spans="2:31" ht="20.100000000000001" customHeight="1" x14ac:dyDescent="0.25">
      <c r="B17" s="92" t="s">
        <v>9</v>
      </c>
      <c r="C17" s="93"/>
      <c r="D17" s="93"/>
      <c r="E17" s="93"/>
      <c r="F17" s="94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42" t="str">
        <f t="shared" si="0"/>
        <v/>
      </c>
      <c r="L17" s="143"/>
      <c r="M17" s="144"/>
      <c r="N17" s="90" t="str">
        <f>IF(K17="","",IF(K17&gt;=75,'Sir Wedz Helper Table'!$C$1,'Sir Wedz Helper Table'!$C$2))</f>
        <v/>
      </c>
      <c r="O17" s="91"/>
      <c r="Q17" s="92" t="s">
        <v>9</v>
      </c>
      <c r="R17" s="93"/>
      <c r="S17" s="93"/>
      <c r="T17" s="93"/>
      <c r="U17" s="93"/>
      <c r="V17" s="93"/>
      <c r="W17" s="94"/>
      <c r="X17" s="142" t="str">
        <f>IFERROR(ROUND(AVERAGE(X18:X21),0),"")</f>
        <v/>
      </c>
      <c r="Y17" s="144"/>
      <c r="Z17" s="16" t="str">
        <f>IFERROR(ROUND(AVERAGE(Z18:Z21),0),"")</f>
        <v/>
      </c>
      <c r="AA17" s="16" t="str">
        <f>IFERROR(ROUND(AVERAGE(AA18:AA21),0),"")</f>
        <v/>
      </c>
      <c r="AB17" s="16" t="str">
        <f>IFERROR(ROUND(AVERAGE(AB18:AB21),0),"")</f>
        <v/>
      </c>
      <c r="AC17" s="16" t="str">
        <f t="shared" si="1"/>
        <v/>
      </c>
      <c r="AD17" s="90" t="str">
        <f>IF(AC17="","",IF(AC17&gt;=75,'Sir Wedz Helper Table'!$C$1,'Sir Wedz Helper Table'!$C$2))</f>
        <v/>
      </c>
      <c r="AE17" s="91"/>
    </row>
    <row r="18" spans="2:31" ht="20.100000000000001" customHeight="1" x14ac:dyDescent="0.2">
      <c r="B18" s="128" t="s">
        <v>10</v>
      </c>
      <c r="C18" s="129"/>
      <c r="D18" s="129"/>
      <c r="E18" s="129"/>
      <c r="F18" s="130"/>
      <c r="G18" s="2"/>
      <c r="H18" s="2"/>
      <c r="I18" s="2"/>
      <c r="J18" s="2"/>
      <c r="K18" s="142" t="str">
        <f t="shared" si="0"/>
        <v/>
      </c>
      <c r="L18" s="143"/>
      <c r="M18" s="144"/>
      <c r="N18" s="90" t="str">
        <f>IF(K18="","",IF(K18&gt;=75,'Sir Wedz Helper Table'!$C$1,'Sir Wedz Helper Table'!$C$2))</f>
        <v/>
      </c>
      <c r="O18" s="91"/>
      <c r="Q18" s="128" t="s">
        <v>10</v>
      </c>
      <c r="R18" s="129"/>
      <c r="S18" s="129"/>
      <c r="T18" s="129"/>
      <c r="U18" s="129"/>
      <c r="V18" s="129"/>
      <c r="W18" s="130"/>
      <c r="X18" s="161"/>
      <c r="Y18" s="162"/>
      <c r="Z18" s="15"/>
      <c r="AA18" s="15"/>
      <c r="AB18" s="15"/>
      <c r="AC18" s="16" t="str">
        <f t="shared" si="1"/>
        <v/>
      </c>
      <c r="AD18" s="90" t="str">
        <f>IF(AC18="","",IF(AC18&gt;=75,'Sir Wedz Helper Table'!$C$1,'Sir Wedz Helper Table'!$C$2))</f>
        <v/>
      </c>
      <c r="AE18" s="91"/>
    </row>
    <row r="19" spans="2:31" ht="20.100000000000001" customHeight="1" x14ac:dyDescent="0.2">
      <c r="B19" s="128" t="s">
        <v>11</v>
      </c>
      <c r="C19" s="129"/>
      <c r="D19" s="129"/>
      <c r="E19" s="129"/>
      <c r="F19" s="130"/>
      <c r="G19" s="2"/>
      <c r="H19" s="2"/>
      <c r="I19" s="2"/>
      <c r="J19" s="2"/>
      <c r="K19" s="142" t="str">
        <f t="shared" si="0"/>
        <v/>
      </c>
      <c r="L19" s="143"/>
      <c r="M19" s="144"/>
      <c r="N19" s="90" t="str">
        <f>IF(K19="","",IF(K19&gt;=75,'Sir Wedz Helper Table'!$C$1,'Sir Wedz Helper Table'!$C$2))</f>
        <v/>
      </c>
      <c r="O19" s="91"/>
      <c r="Q19" s="128" t="s">
        <v>11</v>
      </c>
      <c r="R19" s="129"/>
      <c r="S19" s="129"/>
      <c r="T19" s="129"/>
      <c r="U19" s="129"/>
      <c r="V19" s="129"/>
      <c r="W19" s="130"/>
      <c r="X19" s="161"/>
      <c r="Y19" s="162"/>
      <c r="Z19" s="15"/>
      <c r="AA19" s="15"/>
      <c r="AB19" s="15"/>
      <c r="AC19" s="16" t="str">
        <f t="shared" si="1"/>
        <v/>
      </c>
      <c r="AD19" s="90" t="str">
        <f>IF(AC19="","",IF(AC19&gt;=75,'Sir Wedz Helper Table'!$C$1,'Sir Wedz Helper Table'!$C$2))</f>
        <v/>
      </c>
      <c r="AE19" s="91"/>
    </row>
    <row r="20" spans="2:31" ht="20.100000000000001" customHeight="1" x14ac:dyDescent="0.2">
      <c r="B20" s="128" t="s">
        <v>12</v>
      </c>
      <c r="C20" s="129"/>
      <c r="D20" s="129"/>
      <c r="E20" s="129"/>
      <c r="F20" s="130"/>
      <c r="G20" s="2"/>
      <c r="H20" s="2"/>
      <c r="I20" s="2"/>
      <c r="J20" s="2"/>
      <c r="K20" s="142" t="str">
        <f t="shared" si="0"/>
        <v/>
      </c>
      <c r="L20" s="143"/>
      <c r="M20" s="144"/>
      <c r="N20" s="90" t="str">
        <f>IF(K20="","",IF(K20&gt;=75,'Sir Wedz Helper Table'!$C$1,'Sir Wedz Helper Table'!$C$2))</f>
        <v/>
      </c>
      <c r="O20" s="91"/>
      <c r="Q20" s="128" t="s">
        <v>12</v>
      </c>
      <c r="R20" s="129"/>
      <c r="S20" s="129"/>
      <c r="T20" s="129"/>
      <c r="U20" s="129"/>
      <c r="V20" s="129"/>
      <c r="W20" s="130"/>
      <c r="X20" s="161"/>
      <c r="Y20" s="162"/>
      <c r="Z20" s="15"/>
      <c r="AA20" s="15"/>
      <c r="AB20" s="15"/>
      <c r="AC20" s="16" t="str">
        <f t="shared" si="1"/>
        <v/>
      </c>
      <c r="AD20" s="90" t="str">
        <f>IF(AC20="","",IF(AC20&gt;=75,'Sir Wedz Helper Table'!$C$1,'Sir Wedz Helper Table'!$C$2))</f>
        <v/>
      </c>
      <c r="AE20" s="91"/>
    </row>
    <row r="21" spans="2:31" ht="20.100000000000001" customHeight="1" x14ac:dyDescent="0.2">
      <c r="B21" s="128" t="s">
        <v>13</v>
      </c>
      <c r="C21" s="129"/>
      <c r="D21" s="129"/>
      <c r="E21" s="129"/>
      <c r="F21" s="130"/>
      <c r="G21" s="2"/>
      <c r="H21" s="2"/>
      <c r="I21" s="2"/>
      <c r="J21" s="2"/>
      <c r="K21" s="142" t="str">
        <f t="shared" si="0"/>
        <v/>
      </c>
      <c r="L21" s="143"/>
      <c r="M21" s="144"/>
      <c r="N21" s="90" t="str">
        <f>IF(K21="","",IF(K21&gt;=75,'Sir Wedz Helper Table'!$C$1,'Sir Wedz Helper Table'!$C$2))</f>
        <v/>
      </c>
      <c r="O21" s="91"/>
      <c r="Q21" s="128" t="s">
        <v>13</v>
      </c>
      <c r="R21" s="129"/>
      <c r="S21" s="129"/>
      <c r="T21" s="129"/>
      <c r="U21" s="129"/>
      <c r="V21" s="129"/>
      <c r="W21" s="130"/>
      <c r="X21" s="161"/>
      <c r="Y21" s="162"/>
      <c r="Z21" s="15"/>
      <c r="AA21" s="15"/>
      <c r="AB21" s="15"/>
      <c r="AC21" s="16" t="str">
        <f t="shared" si="1"/>
        <v/>
      </c>
      <c r="AD21" s="90" t="str">
        <f>IF(AC21="","",IF(AC21&gt;=75,'Sir Wedz Helper Table'!$C$1,'Sir Wedz Helper Table'!$C$2))</f>
        <v/>
      </c>
      <c r="AE21" s="91"/>
    </row>
    <row r="22" spans="2:31" ht="20.100000000000001" customHeight="1" x14ac:dyDescent="0.25">
      <c r="B22" s="92" t="s">
        <v>14</v>
      </c>
      <c r="C22" s="93"/>
      <c r="D22" s="93"/>
      <c r="E22" s="93"/>
      <c r="F22" s="94"/>
      <c r="G22" s="2"/>
      <c r="H22" s="2"/>
      <c r="I22" s="2"/>
      <c r="J22" s="2"/>
      <c r="K22" s="142" t="str">
        <f t="shared" si="0"/>
        <v/>
      </c>
      <c r="L22" s="143"/>
      <c r="M22" s="144"/>
      <c r="N22" s="90" t="str">
        <f>IF(K22="","",IF(K22&gt;=75,'Sir Wedz Helper Table'!$C$1,'Sir Wedz Helper Table'!$C$2))</f>
        <v/>
      </c>
      <c r="O22" s="91"/>
      <c r="Q22" s="92" t="s">
        <v>14</v>
      </c>
      <c r="R22" s="93"/>
      <c r="S22" s="93"/>
      <c r="T22" s="93"/>
      <c r="U22" s="93"/>
      <c r="V22" s="93"/>
      <c r="W22" s="94"/>
      <c r="X22" s="161"/>
      <c r="Y22" s="162"/>
      <c r="Z22" s="15"/>
      <c r="AA22" s="15"/>
      <c r="AB22" s="15"/>
      <c r="AC22" s="16" t="str">
        <f t="shared" si="1"/>
        <v/>
      </c>
      <c r="AD22" s="90" t="str">
        <f>IF(AC22="","",IF(AC22&gt;=75,'Sir Wedz Helper Table'!$C$1,'Sir Wedz Helper Table'!$C$2))</f>
        <v/>
      </c>
      <c r="AE22" s="91"/>
    </row>
    <row r="23" spans="2:31" ht="20.100000000000001" customHeight="1" x14ac:dyDescent="0.2">
      <c r="B23" s="134" t="s">
        <v>22</v>
      </c>
      <c r="C23" s="135"/>
      <c r="D23" s="135"/>
      <c r="E23" s="135"/>
      <c r="F23" s="136"/>
      <c r="G23" s="3"/>
      <c r="H23" s="3"/>
      <c r="I23" s="3"/>
      <c r="J23" s="3"/>
      <c r="K23" s="142" t="str">
        <f t="shared" si="0"/>
        <v/>
      </c>
      <c r="L23" s="143"/>
      <c r="M23" s="144"/>
      <c r="N23" s="90" t="str">
        <f>IF(K23="","",IF(K23&gt;=75,'Sir Wedz Helper Table'!$C$1,'Sir Wedz Helper Table'!$C$2))</f>
        <v/>
      </c>
      <c r="O23" s="91"/>
      <c r="Q23" s="134" t="s">
        <v>22</v>
      </c>
      <c r="R23" s="135"/>
      <c r="S23" s="135"/>
      <c r="T23" s="135"/>
      <c r="U23" s="135"/>
      <c r="V23" s="135"/>
      <c r="W23" s="136"/>
      <c r="X23" s="161"/>
      <c r="Y23" s="162"/>
      <c r="Z23" s="19"/>
      <c r="AA23" s="19"/>
      <c r="AB23" s="19"/>
      <c r="AC23" s="16" t="str">
        <f t="shared" si="1"/>
        <v/>
      </c>
      <c r="AD23" s="90" t="str">
        <f>IF(AC23="","",IF(AC23&gt;=75,'Sir Wedz Helper Table'!$C$1,'Sir Wedz Helper Table'!$C$2))</f>
        <v/>
      </c>
      <c r="AE23" s="91"/>
    </row>
    <row r="24" spans="2:31" ht="20.100000000000001" customHeight="1" x14ac:dyDescent="0.2">
      <c r="B24" s="134" t="s">
        <v>23</v>
      </c>
      <c r="C24" s="135"/>
      <c r="D24" s="135"/>
      <c r="E24" s="135"/>
      <c r="F24" s="136"/>
      <c r="G24" s="3"/>
      <c r="H24" s="3"/>
      <c r="I24" s="3"/>
      <c r="J24" s="3"/>
      <c r="K24" s="142" t="str">
        <f t="shared" si="0"/>
        <v/>
      </c>
      <c r="L24" s="143"/>
      <c r="M24" s="144"/>
      <c r="N24" s="90" t="str">
        <f>IF(K24="","",IF(K24&gt;=75,'Sir Wedz Helper Table'!$C$1,'Sir Wedz Helper Table'!$C$2))</f>
        <v/>
      </c>
      <c r="O24" s="91"/>
      <c r="Q24" s="134" t="s">
        <v>23</v>
      </c>
      <c r="R24" s="135"/>
      <c r="S24" s="135"/>
      <c r="T24" s="135"/>
      <c r="U24" s="135"/>
      <c r="V24" s="135"/>
      <c r="W24" s="136"/>
      <c r="X24" s="161"/>
      <c r="Y24" s="162"/>
      <c r="Z24" s="19"/>
      <c r="AA24" s="19"/>
      <c r="AB24" s="19"/>
      <c r="AC24" s="16" t="str">
        <f t="shared" si="1"/>
        <v/>
      </c>
      <c r="AD24" s="90" t="str">
        <f>IF(AC24="","",IF(AC24&gt;=75,'Sir Wedz Helper Table'!$C$1,'Sir Wedz Helper Table'!$C$2))</f>
        <v/>
      </c>
      <c r="AE24" s="91"/>
    </row>
    <row r="25" spans="2:31" ht="20.100000000000001" customHeight="1" thickBot="1" x14ac:dyDescent="0.3">
      <c r="B25" s="117" t="s">
        <v>15</v>
      </c>
      <c r="C25" s="118"/>
      <c r="D25" s="118"/>
      <c r="E25" s="118"/>
      <c r="F25" s="119"/>
      <c r="G25" s="13" t="str">
        <f>IFERROR(ROUND(AVERAGE(G10,G13,G15,G17,G22),0),"")</f>
        <v/>
      </c>
      <c r="H25" s="13" t="str">
        <f>IFERROR(ROUND(AVERAGE(H10,H13,H15,H17,H22,H11),0),"")</f>
        <v/>
      </c>
      <c r="I25" s="13" t="str">
        <f>IFERROR(ROUND(AVERAGE(I10,I13,I15,I17,I22,I12,I11),0),"")</f>
        <v/>
      </c>
      <c r="J25" s="13" t="str">
        <f>IFERROR(ROUND(AVERAGE(J10,J13,J15,J17,J22,J12,J11),0),"")</f>
        <v/>
      </c>
      <c r="K25" s="137" t="str">
        <f>IFERROR(ROUND(AVERAGE(K10:M17,K22),0),"")</f>
        <v/>
      </c>
      <c r="L25" s="138"/>
      <c r="M25" s="139"/>
      <c r="N25" s="140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41"/>
      <c r="Q25" s="117" t="s">
        <v>15</v>
      </c>
      <c r="R25" s="118"/>
      <c r="S25" s="118"/>
      <c r="T25" s="118"/>
      <c r="U25" s="118"/>
      <c r="V25" s="118"/>
      <c r="W25" s="119"/>
      <c r="X25" s="137" t="str">
        <f>IFERROR(ROUND(AVERAGE(X10:Y17,X22),0),"")</f>
        <v/>
      </c>
      <c r="Y25" s="139"/>
      <c r="Z25" s="18" t="str">
        <f>IFERROR(ROUND(AVERAGE(Z10:Z17,Z22),0),"")</f>
        <v/>
      </c>
      <c r="AA25" s="18" t="str">
        <f>IFERROR(ROUND(AVERAGE(AA10:AA17,AA22),0),"")</f>
        <v/>
      </c>
      <c r="AB25" s="18" t="str">
        <f>IFERROR(ROUND(AVERAGE(AB10:AB17,AB22),0),"")</f>
        <v/>
      </c>
      <c r="AC25" s="18" t="str">
        <f>IFERROR(ROUND(AVERAGE(AC10:AC17,AC22),0),"")</f>
        <v/>
      </c>
      <c r="AD25" s="170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71"/>
    </row>
    <row r="26" spans="2:31" ht="5.25" customHeight="1" thickBot="1" x14ac:dyDescent="0.3">
      <c r="B26" s="45"/>
      <c r="C26" s="45"/>
      <c r="D26" s="45"/>
      <c r="E26" s="45"/>
      <c r="F26" s="45"/>
      <c r="G26" s="7"/>
      <c r="H26" s="7"/>
      <c r="I26" s="7"/>
      <c r="J26" s="7"/>
      <c r="K26" s="46"/>
      <c r="L26" s="46"/>
      <c r="M26" s="46"/>
      <c r="N26" s="47"/>
      <c r="O26" s="47"/>
      <c r="Q26" s="45"/>
      <c r="R26" s="45"/>
      <c r="S26" s="45"/>
      <c r="T26" s="45"/>
      <c r="U26" s="45"/>
      <c r="V26" s="45"/>
      <c r="W26" s="45"/>
      <c r="X26" s="46"/>
      <c r="Y26" s="46"/>
      <c r="Z26" s="46"/>
      <c r="AA26" s="46"/>
      <c r="AB26" s="46"/>
      <c r="AC26" s="46"/>
      <c r="AD26" s="7"/>
      <c r="AE26" s="7"/>
    </row>
    <row r="27" spans="2:31" ht="12" customHeight="1" x14ac:dyDescent="0.2">
      <c r="B27" s="200" t="s">
        <v>62</v>
      </c>
      <c r="C27" s="175"/>
      <c r="D27" s="201"/>
      <c r="E27" s="174" t="s">
        <v>66</v>
      </c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P27" s="66"/>
      <c r="Q27" s="200" t="s">
        <v>62</v>
      </c>
      <c r="R27" s="175"/>
      <c r="S27" s="201"/>
      <c r="T27" s="178" t="s">
        <v>66</v>
      </c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9"/>
    </row>
    <row r="28" spans="2:31" ht="31.5" customHeight="1" x14ac:dyDescent="0.2">
      <c r="B28" s="202" t="s">
        <v>0</v>
      </c>
      <c r="C28" s="203"/>
      <c r="D28" s="204"/>
      <c r="E28" s="205" t="s">
        <v>2</v>
      </c>
      <c r="F28" s="204"/>
      <c r="G28" s="186" t="s">
        <v>63</v>
      </c>
      <c r="H28" s="187"/>
      <c r="I28" s="188"/>
      <c r="J28" s="186" t="s">
        <v>64</v>
      </c>
      <c r="K28" s="187"/>
      <c r="L28" s="187"/>
      <c r="M28" s="188"/>
      <c r="N28" s="169" t="s">
        <v>3</v>
      </c>
      <c r="O28" s="180"/>
      <c r="P28" s="7"/>
      <c r="Q28" s="202" t="s">
        <v>0</v>
      </c>
      <c r="R28" s="203"/>
      <c r="S28" s="204"/>
      <c r="T28" s="177" t="s">
        <v>2</v>
      </c>
      <c r="U28" s="177"/>
      <c r="V28" s="177"/>
      <c r="W28" s="177"/>
      <c r="X28" s="177"/>
      <c r="Y28" s="177" t="s">
        <v>63</v>
      </c>
      <c r="Z28" s="177"/>
      <c r="AA28" s="177"/>
      <c r="AB28" s="177" t="s">
        <v>64</v>
      </c>
      <c r="AC28" s="177"/>
      <c r="AD28" s="169" t="s">
        <v>3</v>
      </c>
      <c r="AE28" s="180"/>
    </row>
    <row r="29" spans="2:31" ht="20.100000000000001" customHeight="1" x14ac:dyDescent="0.25">
      <c r="B29" s="206"/>
      <c r="C29" s="184"/>
      <c r="D29" s="185"/>
      <c r="E29" s="183"/>
      <c r="F29" s="185"/>
      <c r="G29" s="173"/>
      <c r="H29" s="173"/>
      <c r="I29" s="173"/>
      <c r="J29" s="183"/>
      <c r="K29" s="184"/>
      <c r="L29" s="184"/>
      <c r="M29" s="185"/>
      <c r="N29" s="181"/>
      <c r="O29" s="182"/>
      <c r="P29" s="7"/>
      <c r="Q29" s="172"/>
      <c r="R29" s="173"/>
      <c r="S29" s="173"/>
      <c r="T29" s="173"/>
      <c r="U29" s="173"/>
      <c r="V29" s="173"/>
      <c r="W29" s="173"/>
      <c r="X29" s="173"/>
      <c r="Y29" s="183"/>
      <c r="Z29" s="184"/>
      <c r="AA29" s="185"/>
      <c r="AB29" s="173"/>
      <c r="AC29" s="173"/>
      <c r="AD29" s="181"/>
      <c r="AE29" s="182"/>
    </row>
    <row r="30" spans="2:31" s="9" customFormat="1" ht="20.100000000000001" customHeight="1" thickBot="1" x14ac:dyDescent="0.3">
      <c r="B30" s="147"/>
      <c r="C30" s="148"/>
      <c r="D30" s="148"/>
      <c r="E30" s="148"/>
      <c r="F30" s="148"/>
      <c r="G30" s="148"/>
      <c r="H30" s="148"/>
      <c r="I30" s="148"/>
      <c r="J30" s="149"/>
      <c r="K30" s="150"/>
      <c r="L30" s="150"/>
      <c r="M30" s="151"/>
      <c r="N30" s="152"/>
      <c r="O30" s="153"/>
      <c r="P30" s="73"/>
      <c r="Q30" s="147"/>
      <c r="R30" s="148"/>
      <c r="S30" s="148"/>
      <c r="T30" s="148"/>
      <c r="U30" s="148"/>
      <c r="V30" s="148"/>
      <c r="W30" s="148"/>
      <c r="X30" s="148"/>
      <c r="Y30" s="149"/>
      <c r="Z30" s="150"/>
      <c r="AA30" s="151"/>
      <c r="AB30" s="148"/>
      <c r="AC30" s="148"/>
      <c r="AD30" s="152"/>
      <c r="AE30" s="153"/>
    </row>
    <row r="31" spans="2:31" ht="7.5" customHeight="1" thickBot="1" x14ac:dyDescent="0.3">
      <c r="B31" s="45"/>
      <c r="C31" s="45"/>
      <c r="D31" s="45"/>
      <c r="E31" s="45"/>
      <c r="F31" s="45"/>
      <c r="G31" s="7"/>
      <c r="H31" s="7"/>
      <c r="I31" s="7"/>
      <c r="J31" s="7"/>
      <c r="K31" s="46"/>
      <c r="L31" s="46"/>
      <c r="M31" s="46"/>
      <c r="N31" s="47"/>
      <c r="O31" s="47"/>
      <c r="P31" s="7"/>
      <c r="Q31" s="45"/>
      <c r="R31" s="45"/>
      <c r="S31" s="45"/>
      <c r="T31" s="45"/>
      <c r="U31" s="45"/>
      <c r="V31" s="45"/>
      <c r="W31" s="45"/>
      <c r="X31" s="46"/>
      <c r="Y31" s="46"/>
      <c r="Z31" s="46"/>
      <c r="AA31" s="46"/>
      <c r="AB31" s="46"/>
      <c r="AC31" s="46"/>
      <c r="AD31" s="7"/>
      <c r="AE31" s="7"/>
    </row>
    <row r="32" spans="2:31" ht="18.75" customHeight="1" x14ac:dyDescent="0.2">
      <c r="B32" s="65" t="s">
        <v>54</v>
      </c>
      <c r="C32" s="66"/>
      <c r="D32" s="66"/>
      <c r="E32" s="66"/>
      <c r="F32" s="66"/>
      <c r="G32" s="66"/>
      <c r="H32" s="66"/>
      <c r="I32" s="66"/>
      <c r="J32" s="112" t="s">
        <v>59</v>
      </c>
      <c r="K32" s="112"/>
      <c r="L32" s="112"/>
      <c r="M32" s="112"/>
      <c r="N32" s="120"/>
      <c r="O32" s="121"/>
      <c r="Q32" s="65" t="s">
        <v>54</v>
      </c>
      <c r="R32" s="66"/>
      <c r="S32" s="66"/>
      <c r="T32" s="66"/>
      <c r="U32" s="66"/>
      <c r="V32" s="66"/>
      <c r="W32" s="66"/>
      <c r="X32" s="66"/>
      <c r="Y32" s="112" t="s">
        <v>59</v>
      </c>
      <c r="Z32" s="112"/>
      <c r="AA32" s="112"/>
      <c r="AB32" s="112"/>
      <c r="AC32" s="120"/>
      <c r="AD32" s="120"/>
      <c r="AE32" s="121"/>
    </row>
    <row r="33" spans="2:31" ht="18" customHeight="1" x14ac:dyDescent="0.2">
      <c r="B33" s="67" t="s">
        <v>55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113" t="s">
        <v>58</v>
      </c>
      <c r="N33" s="113"/>
      <c r="O33" s="71"/>
      <c r="Q33" s="67" t="s">
        <v>55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95" t="s">
        <v>58</v>
      </c>
      <c r="AC33" s="95"/>
      <c r="AD33" s="108"/>
      <c r="AE33" s="109"/>
    </row>
    <row r="34" spans="2:31" ht="18" customHeight="1" x14ac:dyDescent="0.2">
      <c r="B34" s="67" t="s">
        <v>67</v>
      </c>
      <c r="C34" s="7"/>
      <c r="D34" s="7"/>
      <c r="E34" s="7"/>
      <c r="F34" s="7"/>
      <c r="G34" s="7"/>
      <c r="H34" s="7"/>
      <c r="I34" s="7"/>
      <c r="J34" s="95" t="s">
        <v>57</v>
      </c>
      <c r="K34" s="95"/>
      <c r="L34" s="95"/>
      <c r="M34" s="95"/>
      <c r="N34" s="110"/>
      <c r="O34" s="111"/>
      <c r="Q34" s="67" t="s">
        <v>67</v>
      </c>
      <c r="R34" s="7"/>
      <c r="S34" s="7"/>
      <c r="T34" s="7"/>
      <c r="U34" s="7"/>
      <c r="V34" s="7"/>
      <c r="W34" s="7"/>
      <c r="X34" s="7"/>
      <c r="Y34" s="95" t="s">
        <v>57</v>
      </c>
      <c r="Z34" s="95"/>
      <c r="AA34" s="95"/>
      <c r="AB34" s="95"/>
      <c r="AC34" s="110"/>
      <c r="AD34" s="110"/>
      <c r="AE34" s="111"/>
    </row>
    <row r="35" spans="2:31" ht="20.100000000000001" customHeight="1" x14ac:dyDescent="0.2">
      <c r="B35" s="69" t="s">
        <v>56</v>
      </c>
      <c r="C35" s="8"/>
      <c r="D35" s="8"/>
      <c r="E35" s="8"/>
      <c r="F35" s="8"/>
      <c r="G35" s="7"/>
      <c r="H35" s="7"/>
      <c r="I35" s="7"/>
      <c r="J35" s="113" t="s">
        <v>60</v>
      </c>
      <c r="K35" s="113"/>
      <c r="L35" s="113"/>
      <c r="M35" s="53"/>
      <c r="N35" s="53"/>
      <c r="O35" s="71"/>
      <c r="Q35" s="69" t="s">
        <v>56</v>
      </c>
      <c r="R35" s="8"/>
      <c r="S35" s="8"/>
      <c r="T35" s="8"/>
      <c r="U35" s="8"/>
      <c r="V35" s="7"/>
      <c r="W35" s="7"/>
      <c r="X35" s="7"/>
      <c r="Y35" s="113" t="s">
        <v>60</v>
      </c>
      <c r="Z35" s="113"/>
      <c r="AA35" s="113"/>
      <c r="AB35" s="110"/>
      <c r="AC35" s="110"/>
      <c r="AD35" s="110"/>
      <c r="AE35" s="111"/>
    </row>
    <row r="36" spans="2:31" ht="20.100000000000001" customHeight="1" thickBot="1" x14ac:dyDescent="0.25">
      <c r="B36" s="69"/>
      <c r="C36" s="8"/>
      <c r="D36" s="8"/>
      <c r="E36" s="8"/>
      <c r="F36" s="8"/>
      <c r="G36" s="7"/>
      <c r="H36" s="7"/>
      <c r="I36" s="7"/>
      <c r="J36" s="6"/>
      <c r="K36" s="6"/>
      <c r="L36" s="6"/>
      <c r="M36" s="7"/>
      <c r="N36" s="7"/>
      <c r="O36" s="68"/>
      <c r="Q36" s="69"/>
      <c r="R36" s="8"/>
      <c r="S36" s="8"/>
      <c r="T36" s="8"/>
      <c r="U36" s="8"/>
      <c r="V36" s="7"/>
      <c r="W36" s="7"/>
      <c r="X36" s="7"/>
      <c r="Y36" s="6"/>
      <c r="Z36" s="6"/>
      <c r="AA36" s="6"/>
      <c r="AB36" s="78"/>
      <c r="AC36" s="6"/>
      <c r="AD36" s="6"/>
      <c r="AE36" s="77"/>
    </row>
    <row r="37" spans="2:31" ht="20.100000000000001" customHeight="1" x14ac:dyDescent="0.2">
      <c r="B37" s="100" t="s">
        <v>0</v>
      </c>
      <c r="C37" s="101"/>
      <c r="D37" s="101"/>
      <c r="E37" s="101"/>
      <c r="F37" s="102"/>
      <c r="G37" s="165" t="s">
        <v>1</v>
      </c>
      <c r="H37" s="166"/>
      <c r="I37" s="166"/>
      <c r="J37" s="167"/>
      <c r="K37" s="96" t="s">
        <v>2</v>
      </c>
      <c r="L37" s="101"/>
      <c r="M37" s="102"/>
      <c r="N37" s="96" t="s">
        <v>3</v>
      </c>
      <c r="O37" s="97"/>
      <c r="P37" s="7"/>
      <c r="Q37" s="100" t="s">
        <v>0</v>
      </c>
      <c r="R37" s="101"/>
      <c r="S37" s="101"/>
      <c r="T37" s="101"/>
      <c r="U37" s="101"/>
      <c r="V37" s="101"/>
      <c r="W37" s="102"/>
      <c r="X37" s="165" t="s">
        <v>1</v>
      </c>
      <c r="Y37" s="166"/>
      <c r="Z37" s="166"/>
      <c r="AA37" s="166"/>
      <c r="AB37" s="167"/>
      <c r="AC37" s="195" t="s">
        <v>2</v>
      </c>
      <c r="AD37" s="96" t="s">
        <v>3</v>
      </c>
      <c r="AE37" s="97"/>
    </row>
    <row r="38" spans="2:31" ht="20.100000000000001" customHeight="1" x14ac:dyDescent="0.2">
      <c r="B38" s="103"/>
      <c r="C38" s="104"/>
      <c r="D38" s="104"/>
      <c r="E38" s="104"/>
      <c r="F38" s="105"/>
      <c r="G38" s="12">
        <v>1</v>
      </c>
      <c r="H38" s="12">
        <v>2</v>
      </c>
      <c r="I38" s="12">
        <v>3</v>
      </c>
      <c r="J38" s="12">
        <v>4</v>
      </c>
      <c r="K38" s="98"/>
      <c r="L38" s="104"/>
      <c r="M38" s="105"/>
      <c r="N38" s="98"/>
      <c r="O38" s="99"/>
      <c r="Q38" s="103"/>
      <c r="R38" s="104"/>
      <c r="S38" s="104"/>
      <c r="T38" s="104"/>
      <c r="U38" s="104"/>
      <c r="V38" s="104"/>
      <c r="W38" s="105"/>
      <c r="X38" s="159">
        <v>1</v>
      </c>
      <c r="Y38" s="160"/>
      <c r="Z38" s="12">
        <v>2</v>
      </c>
      <c r="AA38" s="12">
        <v>3</v>
      </c>
      <c r="AB38" s="12">
        <v>4</v>
      </c>
      <c r="AC38" s="196"/>
      <c r="AD38" s="98"/>
      <c r="AE38" s="99"/>
    </row>
    <row r="39" spans="2:31" ht="20.100000000000001" customHeight="1" x14ac:dyDescent="0.25">
      <c r="B39" s="92" t="s">
        <v>4</v>
      </c>
      <c r="C39" s="93"/>
      <c r="D39" s="93"/>
      <c r="E39" s="93"/>
      <c r="F39" s="94"/>
      <c r="G39" s="2"/>
      <c r="H39" s="2"/>
      <c r="I39" s="2"/>
      <c r="J39" s="2"/>
      <c r="K39" s="142" t="str">
        <f>IFERROR(ROUND(AVERAGE(G39:J39),0),"")</f>
        <v/>
      </c>
      <c r="L39" s="143"/>
      <c r="M39" s="144"/>
      <c r="N39" s="90" t="str">
        <f>IF(K39="","",IF(K39&gt;=75,'Sir Wedz Helper Table'!$C$1,'Sir Wedz Helper Table'!$C$2))</f>
        <v/>
      </c>
      <c r="O39" s="91"/>
      <c r="Q39" s="92" t="s">
        <v>4</v>
      </c>
      <c r="R39" s="93"/>
      <c r="S39" s="93"/>
      <c r="T39" s="93"/>
      <c r="U39" s="93"/>
      <c r="V39" s="93"/>
      <c r="W39" s="94"/>
      <c r="X39" s="161"/>
      <c r="Y39" s="162"/>
      <c r="Z39" s="15"/>
      <c r="AA39" s="15"/>
      <c r="AB39" s="15"/>
      <c r="AC39" s="16" t="str">
        <f>IFERROR(ROUND(AVERAGE(X39:AB39),0),"")</f>
        <v/>
      </c>
      <c r="AD39" s="90" t="str">
        <f>IF(AC39="","",IF(AC39&gt;=75,'Sir Wedz Helper Table'!$C$1,'Sir Wedz Helper Table'!$C$2))</f>
        <v/>
      </c>
      <c r="AE39" s="91"/>
    </row>
    <row r="40" spans="2:31" ht="20.100000000000001" customHeight="1" x14ac:dyDescent="0.25">
      <c r="B40" s="92" t="s">
        <v>5</v>
      </c>
      <c r="C40" s="93"/>
      <c r="D40" s="93"/>
      <c r="E40" s="93"/>
      <c r="F40" s="94"/>
      <c r="G40" s="2"/>
      <c r="H40" s="2"/>
      <c r="I40" s="2"/>
      <c r="J40" s="2"/>
      <c r="K40" s="142" t="str">
        <f>IFERROR(ROUND(AVERAGE(G40:J40),0),"")</f>
        <v/>
      </c>
      <c r="L40" s="143"/>
      <c r="M40" s="144"/>
      <c r="N40" s="90" t="str">
        <f>IF(K40="","",IF(K40&gt;=75,'Sir Wedz Helper Table'!$C$1,'Sir Wedz Helper Table'!$C$2))</f>
        <v/>
      </c>
      <c r="O40" s="91"/>
      <c r="Q40" s="92" t="s">
        <v>5</v>
      </c>
      <c r="R40" s="93"/>
      <c r="S40" s="93"/>
      <c r="T40" s="93"/>
      <c r="U40" s="93"/>
      <c r="V40" s="93"/>
      <c r="W40" s="94"/>
      <c r="X40" s="131"/>
      <c r="Y40" s="132"/>
      <c r="Z40" s="17"/>
      <c r="AA40" s="15"/>
      <c r="AB40" s="15"/>
      <c r="AC40" s="16" t="str">
        <f>IFERROR(ROUND(AVERAGE(X40:AB40),0),"")</f>
        <v/>
      </c>
      <c r="AD40" s="90" t="str">
        <f>IF(AC40="","",IF(AC40&gt;=75,'Sir Wedz Helper Table'!$C$1,'Sir Wedz Helper Table'!$C$2))</f>
        <v/>
      </c>
      <c r="AE40" s="91"/>
    </row>
    <row r="41" spans="2:31" ht="20.100000000000001" customHeight="1" x14ac:dyDescent="0.25">
      <c r="B41" s="92" t="s">
        <v>6</v>
      </c>
      <c r="C41" s="93"/>
      <c r="D41" s="93"/>
      <c r="E41" s="93"/>
      <c r="F41" s="94"/>
      <c r="G41" s="2"/>
      <c r="H41" s="2"/>
      <c r="I41" s="2"/>
      <c r="J41" s="2"/>
      <c r="K41" s="142" t="str">
        <f>IFERROR(ROUND(AVERAGE(G41:J41),0),"")</f>
        <v/>
      </c>
      <c r="L41" s="143"/>
      <c r="M41" s="144"/>
      <c r="N41" s="90" t="str">
        <f>IF(K41="","",IF(K41&gt;=75,'Sir Wedz Helper Table'!$C$1,'Sir Wedz Helper Table'!$C$2))</f>
        <v/>
      </c>
      <c r="O41" s="91"/>
      <c r="Q41" s="92" t="s">
        <v>6</v>
      </c>
      <c r="R41" s="93"/>
      <c r="S41" s="93"/>
      <c r="T41" s="93"/>
      <c r="U41" s="93"/>
      <c r="V41" s="93"/>
      <c r="W41" s="94"/>
      <c r="X41" s="131"/>
      <c r="Y41" s="132"/>
      <c r="Z41" s="17"/>
      <c r="AA41" s="15"/>
      <c r="AB41" s="15"/>
      <c r="AC41" s="16" t="str">
        <f>IFERROR(ROUND(AVERAGE(X41:AB41),0),"")</f>
        <v/>
      </c>
      <c r="AD41" s="90" t="str">
        <f>IF(AC41="","",IF(AC41&gt;=75,'Sir Wedz Helper Table'!$C$1,'Sir Wedz Helper Table'!$C$2))</f>
        <v/>
      </c>
      <c r="AE41" s="91"/>
    </row>
    <row r="42" spans="2:31" ht="20.100000000000001" customHeight="1" x14ac:dyDescent="0.25">
      <c r="B42" s="92" t="s">
        <v>7</v>
      </c>
      <c r="C42" s="93"/>
      <c r="D42" s="93"/>
      <c r="E42" s="93"/>
      <c r="F42" s="94"/>
      <c r="G42" s="2"/>
      <c r="H42" s="2"/>
      <c r="I42" s="2"/>
      <c r="J42" s="2"/>
      <c r="K42" s="142" t="str">
        <f>IFERROR(ROUND(AVERAGE(G42:J42),0),"")</f>
        <v/>
      </c>
      <c r="L42" s="143"/>
      <c r="M42" s="144"/>
      <c r="N42" s="90" t="str">
        <f>IF(K42="","",IF(K42&gt;=75,'Sir Wedz Helper Table'!$C$1,'Sir Wedz Helper Table'!$C$2))</f>
        <v/>
      </c>
      <c r="O42" s="91"/>
      <c r="Q42" s="92" t="s">
        <v>7</v>
      </c>
      <c r="R42" s="93"/>
      <c r="S42" s="93"/>
      <c r="T42" s="93"/>
      <c r="U42" s="93"/>
      <c r="V42" s="93"/>
      <c r="W42" s="94"/>
      <c r="X42" s="161"/>
      <c r="Y42" s="162"/>
      <c r="Z42" s="15"/>
      <c r="AA42" s="15"/>
      <c r="AB42" s="15"/>
      <c r="AC42" s="16" t="str">
        <f>IFERROR(ROUND(AVERAGE(X42:AB42),0),"")</f>
        <v/>
      </c>
      <c r="AD42" s="90" t="str">
        <f>IF(AC42="","",IF(AC42&gt;=75,'Sir Wedz Helper Table'!$C$1,'Sir Wedz Helper Table'!$C$2))</f>
        <v/>
      </c>
      <c r="AE42" s="91"/>
    </row>
    <row r="43" spans="2:31" ht="20.100000000000001" customHeight="1" x14ac:dyDescent="0.25">
      <c r="B43" s="92" t="s">
        <v>16</v>
      </c>
      <c r="C43" s="93"/>
      <c r="D43" s="93"/>
      <c r="E43" s="93"/>
      <c r="F43" s="94"/>
      <c r="G43" s="2"/>
      <c r="H43" s="2"/>
      <c r="I43" s="2"/>
      <c r="J43" s="2"/>
      <c r="K43" s="59"/>
      <c r="L43" s="60"/>
      <c r="M43" s="61"/>
      <c r="N43" s="57"/>
      <c r="O43" s="58"/>
      <c r="Q43" s="92" t="s">
        <v>16</v>
      </c>
      <c r="R43" s="93"/>
      <c r="S43" s="93"/>
      <c r="T43" s="93"/>
      <c r="U43" s="93"/>
      <c r="V43" s="93"/>
      <c r="W43" s="94"/>
      <c r="X43" s="62"/>
      <c r="Y43" s="63"/>
      <c r="Z43" s="15"/>
      <c r="AA43" s="15"/>
      <c r="AB43" s="15"/>
      <c r="AC43" s="16"/>
      <c r="AD43" s="57"/>
      <c r="AE43" s="58"/>
    </row>
    <row r="44" spans="2:31" ht="20.100000000000001" customHeight="1" x14ac:dyDescent="0.25">
      <c r="B44" s="92" t="s">
        <v>8</v>
      </c>
      <c r="C44" s="93"/>
      <c r="D44" s="93"/>
      <c r="E44" s="93"/>
      <c r="F44" s="94"/>
      <c r="G44" s="2"/>
      <c r="H44" s="2"/>
      <c r="I44" s="2"/>
      <c r="J44" s="2"/>
      <c r="K44" s="142" t="str">
        <f>IFERROR(ROUND(AVERAGE(G44:J44),0),"")</f>
        <v/>
      </c>
      <c r="L44" s="143"/>
      <c r="M44" s="144"/>
      <c r="N44" s="90" t="str">
        <f>IF(K44="","",IF(K44&gt;=75,'Sir Wedz Helper Table'!$C$1,'Sir Wedz Helper Table'!$C$2))</f>
        <v/>
      </c>
      <c r="O44" s="91"/>
      <c r="Q44" s="92" t="s">
        <v>8</v>
      </c>
      <c r="R44" s="93"/>
      <c r="S44" s="93"/>
      <c r="T44" s="93"/>
      <c r="U44" s="93"/>
      <c r="V44" s="93"/>
      <c r="W44" s="94"/>
      <c r="X44" s="161"/>
      <c r="Y44" s="162"/>
      <c r="Z44" s="15"/>
      <c r="AA44" s="15"/>
      <c r="AB44" s="15"/>
      <c r="AC44" s="16" t="str">
        <f>IFERROR(ROUND(AVERAGE(X44:AB44),0),"")</f>
        <v/>
      </c>
      <c r="AD44" s="90" t="str">
        <f>IF(AC44="","",IF(AC44&gt;=75,'Sir Wedz Helper Table'!$C$1,'Sir Wedz Helper Table'!$C$2))</f>
        <v/>
      </c>
      <c r="AE44" s="91"/>
    </row>
    <row r="45" spans="2:31" ht="20.100000000000001" customHeight="1" x14ac:dyDescent="0.25">
      <c r="B45" s="92" t="s">
        <v>17</v>
      </c>
      <c r="C45" s="93"/>
      <c r="D45" s="93"/>
      <c r="E45" s="93"/>
      <c r="F45" s="94"/>
      <c r="G45" s="2"/>
      <c r="H45" s="2"/>
      <c r="I45" s="2"/>
      <c r="J45" s="2"/>
      <c r="K45" s="59"/>
      <c r="L45" s="60"/>
      <c r="M45" s="61"/>
      <c r="N45" s="57"/>
      <c r="O45" s="58"/>
      <c r="Q45" s="92" t="s">
        <v>17</v>
      </c>
      <c r="R45" s="93"/>
      <c r="S45" s="93"/>
      <c r="T45" s="93"/>
      <c r="U45" s="93"/>
      <c r="V45" s="93"/>
      <c r="W45" s="94"/>
      <c r="X45" s="62"/>
      <c r="Y45" s="63"/>
      <c r="Z45" s="15"/>
      <c r="AA45" s="15"/>
      <c r="AB45" s="15"/>
      <c r="AC45" s="16"/>
      <c r="AD45" s="57"/>
      <c r="AE45" s="58"/>
    </row>
    <row r="46" spans="2:31" ht="20.100000000000001" customHeight="1" x14ac:dyDescent="0.25">
      <c r="B46" s="92" t="s">
        <v>9</v>
      </c>
      <c r="C46" s="93"/>
      <c r="D46" s="93"/>
      <c r="E46" s="93"/>
      <c r="F46" s="94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42" t="str">
        <f t="shared" ref="K46:K53" si="2">IFERROR(ROUND(AVERAGE(G46:J46),0),"")</f>
        <v/>
      </c>
      <c r="L46" s="143"/>
      <c r="M46" s="144"/>
      <c r="N46" s="90" t="str">
        <f>IF(K46="","",IF(K46&gt;=75,'Sir Wedz Helper Table'!$C$1,'Sir Wedz Helper Table'!$C$2))</f>
        <v/>
      </c>
      <c r="O46" s="91"/>
      <c r="Q46" s="92" t="s">
        <v>9</v>
      </c>
      <c r="R46" s="93"/>
      <c r="S46" s="93"/>
      <c r="T46" s="93"/>
      <c r="U46" s="93"/>
      <c r="V46" s="93"/>
      <c r="W46" s="94"/>
      <c r="X46" s="142" t="str">
        <f>IFERROR(ROUND(AVERAGE(X47:X50),0),"")</f>
        <v/>
      </c>
      <c r="Y46" s="144"/>
      <c r="Z46" s="16" t="str">
        <f>IFERROR(ROUND(AVERAGE(Z47:Z50),0),"")</f>
        <v/>
      </c>
      <c r="AA46" s="16" t="str">
        <f>IFERROR(ROUND(AVERAGE(AA47:AA50),0),"")</f>
        <v/>
      </c>
      <c r="AB46" s="16" t="str">
        <f>IFERROR(ROUND(AVERAGE(AB47:AB50),0),"")</f>
        <v/>
      </c>
      <c r="AC46" s="16" t="str">
        <f t="shared" ref="AC46:AC53" si="3">IFERROR(ROUND(AVERAGE(X46:AB46),0),"")</f>
        <v/>
      </c>
      <c r="AD46" s="90" t="str">
        <f>IF(AC46="","",IF(AC46&gt;=75,'Sir Wedz Helper Table'!$C$1,'Sir Wedz Helper Table'!$C$2))</f>
        <v/>
      </c>
      <c r="AE46" s="91"/>
    </row>
    <row r="47" spans="2:31" ht="20.100000000000001" customHeight="1" x14ac:dyDescent="0.2">
      <c r="B47" s="128" t="s">
        <v>10</v>
      </c>
      <c r="C47" s="129"/>
      <c r="D47" s="129"/>
      <c r="E47" s="129"/>
      <c r="F47" s="130"/>
      <c r="G47" s="2"/>
      <c r="H47" s="2"/>
      <c r="I47" s="2"/>
      <c r="J47" s="2"/>
      <c r="K47" s="142" t="str">
        <f t="shared" si="2"/>
        <v/>
      </c>
      <c r="L47" s="143"/>
      <c r="M47" s="144"/>
      <c r="N47" s="90" t="str">
        <f>IF(K47="","",IF(K47&gt;=75,'Sir Wedz Helper Table'!$C$1,'Sir Wedz Helper Table'!$C$2))</f>
        <v/>
      </c>
      <c r="O47" s="91"/>
      <c r="Q47" s="128" t="s">
        <v>10</v>
      </c>
      <c r="R47" s="129"/>
      <c r="S47" s="129"/>
      <c r="T47" s="129"/>
      <c r="U47" s="129"/>
      <c r="V47" s="129"/>
      <c r="W47" s="130"/>
      <c r="X47" s="161"/>
      <c r="Y47" s="162"/>
      <c r="Z47" s="15"/>
      <c r="AA47" s="15"/>
      <c r="AB47" s="15"/>
      <c r="AC47" s="16" t="str">
        <f t="shared" si="3"/>
        <v/>
      </c>
      <c r="AD47" s="90" t="str">
        <f>IF(AC47="","",IF(AC47&gt;=75,'Sir Wedz Helper Table'!$C$1,'Sir Wedz Helper Table'!$C$2))</f>
        <v/>
      </c>
      <c r="AE47" s="91"/>
    </row>
    <row r="48" spans="2:31" ht="20.100000000000001" customHeight="1" x14ac:dyDescent="0.2">
      <c r="B48" s="128" t="s">
        <v>11</v>
      </c>
      <c r="C48" s="129"/>
      <c r="D48" s="129"/>
      <c r="E48" s="129"/>
      <c r="F48" s="130"/>
      <c r="G48" s="2"/>
      <c r="H48" s="2"/>
      <c r="I48" s="2"/>
      <c r="J48" s="2"/>
      <c r="K48" s="142" t="str">
        <f t="shared" si="2"/>
        <v/>
      </c>
      <c r="L48" s="143"/>
      <c r="M48" s="144"/>
      <c r="N48" s="90" t="str">
        <f>IF(K48="","",IF(K48&gt;=75,'Sir Wedz Helper Table'!$C$1,'Sir Wedz Helper Table'!$C$2))</f>
        <v/>
      </c>
      <c r="O48" s="91"/>
      <c r="Q48" s="128" t="s">
        <v>11</v>
      </c>
      <c r="R48" s="129"/>
      <c r="S48" s="129"/>
      <c r="T48" s="129"/>
      <c r="U48" s="129"/>
      <c r="V48" s="129"/>
      <c r="W48" s="130"/>
      <c r="X48" s="161"/>
      <c r="Y48" s="162"/>
      <c r="Z48" s="15"/>
      <c r="AA48" s="15"/>
      <c r="AB48" s="15"/>
      <c r="AC48" s="16" t="str">
        <f t="shared" si="3"/>
        <v/>
      </c>
      <c r="AD48" s="90" t="str">
        <f>IF(AC48="","",IF(AC48&gt;=75,'Sir Wedz Helper Table'!$C$1,'Sir Wedz Helper Table'!$C$2))</f>
        <v/>
      </c>
      <c r="AE48" s="91"/>
    </row>
    <row r="49" spans="2:31" ht="20.100000000000001" customHeight="1" x14ac:dyDescent="0.2">
      <c r="B49" s="128" t="s">
        <v>12</v>
      </c>
      <c r="C49" s="129"/>
      <c r="D49" s="129"/>
      <c r="E49" s="129"/>
      <c r="F49" s="130"/>
      <c r="G49" s="2"/>
      <c r="H49" s="2"/>
      <c r="I49" s="2"/>
      <c r="J49" s="2"/>
      <c r="K49" s="142" t="str">
        <f t="shared" si="2"/>
        <v/>
      </c>
      <c r="L49" s="143"/>
      <c r="M49" s="144"/>
      <c r="N49" s="90" t="str">
        <f>IF(K49="","",IF(K49&gt;=75,'Sir Wedz Helper Table'!$C$1,'Sir Wedz Helper Table'!$C$2))</f>
        <v/>
      </c>
      <c r="O49" s="91"/>
      <c r="Q49" s="128" t="s">
        <v>12</v>
      </c>
      <c r="R49" s="129"/>
      <c r="S49" s="129"/>
      <c r="T49" s="129"/>
      <c r="U49" s="129"/>
      <c r="V49" s="129"/>
      <c r="W49" s="130"/>
      <c r="X49" s="161"/>
      <c r="Y49" s="162"/>
      <c r="Z49" s="15"/>
      <c r="AA49" s="15"/>
      <c r="AB49" s="15"/>
      <c r="AC49" s="16" t="str">
        <f t="shared" si="3"/>
        <v/>
      </c>
      <c r="AD49" s="90" t="str">
        <f>IF(AC49="","",IF(AC49&gt;=75,'Sir Wedz Helper Table'!$C$1,'Sir Wedz Helper Table'!$C$2))</f>
        <v/>
      </c>
      <c r="AE49" s="91"/>
    </row>
    <row r="50" spans="2:31" ht="20.100000000000001" customHeight="1" x14ac:dyDescent="0.2">
      <c r="B50" s="128" t="s">
        <v>13</v>
      </c>
      <c r="C50" s="129"/>
      <c r="D50" s="129"/>
      <c r="E50" s="129"/>
      <c r="F50" s="130"/>
      <c r="G50" s="2"/>
      <c r="H50" s="2"/>
      <c r="I50" s="2"/>
      <c r="J50" s="2"/>
      <c r="K50" s="142" t="str">
        <f t="shared" si="2"/>
        <v/>
      </c>
      <c r="L50" s="143"/>
      <c r="M50" s="144"/>
      <c r="N50" s="90" t="str">
        <f>IF(K50="","",IF(K50&gt;=75,'Sir Wedz Helper Table'!$C$1,'Sir Wedz Helper Table'!$C$2))</f>
        <v/>
      </c>
      <c r="O50" s="91"/>
      <c r="Q50" s="128" t="s">
        <v>13</v>
      </c>
      <c r="R50" s="129"/>
      <c r="S50" s="129"/>
      <c r="T50" s="129"/>
      <c r="U50" s="129"/>
      <c r="V50" s="129"/>
      <c r="W50" s="130"/>
      <c r="X50" s="161"/>
      <c r="Y50" s="162"/>
      <c r="Z50" s="15"/>
      <c r="AA50" s="15"/>
      <c r="AB50" s="15"/>
      <c r="AC50" s="16" t="str">
        <f t="shared" si="3"/>
        <v/>
      </c>
      <c r="AD50" s="90" t="str">
        <f>IF(AC50="","",IF(AC50&gt;=75,'Sir Wedz Helper Table'!$C$1,'Sir Wedz Helper Table'!$C$2))</f>
        <v/>
      </c>
      <c r="AE50" s="91"/>
    </row>
    <row r="51" spans="2:31" ht="18.75" customHeight="1" x14ac:dyDescent="0.25">
      <c r="B51" s="92" t="s">
        <v>14</v>
      </c>
      <c r="C51" s="93"/>
      <c r="D51" s="93"/>
      <c r="E51" s="93"/>
      <c r="F51" s="94"/>
      <c r="G51" s="2"/>
      <c r="H51" s="2"/>
      <c r="I51" s="2"/>
      <c r="J51" s="2"/>
      <c r="K51" s="142" t="str">
        <f t="shared" si="2"/>
        <v/>
      </c>
      <c r="L51" s="143"/>
      <c r="M51" s="144"/>
      <c r="N51" s="90" t="str">
        <f>IF(K51="","",IF(K51&gt;=75,'Sir Wedz Helper Table'!$C$1,'Sir Wedz Helper Table'!$C$2))</f>
        <v/>
      </c>
      <c r="O51" s="91"/>
      <c r="Q51" s="92" t="s">
        <v>14</v>
      </c>
      <c r="R51" s="93"/>
      <c r="S51" s="93"/>
      <c r="T51" s="93"/>
      <c r="U51" s="93"/>
      <c r="V51" s="93"/>
      <c r="W51" s="94"/>
      <c r="X51" s="161"/>
      <c r="Y51" s="162"/>
      <c r="Z51" s="15"/>
      <c r="AA51" s="15"/>
      <c r="AB51" s="15"/>
      <c r="AC51" s="16" t="str">
        <f t="shared" si="3"/>
        <v/>
      </c>
      <c r="AD51" s="90" t="str">
        <f>IF(AC51="","",IF(AC51&gt;=75,'Sir Wedz Helper Table'!$C$1,'Sir Wedz Helper Table'!$C$2))</f>
        <v/>
      </c>
      <c r="AE51" s="91"/>
    </row>
    <row r="52" spans="2:31" x14ac:dyDescent="0.2">
      <c r="B52" s="134" t="s">
        <v>22</v>
      </c>
      <c r="C52" s="135"/>
      <c r="D52" s="135"/>
      <c r="E52" s="135"/>
      <c r="F52" s="136"/>
      <c r="G52" s="3"/>
      <c r="H52" s="3"/>
      <c r="I52" s="3"/>
      <c r="J52" s="3"/>
      <c r="K52" s="142" t="str">
        <f t="shared" si="2"/>
        <v/>
      </c>
      <c r="L52" s="143"/>
      <c r="M52" s="144"/>
      <c r="N52" s="90" t="str">
        <f>IF(K52="","",IF(K52&gt;=75,'Sir Wedz Helper Table'!$C$1,'Sir Wedz Helper Table'!$C$2))</f>
        <v/>
      </c>
      <c r="O52" s="91"/>
      <c r="Q52" s="134" t="s">
        <v>22</v>
      </c>
      <c r="R52" s="135"/>
      <c r="S52" s="135"/>
      <c r="T52" s="135"/>
      <c r="U52" s="135"/>
      <c r="V52" s="135"/>
      <c r="W52" s="136"/>
      <c r="X52" s="161"/>
      <c r="Y52" s="162"/>
      <c r="Z52" s="19"/>
      <c r="AA52" s="19"/>
      <c r="AB52" s="19"/>
      <c r="AC52" s="16" t="str">
        <f t="shared" si="3"/>
        <v/>
      </c>
      <c r="AD52" s="90" t="str">
        <f>IF(AC52="","",IF(AC52&gt;=75,'Sir Wedz Helper Table'!$C$1,'Sir Wedz Helper Table'!$C$2))</f>
        <v/>
      </c>
      <c r="AE52" s="91"/>
    </row>
    <row r="53" spans="2:31" ht="20.100000000000001" customHeight="1" x14ac:dyDescent="0.2">
      <c r="B53" s="134" t="s">
        <v>23</v>
      </c>
      <c r="C53" s="135"/>
      <c r="D53" s="135"/>
      <c r="E53" s="135"/>
      <c r="F53" s="136"/>
      <c r="G53" s="3"/>
      <c r="H53" s="3"/>
      <c r="I53" s="3"/>
      <c r="J53" s="3"/>
      <c r="K53" s="142" t="str">
        <f t="shared" si="2"/>
        <v/>
      </c>
      <c r="L53" s="143"/>
      <c r="M53" s="144"/>
      <c r="N53" s="90" t="str">
        <f>IF(K53="","",IF(K53&gt;=75,'Sir Wedz Helper Table'!$C$1,'Sir Wedz Helper Table'!$C$2))</f>
        <v/>
      </c>
      <c r="O53" s="91"/>
      <c r="Q53" s="134" t="s">
        <v>23</v>
      </c>
      <c r="R53" s="135"/>
      <c r="S53" s="135"/>
      <c r="T53" s="135"/>
      <c r="U53" s="135"/>
      <c r="V53" s="135"/>
      <c r="W53" s="136"/>
      <c r="X53" s="161"/>
      <c r="Y53" s="162"/>
      <c r="Z53" s="19"/>
      <c r="AA53" s="19"/>
      <c r="AB53" s="19"/>
      <c r="AC53" s="16" t="str">
        <f t="shared" si="3"/>
        <v/>
      </c>
      <c r="AD53" s="90" t="str">
        <f>IF(AC53="","",IF(AC53&gt;=75,'Sir Wedz Helper Table'!$C$1,'Sir Wedz Helper Table'!$C$2))</f>
        <v/>
      </c>
      <c r="AE53" s="91"/>
    </row>
    <row r="54" spans="2:31" ht="19.5" customHeight="1" thickBot="1" x14ac:dyDescent="0.3">
      <c r="B54" s="117" t="s">
        <v>15</v>
      </c>
      <c r="C54" s="118"/>
      <c r="D54" s="118"/>
      <c r="E54" s="118"/>
      <c r="F54" s="119"/>
      <c r="G54" s="13" t="str">
        <f>IFERROR(ROUND(AVERAGE(G39,G42,G44,G46,G51),0),"")</f>
        <v/>
      </c>
      <c r="H54" s="13" t="str">
        <f>IFERROR(ROUND(AVERAGE(H39,H42,H44,H46,H51,H40),0),"")</f>
        <v/>
      </c>
      <c r="I54" s="13" t="str">
        <f>IFERROR(ROUND(AVERAGE(I39,I42,I44,I46,I51,I41,I40),0),"")</f>
        <v/>
      </c>
      <c r="J54" s="13" t="str">
        <f>IFERROR(ROUND(AVERAGE(J39,J42,J44,J46,J51,J41,J40),0),"")</f>
        <v/>
      </c>
      <c r="K54" s="137" t="str">
        <f>IFERROR(ROUND(AVERAGE(K39:M46,K51),0),"")</f>
        <v/>
      </c>
      <c r="L54" s="138"/>
      <c r="M54" s="139"/>
      <c r="N54" s="140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41"/>
      <c r="Q54" s="117" t="s">
        <v>15</v>
      </c>
      <c r="R54" s="118"/>
      <c r="S54" s="118"/>
      <c r="T54" s="118"/>
      <c r="U54" s="118"/>
      <c r="V54" s="118"/>
      <c r="W54" s="119"/>
      <c r="X54" s="137" t="str">
        <f>IFERROR(ROUND(AVERAGE(X39:Y46,X51),0),"")</f>
        <v/>
      </c>
      <c r="Y54" s="139"/>
      <c r="Z54" s="18" t="str">
        <f>IFERROR(ROUND(AVERAGE(Z39:Z46,Z51),0),"")</f>
        <v/>
      </c>
      <c r="AA54" s="18" t="str">
        <f>IFERROR(ROUND(AVERAGE(AA39:AA46,AA51),0),"")</f>
        <v/>
      </c>
      <c r="AB54" s="18" t="str">
        <f>IFERROR(ROUND(AVERAGE(AB39:AB46,AB51),0),"")</f>
        <v/>
      </c>
      <c r="AC54" s="18" t="str">
        <f>IFERROR(ROUND(AVERAGE(AC39:AC46,AC51),0),"")</f>
        <v/>
      </c>
      <c r="AD54" s="170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71"/>
    </row>
    <row r="55" spans="2:31" ht="6" customHeight="1" thickBot="1" x14ac:dyDescent="0.3">
      <c r="B55" s="45"/>
      <c r="C55" s="45"/>
      <c r="D55" s="45"/>
      <c r="E55" s="45"/>
      <c r="F55" s="45"/>
      <c r="G55" s="7"/>
      <c r="H55" s="7"/>
      <c r="I55" s="7"/>
      <c r="J55" s="7"/>
      <c r="K55" s="46"/>
      <c r="L55" s="46"/>
      <c r="M55" s="46"/>
      <c r="N55" s="47"/>
      <c r="O55" s="47"/>
      <c r="Q55" s="45"/>
      <c r="R55" s="45"/>
      <c r="S55" s="45"/>
      <c r="T55" s="45"/>
      <c r="U55" s="45"/>
      <c r="V55" s="45"/>
      <c r="W55" s="45"/>
      <c r="X55" s="46"/>
      <c r="Y55" s="46"/>
      <c r="Z55" s="46"/>
      <c r="AA55" s="46"/>
      <c r="AB55" s="46"/>
      <c r="AC55" s="46"/>
      <c r="AD55" s="7"/>
      <c r="AE55" s="7"/>
    </row>
    <row r="56" spans="2:31" ht="15" customHeight="1" x14ac:dyDescent="0.2">
      <c r="B56" s="200" t="s">
        <v>62</v>
      </c>
      <c r="C56" s="175"/>
      <c r="D56" s="201"/>
      <c r="E56" s="174" t="s">
        <v>66</v>
      </c>
      <c r="F56" s="175"/>
      <c r="G56" s="175"/>
      <c r="H56" s="175"/>
      <c r="I56" s="175"/>
      <c r="J56" s="175"/>
      <c r="K56" s="175"/>
      <c r="L56" s="175"/>
      <c r="M56" s="175"/>
      <c r="N56" s="175"/>
      <c r="O56" s="176"/>
      <c r="P56" s="66"/>
      <c r="Q56" s="200" t="s">
        <v>62</v>
      </c>
      <c r="R56" s="175"/>
      <c r="S56" s="201"/>
      <c r="T56" s="178" t="s">
        <v>66</v>
      </c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9"/>
    </row>
    <row r="57" spans="2:31" ht="31.5" customHeight="1" x14ac:dyDescent="0.2">
      <c r="B57" s="202" t="s">
        <v>0</v>
      </c>
      <c r="C57" s="203"/>
      <c r="D57" s="204"/>
      <c r="E57" s="169" t="s">
        <v>2</v>
      </c>
      <c r="F57" s="169"/>
      <c r="G57" s="186" t="s">
        <v>63</v>
      </c>
      <c r="H57" s="187"/>
      <c r="I57" s="188"/>
      <c r="J57" s="186" t="s">
        <v>64</v>
      </c>
      <c r="K57" s="187"/>
      <c r="L57" s="187"/>
      <c r="M57" s="188"/>
      <c r="N57" s="169" t="s">
        <v>3</v>
      </c>
      <c r="O57" s="180"/>
      <c r="P57" s="7"/>
      <c r="Q57" s="202" t="s">
        <v>0</v>
      </c>
      <c r="R57" s="203"/>
      <c r="S57" s="204"/>
      <c r="T57" s="177" t="s">
        <v>2</v>
      </c>
      <c r="U57" s="177"/>
      <c r="V57" s="177"/>
      <c r="W57" s="177"/>
      <c r="X57" s="177"/>
      <c r="Y57" s="177" t="s">
        <v>63</v>
      </c>
      <c r="Z57" s="177"/>
      <c r="AA57" s="177"/>
      <c r="AB57" s="177" t="s">
        <v>64</v>
      </c>
      <c r="AC57" s="177"/>
      <c r="AD57" s="169" t="s">
        <v>3</v>
      </c>
      <c r="AE57" s="180"/>
    </row>
    <row r="58" spans="2:31" ht="15" x14ac:dyDescent="0.25">
      <c r="B58" s="172"/>
      <c r="C58" s="173"/>
      <c r="D58" s="173"/>
      <c r="E58" s="173"/>
      <c r="F58" s="173"/>
      <c r="G58" s="173"/>
      <c r="H58" s="173"/>
      <c r="I58" s="173"/>
      <c r="J58" s="183"/>
      <c r="K58" s="184"/>
      <c r="L58" s="184"/>
      <c r="M58" s="185"/>
      <c r="N58" s="181"/>
      <c r="O58" s="182"/>
      <c r="P58" s="7"/>
      <c r="Q58" s="172"/>
      <c r="R58" s="173"/>
      <c r="S58" s="173"/>
      <c r="T58" s="173"/>
      <c r="U58" s="173"/>
      <c r="V58" s="173"/>
      <c r="W58" s="173"/>
      <c r="X58" s="173"/>
      <c r="Y58" s="183"/>
      <c r="Z58" s="184"/>
      <c r="AA58" s="185"/>
      <c r="AB58" s="173"/>
      <c r="AC58" s="173"/>
      <c r="AD58" s="181"/>
      <c r="AE58" s="182"/>
    </row>
    <row r="59" spans="2:31" ht="13.5" customHeight="1" thickBot="1" x14ac:dyDescent="0.3">
      <c r="B59" s="147"/>
      <c r="C59" s="148"/>
      <c r="D59" s="148"/>
      <c r="E59" s="148"/>
      <c r="F59" s="148"/>
      <c r="G59" s="148"/>
      <c r="H59" s="148"/>
      <c r="I59" s="148"/>
      <c r="J59" s="149"/>
      <c r="K59" s="150"/>
      <c r="L59" s="150"/>
      <c r="M59" s="151"/>
      <c r="N59" s="152"/>
      <c r="O59" s="153"/>
      <c r="P59" s="73"/>
      <c r="Q59" s="147"/>
      <c r="R59" s="148"/>
      <c r="S59" s="148"/>
      <c r="T59" s="148"/>
      <c r="U59" s="148"/>
      <c r="V59" s="148"/>
      <c r="W59" s="148"/>
      <c r="X59" s="148"/>
      <c r="Y59" s="149"/>
      <c r="Z59" s="150"/>
      <c r="AA59" s="151"/>
      <c r="AB59" s="148"/>
      <c r="AC59" s="148"/>
      <c r="AD59" s="152"/>
      <c r="AE59" s="153"/>
    </row>
    <row r="60" spans="2:31" ht="27" customHeight="1" x14ac:dyDescent="0.25">
      <c r="B60" s="194" t="s">
        <v>77</v>
      </c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</row>
    <row r="61" spans="2:31" ht="20.100000000000001" customHeight="1" x14ac:dyDescent="0.3">
      <c r="B61" s="80"/>
      <c r="C61" s="210" t="s">
        <v>48</v>
      </c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1"/>
    </row>
    <row r="62" spans="2:31" ht="20.100000000000001" customHeight="1" x14ac:dyDescent="0.25">
      <c r="B62" s="50"/>
      <c r="C62" s="36" t="s">
        <v>69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51"/>
    </row>
    <row r="63" spans="2:31" ht="20.100000000000001" customHeight="1" x14ac:dyDescent="0.25">
      <c r="B63" s="50"/>
      <c r="C63" s="36" t="s">
        <v>68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51"/>
    </row>
    <row r="64" spans="2:31" ht="20.100000000000001" customHeight="1" x14ac:dyDescent="0.25">
      <c r="B64" s="5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51"/>
    </row>
    <row r="65" spans="2:31" ht="20.100000000000001" customHeight="1" x14ac:dyDescent="0.25">
      <c r="B65" s="50"/>
      <c r="C65" s="48"/>
      <c r="D65" s="48" t="s">
        <v>49</v>
      </c>
      <c r="E65" s="48"/>
      <c r="F65" s="48"/>
      <c r="G65" s="48"/>
      <c r="H65" s="48"/>
      <c r="I65" s="48"/>
      <c r="J65" s="48"/>
      <c r="K65" s="48"/>
      <c r="L65" s="49"/>
      <c r="M65" s="49"/>
      <c r="N65" s="49"/>
      <c r="O65" s="49"/>
      <c r="P65" s="49"/>
      <c r="Q65" s="5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51"/>
    </row>
    <row r="66" spans="2:31" ht="20.100000000000001" customHeight="1" x14ac:dyDescent="0.25">
      <c r="B66" s="52"/>
      <c r="C66" s="49"/>
      <c r="D66" s="212" t="s">
        <v>21</v>
      </c>
      <c r="E66" s="212"/>
      <c r="F66" s="212"/>
      <c r="G66" s="212"/>
      <c r="H66" s="49"/>
      <c r="I66" s="49"/>
      <c r="J66" s="49"/>
      <c r="K66" s="49"/>
      <c r="L66" s="88" t="s">
        <v>70</v>
      </c>
      <c r="M66" s="89"/>
      <c r="N66" s="89"/>
      <c r="O66" s="89"/>
      <c r="P66" s="49"/>
      <c r="Q66" s="53"/>
      <c r="R66" s="53"/>
      <c r="S66" s="53"/>
      <c r="T66" s="53"/>
      <c r="U66" s="53"/>
      <c r="V66" s="53"/>
      <c r="W66" s="53"/>
      <c r="X66" s="53"/>
      <c r="Y66" s="53"/>
      <c r="Z66" s="208" t="s">
        <v>71</v>
      </c>
      <c r="AA66" s="208"/>
      <c r="AB66" s="208"/>
      <c r="AC66" s="208"/>
      <c r="AD66" s="208"/>
      <c r="AE66" s="209"/>
    </row>
    <row r="68" spans="2:31" ht="20.100000000000001" customHeight="1" x14ac:dyDescent="0.3">
      <c r="B68" s="80"/>
      <c r="C68" s="210" t="s">
        <v>48</v>
      </c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1"/>
    </row>
    <row r="69" spans="2:31" ht="20.100000000000001" customHeight="1" x14ac:dyDescent="0.25">
      <c r="B69" s="50"/>
      <c r="C69" s="36" t="s">
        <v>69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1"/>
    </row>
    <row r="70" spans="2:31" ht="20.100000000000001" customHeight="1" x14ac:dyDescent="0.25">
      <c r="B70" s="50"/>
      <c r="C70" s="36" t="s">
        <v>68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51"/>
    </row>
    <row r="71" spans="2:31" ht="20.100000000000001" customHeight="1" x14ac:dyDescent="0.25">
      <c r="B71" s="50"/>
      <c r="C71" s="2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51"/>
    </row>
    <row r="72" spans="2:31" ht="20.100000000000001" customHeight="1" x14ac:dyDescent="0.25">
      <c r="B72" s="50"/>
      <c r="C72" s="48"/>
      <c r="D72" s="48" t="s">
        <v>49</v>
      </c>
      <c r="E72" s="48"/>
      <c r="F72" s="48"/>
      <c r="G72" s="48"/>
      <c r="H72" s="48"/>
      <c r="I72" s="48"/>
      <c r="J72" s="48"/>
      <c r="K72" s="48"/>
      <c r="L72" s="49"/>
      <c r="M72" s="49"/>
      <c r="N72" s="49"/>
      <c r="O72" s="49"/>
      <c r="P72" s="49"/>
      <c r="Q72" s="5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51"/>
    </row>
    <row r="73" spans="2:31" ht="20.100000000000001" customHeight="1" x14ac:dyDescent="0.25">
      <c r="B73" s="52"/>
      <c r="C73" s="49"/>
      <c r="D73" s="212" t="s">
        <v>21</v>
      </c>
      <c r="E73" s="212"/>
      <c r="F73" s="212"/>
      <c r="G73" s="212"/>
      <c r="H73" s="49"/>
      <c r="I73" s="49"/>
      <c r="J73" s="49"/>
      <c r="K73" s="49"/>
      <c r="L73" s="88" t="s">
        <v>70</v>
      </c>
      <c r="M73" s="89"/>
      <c r="N73" s="89"/>
      <c r="O73" s="89"/>
      <c r="P73" s="49"/>
      <c r="Q73" s="53"/>
      <c r="R73" s="53"/>
      <c r="S73" s="53"/>
      <c r="T73" s="53"/>
      <c r="U73" s="53"/>
      <c r="V73" s="53"/>
      <c r="W73" s="53"/>
      <c r="X73" s="53"/>
      <c r="Y73" s="53"/>
      <c r="Z73" s="208" t="s">
        <v>71</v>
      </c>
      <c r="AA73" s="208"/>
      <c r="AB73" s="208"/>
      <c r="AC73" s="208"/>
      <c r="AD73" s="208"/>
      <c r="AE73" s="209"/>
    </row>
    <row r="75" spans="2:31" ht="20.100000000000001" customHeight="1" x14ac:dyDescent="0.3">
      <c r="B75" s="80"/>
      <c r="C75" s="210" t="s">
        <v>48</v>
      </c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1"/>
    </row>
    <row r="76" spans="2:31" ht="20.100000000000001" customHeight="1" x14ac:dyDescent="0.25">
      <c r="B76" s="50"/>
      <c r="C76" s="36" t="s">
        <v>69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51"/>
    </row>
    <row r="77" spans="2:31" ht="20.100000000000001" customHeight="1" x14ac:dyDescent="0.25">
      <c r="B77" s="50"/>
      <c r="C77" s="36" t="s">
        <v>68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51"/>
    </row>
    <row r="78" spans="2:31" ht="20.100000000000001" customHeight="1" x14ac:dyDescent="0.25">
      <c r="B78" s="50"/>
      <c r="C78" s="2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51"/>
    </row>
    <row r="79" spans="2:31" ht="20.100000000000001" customHeight="1" x14ac:dyDescent="0.25">
      <c r="B79" s="50"/>
      <c r="C79" s="48"/>
      <c r="D79" s="48" t="s">
        <v>49</v>
      </c>
      <c r="E79" s="48"/>
      <c r="F79" s="48"/>
      <c r="G79" s="48"/>
      <c r="H79" s="48"/>
      <c r="I79" s="48"/>
      <c r="J79" s="48"/>
      <c r="K79" s="48"/>
      <c r="L79" s="49"/>
      <c r="M79" s="49"/>
      <c r="N79" s="49"/>
      <c r="O79" s="49"/>
      <c r="P79" s="49"/>
      <c r="Q79" s="5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1"/>
    </row>
    <row r="80" spans="2:31" ht="20.100000000000001" customHeight="1" x14ac:dyDescent="0.25">
      <c r="B80" s="52"/>
      <c r="C80" s="49"/>
      <c r="D80" s="212" t="s">
        <v>21</v>
      </c>
      <c r="E80" s="212"/>
      <c r="F80" s="212"/>
      <c r="G80" s="212"/>
      <c r="H80" s="49"/>
      <c r="I80" s="49"/>
      <c r="J80" s="49"/>
      <c r="K80" s="49"/>
      <c r="L80" s="207" t="s">
        <v>70</v>
      </c>
      <c r="M80" s="207"/>
      <c r="N80" s="207"/>
      <c r="O80" s="207"/>
      <c r="P80" s="207"/>
      <c r="Q80" s="207"/>
      <c r="R80" s="53"/>
      <c r="S80" s="53"/>
      <c r="T80" s="53"/>
      <c r="U80" s="53"/>
      <c r="V80" s="53"/>
      <c r="W80" s="53"/>
      <c r="X80" s="53"/>
      <c r="Y80" s="53"/>
      <c r="Z80" s="208" t="s">
        <v>71</v>
      </c>
      <c r="AA80" s="208"/>
      <c r="AB80" s="208"/>
      <c r="AC80" s="208"/>
      <c r="AD80" s="208"/>
      <c r="AE80" s="209"/>
    </row>
    <row r="81" spans="2:29" x14ac:dyDescent="0.2">
      <c r="B81" s="4" t="s">
        <v>51</v>
      </c>
      <c r="AC81" s="56" t="s">
        <v>53</v>
      </c>
    </row>
  </sheetData>
  <mergeCells count="302"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Windows User</cp:lastModifiedBy>
  <cp:lastPrinted>2017-11-06T10:19:03Z</cp:lastPrinted>
  <dcterms:created xsi:type="dcterms:W3CDTF">2017-04-18T15:45:18Z</dcterms:created>
  <dcterms:modified xsi:type="dcterms:W3CDTF">2020-08-08T01:18:00Z</dcterms:modified>
  <cp:category>Form 137E - Elementary Permanent Record coded and designed by Wedzmer B. Munjilul and tested by the Elementary Group of the School Forms Review 2017</cp:category>
</cp:coreProperties>
</file>