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analysis\Data\Ongoing\"/>
    </mc:Choice>
  </mc:AlternateContent>
  <xr:revisionPtr revIDLastSave="0" documentId="13_ncr:1_{9B37B7E2-EC4A-4EEA-A6AD-0C2A1A793B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cost'!$A$1:$L$108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1" i="10" l="1"/>
  <c r="H102" i="10"/>
  <c r="H103" i="10"/>
  <c r="H104" i="10"/>
  <c r="H105" i="10"/>
  <c r="H108" i="10"/>
  <c r="H100" i="10"/>
  <c r="H53" i="10" l="1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4" i="10"/>
  <c r="H73" i="10"/>
  <c r="H72" i="10"/>
  <c r="H71" i="10"/>
  <c r="H70" i="10"/>
  <c r="H69" i="10"/>
  <c r="H68" i="10"/>
  <c r="H67" i="10"/>
  <c r="H66" i="10"/>
  <c r="H61" i="10"/>
  <c r="H60" i="10"/>
  <c r="H59" i="10"/>
  <c r="H58" i="10"/>
  <c r="H57" i="10"/>
  <c r="H56" i="10"/>
  <c r="H55" i="10"/>
  <c r="H52" i="10"/>
  <c r="H51" i="10"/>
  <c r="H50" i="10"/>
  <c r="H49" i="10"/>
  <c r="H47" i="10"/>
  <c r="H46" i="10"/>
  <c r="H45" i="10"/>
  <c r="H44" i="10"/>
  <c r="H42" i="10"/>
  <c r="H41" i="10"/>
  <c r="H40" i="10"/>
  <c r="H39" i="10"/>
  <c r="H38" i="10"/>
  <c r="H36" i="10"/>
  <c r="H35" i="10"/>
  <c r="H34" i="10"/>
  <c r="H32" i="10"/>
  <c r="H31" i="10"/>
  <c r="H30" i="10"/>
  <c r="H29" i="10"/>
  <c r="H28" i="10"/>
  <c r="H27" i="10"/>
  <c r="H26" i="10"/>
  <c r="H25" i="10"/>
  <c r="H24" i="10"/>
  <c r="H23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</calcChain>
</file>

<file path=xl/sharedStrings.xml><?xml version="1.0" encoding="utf-8"?>
<sst xmlns="http://schemas.openxmlformats.org/spreadsheetml/2006/main" count="560" uniqueCount="123">
  <si>
    <t>SCOPE OF WORKS</t>
  </si>
  <si>
    <t>UNIT</t>
  </si>
  <si>
    <t>QTY</t>
  </si>
  <si>
    <t>U/RATE</t>
  </si>
  <si>
    <t>AMOUNT</t>
  </si>
  <si>
    <t>Mobilization</t>
  </si>
  <si>
    <t>Demobilization/Housekeeping</t>
  </si>
  <si>
    <t>Safety Provisions</t>
  </si>
  <si>
    <t>lot</t>
  </si>
  <si>
    <t xml:space="preserve">      Project Engineer</t>
  </si>
  <si>
    <t>a. Cotton Gloves</t>
  </si>
  <si>
    <t>b. Dust Mask</t>
  </si>
  <si>
    <t>pcs</t>
  </si>
  <si>
    <t>pairs</t>
  </si>
  <si>
    <t>kgs</t>
  </si>
  <si>
    <t>c. Caution Tape</t>
  </si>
  <si>
    <t>roll</t>
  </si>
  <si>
    <t xml:space="preserve">      Foreman</t>
  </si>
  <si>
    <t xml:space="preserve">      Welders</t>
  </si>
  <si>
    <t>Man'r</t>
  </si>
  <si>
    <t>Oxygen</t>
  </si>
  <si>
    <t>Acetylene</t>
  </si>
  <si>
    <t>Teflon Tape</t>
  </si>
  <si>
    <t>Miscelleneous</t>
  </si>
  <si>
    <t>cyl</t>
  </si>
  <si>
    <t>rolls</t>
  </si>
  <si>
    <t>days</t>
  </si>
  <si>
    <t>bxs</t>
  </si>
  <si>
    <t>unit</t>
  </si>
  <si>
    <t>Tools &amp; Equipment Rentals</t>
  </si>
  <si>
    <t>Extension Ladders with Certificate</t>
  </si>
  <si>
    <t xml:space="preserve">      Fabricators/Fitter</t>
  </si>
  <si>
    <t>lots</t>
  </si>
  <si>
    <t>Tungsten</t>
  </si>
  <si>
    <t>SS Filler Rod, 304</t>
  </si>
  <si>
    <t>SS Welding Rods, 1/8"Ø</t>
  </si>
  <si>
    <t>Argon Gas</t>
  </si>
  <si>
    <t>Tig Cleene</t>
  </si>
  <si>
    <t>Sand Paper, # 120</t>
  </si>
  <si>
    <t>Sans Paper, # 400</t>
  </si>
  <si>
    <t>Flap Wheel, 4"Ø</t>
  </si>
  <si>
    <t>GTAW or Tig welding machine</t>
  </si>
  <si>
    <t>Welding Panel (both for 440 and 220 volts supply )</t>
  </si>
  <si>
    <t>Buffing soap</t>
  </si>
  <si>
    <t>Hand Tools (Complete set of combination wrenches) metric and english standard</t>
  </si>
  <si>
    <t>Cutting Discs, 7"Ø, "Tyrolit" brand, 8,600 rated rpm</t>
  </si>
  <si>
    <t>Grinding Discs, 7"Ø, "Tyrolit" brand, 8,600 rated rpm</t>
  </si>
  <si>
    <t>Cutting Discs, 4"Ø, "Tyrolit" brand, 15,300 rated rpm</t>
  </si>
  <si>
    <t>Grinding Discs, 4"Ø, "Tyrolit" brand, 15,300 rated rpm</t>
  </si>
  <si>
    <t>d. Safety Signages</t>
  </si>
  <si>
    <t xml:space="preserve">f. Fire Blanket  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</si>
  <si>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</si>
  <si>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</si>
  <si>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</si>
  <si>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set</t>
  </si>
  <si>
    <t>NPI</t>
  </si>
  <si>
    <t xml:space="preserve">      Safety Officer</t>
  </si>
  <si>
    <t xml:space="preserve">      Electrician</t>
  </si>
  <si>
    <t>Pressure Gauge - 20 Bars</t>
  </si>
  <si>
    <t>Pressure Gauge assembly Fittings (Pigtail,Nipple,etc.)</t>
  </si>
  <si>
    <t>Supports and Brackets</t>
  </si>
  <si>
    <t>le</t>
  </si>
  <si>
    <t>Set</t>
  </si>
  <si>
    <t>H. CIP Suit(16 person)</t>
  </si>
  <si>
    <t>I. Construction Board</t>
  </si>
  <si>
    <t>pair</t>
  </si>
  <si>
    <t>SS braided flexible hose,SS 304, flange type, Slip on flange connection,DN80,PN40</t>
  </si>
  <si>
    <t>3" SMS union, SS 304</t>
  </si>
  <si>
    <t>Air Filter</t>
  </si>
  <si>
    <t xml:space="preserve">      Skilled Helpers/scaffolders</t>
  </si>
  <si>
    <t xml:space="preserve">      Quality Officer</t>
  </si>
  <si>
    <t xml:space="preserve">DN200,PN40, Slip on Flange,SS 304,with Bolts and Nuts and Gasket </t>
  </si>
  <si>
    <t>Manual Valves,DN25,PN40,SS 304,3 piece assembly ,LOTTO Type,weld end type (Drain Valves)</t>
  </si>
  <si>
    <t>CIP Pump,35m3/hr ,40M Head</t>
  </si>
  <si>
    <t>Manual Valves,DN25,PN40),LOTTO Type,(Drain Valves)weld end type</t>
  </si>
  <si>
    <t xml:space="preserve">Nipple,1/2" dia  x 4 cm le ,SS 304,sch 40, seamless, Threaded end type </t>
  </si>
  <si>
    <t>Eccentric Reducer,3" x  2 1/2" , SS 304,sch 40, seamless, weld end type</t>
  </si>
  <si>
    <t>DN25,PN40),Manual Valves, 3 piece assembly,LOTTO Type,weld end type,(Drain Valves)</t>
  </si>
  <si>
    <t>Pipes, 1" SS 304,seamless,weld end</t>
  </si>
  <si>
    <t>1" elbow,Sch 40,SS 304seamless, Weld End</t>
  </si>
  <si>
    <t>1/2" Ball Valve,3 piece assembly,SS 304,Weld end type</t>
  </si>
  <si>
    <t>Tee Reducer, 1" x  1/2" , B.I.,sch 40, seamless, weld end type</t>
  </si>
  <si>
    <t>Pipes, 1/2" ,B.I.,sch 40,seamless,weld end</t>
  </si>
  <si>
    <t>gal</t>
  </si>
  <si>
    <t xml:space="preserve">G. Welding Blanket  </t>
  </si>
  <si>
    <t>Tee 8", SS 304,sch 40, seamless, weld end type</t>
  </si>
  <si>
    <t>Tee Reducer, 3" x  1" , SS 304,sch 40, seamless, weld end type</t>
  </si>
  <si>
    <t xml:space="preserve">Tee Reducer, 3" x  1/2" , SS 304,sch 40, seamless, weld end type </t>
  </si>
  <si>
    <t>Concentric Reducer,4" x  3" , SS 304,sch 40, seamless, weld end type</t>
  </si>
  <si>
    <t>Elbow 90 deg, 3", SS 304, sch 40, seamless, weld end type</t>
  </si>
  <si>
    <t>Tee Reducer,8" x  3" , SS 304,sch 40, seamless, weld end type</t>
  </si>
  <si>
    <t xml:space="preserve">DN80,PN40, Slip on Flange,SS 304,with Bolts(12cm length) and Nuts and Gasket </t>
  </si>
  <si>
    <t>Manual  Valves,DN80,PN40,LOTTO Type (Inlet and Outlet Pipe),weld end type</t>
  </si>
  <si>
    <t>SS Check Valve DN80,PN40, ,Wafer Type</t>
  </si>
  <si>
    <t xml:space="preserve">DN80,PN40, Slip on Flange,SS 304,with Bolts and Nuts and Gasket </t>
  </si>
  <si>
    <t>Pneumatic Valves,DN80,PN40 , - Butterfly Valve type</t>
  </si>
  <si>
    <t>DN80,PN40 ,Pneumatic Valves - Butterfly Valve type</t>
  </si>
  <si>
    <t>Pipe, 3", sch 40, SS 304, Seamless</t>
  </si>
  <si>
    <t>Tee  3" , SS 304,sch 40, seamless, weld end type</t>
  </si>
  <si>
    <t>Elbow 45 deg, 3", SS 304, sch 40, seamless, weld end type</t>
  </si>
  <si>
    <t>DN80, Flow Indicator Transmitter</t>
  </si>
  <si>
    <t>Manual  Valves,DN80,PN40,LOTTO Type  ),weld end type</t>
  </si>
  <si>
    <t>DN80,PN40, Slip on Flange,SS 304,with Bolts and Nuts and Gasket</t>
  </si>
  <si>
    <t>Pipes, 3" SS 304,seamless,weld end</t>
  </si>
  <si>
    <t>3" SS  Tee, SS 304, Sch 40, Seamless,Weld end</t>
  </si>
  <si>
    <t>Concentric Reducer,8" x  3" , SS 304,sch 40, seamless, weld end type</t>
  </si>
  <si>
    <t>3" 90 deg elbow,Sch 40,SS 304seamless, Weld End</t>
  </si>
  <si>
    <t>3" 45 deg  elbow,Sch 40,SS 304seamless, Weld End</t>
  </si>
  <si>
    <t>Paint,Blue,RAL 5009</t>
  </si>
  <si>
    <t>Pressure Gauge assembly Fittings (Nipple,etc.)</t>
  </si>
  <si>
    <t>`</t>
  </si>
  <si>
    <t xml:space="preserve">      Project Manager</t>
  </si>
  <si>
    <t>Pressure Gauge - 10 Bars</t>
  </si>
  <si>
    <t>PROJECT</t>
  </si>
  <si>
    <t>TYPE</t>
  </si>
  <si>
    <t>DATE</t>
  </si>
  <si>
    <t>SOURCE</t>
  </si>
  <si>
    <t>INDEPENDENT CIP EVAPORATOR -CIR RETURN LINE GOING TO IS 400M3 TANK</t>
  </si>
  <si>
    <t>Mobilization/Demobilization &amp; Housekeeping</t>
  </si>
  <si>
    <t>Materials</t>
  </si>
  <si>
    <t>Consumables</t>
  </si>
  <si>
    <t>Labor</t>
  </si>
  <si>
    <t>ACEPACK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</si>
</sst>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31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name val="Verdan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59">
    <xf numFmtId="0" fontId="0" fillId="0" borderId="0" xfId="0"/>
    <xf numFmtId="0" fontId="1" fillId="0" borderId="0" xfId="43" applyNumberFormat="1" applyFont="1" applyAlignment="1">
      <alignment vertical="center"/>
    </xf>
    <xf numFmtId="0" fontId="1" fillId="0" borderId="0" xfId="43" applyNumberFormat="1" applyFont="1"/>
    <xf numFmtId="0" fontId="25" fillId="0" borderId="0" xfId="43" applyNumberFormat="1" applyFont="1" applyAlignment="1">
      <alignment vertical="center" shrinkToFit="1"/>
    </xf>
    <xf numFmtId="165" fontId="25" fillId="0" borderId="0" xfId="28" applyFont="1" applyAlignment="1">
      <alignment vertical="center" shrinkToFit="1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Alignment="1">
      <alignment vertical="center" shrinkToFit="1"/>
    </xf>
    <xf numFmtId="0" fontId="24" fillId="22" borderId="6" xfId="43" applyNumberFormat="1" applyFont="1" applyFill="1" applyBorder="1" applyAlignment="1">
      <alignment horizontal="center" vertical="center" wrapText="1"/>
    </xf>
    <xf numFmtId="0" fontId="24" fillId="22" borderId="11" xfId="43" applyNumberFormat="1" applyFont="1" applyFill="1" applyBorder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Alignment="1">
      <alignment vertical="center" wrapText="1"/>
    </xf>
    <xf numFmtId="0" fontId="27" fillId="0" borderId="6" xfId="43" applyNumberFormat="1" applyFont="1" applyBorder="1" applyAlignment="1">
      <alignment vertical="center" shrinkToFit="1"/>
    </xf>
    <xf numFmtId="0" fontId="27" fillId="0" borderId="6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5" fontId="27" fillId="0" borderId="6" xfId="28" applyFont="1" applyBorder="1" applyAlignment="1">
      <alignment vertical="center"/>
    </xf>
    <xf numFmtId="165" fontId="27" fillId="0" borderId="11" xfId="28" applyFont="1" applyBorder="1" applyAlignment="1">
      <alignment vertical="center"/>
    </xf>
    <xf numFmtId="0" fontId="27" fillId="26" borderId="12" xfId="0" applyFont="1" applyFill="1" applyBorder="1" applyAlignment="1">
      <alignment horizontal="center" vertical="center"/>
    </xf>
    <xf numFmtId="0" fontId="27" fillId="26" borderId="14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4" fontId="27" fillId="0" borderId="6" xfId="0" applyNumberFormat="1" applyFont="1" applyBorder="1" applyAlignment="1">
      <alignment horizontal="center" vertical="center" wrapText="1"/>
    </xf>
    <xf numFmtId="165" fontId="27" fillId="0" borderId="6" xfId="28" applyFont="1" applyBorder="1" applyAlignment="1">
      <alignment horizontal="center" vertical="center"/>
    </xf>
    <xf numFmtId="165" fontId="27" fillId="0" borderId="16" xfId="28" applyFont="1" applyBorder="1" applyAlignment="1">
      <alignment horizontal="center" vertical="center"/>
    </xf>
    <xf numFmtId="0" fontId="29" fillId="0" borderId="13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7" fillId="26" borderId="13" xfId="0" applyFont="1" applyFill="1" applyBorder="1" applyAlignment="1">
      <alignment horizontal="left" vertical="center"/>
    </xf>
    <xf numFmtId="0" fontId="27" fillId="26" borderId="14" xfId="0" applyFont="1" applyFill="1" applyBorder="1" applyAlignment="1">
      <alignment vertical="center"/>
    </xf>
    <xf numFmtId="0" fontId="27" fillId="26" borderId="13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27" fillId="0" borderId="13" xfId="0" applyFont="1" applyBorder="1" applyAlignment="1">
      <alignment horizontal="left" vertical="center"/>
    </xf>
    <xf numFmtId="0" fontId="30" fillId="0" borderId="6" xfId="0" applyFont="1" applyBorder="1" applyAlignment="1">
      <alignment horizontal="right" vertical="center"/>
    </xf>
    <xf numFmtId="0" fontId="24" fillId="22" borderId="13" xfId="43" applyNumberFormat="1" applyFont="1" applyFill="1" applyBorder="1" applyAlignment="1">
      <alignment horizontal="center" vertical="center" wrapText="1"/>
    </xf>
    <xf numFmtId="165" fontId="27" fillId="0" borderId="13" xfId="28" applyFont="1" applyBorder="1" applyAlignment="1">
      <alignment vertical="center"/>
    </xf>
    <xf numFmtId="0" fontId="24" fillId="22" borderId="13" xfId="43" applyNumberFormat="1" applyFont="1" applyFill="1" applyBorder="1" applyAlignment="1">
      <alignment horizontal="center" vertical="center" wrapText="1"/>
    </xf>
    <xf numFmtId="0" fontId="24" fillId="22" borderId="14" xfId="43" applyNumberFormat="1" applyFont="1" applyFill="1" applyBorder="1" applyAlignment="1">
      <alignment horizontal="center" vertical="center" wrapText="1"/>
    </xf>
    <xf numFmtId="0" fontId="27" fillId="0" borderId="13" xfId="0" applyFont="1" applyBorder="1" applyAlignment="1">
      <alignment horizontal="left" vertical="center"/>
    </xf>
    <xf numFmtId="0" fontId="27" fillId="0" borderId="14" xfId="0" applyFont="1" applyBorder="1" applyAlignment="1">
      <alignment vertical="center"/>
    </xf>
    <xf numFmtId="0" fontId="27" fillId="26" borderId="13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9" fillId="0" borderId="13" xfId="0" applyFont="1" applyBorder="1" applyAlignment="1">
      <alignment horizontal="left" vertical="center"/>
    </xf>
    <xf numFmtId="0" fontId="29" fillId="0" borderId="14" xfId="0" applyFont="1" applyBorder="1" applyAlignment="1">
      <alignment horizontal="left" vertical="center"/>
    </xf>
    <xf numFmtId="0" fontId="29" fillId="0" borderId="12" xfId="0" applyFont="1" applyBorder="1" applyAlignment="1">
      <alignment horizontal="left" vertical="center"/>
    </xf>
    <xf numFmtId="0" fontId="27" fillId="26" borderId="13" xfId="0" applyFont="1" applyFill="1" applyBorder="1" applyAlignment="1">
      <alignment horizontal="left" vertical="center"/>
    </xf>
    <xf numFmtId="0" fontId="27" fillId="26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8" fillId="0" borderId="13" xfId="0" applyFont="1" applyBorder="1" applyAlignment="1">
      <alignment horizontal="left" vertical="center"/>
    </xf>
    <xf numFmtId="0" fontId="28" fillId="0" borderId="14" xfId="0" applyFont="1" applyBorder="1" applyAlignment="1">
      <alignment vertical="center"/>
    </xf>
    <xf numFmtId="0" fontId="28" fillId="0" borderId="14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DAC3BCEC-5B69-4FA5-BC4F-4E71428080BF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3EA5-41DE-4E5D-8406-5C1812F8D437}">
  <dimension ref="A1:Q109"/>
  <sheetViews>
    <sheetView showGridLines="0" tabSelected="1" zoomScale="70" zoomScaleNormal="70" zoomScaleSheetLayoutView="70" workbookViewId="0">
      <pane ySplit="1" topLeftCell="A2" activePane="bottomLeft" state="frozen"/>
      <selection pane="bottomLeft" activeCell="A12" sqref="A12:XFD13"/>
    </sheetView>
  </sheetViews>
  <sheetFormatPr defaultColWidth="3.5546875" defaultRowHeight="13.2" x14ac:dyDescent="0.25"/>
  <cols>
    <col min="1" max="1" width="12.109375" style="2" customWidth="1"/>
    <col min="2" max="2" width="27.44140625" style="2" customWidth="1"/>
    <col min="3" max="3" width="28.6640625" style="2" customWidth="1"/>
    <col min="4" max="5" width="9" style="2" customWidth="1"/>
    <col min="6" max="6" width="11.5546875" style="2" customWidth="1"/>
    <col min="7" max="7" width="16.33203125" style="2" customWidth="1"/>
    <col min="8" max="12" width="22.33203125" style="2" customWidth="1"/>
    <col min="13" max="13" width="4.5546875" style="2" customWidth="1"/>
    <col min="14" max="14" width="15.44140625" style="1" customWidth="1"/>
    <col min="15" max="15" width="4.6640625" style="1" customWidth="1"/>
    <col min="16" max="17" width="3.5546875" style="1" customWidth="1"/>
    <col min="18" max="16384" width="3.5546875" style="2"/>
  </cols>
  <sheetData>
    <row r="1" spans="1:15" s="9" customFormat="1" ht="24.9" customHeight="1" x14ac:dyDescent="0.25">
      <c r="A1" s="39" t="s">
        <v>0</v>
      </c>
      <c r="B1" s="40"/>
      <c r="C1" s="40"/>
      <c r="D1" s="7" t="s">
        <v>19</v>
      </c>
      <c r="E1" s="7" t="s">
        <v>1</v>
      </c>
      <c r="F1" s="7" t="s">
        <v>2</v>
      </c>
      <c r="G1" s="7" t="s">
        <v>3</v>
      </c>
      <c r="H1" s="8" t="s">
        <v>4</v>
      </c>
      <c r="I1" s="37" t="s">
        <v>113</v>
      </c>
      <c r="J1" s="37" t="s">
        <v>114</v>
      </c>
      <c r="K1" s="37" t="s">
        <v>115</v>
      </c>
      <c r="L1" s="37" t="s">
        <v>116</v>
      </c>
      <c r="O1" s="10"/>
    </row>
    <row r="2" spans="1:15" s="5" customFormat="1" ht="15" customHeight="1" x14ac:dyDescent="0.25">
      <c r="A2" s="41" t="s">
        <v>5</v>
      </c>
      <c r="B2" s="42"/>
      <c r="C2" s="42"/>
      <c r="D2" s="11"/>
      <c r="E2" s="12" t="s">
        <v>8</v>
      </c>
      <c r="F2" s="13">
        <v>1</v>
      </c>
      <c r="G2" s="14">
        <v>121400</v>
      </c>
      <c r="H2" s="15">
        <f>G2*F2</f>
        <v>121400</v>
      </c>
      <c r="I2" s="38" t="s">
        <v>117</v>
      </c>
      <c r="J2" s="38" t="s">
        <v>118</v>
      </c>
      <c r="K2" s="38"/>
      <c r="L2" s="38" t="s">
        <v>122</v>
      </c>
      <c r="N2" s="6"/>
      <c r="O2" s="6"/>
    </row>
    <row r="3" spans="1:15" s="5" customFormat="1" ht="15" customHeight="1" x14ac:dyDescent="0.25">
      <c r="A3" s="41" t="s">
        <v>6</v>
      </c>
      <c r="B3" s="42"/>
      <c r="C3" s="42"/>
      <c r="D3" s="11"/>
      <c r="E3" s="12" t="s">
        <v>8</v>
      </c>
      <c r="F3" s="13">
        <v>1</v>
      </c>
      <c r="G3" s="14">
        <v>20000</v>
      </c>
      <c r="H3" s="15">
        <f t="shared" ref="H3" si="0">G3*F3</f>
        <v>20000</v>
      </c>
      <c r="I3" s="38" t="s">
        <v>117</v>
      </c>
      <c r="J3" s="38" t="s">
        <v>118</v>
      </c>
      <c r="K3" s="38"/>
      <c r="L3" s="38" t="s">
        <v>122</v>
      </c>
      <c r="N3" s="6"/>
      <c r="O3" s="6"/>
    </row>
    <row r="4" spans="1:15" s="5" customFormat="1" ht="15" customHeight="1" x14ac:dyDescent="0.25">
      <c r="A4" s="51" t="s">
        <v>10</v>
      </c>
      <c r="B4" s="52"/>
      <c r="C4" s="52"/>
      <c r="D4" s="11"/>
      <c r="E4" s="12" t="s">
        <v>13</v>
      </c>
      <c r="F4" s="16">
        <v>480</v>
      </c>
      <c r="G4" s="14">
        <v>50</v>
      </c>
      <c r="H4" s="15">
        <f t="shared" ref="H4:H11" si="1">G4*F4</f>
        <v>24000</v>
      </c>
      <c r="I4" s="38" t="s">
        <v>117</v>
      </c>
      <c r="J4" s="38" t="s">
        <v>7</v>
      </c>
      <c r="K4" s="38"/>
      <c r="L4" s="38" t="s">
        <v>122</v>
      </c>
      <c r="N4" s="6"/>
      <c r="O4" s="6"/>
    </row>
    <row r="5" spans="1:15" s="5" customFormat="1" ht="15" customHeight="1" x14ac:dyDescent="0.25">
      <c r="A5" s="31" t="s">
        <v>11</v>
      </c>
      <c r="B5" s="32"/>
      <c r="C5" s="32"/>
      <c r="D5" s="11"/>
      <c r="E5" s="12" t="s">
        <v>27</v>
      </c>
      <c r="F5" s="16">
        <v>5</v>
      </c>
      <c r="G5" s="14">
        <v>3600</v>
      </c>
      <c r="H5" s="15">
        <f t="shared" si="1"/>
        <v>18000</v>
      </c>
      <c r="I5" s="38" t="s">
        <v>117</v>
      </c>
      <c r="J5" s="38" t="s">
        <v>7</v>
      </c>
      <c r="K5" s="38"/>
      <c r="L5" s="38" t="s">
        <v>122</v>
      </c>
      <c r="N5" s="6"/>
      <c r="O5" s="6"/>
    </row>
    <row r="6" spans="1:15" s="5" customFormat="1" ht="15" customHeight="1" x14ac:dyDescent="0.25">
      <c r="A6" s="31" t="s">
        <v>15</v>
      </c>
      <c r="B6" s="32"/>
      <c r="C6" s="32"/>
      <c r="D6" s="11"/>
      <c r="E6" s="12" t="s">
        <v>16</v>
      </c>
      <c r="F6" s="16">
        <v>1</v>
      </c>
      <c r="G6" s="14">
        <v>1800</v>
      </c>
      <c r="H6" s="15">
        <f t="shared" si="1"/>
        <v>1800</v>
      </c>
      <c r="I6" s="38" t="s">
        <v>117</v>
      </c>
      <c r="J6" s="38" t="s">
        <v>7</v>
      </c>
      <c r="K6" s="38"/>
      <c r="L6" s="38" t="s">
        <v>122</v>
      </c>
      <c r="N6" s="6"/>
      <c r="O6" s="6"/>
    </row>
    <row r="7" spans="1:15" s="5" customFormat="1" ht="15" customHeight="1" x14ac:dyDescent="0.25">
      <c r="A7" s="31" t="s">
        <v>49</v>
      </c>
      <c r="B7" s="32"/>
      <c r="C7" s="32"/>
      <c r="D7" s="11" t="s">
        <v>110</v>
      </c>
      <c r="E7" s="12" t="s">
        <v>8</v>
      </c>
      <c r="F7" s="16">
        <v>1</v>
      </c>
      <c r="G7" s="14">
        <v>5000</v>
      </c>
      <c r="H7" s="15">
        <f t="shared" si="1"/>
        <v>5000</v>
      </c>
      <c r="I7" s="38" t="s">
        <v>117</v>
      </c>
      <c r="J7" s="38" t="s">
        <v>7</v>
      </c>
      <c r="K7" s="38"/>
      <c r="L7" s="38" t="s">
        <v>122</v>
      </c>
      <c r="N7" s="6"/>
      <c r="O7" s="6"/>
    </row>
    <row r="8" spans="1:15" s="5" customFormat="1" ht="15" customHeight="1" x14ac:dyDescent="0.25">
      <c r="A8" s="31" t="s">
        <v>50</v>
      </c>
      <c r="B8" s="32"/>
      <c r="C8" s="32"/>
      <c r="D8" s="11"/>
      <c r="E8" s="12" t="s">
        <v>12</v>
      </c>
      <c r="F8" s="17">
        <v>6</v>
      </c>
      <c r="G8" s="14">
        <v>4000</v>
      </c>
      <c r="H8" s="15">
        <f t="shared" si="1"/>
        <v>24000</v>
      </c>
      <c r="I8" s="38" t="s">
        <v>117</v>
      </c>
      <c r="J8" s="38" t="s">
        <v>7</v>
      </c>
      <c r="K8" s="38"/>
      <c r="L8" s="38" t="s">
        <v>122</v>
      </c>
      <c r="N8" s="6"/>
      <c r="O8" s="6"/>
    </row>
    <row r="9" spans="1:15" s="5" customFormat="1" ht="15" customHeight="1" x14ac:dyDescent="0.25">
      <c r="A9" s="31" t="s">
        <v>84</v>
      </c>
      <c r="B9" s="32"/>
      <c r="C9" s="32"/>
      <c r="D9" s="11"/>
      <c r="E9" s="12" t="s">
        <v>12</v>
      </c>
      <c r="F9" s="17">
        <v>6</v>
      </c>
      <c r="G9" s="14">
        <v>4000</v>
      </c>
      <c r="H9" s="15">
        <f t="shared" si="1"/>
        <v>24000</v>
      </c>
      <c r="I9" s="38" t="s">
        <v>117</v>
      </c>
      <c r="J9" s="38" t="s">
        <v>7</v>
      </c>
      <c r="K9" s="38"/>
      <c r="L9" s="38" t="s">
        <v>122</v>
      </c>
      <c r="N9" s="6"/>
      <c r="O9" s="6"/>
    </row>
    <row r="10" spans="1:15" s="5" customFormat="1" ht="15" customHeight="1" x14ac:dyDescent="0.25">
      <c r="A10" s="31" t="s">
        <v>63</v>
      </c>
      <c r="B10" s="32"/>
      <c r="C10" s="32"/>
      <c r="D10" s="11"/>
      <c r="E10" s="12" t="s">
        <v>54</v>
      </c>
      <c r="F10" s="17">
        <v>34</v>
      </c>
      <c r="G10" s="14">
        <v>4600</v>
      </c>
      <c r="H10" s="15">
        <f t="shared" si="1"/>
        <v>156400</v>
      </c>
      <c r="I10" s="38" t="s">
        <v>117</v>
      </c>
      <c r="J10" s="38" t="s">
        <v>7</v>
      </c>
      <c r="K10" s="38"/>
      <c r="L10" s="38" t="s">
        <v>122</v>
      </c>
      <c r="N10" s="6"/>
      <c r="O10" s="6"/>
    </row>
    <row r="11" spans="1:15" s="5" customFormat="1" ht="15" customHeight="1" x14ac:dyDescent="0.25">
      <c r="A11" s="31" t="s">
        <v>64</v>
      </c>
      <c r="B11" s="32"/>
      <c r="C11" s="32"/>
      <c r="D11" s="11"/>
      <c r="E11" s="12" t="s">
        <v>8</v>
      </c>
      <c r="F11" s="17">
        <v>1</v>
      </c>
      <c r="G11" s="14">
        <v>5000</v>
      </c>
      <c r="H11" s="15">
        <f t="shared" si="1"/>
        <v>5000</v>
      </c>
      <c r="I11" s="38" t="s">
        <v>117</v>
      </c>
      <c r="J11" s="38" t="s">
        <v>7</v>
      </c>
      <c r="K11" s="38"/>
      <c r="L11" s="38" t="s">
        <v>122</v>
      </c>
      <c r="N11" s="6"/>
      <c r="O11" s="6"/>
    </row>
    <row r="12" spans="1:15" s="5" customFormat="1" ht="15" customHeight="1" x14ac:dyDescent="0.25">
      <c r="A12" s="43" t="s">
        <v>41</v>
      </c>
      <c r="B12" s="46"/>
      <c r="C12" s="47"/>
      <c r="D12" s="11"/>
      <c r="E12" s="12" t="s">
        <v>28</v>
      </c>
      <c r="F12" s="17">
        <v>3</v>
      </c>
      <c r="G12" s="14">
        <v>3000</v>
      </c>
      <c r="H12" s="15">
        <f t="shared" ref="H12:H18" si="2">G12*F12</f>
        <v>9000</v>
      </c>
      <c r="I12" s="38" t="s">
        <v>117</v>
      </c>
      <c r="J12" s="38" t="s">
        <v>29</v>
      </c>
      <c r="K12" s="38"/>
      <c r="L12" s="38" t="s">
        <v>122</v>
      </c>
      <c r="N12" s="6"/>
      <c r="O12" s="6"/>
    </row>
    <row r="13" spans="1:15" s="5" customFormat="1" ht="15" customHeight="1" x14ac:dyDescent="0.25">
      <c r="A13" s="43" t="s">
        <v>51</v>
      </c>
      <c r="B13" s="46"/>
      <c r="C13" s="47"/>
      <c r="D13" s="11"/>
      <c r="E13" s="12" t="s">
        <v>28</v>
      </c>
      <c r="F13" s="17">
        <v>2</v>
      </c>
      <c r="G13" s="14">
        <v>1000</v>
      </c>
      <c r="H13" s="15">
        <f t="shared" si="2"/>
        <v>2000</v>
      </c>
      <c r="I13" s="38" t="s">
        <v>117</v>
      </c>
      <c r="J13" s="38" t="s">
        <v>29</v>
      </c>
      <c r="K13" s="38"/>
      <c r="L13" s="38" t="s">
        <v>122</v>
      </c>
      <c r="N13" s="6"/>
      <c r="O13" s="6"/>
    </row>
    <row r="14" spans="1:15" s="5" customFormat="1" ht="15" customHeight="1" x14ac:dyDescent="0.25">
      <c r="A14" s="43" t="s">
        <v>52</v>
      </c>
      <c r="B14" s="46"/>
      <c r="C14" s="47"/>
      <c r="D14" s="11"/>
      <c r="E14" s="12" t="s">
        <v>28</v>
      </c>
      <c r="F14" s="17">
        <v>2</v>
      </c>
      <c r="G14" s="14">
        <v>1000</v>
      </c>
      <c r="H14" s="15">
        <f t="shared" si="2"/>
        <v>2000</v>
      </c>
      <c r="I14" s="38" t="s">
        <v>117</v>
      </c>
      <c r="J14" s="38" t="s">
        <v>29</v>
      </c>
      <c r="K14" s="38"/>
      <c r="L14" s="38" t="s">
        <v>122</v>
      </c>
      <c r="N14" s="6"/>
      <c r="O14" s="6"/>
    </row>
    <row r="15" spans="1:15" s="5" customFormat="1" ht="15" customHeight="1" x14ac:dyDescent="0.25">
      <c r="A15" s="43" t="s">
        <v>53</v>
      </c>
      <c r="B15" s="44"/>
      <c r="C15" s="45"/>
      <c r="D15" s="11"/>
      <c r="E15" s="12" t="s">
        <v>32</v>
      </c>
      <c r="F15" s="17">
        <v>1</v>
      </c>
      <c r="G15" s="14">
        <v>30000</v>
      </c>
      <c r="H15" s="15">
        <f t="shared" si="2"/>
        <v>30000</v>
      </c>
      <c r="I15" s="38" t="s">
        <v>117</v>
      </c>
      <c r="J15" s="38" t="s">
        <v>29</v>
      </c>
      <c r="K15" s="38"/>
      <c r="L15" s="38" t="s">
        <v>122</v>
      </c>
      <c r="N15" s="6"/>
      <c r="O15" s="6"/>
    </row>
    <row r="16" spans="1:15" s="5" customFormat="1" ht="15" customHeight="1" x14ac:dyDescent="0.25">
      <c r="A16" s="43" t="s">
        <v>30</v>
      </c>
      <c r="B16" s="44"/>
      <c r="C16" s="45"/>
      <c r="D16" s="11"/>
      <c r="E16" s="12" t="s">
        <v>28</v>
      </c>
      <c r="F16" s="17">
        <v>2</v>
      </c>
      <c r="G16" s="14">
        <v>2000</v>
      </c>
      <c r="H16" s="15">
        <f t="shared" si="2"/>
        <v>4000</v>
      </c>
      <c r="I16" s="38" t="s">
        <v>117</v>
      </c>
      <c r="J16" s="38" t="s">
        <v>29</v>
      </c>
      <c r="K16" s="38"/>
      <c r="L16" s="38" t="s">
        <v>122</v>
      </c>
      <c r="N16" s="6"/>
      <c r="O16" s="6"/>
    </row>
    <row r="17" spans="1:15" s="5" customFormat="1" ht="15" customHeight="1" x14ac:dyDescent="0.25">
      <c r="A17" s="43" t="s">
        <v>44</v>
      </c>
      <c r="B17" s="46"/>
      <c r="C17" s="47"/>
      <c r="D17" s="11"/>
      <c r="E17" s="12" t="s">
        <v>8</v>
      </c>
      <c r="F17" s="17">
        <v>2</v>
      </c>
      <c r="G17" s="14">
        <v>5000</v>
      </c>
      <c r="H17" s="15">
        <f t="shared" si="2"/>
        <v>10000</v>
      </c>
      <c r="I17" s="38" t="s">
        <v>117</v>
      </c>
      <c r="J17" s="38" t="s">
        <v>29</v>
      </c>
      <c r="K17" s="38"/>
      <c r="L17" s="38" t="s">
        <v>122</v>
      </c>
      <c r="N17" s="6"/>
      <c r="O17" s="6"/>
    </row>
    <row r="18" spans="1:15" s="5" customFormat="1" ht="15" customHeight="1" x14ac:dyDescent="0.25">
      <c r="A18" s="33" t="s">
        <v>42</v>
      </c>
      <c r="B18" s="34"/>
      <c r="C18" s="34"/>
      <c r="D18" s="11"/>
      <c r="E18" s="12" t="s">
        <v>28</v>
      </c>
      <c r="F18" s="17">
        <v>1</v>
      </c>
      <c r="G18" s="14">
        <v>20000</v>
      </c>
      <c r="H18" s="15">
        <f t="shared" si="2"/>
        <v>20000</v>
      </c>
      <c r="I18" s="38" t="s">
        <v>117</v>
      </c>
      <c r="J18" s="38" t="s">
        <v>29</v>
      </c>
      <c r="K18" s="38"/>
      <c r="L18" s="38" t="s">
        <v>122</v>
      </c>
      <c r="N18" s="6"/>
      <c r="O18" s="6"/>
    </row>
    <row r="19" spans="1:15" s="3" customFormat="1" ht="15" customHeight="1" x14ac:dyDescent="0.25">
      <c r="A19" s="48" t="s">
        <v>73</v>
      </c>
      <c r="B19" s="49"/>
      <c r="C19" s="50"/>
      <c r="D19" s="36"/>
      <c r="E19" s="22" t="s">
        <v>54</v>
      </c>
      <c r="F19" s="22">
        <v>1</v>
      </c>
      <c r="G19" s="24" t="s">
        <v>55</v>
      </c>
      <c r="H19" s="15"/>
      <c r="I19" s="38" t="s">
        <v>117</v>
      </c>
      <c r="J19" s="38" t="s">
        <v>119</v>
      </c>
      <c r="K19" s="38"/>
      <c r="L19" s="38" t="s">
        <v>122</v>
      </c>
      <c r="O19" s="4"/>
    </row>
    <row r="20" spans="1:15" s="3" customFormat="1" ht="15" customHeight="1" x14ac:dyDescent="0.25">
      <c r="A20" s="48" t="s">
        <v>92</v>
      </c>
      <c r="B20" s="49"/>
      <c r="C20" s="50"/>
      <c r="D20" s="36"/>
      <c r="E20" s="22" t="s">
        <v>12</v>
      </c>
      <c r="F20" s="22">
        <v>2</v>
      </c>
      <c r="G20" s="25" t="s">
        <v>55</v>
      </c>
      <c r="H20" s="15"/>
      <c r="I20" s="38" t="s">
        <v>117</v>
      </c>
      <c r="J20" s="38" t="s">
        <v>119</v>
      </c>
      <c r="K20" s="38"/>
      <c r="L20" s="38" t="s">
        <v>122</v>
      </c>
      <c r="O20" s="4"/>
    </row>
    <row r="21" spans="1:15" s="3" customFormat="1" ht="15" customHeight="1" x14ac:dyDescent="0.25">
      <c r="A21" s="48" t="s">
        <v>74</v>
      </c>
      <c r="B21" s="49"/>
      <c r="C21" s="50"/>
      <c r="D21" s="36"/>
      <c r="E21" s="22" t="s">
        <v>12</v>
      </c>
      <c r="F21" s="22">
        <v>2</v>
      </c>
      <c r="G21" s="25" t="s">
        <v>55</v>
      </c>
      <c r="H21" s="15"/>
      <c r="I21" s="38" t="s">
        <v>117</v>
      </c>
      <c r="J21" s="38" t="s">
        <v>119</v>
      </c>
      <c r="K21" s="38"/>
      <c r="L21" s="38" t="s">
        <v>122</v>
      </c>
      <c r="O21" s="4"/>
    </row>
    <row r="22" spans="1:15" s="3" customFormat="1" ht="15" customHeight="1" x14ac:dyDescent="0.25">
      <c r="A22" s="48" t="s">
        <v>93</v>
      </c>
      <c r="B22" s="49"/>
      <c r="C22" s="50"/>
      <c r="D22" s="36"/>
      <c r="E22" s="22" t="s">
        <v>12</v>
      </c>
      <c r="F22" s="22">
        <v>1</v>
      </c>
      <c r="G22" s="25" t="s">
        <v>55</v>
      </c>
      <c r="H22" s="15"/>
      <c r="I22" s="38" t="s">
        <v>117</v>
      </c>
      <c r="J22" s="38" t="s">
        <v>119</v>
      </c>
      <c r="K22" s="38"/>
      <c r="L22" s="38" t="s">
        <v>122</v>
      </c>
      <c r="O22" s="4"/>
    </row>
    <row r="23" spans="1:15" s="3" customFormat="1" ht="15" customHeight="1" x14ac:dyDescent="0.25">
      <c r="A23" s="41" t="s">
        <v>94</v>
      </c>
      <c r="B23" s="53"/>
      <c r="C23" s="54"/>
      <c r="D23" s="36"/>
      <c r="E23" s="22" t="s">
        <v>65</v>
      </c>
      <c r="F23" s="22">
        <v>6</v>
      </c>
      <c r="G23" s="25">
        <v>11656</v>
      </c>
      <c r="H23" s="15">
        <f t="shared" ref="H23:H32" si="3">G23*F23</f>
        <v>69936</v>
      </c>
      <c r="I23" s="38" t="s">
        <v>117</v>
      </c>
      <c r="J23" s="38" t="s">
        <v>119</v>
      </c>
      <c r="K23" s="38"/>
      <c r="L23" s="38" t="s">
        <v>122</v>
      </c>
      <c r="O23" s="4"/>
    </row>
    <row r="24" spans="1:15" s="3" customFormat="1" ht="15" customHeight="1" x14ac:dyDescent="0.25">
      <c r="A24" s="28" t="s">
        <v>66</v>
      </c>
      <c r="B24" s="29"/>
      <c r="C24" s="30"/>
      <c r="D24" s="36"/>
      <c r="E24" s="22" t="s">
        <v>12</v>
      </c>
      <c r="F24" s="22">
        <v>2</v>
      </c>
      <c r="G24" s="25">
        <v>28000</v>
      </c>
      <c r="H24" s="15">
        <f t="shared" si="3"/>
        <v>56000</v>
      </c>
      <c r="I24" s="38" t="s">
        <v>117</v>
      </c>
      <c r="J24" s="38" t="s">
        <v>119</v>
      </c>
      <c r="K24" s="38"/>
      <c r="L24" s="38" t="s">
        <v>122</v>
      </c>
      <c r="O24" s="4"/>
    </row>
    <row r="25" spans="1:15" s="3" customFormat="1" ht="15" customHeight="1" x14ac:dyDescent="0.25">
      <c r="A25" s="28" t="s">
        <v>86</v>
      </c>
      <c r="B25" s="29"/>
      <c r="C25" s="30"/>
      <c r="D25" s="36"/>
      <c r="E25" s="22" t="s">
        <v>12</v>
      </c>
      <c r="F25" s="22">
        <v>4</v>
      </c>
      <c r="G25" s="25">
        <v>7250</v>
      </c>
      <c r="H25" s="15">
        <f t="shared" si="3"/>
        <v>29000</v>
      </c>
      <c r="I25" s="38" t="s">
        <v>117</v>
      </c>
      <c r="J25" s="38" t="s">
        <v>119</v>
      </c>
      <c r="K25" s="38"/>
      <c r="L25" s="38" t="s">
        <v>122</v>
      </c>
      <c r="O25" s="4"/>
    </row>
    <row r="26" spans="1:15" s="3" customFormat="1" ht="15" customHeight="1" x14ac:dyDescent="0.25">
      <c r="A26" s="28" t="s">
        <v>87</v>
      </c>
      <c r="B26" s="29"/>
      <c r="C26" s="30"/>
      <c r="D26" s="36"/>
      <c r="E26" s="22" t="s">
        <v>12</v>
      </c>
      <c r="F26" s="22">
        <v>2</v>
      </c>
      <c r="G26" s="25">
        <v>6150</v>
      </c>
      <c r="H26" s="15">
        <f t="shared" si="3"/>
        <v>12300</v>
      </c>
      <c r="I26" s="38" t="s">
        <v>117</v>
      </c>
      <c r="J26" s="38" t="s">
        <v>119</v>
      </c>
      <c r="K26" s="38"/>
      <c r="L26" s="38" t="s">
        <v>122</v>
      </c>
      <c r="O26" s="4"/>
    </row>
    <row r="27" spans="1:15" s="3" customFormat="1" ht="15" customHeight="1" x14ac:dyDescent="0.25">
      <c r="A27" s="28" t="s">
        <v>75</v>
      </c>
      <c r="B27" s="29"/>
      <c r="C27" s="30"/>
      <c r="D27" s="36"/>
      <c r="E27" s="22" t="s">
        <v>12</v>
      </c>
      <c r="F27" s="22">
        <v>2</v>
      </c>
      <c r="G27" s="25">
        <v>65</v>
      </c>
      <c r="H27" s="15">
        <f t="shared" si="3"/>
        <v>130</v>
      </c>
      <c r="I27" s="38" t="s">
        <v>117</v>
      </c>
      <c r="J27" s="38" t="s">
        <v>119</v>
      </c>
      <c r="K27" s="38"/>
      <c r="L27" s="38" t="s">
        <v>122</v>
      </c>
      <c r="O27" s="4"/>
    </row>
    <row r="28" spans="1:15" s="3" customFormat="1" ht="15" customHeight="1" x14ac:dyDescent="0.25">
      <c r="A28" s="41" t="s">
        <v>58</v>
      </c>
      <c r="B28" s="53"/>
      <c r="C28" s="54"/>
      <c r="D28" s="36"/>
      <c r="E28" s="22" t="s">
        <v>12</v>
      </c>
      <c r="F28" s="22">
        <v>2</v>
      </c>
      <c r="G28" s="25">
        <v>5525.87</v>
      </c>
      <c r="H28" s="15">
        <f t="shared" si="3"/>
        <v>11051.74</v>
      </c>
      <c r="I28" s="38" t="s">
        <v>117</v>
      </c>
      <c r="J28" s="38" t="s">
        <v>119</v>
      </c>
      <c r="K28" s="38"/>
      <c r="L28" s="38" t="s">
        <v>122</v>
      </c>
      <c r="O28" s="4"/>
    </row>
    <row r="29" spans="1:15" s="3" customFormat="1" ht="15" customHeight="1" x14ac:dyDescent="0.25">
      <c r="A29" s="28" t="s">
        <v>59</v>
      </c>
      <c r="B29" s="29"/>
      <c r="C29" s="30"/>
      <c r="D29" s="36"/>
      <c r="E29" s="22" t="s">
        <v>62</v>
      </c>
      <c r="F29" s="22">
        <v>2</v>
      </c>
      <c r="G29" s="25">
        <v>2306.75</v>
      </c>
      <c r="H29" s="15">
        <f t="shared" si="3"/>
        <v>4613.5</v>
      </c>
      <c r="I29" s="38" t="s">
        <v>117</v>
      </c>
      <c r="J29" s="38" t="s">
        <v>119</v>
      </c>
      <c r="K29" s="38"/>
      <c r="L29" s="38" t="s">
        <v>122</v>
      </c>
      <c r="O29" s="4"/>
    </row>
    <row r="30" spans="1:15" s="3" customFormat="1" ht="15" customHeight="1" x14ac:dyDescent="0.25">
      <c r="A30" s="28" t="s">
        <v>67</v>
      </c>
      <c r="B30" s="29"/>
      <c r="C30" s="30"/>
      <c r="D30" s="36"/>
      <c r="E30" s="22" t="s">
        <v>12</v>
      </c>
      <c r="F30" s="22">
        <v>3</v>
      </c>
      <c r="G30" s="25">
        <v>1900</v>
      </c>
      <c r="H30" s="15">
        <f t="shared" si="3"/>
        <v>5700</v>
      </c>
      <c r="I30" s="38" t="s">
        <v>117</v>
      </c>
      <c r="J30" s="38" t="s">
        <v>119</v>
      </c>
      <c r="K30" s="38"/>
      <c r="L30" s="38" t="s">
        <v>122</v>
      </c>
      <c r="O30" s="4"/>
    </row>
    <row r="31" spans="1:15" s="3" customFormat="1" ht="15" customHeight="1" x14ac:dyDescent="0.25">
      <c r="A31" s="28" t="s">
        <v>76</v>
      </c>
      <c r="B31" s="29"/>
      <c r="C31" s="30"/>
      <c r="D31" s="36"/>
      <c r="E31" s="22" t="s">
        <v>12</v>
      </c>
      <c r="F31" s="22">
        <v>2</v>
      </c>
      <c r="G31" s="25">
        <v>1300</v>
      </c>
      <c r="H31" s="15">
        <f t="shared" si="3"/>
        <v>2600</v>
      </c>
      <c r="I31" s="38" t="s">
        <v>117</v>
      </c>
      <c r="J31" s="38" t="s">
        <v>119</v>
      </c>
      <c r="K31" s="38"/>
      <c r="L31" s="38" t="s">
        <v>122</v>
      </c>
      <c r="O31" s="4"/>
    </row>
    <row r="32" spans="1:15" s="3" customFormat="1" ht="15" customHeight="1" x14ac:dyDescent="0.25">
      <c r="A32" s="28" t="s">
        <v>60</v>
      </c>
      <c r="B32" s="29"/>
      <c r="C32" s="30"/>
      <c r="D32" s="36"/>
      <c r="E32" s="22" t="s">
        <v>8</v>
      </c>
      <c r="F32" s="22">
        <v>1</v>
      </c>
      <c r="G32" s="25">
        <v>5200</v>
      </c>
      <c r="H32" s="15">
        <f t="shared" si="3"/>
        <v>5200</v>
      </c>
      <c r="I32" s="38" t="s">
        <v>117</v>
      </c>
      <c r="J32" s="38" t="s">
        <v>119</v>
      </c>
      <c r="K32" s="38"/>
      <c r="L32" s="38" t="s">
        <v>122</v>
      </c>
      <c r="O32" s="4"/>
    </row>
    <row r="33" spans="1:15" s="3" customFormat="1" ht="15" customHeight="1" x14ac:dyDescent="0.25">
      <c r="A33" s="48" t="s">
        <v>95</v>
      </c>
      <c r="B33" s="49"/>
      <c r="C33" s="50"/>
      <c r="D33" s="36"/>
      <c r="E33" s="22" t="s">
        <v>12</v>
      </c>
      <c r="F33" s="22">
        <v>1</v>
      </c>
      <c r="G33" s="25" t="s">
        <v>55</v>
      </c>
      <c r="H33" s="15"/>
      <c r="I33" s="38" t="s">
        <v>117</v>
      </c>
      <c r="J33" s="38" t="s">
        <v>119</v>
      </c>
      <c r="K33" s="38"/>
      <c r="L33" s="38" t="s">
        <v>122</v>
      </c>
      <c r="O33" s="4"/>
    </row>
    <row r="34" spans="1:15" s="3" customFormat="1" ht="15" customHeight="1" x14ac:dyDescent="0.25">
      <c r="A34" s="41" t="s">
        <v>91</v>
      </c>
      <c r="B34" s="53"/>
      <c r="C34" s="54"/>
      <c r="D34" s="36"/>
      <c r="E34" s="22" t="s">
        <v>65</v>
      </c>
      <c r="F34" s="22">
        <v>1</v>
      </c>
      <c r="G34" s="25">
        <v>11656</v>
      </c>
      <c r="H34" s="15">
        <f>G34*F34</f>
        <v>11656</v>
      </c>
      <c r="I34" s="38" t="s">
        <v>117</v>
      </c>
      <c r="J34" s="38" t="s">
        <v>119</v>
      </c>
      <c r="K34" s="38"/>
      <c r="L34" s="38" t="s">
        <v>122</v>
      </c>
      <c r="O34" s="4"/>
    </row>
    <row r="35" spans="1:15" s="3" customFormat="1" ht="15" customHeight="1" x14ac:dyDescent="0.25">
      <c r="A35" s="28" t="s">
        <v>88</v>
      </c>
      <c r="B35" s="29"/>
      <c r="C35" s="30"/>
      <c r="D35" s="36"/>
      <c r="E35" s="22" t="s">
        <v>12</v>
      </c>
      <c r="F35" s="22">
        <v>1</v>
      </c>
      <c r="G35" s="25">
        <v>1500</v>
      </c>
      <c r="H35" s="15">
        <f>G35*F35</f>
        <v>1500</v>
      </c>
      <c r="I35" s="38" t="s">
        <v>117</v>
      </c>
      <c r="J35" s="38" t="s">
        <v>119</v>
      </c>
      <c r="K35" s="38"/>
      <c r="L35" s="38" t="s">
        <v>122</v>
      </c>
      <c r="O35" s="4"/>
    </row>
    <row r="36" spans="1:15" s="3" customFormat="1" ht="15" customHeight="1" x14ac:dyDescent="0.25">
      <c r="A36" s="28" t="s">
        <v>89</v>
      </c>
      <c r="B36" s="29"/>
      <c r="C36" s="30"/>
      <c r="D36" s="36"/>
      <c r="E36" s="22" t="s">
        <v>12</v>
      </c>
      <c r="F36" s="22">
        <v>2</v>
      </c>
      <c r="G36" s="25">
        <v>1150</v>
      </c>
      <c r="H36" s="15">
        <f>G36*F36</f>
        <v>2300</v>
      </c>
      <c r="I36" s="38" t="s">
        <v>117</v>
      </c>
      <c r="J36" s="38" t="s">
        <v>119</v>
      </c>
      <c r="K36" s="38"/>
      <c r="L36" s="38" t="s">
        <v>122</v>
      </c>
      <c r="O36" s="4"/>
    </row>
    <row r="37" spans="1:15" s="3" customFormat="1" ht="15" customHeight="1" x14ac:dyDescent="0.25">
      <c r="A37" s="48" t="s">
        <v>95</v>
      </c>
      <c r="B37" s="49"/>
      <c r="C37" s="50"/>
      <c r="D37" s="36"/>
      <c r="E37" s="22" t="s">
        <v>12</v>
      </c>
      <c r="F37" s="22">
        <v>1</v>
      </c>
      <c r="G37" s="25" t="s">
        <v>55</v>
      </c>
      <c r="H37" s="15"/>
      <c r="I37" s="38" t="s">
        <v>117</v>
      </c>
      <c r="J37" s="38" t="s">
        <v>119</v>
      </c>
      <c r="K37" s="38"/>
      <c r="L37" s="38" t="s">
        <v>122</v>
      </c>
      <c r="O37" s="4"/>
    </row>
    <row r="38" spans="1:15" s="3" customFormat="1" ht="15" customHeight="1" x14ac:dyDescent="0.25">
      <c r="A38" s="41" t="s">
        <v>91</v>
      </c>
      <c r="B38" s="53"/>
      <c r="C38" s="54"/>
      <c r="D38" s="36"/>
      <c r="E38" s="22" t="s">
        <v>65</v>
      </c>
      <c r="F38" s="22">
        <v>1</v>
      </c>
      <c r="G38" s="25">
        <v>11656</v>
      </c>
      <c r="H38" s="15">
        <f>G38*F38</f>
        <v>11656</v>
      </c>
      <c r="I38" s="38" t="s">
        <v>117</v>
      </c>
      <c r="J38" s="38" t="s">
        <v>119</v>
      </c>
      <c r="K38" s="38"/>
      <c r="L38" s="38" t="s">
        <v>122</v>
      </c>
      <c r="O38" s="4"/>
    </row>
    <row r="39" spans="1:15" s="3" customFormat="1" ht="15" customHeight="1" x14ac:dyDescent="0.25">
      <c r="A39" s="41" t="s">
        <v>71</v>
      </c>
      <c r="B39" s="53"/>
      <c r="C39" s="54"/>
      <c r="D39" s="36"/>
      <c r="E39" s="22" t="s">
        <v>65</v>
      </c>
      <c r="F39" s="22">
        <v>1</v>
      </c>
      <c r="G39" s="25">
        <v>27384</v>
      </c>
      <c r="H39" s="15">
        <f>G39*F39</f>
        <v>27384</v>
      </c>
      <c r="I39" s="38" t="s">
        <v>117</v>
      </c>
      <c r="J39" s="38" t="s">
        <v>119</v>
      </c>
      <c r="K39" s="38"/>
      <c r="L39" s="38" t="s">
        <v>122</v>
      </c>
      <c r="O39" s="4"/>
    </row>
    <row r="40" spans="1:15" s="3" customFormat="1" ht="15" customHeight="1" x14ac:dyDescent="0.25">
      <c r="A40" s="28" t="s">
        <v>85</v>
      </c>
      <c r="B40" s="29"/>
      <c r="C40" s="30"/>
      <c r="D40" s="36"/>
      <c r="E40" s="22" t="s">
        <v>12</v>
      </c>
      <c r="F40" s="22">
        <v>1</v>
      </c>
      <c r="G40" s="25">
        <v>35000</v>
      </c>
      <c r="H40" s="15">
        <f>G40*F40</f>
        <v>35000</v>
      </c>
      <c r="I40" s="38" t="s">
        <v>117</v>
      </c>
      <c r="J40" s="38" t="s">
        <v>119</v>
      </c>
      <c r="K40" s="38"/>
      <c r="L40" s="38" t="s">
        <v>122</v>
      </c>
      <c r="O40" s="4"/>
    </row>
    <row r="41" spans="1:15" s="3" customFormat="1" ht="15" customHeight="1" x14ac:dyDescent="0.25">
      <c r="A41" s="28" t="s">
        <v>90</v>
      </c>
      <c r="B41" s="29"/>
      <c r="C41" s="30"/>
      <c r="D41" s="36"/>
      <c r="E41" s="22" t="s">
        <v>12</v>
      </c>
      <c r="F41" s="22">
        <v>1</v>
      </c>
      <c r="G41" s="25">
        <v>26500</v>
      </c>
      <c r="H41" s="15">
        <f>G41*F41</f>
        <v>26500</v>
      </c>
      <c r="I41" s="38" t="s">
        <v>117</v>
      </c>
      <c r="J41" s="38" t="s">
        <v>119</v>
      </c>
      <c r="K41" s="38"/>
      <c r="L41" s="38" t="s">
        <v>122</v>
      </c>
      <c r="O41" s="4"/>
    </row>
    <row r="42" spans="1:15" s="3" customFormat="1" ht="15" customHeight="1" x14ac:dyDescent="0.25">
      <c r="A42" s="28" t="s">
        <v>89</v>
      </c>
      <c r="B42" s="29"/>
      <c r="C42" s="30"/>
      <c r="D42" s="36"/>
      <c r="E42" s="22" t="s">
        <v>12</v>
      </c>
      <c r="F42" s="22">
        <v>2</v>
      </c>
      <c r="G42" s="25">
        <v>1150</v>
      </c>
      <c r="H42" s="15">
        <f>G42*F42</f>
        <v>2300</v>
      </c>
      <c r="I42" s="38" t="s">
        <v>117</v>
      </c>
      <c r="J42" s="38" t="s">
        <v>119</v>
      </c>
      <c r="K42" s="38"/>
      <c r="L42" s="38" t="s">
        <v>122</v>
      </c>
      <c r="O42" s="4"/>
    </row>
    <row r="43" spans="1:15" s="3" customFormat="1" ht="15" customHeight="1" x14ac:dyDescent="0.25">
      <c r="A43" s="48" t="s">
        <v>96</v>
      </c>
      <c r="B43" s="49"/>
      <c r="C43" s="50"/>
      <c r="D43" s="36"/>
      <c r="E43" s="22" t="s">
        <v>12</v>
      </c>
      <c r="F43" s="22">
        <v>1</v>
      </c>
      <c r="G43" s="25" t="s">
        <v>55</v>
      </c>
      <c r="H43" s="15"/>
      <c r="I43" s="38" t="s">
        <v>117</v>
      </c>
      <c r="J43" s="38" t="s">
        <v>119</v>
      </c>
      <c r="K43" s="38"/>
      <c r="L43" s="38" t="s">
        <v>122</v>
      </c>
      <c r="O43" s="4"/>
    </row>
    <row r="44" spans="1:15" s="3" customFormat="1" ht="15" customHeight="1" x14ac:dyDescent="0.25">
      <c r="A44" s="41" t="s">
        <v>91</v>
      </c>
      <c r="B44" s="53"/>
      <c r="C44" s="54"/>
      <c r="D44" s="36"/>
      <c r="E44" s="22" t="s">
        <v>65</v>
      </c>
      <c r="F44" s="22">
        <v>1</v>
      </c>
      <c r="G44" s="25">
        <v>11656</v>
      </c>
      <c r="H44" s="15">
        <f>G44*F44</f>
        <v>11656</v>
      </c>
      <c r="I44" s="38" t="s">
        <v>117</v>
      </c>
      <c r="J44" s="38" t="s">
        <v>119</v>
      </c>
      <c r="K44" s="38"/>
      <c r="L44" s="38" t="s">
        <v>122</v>
      </c>
      <c r="O44" s="4"/>
    </row>
    <row r="45" spans="1:15" s="3" customFormat="1" ht="15" customHeight="1" x14ac:dyDescent="0.25">
      <c r="A45" s="41" t="s">
        <v>71</v>
      </c>
      <c r="B45" s="53"/>
      <c r="C45" s="54"/>
      <c r="D45" s="36"/>
      <c r="E45" s="22" t="s">
        <v>65</v>
      </c>
      <c r="F45" s="22">
        <v>1</v>
      </c>
      <c r="G45" s="25">
        <v>27384</v>
      </c>
      <c r="H45" s="15">
        <f>G45*F45</f>
        <v>27384</v>
      </c>
      <c r="I45" s="38" t="s">
        <v>117</v>
      </c>
      <c r="J45" s="38" t="s">
        <v>119</v>
      </c>
      <c r="K45" s="38"/>
      <c r="L45" s="38" t="s">
        <v>122</v>
      </c>
      <c r="O45" s="4"/>
    </row>
    <row r="46" spans="1:15" s="3" customFormat="1" ht="15" customHeight="1" x14ac:dyDescent="0.25">
      <c r="A46" s="28" t="s">
        <v>90</v>
      </c>
      <c r="B46" s="29"/>
      <c r="C46" s="30"/>
      <c r="D46" s="36"/>
      <c r="E46" s="22" t="s">
        <v>12</v>
      </c>
      <c r="F46" s="22">
        <v>1</v>
      </c>
      <c r="G46" s="25">
        <v>26500</v>
      </c>
      <c r="H46" s="15">
        <f>G46*F46</f>
        <v>26500</v>
      </c>
      <c r="I46" s="38" t="s">
        <v>117</v>
      </c>
      <c r="J46" s="38" t="s">
        <v>119</v>
      </c>
      <c r="K46" s="38"/>
      <c r="L46" s="38" t="s">
        <v>122</v>
      </c>
      <c r="O46" s="4"/>
    </row>
    <row r="47" spans="1:15" s="3" customFormat="1" ht="15" customHeight="1" x14ac:dyDescent="0.25">
      <c r="A47" s="28" t="s">
        <v>89</v>
      </c>
      <c r="B47" s="29"/>
      <c r="C47" s="30"/>
      <c r="D47" s="36"/>
      <c r="E47" s="22" t="s">
        <v>12</v>
      </c>
      <c r="F47" s="22">
        <v>2</v>
      </c>
      <c r="G47" s="25">
        <v>1150</v>
      </c>
      <c r="H47" s="15">
        <f>G47*F47</f>
        <v>2300</v>
      </c>
      <c r="I47" s="38" t="s">
        <v>117</v>
      </c>
      <c r="J47" s="38" t="s">
        <v>119</v>
      </c>
      <c r="K47" s="38"/>
      <c r="L47" s="38" t="s">
        <v>122</v>
      </c>
      <c r="O47" s="4"/>
    </row>
    <row r="48" spans="1:15" s="3" customFormat="1" ht="15" customHeight="1" x14ac:dyDescent="0.25">
      <c r="A48" s="48" t="s">
        <v>95</v>
      </c>
      <c r="B48" s="49"/>
      <c r="C48" s="50"/>
      <c r="D48" s="36"/>
      <c r="E48" s="22" t="s">
        <v>12</v>
      </c>
      <c r="F48" s="22">
        <v>1</v>
      </c>
      <c r="G48" s="25" t="s">
        <v>55</v>
      </c>
      <c r="H48" s="15"/>
      <c r="I48" s="38" t="s">
        <v>117</v>
      </c>
      <c r="J48" s="38" t="s">
        <v>119</v>
      </c>
      <c r="K48" s="38"/>
      <c r="L48" s="38" t="s">
        <v>122</v>
      </c>
      <c r="O48" s="4"/>
    </row>
    <row r="49" spans="1:15" s="3" customFormat="1" ht="15" customHeight="1" x14ac:dyDescent="0.25">
      <c r="A49" s="41" t="s">
        <v>71</v>
      </c>
      <c r="B49" s="53"/>
      <c r="C49" s="54"/>
      <c r="D49" s="36"/>
      <c r="E49" s="22" t="s">
        <v>65</v>
      </c>
      <c r="F49" s="22">
        <v>1</v>
      </c>
      <c r="G49" s="25">
        <v>27384</v>
      </c>
      <c r="H49" s="15">
        <f>G49*F49</f>
        <v>27384</v>
      </c>
      <c r="I49" s="38" t="s">
        <v>117</v>
      </c>
      <c r="J49" s="38" t="s">
        <v>119</v>
      </c>
      <c r="K49" s="38"/>
      <c r="L49" s="38" t="s">
        <v>122</v>
      </c>
      <c r="O49" s="4"/>
    </row>
    <row r="50" spans="1:15" s="3" customFormat="1" ht="15" customHeight="1" x14ac:dyDescent="0.25">
      <c r="A50" s="28" t="s">
        <v>105</v>
      </c>
      <c r="B50" s="29"/>
      <c r="C50" s="30"/>
      <c r="D50" s="36"/>
      <c r="E50" s="22" t="s">
        <v>12</v>
      </c>
      <c r="F50" s="22">
        <v>1</v>
      </c>
      <c r="G50" s="25">
        <v>1500</v>
      </c>
      <c r="H50" s="15">
        <f>G50*F50</f>
        <v>1500</v>
      </c>
      <c r="I50" s="38" t="s">
        <v>117</v>
      </c>
      <c r="J50" s="38" t="s">
        <v>119</v>
      </c>
      <c r="K50" s="38"/>
      <c r="L50" s="38" t="s">
        <v>122</v>
      </c>
      <c r="O50" s="4"/>
    </row>
    <row r="51" spans="1:15" s="3" customFormat="1" ht="15" customHeight="1" x14ac:dyDescent="0.25">
      <c r="A51" s="41" t="s">
        <v>91</v>
      </c>
      <c r="B51" s="53"/>
      <c r="C51" s="54"/>
      <c r="D51" s="36"/>
      <c r="E51" s="22" t="s">
        <v>65</v>
      </c>
      <c r="F51" s="22">
        <v>1</v>
      </c>
      <c r="G51" s="25">
        <v>11656</v>
      </c>
      <c r="H51" s="15">
        <f>G51*F51</f>
        <v>11656</v>
      </c>
      <c r="I51" s="38" t="s">
        <v>117</v>
      </c>
      <c r="J51" s="38" t="s">
        <v>119</v>
      </c>
      <c r="K51" s="38"/>
      <c r="L51" s="38" t="s">
        <v>122</v>
      </c>
      <c r="O51" s="4"/>
    </row>
    <row r="52" spans="1:15" s="3" customFormat="1" ht="15" customHeight="1" x14ac:dyDescent="0.25">
      <c r="A52" s="28" t="s">
        <v>89</v>
      </c>
      <c r="B52" s="29"/>
      <c r="C52" s="30"/>
      <c r="D52" s="36"/>
      <c r="E52" s="22" t="s">
        <v>12</v>
      </c>
      <c r="F52" s="22">
        <v>6</v>
      </c>
      <c r="G52" s="25">
        <v>1150</v>
      </c>
      <c r="H52" s="15">
        <f>G52*F52</f>
        <v>6900</v>
      </c>
      <c r="I52" s="38" t="s">
        <v>117</v>
      </c>
      <c r="J52" s="38" t="s">
        <v>119</v>
      </c>
      <c r="K52" s="38"/>
      <c r="L52" s="38" t="s">
        <v>122</v>
      </c>
      <c r="O52" s="4"/>
    </row>
    <row r="53" spans="1:15" s="3" customFormat="1" ht="15" customHeight="1" x14ac:dyDescent="0.25">
      <c r="A53" s="35" t="s">
        <v>90</v>
      </c>
      <c r="B53" s="29"/>
      <c r="C53" s="30"/>
      <c r="D53" s="36"/>
      <c r="E53" s="22" t="s">
        <v>12</v>
      </c>
      <c r="F53" s="22">
        <v>1</v>
      </c>
      <c r="G53" s="25">
        <v>26500</v>
      </c>
      <c r="H53" s="15">
        <f>G53*F53</f>
        <v>26500</v>
      </c>
      <c r="I53" s="38" t="s">
        <v>117</v>
      </c>
      <c r="J53" s="38" t="s">
        <v>119</v>
      </c>
      <c r="K53" s="38"/>
      <c r="L53" s="38" t="s">
        <v>122</v>
      </c>
      <c r="O53" s="4"/>
    </row>
    <row r="54" spans="1:15" s="3" customFormat="1" ht="15" customHeight="1" x14ac:dyDescent="0.25">
      <c r="A54" s="48" t="s">
        <v>72</v>
      </c>
      <c r="B54" s="49"/>
      <c r="C54" s="50"/>
      <c r="D54" s="36"/>
      <c r="E54" s="22" t="s">
        <v>12</v>
      </c>
      <c r="F54" s="22">
        <v>1</v>
      </c>
      <c r="G54" s="25" t="s">
        <v>55</v>
      </c>
      <c r="H54" s="15"/>
      <c r="I54" s="38" t="s">
        <v>117</v>
      </c>
      <c r="J54" s="38" t="s">
        <v>119</v>
      </c>
      <c r="K54" s="38"/>
      <c r="L54" s="38" t="s">
        <v>122</v>
      </c>
      <c r="O54" s="4"/>
    </row>
    <row r="55" spans="1:15" s="3" customFormat="1" ht="15" customHeight="1" x14ac:dyDescent="0.25">
      <c r="A55" s="28" t="s">
        <v>97</v>
      </c>
      <c r="B55" s="29"/>
      <c r="C55" s="30"/>
      <c r="D55" s="36"/>
      <c r="E55" s="22" t="s">
        <v>61</v>
      </c>
      <c r="F55" s="22">
        <v>10</v>
      </c>
      <c r="G55" s="26">
        <v>21900</v>
      </c>
      <c r="H55" s="15">
        <f t="shared" ref="H55:H61" si="4">G55*F55</f>
        <v>219000</v>
      </c>
      <c r="I55" s="38" t="s">
        <v>117</v>
      </c>
      <c r="J55" s="38" t="s">
        <v>119</v>
      </c>
      <c r="K55" s="38"/>
      <c r="L55" s="38" t="s">
        <v>122</v>
      </c>
      <c r="O55" s="4"/>
    </row>
    <row r="56" spans="1:15" s="3" customFormat="1" ht="15" customHeight="1" x14ac:dyDescent="0.25">
      <c r="A56" s="28" t="s">
        <v>98</v>
      </c>
      <c r="B56" s="29"/>
      <c r="C56" s="30"/>
      <c r="D56" s="36"/>
      <c r="E56" s="22" t="s">
        <v>12</v>
      </c>
      <c r="F56" s="22">
        <v>3</v>
      </c>
      <c r="G56" s="25">
        <v>3285</v>
      </c>
      <c r="H56" s="15">
        <f t="shared" si="4"/>
        <v>9855</v>
      </c>
      <c r="I56" s="38" t="s">
        <v>117</v>
      </c>
      <c r="J56" s="38" t="s">
        <v>119</v>
      </c>
      <c r="K56" s="38"/>
      <c r="L56" s="38" t="s">
        <v>122</v>
      </c>
      <c r="O56" s="4"/>
    </row>
    <row r="57" spans="1:15" s="3" customFormat="1" ht="15" customHeight="1" x14ac:dyDescent="0.25">
      <c r="A57" s="28" t="s">
        <v>86</v>
      </c>
      <c r="B57" s="29"/>
      <c r="C57" s="30"/>
      <c r="D57" s="36"/>
      <c r="E57" s="22" t="s">
        <v>12</v>
      </c>
      <c r="F57" s="22">
        <v>1</v>
      </c>
      <c r="G57" s="25">
        <v>7250</v>
      </c>
      <c r="H57" s="15">
        <f t="shared" si="4"/>
        <v>7250</v>
      </c>
      <c r="I57" s="38" t="s">
        <v>117</v>
      </c>
      <c r="J57" s="38" t="s">
        <v>119</v>
      </c>
      <c r="K57" s="38"/>
      <c r="L57" s="38" t="s">
        <v>122</v>
      </c>
      <c r="O57" s="4"/>
    </row>
    <row r="58" spans="1:15" s="3" customFormat="1" ht="15" customHeight="1" x14ac:dyDescent="0.25">
      <c r="A58" s="28" t="s">
        <v>89</v>
      </c>
      <c r="B58" s="29"/>
      <c r="C58" s="30"/>
      <c r="D58" s="36"/>
      <c r="E58" s="22" t="s">
        <v>12</v>
      </c>
      <c r="F58" s="22">
        <v>4</v>
      </c>
      <c r="G58" s="25">
        <v>1150</v>
      </c>
      <c r="H58" s="15">
        <f t="shared" si="4"/>
        <v>4600</v>
      </c>
      <c r="I58" s="38" t="s">
        <v>117</v>
      </c>
      <c r="J58" s="38" t="s">
        <v>119</v>
      </c>
      <c r="K58" s="38"/>
      <c r="L58" s="38" t="s">
        <v>122</v>
      </c>
      <c r="O58" s="4"/>
    </row>
    <row r="59" spans="1:15" s="3" customFormat="1" ht="15" customHeight="1" x14ac:dyDescent="0.25">
      <c r="A59" s="28" t="s">
        <v>99</v>
      </c>
      <c r="B59" s="29"/>
      <c r="C59" s="30"/>
      <c r="D59" s="36"/>
      <c r="E59" s="22" t="s">
        <v>12</v>
      </c>
      <c r="F59" s="22">
        <v>6</v>
      </c>
      <c r="G59" s="25">
        <v>1220</v>
      </c>
      <c r="H59" s="15">
        <f t="shared" si="4"/>
        <v>7320</v>
      </c>
      <c r="I59" s="38" t="s">
        <v>117</v>
      </c>
      <c r="J59" s="38" t="s">
        <v>119</v>
      </c>
      <c r="K59" s="38"/>
      <c r="L59" s="38" t="s">
        <v>122</v>
      </c>
      <c r="O59" s="4"/>
    </row>
    <row r="60" spans="1:15" s="3" customFormat="1" ht="15" customHeight="1" x14ac:dyDescent="0.25">
      <c r="A60" s="41" t="s">
        <v>94</v>
      </c>
      <c r="B60" s="53"/>
      <c r="C60" s="54"/>
      <c r="D60" s="36"/>
      <c r="E60" s="22" t="s">
        <v>65</v>
      </c>
      <c r="F60" s="22">
        <v>10</v>
      </c>
      <c r="G60" s="25">
        <v>11656</v>
      </c>
      <c r="H60" s="15">
        <f t="shared" si="4"/>
        <v>116560</v>
      </c>
      <c r="I60" s="38" t="s">
        <v>117</v>
      </c>
      <c r="J60" s="38" t="s">
        <v>119</v>
      </c>
      <c r="K60" s="38"/>
      <c r="L60" s="38" t="s">
        <v>122</v>
      </c>
      <c r="O60" s="4"/>
    </row>
    <row r="61" spans="1:15" s="3" customFormat="1" ht="15" customHeight="1" x14ac:dyDescent="0.25">
      <c r="A61" s="28" t="s">
        <v>60</v>
      </c>
      <c r="B61" s="29"/>
      <c r="C61" s="30"/>
      <c r="D61" s="36"/>
      <c r="E61" s="22" t="s">
        <v>8</v>
      </c>
      <c r="F61" s="22">
        <v>1</v>
      </c>
      <c r="G61" s="25">
        <v>5360</v>
      </c>
      <c r="H61" s="15">
        <f t="shared" si="4"/>
        <v>5360</v>
      </c>
      <c r="I61" s="38" t="s">
        <v>117</v>
      </c>
      <c r="J61" s="38" t="s">
        <v>119</v>
      </c>
      <c r="K61" s="38"/>
      <c r="L61" s="38" t="s">
        <v>122</v>
      </c>
      <c r="O61" s="4"/>
    </row>
    <row r="62" spans="1:15" s="3" customFormat="1" ht="15" customHeight="1" x14ac:dyDescent="0.25">
      <c r="A62" s="48" t="s">
        <v>95</v>
      </c>
      <c r="B62" s="49"/>
      <c r="C62" s="50"/>
      <c r="D62" s="36"/>
      <c r="E62" s="22" t="s">
        <v>12</v>
      </c>
      <c r="F62" s="22">
        <v>1</v>
      </c>
      <c r="G62" s="25" t="s">
        <v>55</v>
      </c>
      <c r="H62" s="15"/>
      <c r="I62" s="38" t="s">
        <v>117</v>
      </c>
      <c r="J62" s="38" t="s">
        <v>119</v>
      </c>
      <c r="K62" s="38"/>
      <c r="L62" s="38" t="s">
        <v>122</v>
      </c>
      <c r="O62" s="4"/>
    </row>
    <row r="63" spans="1:15" s="3" customFormat="1" ht="15" customHeight="1" x14ac:dyDescent="0.25">
      <c r="A63" s="48" t="s">
        <v>101</v>
      </c>
      <c r="B63" s="49"/>
      <c r="C63" s="50"/>
      <c r="D63" s="36"/>
      <c r="E63" s="22" t="s">
        <v>12</v>
      </c>
      <c r="F63" s="22">
        <v>1</v>
      </c>
      <c r="G63" s="25" t="s">
        <v>55</v>
      </c>
      <c r="H63" s="15"/>
      <c r="I63" s="38" t="s">
        <v>117</v>
      </c>
      <c r="J63" s="38" t="s">
        <v>119</v>
      </c>
      <c r="K63" s="38"/>
      <c r="L63" s="38" t="s">
        <v>122</v>
      </c>
      <c r="O63" s="4"/>
    </row>
    <row r="64" spans="1:15" s="3" customFormat="1" ht="15" customHeight="1" x14ac:dyDescent="0.25">
      <c r="A64" s="48" t="s">
        <v>100</v>
      </c>
      <c r="B64" s="49"/>
      <c r="C64" s="50"/>
      <c r="D64" s="36"/>
      <c r="E64" s="22" t="s">
        <v>12</v>
      </c>
      <c r="F64" s="22">
        <v>1</v>
      </c>
      <c r="G64" s="25" t="s">
        <v>55</v>
      </c>
      <c r="H64" s="15"/>
      <c r="I64" s="38" t="s">
        <v>117</v>
      </c>
      <c r="J64" s="38" t="s">
        <v>119</v>
      </c>
      <c r="K64" s="38"/>
      <c r="L64" s="38" t="s">
        <v>122</v>
      </c>
      <c r="O64" s="4"/>
    </row>
    <row r="65" spans="1:15" s="3" customFormat="1" ht="15" customHeight="1" x14ac:dyDescent="0.25">
      <c r="A65" s="48" t="s">
        <v>77</v>
      </c>
      <c r="B65" s="49"/>
      <c r="C65" s="50"/>
      <c r="D65" s="36"/>
      <c r="E65" s="22" t="s">
        <v>12</v>
      </c>
      <c r="F65" s="22">
        <v>1</v>
      </c>
      <c r="G65" s="25" t="s">
        <v>55</v>
      </c>
      <c r="H65" s="15"/>
      <c r="I65" s="38" t="s">
        <v>117</v>
      </c>
      <c r="J65" s="38" t="s">
        <v>119</v>
      </c>
      <c r="K65" s="38"/>
      <c r="L65" s="38" t="s">
        <v>122</v>
      </c>
      <c r="O65" s="4"/>
    </row>
    <row r="66" spans="1:15" s="3" customFormat="1" ht="15" customHeight="1" x14ac:dyDescent="0.25">
      <c r="A66" s="48" t="s">
        <v>102</v>
      </c>
      <c r="B66" s="49"/>
      <c r="C66" s="50"/>
      <c r="D66" s="36"/>
      <c r="E66" s="22" t="s">
        <v>13</v>
      </c>
      <c r="F66" s="22">
        <v>6</v>
      </c>
      <c r="G66" s="25">
        <v>11656</v>
      </c>
      <c r="H66" s="15">
        <f t="shared" ref="H66:H74" si="5">G66*F66</f>
        <v>69936</v>
      </c>
      <c r="I66" s="38" t="s">
        <v>117</v>
      </c>
      <c r="J66" s="38" t="s">
        <v>119</v>
      </c>
      <c r="K66" s="38"/>
      <c r="L66" s="38" t="s">
        <v>122</v>
      </c>
      <c r="O66" s="4"/>
    </row>
    <row r="67" spans="1:15" s="3" customFormat="1" ht="15" customHeight="1" x14ac:dyDescent="0.25">
      <c r="A67" s="48" t="s">
        <v>103</v>
      </c>
      <c r="B67" s="49"/>
      <c r="C67" s="50"/>
      <c r="D67" s="36"/>
      <c r="E67" s="22" t="s">
        <v>61</v>
      </c>
      <c r="F67" s="21">
        <v>13</v>
      </c>
      <c r="G67" s="26">
        <v>21900</v>
      </c>
      <c r="H67" s="15">
        <f t="shared" si="5"/>
        <v>284700</v>
      </c>
      <c r="I67" s="38" t="s">
        <v>117</v>
      </c>
      <c r="J67" s="38" t="s">
        <v>119</v>
      </c>
      <c r="K67" s="38"/>
      <c r="L67" s="38" t="s">
        <v>122</v>
      </c>
      <c r="O67" s="4"/>
    </row>
    <row r="68" spans="1:15" s="3" customFormat="1" ht="15" customHeight="1" x14ac:dyDescent="0.25">
      <c r="A68" s="48" t="s">
        <v>78</v>
      </c>
      <c r="B68" s="49"/>
      <c r="C68" s="50"/>
      <c r="D68" s="36"/>
      <c r="E68" s="22" t="s">
        <v>61</v>
      </c>
      <c r="F68" s="21">
        <v>2</v>
      </c>
      <c r="G68" s="26">
        <v>4700</v>
      </c>
      <c r="H68" s="15">
        <f t="shared" si="5"/>
        <v>9400</v>
      </c>
      <c r="I68" s="38" t="s">
        <v>117</v>
      </c>
      <c r="J68" s="38" t="s">
        <v>119</v>
      </c>
      <c r="K68" s="38"/>
      <c r="L68" s="38" t="s">
        <v>122</v>
      </c>
      <c r="O68" s="4"/>
    </row>
    <row r="69" spans="1:15" s="3" customFormat="1" ht="15" customHeight="1" x14ac:dyDescent="0.25">
      <c r="A69" s="28" t="s">
        <v>104</v>
      </c>
      <c r="B69" s="29"/>
      <c r="C69" s="30"/>
      <c r="D69" s="36"/>
      <c r="E69" s="22" t="s">
        <v>12</v>
      </c>
      <c r="F69" s="22">
        <v>4</v>
      </c>
      <c r="G69" s="25">
        <v>3285</v>
      </c>
      <c r="H69" s="15">
        <f t="shared" si="5"/>
        <v>13140</v>
      </c>
      <c r="I69" s="38" t="s">
        <v>117</v>
      </c>
      <c r="J69" s="38" t="s">
        <v>119</v>
      </c>
      <c r="K69" s="38"/>
      <c r="L69" s="38" t="s">
        <v>122</v>
      </c>
      <c r="O69" s="4"/>
    </row>
    <row r="70" spans="1:15" s="3" customFormat="1" ht="15" customHeight="1" x14ac:dyDescent="0.25">
      <c r="A70" s="48" t="s">
        <v>106</v>
      </c>
      <c r="B70" s="49"/>
      <c r="C70" s="50"/>
      <c r="D70" s="36"/>
      <c r="E70" s="22" t="s">
        <v>12</v>
      </c>
      <c r="F70" s="22">
        <v>25</v>
      </c>
      <c r="G70" s="25">
        <v>1150</v>
      </c>
      <c r="H70" s="15">
        <f t="shared" si="5"/>
        <v>28750</v>
      </c>
      <c r="I70" s="38" t="s">
        <v>117</v>
      </c>
      <c r="J70" s="38" t="s">
        <v>119</v>
      </c>
      <c r="K70" s="38"/>
      <c r="L70" s="38" t="s">
        <v>122</v>
      </c>
      <c r="O70" s="4"/>
    </row>
    <row r="71" spans="1:15" s="3" customFormat="1" ht="15" customHeight="1" x14ac:dyDescent="0.25">
      <c r="A71" s="48" t="s">
        <v>107</v>
      </c>
      <c r="B71" s="49"/>
      <c r="C71" s="50"/>
      <c r="D71" s="36"/>
      <c r="E71" s="22" t="s">
        <v>12</v>
      </c>
      <c r="F71" s="22">
        <v>14</v>
      </c>
      <c r="G71" s="25">
        <v>1220</v>
      </c>
      <c r="H71" s="15">
        <f t="shared" si="5"/>
        <v>17080</v>
      </c>
      <c r="I71" s="38" t="s">
        <v>117</v>
      </c>
      <c r="J71" s="38" t="s">
        <v>119</v>
      </c>
      <c r="K71" s="38"/>
      <c r="L71" s="38" t="s">
        <v>122</v>
      </c>
      <c r="O71" s="4"/>
    </row>
    <row r="72" spans="1:15" s="3" customFormat="1" ht="15" customHeight="1" x14ac:dyDescent="0.25">
      <c r="A72" s="48" t="s">
        <v>79</v>
      </c>
      <c r="B72" s="49"/>
      <c r="C72" s="50"/>
      <c r="D72" s="36"/>
      <c r="E72" s="22" t="s">
        <v>12</v>
      </c>
      <c r="F72" s="22">
        <v>10</v>
      </c>
      <c r="G72" s="25">
        <v>180</v>
      </c>
      <c r="H72" s="15">
        <f t="shared" si="5"/>
        <v>1800</v>
      </c>
      <c r="I72" s="38" t="s">
        <v>117</v>
      </c>
      <c r="J72" s="38" t="s">
        <v>119</v>
      </c>
      <c r="K72" s="38"/>
      <c r="L72" s="38" t="s">
        <v>122</v>
      </c>
      <c r="O72" s="4"/>
    </row>
    <row r="73" spans="1:15" s="3" customFormat="1" ht="15" customHeight="1" x14ac:dyDescent="0.25">
      <c r="A73" s="28" t="s">
        <v>86</v>
      </c>
      <c r="B73" s="29"/>
      <c r="C73" s="30"/>
      <c r="D73" s="36"/>
      <c r="E73" s="22" t="s">
        <v>12</v>
      </c>
      <c r="F73" s="22">
        <v>1</v>
      </c>
      <c r="G73" s="25">
        <v>7250</v>
      </c>
      <c r="H73" s="15">
        <f t="shared" si="5"/>
        <v>7250</v>
      </c>
      <c r="I73" s="38" t="s">
        <v>117</v>
      </c>
      <c r="J73" s="38" t="s">
        <v>119</v>
      </c>
      <c r="K73" s="38"/>
      <c r="L73" s="38" t="s">
        <v>122</v>
      </c>
      <c r="O73" s="4"/>
    </row>
    <row r="74" spans="1:15" s="3" customFormat="1" ht="15" customHeight="1" x14ac:dyDescent="0.25">
      <c r="A74" s="28" t="s">
        <v>60</v>
      </c>
      <c r="B74" s="29"/>
      <c r="C74" s="30"/>
      <c r="D74" s="36"/>
      <c r="E74" s="22" t="s">
        <v>8</v>
      </c>
      <c r="F74" s="22">
        <v>1</v>
      </c>
      <c r="G74" s="25">
        <v>8240</v>
      </c>
      <c r="H74" s="15">
        <f t="shared" si="5"/>
        <v>8240</v>
      </c>
      <c r="I74" s="38" t="s">
        <v>117</v>
      </c>
      <c r="J74" s="38" t="s">
        <v>119</v>
      </c>
      <c r="K74" s="38"/>
      <c r="L74" s="38" t="s">
        <v>122</v>
      </c>
      <c r="O74" s="4"/>
    </row>
    <row r="75" spans="1:15" s="3" customFormat="1" ht="15" customHeight="1" x14ac:dyDescent="0.25">
      <c r="A75" s="48" t="s">
        <v>68</v>
      </c>
      <c r="B75" s="49"/>
      <c r="C75" s="50"/>
      <c r="D75" s="36"/>
      <c r="E75" s="22" t="s">
        <v>12</v>
      </c>
      <c r="F75" s="21">
        <v>1</v>
      </c>
      <c r="G75" s="25" t="s">
        <v>55</v>
      </c>
      <c r="H75" s="15"/>
      <c r="I75" s="38" t="s">
        <v>117</v>
      </c>
      <c r="J75" s="38" t="s">
        <v>119</v>
      </c>
      <c r="K75" s="38"/>
      <c r="L75" s="38" t="s">
        <v>122</v>
      </c>
      <c r="O75" s="4"/>
    </row>
    <row r="76" spans="1:15" s="3" customFormat="1" ht="15" customHeight="1" x14ac:dyDescent="0.25">
      <c r="A76" s="41" t="s">
        <v>112</v>
      </c>
      <c r="B76" s="53"/>
      <c r="C76" s="54"/>
      <c r="D76" s="36"/>
      <c r="E76" s="22" t="s">
        <v>12</v>
      </c>
      <c r="F76" s="22">
        <v>2</v>
      </c>
      <c r="G76" s="25">
        <v>1840</v>
      </c>
      <c r="H76" s="15">
        <f t="shared" ref="H76:H82" si="6">G76*F76</f>
        <v>3680</v>
      </c>
      <c r="I76" s="38" t="s">
        <v>117</v>
      </c>
      <c r="J76" s="38" t="s">
        <v>119</v>
      </c>
      <c r="K76" s="38"/>
      <c r="L76" s="38" t="s">
        <v>122</v>
      </c>
      <c r="O76" s="4"/>
    </row>
    <row r="77" spans="1:15" s="3" customFormat="1" ht="15" customHeight="1" x14ac:dyDescent="0.25">
      <c r="A77" s="28" t="s">
        <v>109</v>
      </c>
      <c r="B77" s="29"/>
      <c r="C77" s="30"/>
      <c r="D77" s="36"/>
      <c r="E77" s="22" t="s">
        <v>62</v>
      </c>
      <c r="F77" s="22">
        <v>2</v>
      </c>
      <c r="G77" s="25">
        <v>592.22</v>
      </c>
      <c r="H77" s="15">
        <f t="shared" si="6"/>
        <v>1184.44</v>
      </c>
      <c r="I77" s="38" t="s">
        <v>117</v>
      </c>
      <c r="J77" s="38" t="s">
        <v>119</v>
      </c>
      <c r="K77" s="38"/>
      <c r="L77" s="38" t="s">
        <v>122</v>
      </c>
      <c r="O77" s="4"/>
    </row>
    <row r="78" spans="1:15" s="3" customFormat="1" ht="15" customHeight="1" x14ac:dyDescent="0.25">
      <c r="A78" s="48" t="s">
        <v>82</v>
      </c>
      <c r="B78" s="49"/>
      <c r="C78" s="50"/>
      <c r="D78" s="36"/>
      <c r="E78" s="22" t="s">
        <v>61</v>
      </c>
      <c r="F78" s="21">
        <v>6</v>
      </c>
      <c r="G78" s="26">
        <v>3700</v>
      </c>
      <c r="H78" s="15">
        <f t="shared" si="6"/>
        <v>22200</v>
      </c>
      <c r="I78" s="38" t="s">
        <v>117</v>
      </c>
      <c r="J78" s="38" t="s">
        <v>119</v>
      </c>
      <c r="K78" s="38"/>
      <c r="L78" s="38" t="s">
        <v>122</v>
      </c>
      <c r="O78" s="4"/>
    </row>
    <row r="79" spans="1:15" s="3" customFormat="1" ht="15" customHeight="1" x14ac:dyDescent="0.25">
      <c r="A79" s="28" t="s">
        <v>81</v>
      </c>
      <c r="B79" s="29"/>
      <c r="C79" s="30"/>
      <c r="D79" s="36"/>
      <c r="E79" s="22" t="s">
        <v>12</v>
      </c>
      <c r="F79" s="22">
        <v>1</v>
      </c>
      <c r="G79" s="25">
        <v>600</v>
      </c>
      <c r="H79" s="15">
        <f t="shared" si="6"/>
        <v>600</v>
      </c>
      <c r="I79" s="38" t="s">
        <v>117</v>
      </c>
      <c r="J79" s="38" t="s">
        <v>119</v>
      </c>
      <c r="K79" s="38"/>
      <c r="L79" s="38" t="s">
        <v>122</v>
      </c>
      <c r="O79" s="4"/>
    </row>
    <row r="80" spans="1:15" s="3" customFormat="1" ht="15" customHeight="1" x14ac:dyDescent="0.25">
      <c r="A80" s="48" t="s">
        <v>80</v>
      </c>
      <c r="B80" s="49"/>
      <c r="C80" s="50"/>
      <c r="D80" s="36"/>
      <c r="E80" s="22" t="s">
        <v>12</v>
      </c>
      <c r="F80" s="22">
        <v>2</v>
      </c>
      <c r="G80" s="25"/>
      <c r="H80" s="15">
        <f t="shared" si="6"/>
        <v>0</v>
      </c>
      <c r="I80" s="38" t="s">
        <v>117</v>
      </c>
      <c r="J80" s="38" t="s">
        <v>119</v>
      </c>
      <c r="K80" s="38"/>
      <c r="L80" s="38" t="s">
        <v>122</v>
      </c>
      <c r="O80" s="4"/>
    </row>
    <row r="81" spans="1:15" s="3" customFormat="1" ht="15" customHeight="1" x14ac:dyDescent="0.25">
      <c r="A81" s="48" t="s">
        <v>108</v>
      </c>
      <c r="B81" s="49"/>
      <c r="C81" s="50"/>
      <c r="D81" s="36"/>
      <c r="E81" s="22" t="s">
        <v>83</v>
      </c>
      <c r="F81" s="22">
        <v>1</v>
      </c>
      <c r="G81" s="25">
        <v>850</v>
      </c>
      <c r="H81" s="15">
        <f t="shared" si="6"/>
        <v>850</v>
      </c>
      <c r="I81" s="38" t="s">
        <v>117</v>
      </c>
      <c r="J81" s="38" t="s">
        <v>119</v>
      </c>
      <c r="K81" s="38"/>
      <c r="L81" s="38" t="s">
        <v>122</v>
      </c>
      <c r="O81" s="4"/>
    </row>
    <row r="82" spans="1:15" s="3" customFormat="1" ht="15" customHeight="1" x14ac:dyDescent="0.25">
      <c r="A82" s="28" t="s">
        <v>60</v>
      </c>
      <c r="B82" s="29"/>
      <c r="C82" s="30"/>
      <c r="D82" s="36"/>
      <c r="E82" s="22" t="s">
        <v>8</v>
      </c>
      <c r="F82" s="22">
        <v>1</v>
      </c>
      <c r="G82" s="25">
        <v>5000</v>
      </c>
      <c r="H82" s="15">
        <f t="shared" si="6"/>
        <v>5000</v>
      </c>
      <c r="I82" s="38" t="s">
        <v>117</v>
      </c>
      <c r="J82" s="38" t="s">
        <v>119</v>
      </c>
      <c r="K82" s="38"/>
      <c r="L82" s="38" t="s">
        <v>122</v>
      </c>
      <c r="O82" s="4"/>
    </row>
    <row r="83" spans="1:15" s="3" customFormat="1" ht="15" customHeight="1" x14ac:dyDescent="0.25">
      <c r="A83" s="55" t="s">
        <v>45</v>
      </c>
      <c r="B83" s="56"/>
      <c r="C83" s="56"/>
      <c r="D83" s="20"/>
      <c r="E83" s="22" t="s">
        <v>12</v>
      </c>
      <c r="F83" s="19">
        <v>20</v>
      </c>
      <c r="G83" s="27">
        <v>210</v>
      </c>
      <c r="H83" s="15">
        <f t="shared" ref="H83:H96" si="7">F83*G83</f>
        <v>4200</v>
      </c>
      <c r="I83" s="38" t="s">
        <v>117</v>
      </c>
      <c r="J83" s="38" t="s">
        <v>120</v>
      </c>
      <c r="K83" s="38"/>
      <c r="L83" s="38" t="s">
        <v>122</v>
      </c>
      <c r="O83" s="4"/>
    </row>
    <row r="84" spans="1:15" s="3" customFormat="1" ht="15" customHeight="1" x14ac:dyDescent="0.25">
      <c r="A84" s="55" t="s">
        <v>47</v>
      </c>
      <c r="B84" s="56"/>
      <c r="C84" s="56"/>
      <c r="D84" s="20"/>
      <c r="E84" s="22" t="s">
        <v>12</v>
      </c>
      <c r="F84" s="19">
        <v>100</v>
      </c>
      <c r="G84" s="27">
        <v>135</v>
      </c>
      <c r="H84" s="15">
        <f t="shared" si="7"/>
        <v>13500</v>
      </c>
      <c r="I84" s="38" t="s">
        <v>117</v>
      </c>
      <c r="J84" s="38" t="s">
        <v>120</v>
      </c>
      <c r="K84" s="38"/>
      <c r="L84" s="38" t="s">
        <v>122</v>
      </c>
      <c r="O84" s="4"/>
    </row>
    <row r="85" spans="1:15" s="3" customFormat="1" ht="15" customHeight="1" x14ac:dyDescent="0.25">
      <c r="A85" s="55" t="s">
        <v>48</v>
      </c>
      <c r="B85" s="56"/>
      <c r="C85" s="56"/>
      <c r="D85" s="20"/>
      <c r="E85" s="22" t="s">
        <v>12</v>
      </c>
      <c r="F85" s="19">
        <v>100</v>
      </c>
      <c r="G85" s="27">
        <v>135</v>
      </c>
      <c r="H85" s="15">
        <f t="shared" si="7"/>
        <v>13500</v>
      </c>
      <c r="I85" s="38" t="s">
        <v>117</v>
      </c>
      <c r="J85" s="38" t="s">
        <v>120</v>
      </c>
      <c r="K85" s="38"/>
      <c r="L85" s="38" t="s">
        <v>122</v>
      </c>
      <c r="O85" s="4"/>
    </row>
    <row r="86" spans="1:15" s="3" customFormat="1" ht="15" customHeight="1" x14ac:dyDescent="0.25">
      <c r="A86" s="55" t="s">
        <v>46</v>
      </c>
      <c r="B86" s="56"/>
      <c r="C86" s="56"/>
      <c r="D86" s="20"/>
      <c r="E86" s="22" t="s">
        <v>12</v>
      </c>
      <c r="F86" s="19">
        <v>20</v>
      </c>
      <c r="G86" s="27">
        <v>210</v>
      </c>
      <c r="H86" s="15">
        <f t="shared" si="7"/>
        <v>4200</v>
      </c>
      <c r="I86" s="38" t="s">
        <v>117</v>
      </c>
      <c r="J86" s="38" t="s">
        <v>120</v>
      </c>
      <c r="K86" s="38"/>
      <c r="L86" s="38" t="s">
        <v>122</v>
      </c>
      <c r="O86" s="4"/>
    </row>
    <row r="87" spans="1:15" s="3" customFormat="1" ht="15" customHeight="1" x14ac:dyDescent="0.25">
      <c r="A87" s="55" t="s">
        <v>33</v>
      </c>
      <c r="B87" s="56"/>
      <c r="C87" s="56"/>
      <c r="D87" s="20"/>
      <c r="E87" s="22" t="s">
        <v>12</v>
      </c>
      <c r="F87" s="19">
        <v>15</v>
      </c>
      <c r="G87" s="27">
        <v>102</v>
      </c>
      <c r="H87" s="15">
        <f t="shared" si="7"/>
        <v>1530</v>
      </c>
      <c r="I87" s="38" t="s">
        <v>117</v>
      </c>
      <c r="J87" s="38" t="s">
        <v>120</v>
      </c>
      <c r="K87" s="38"/>
      <c r="L87" s="38" t="s">
        <v>122</v>
      </c>
      <c r="O87" s="4"/>
    </row>
    <row r="88" spans="1:15" s="3" customFormat="1" ht="15" customHeight="1" x14ac:dyDescent="0.25">
      <c r="A88" s="55" t="s">
        <v>34</v>
      </c>
      <c r="B88" s="57"/>
      <c r="C88" s="58"/>
      <c r="D88" s="20"/>
      <c r="E88" s="12" t="s">
        <v>14</v>
      </c>
      <c r="F88" s="23">
        <v>25</v>
      </c>
      <c r="G88" s="26">
        <v>500</v>
      </c>
      <c r="H88" s="15">
        <f t="shared" si="7"/>
        <v>12500</v>
      </c>
      <c r="I88" s="38" t="s">
        <v>117</v>
      </c>
      <c r="J88" s="38" t="s">
        <v>120</v>
      </c>
      <c r="K88" s="38"/>
      <c r="L88" s="38" t="s">
        <v>122</v>
      </c>
      <c r="O88" s="4"/>
    </row>
    <row r="89" spans="1:15" s="3" customFormat="1" ht="15" customHeight="1" x14ac:dyDescent="0.25">
      <c r="A89" s="55" t="s">
        <v>35</v>
      </c>
      <c r="B89" s="56"/>
      <c r="C89" s="56"/>
      <c r="D89" s="20"/>
      <c r="E89" s="22" t="s">
        <v>14</v>
      </c>
      <c r="F89" s="19">
        <v>15</v>
      </c>
      <c r="G89" s="27">
        <v>210</v>
      </c>
      <c r="H89" s="15">
        <f t="shared" si="7"/>
        <v>3150</v>
      </c>
      <c r="I89" s="38" t="s">
        <v>117</v>
      </c>
      <c r="J89" s="38" t="s">
        <v>120</v>
      </c>
      <c r="K89" s="38"/>
      <c r="L89" s="38" t="s">
        <v>122</v>
      </c>
      <c r="O89" s="4"/>
    </row>
    <row r="90" spans="1:15" s="3" customFormat="1" ht="15" customHeight="1" x14ac:dyDescent="0.25">
      <c r="A90" s="48" t="s">
        <v>22</v>
      </c>
      <c r="B90" s="56"/>
      <c r="C90" s="56"/>
      <c r="D90" s="20"/>
      <c r="E90" s="22" t="s">
        <v>25</v>
      </c>
      <c r="F90" s="18">
        <v>10</v>
      </c>
      <c r="G90" s="27">
        <v>25</v>
      </c>
      <c r="H90" s="15">
        <f t="shared" si="7"/>
        <v>250</v>
      </c>
      <c r="I90" s="38" t="s">
        <v>117</v>
      </c>
      <c r="J90" s="38" t="s">
        <v>120</v>
      </c>
      <c r="K90" s="38"/>
      <c r="L90" s="38" t="s">
        <v>122</v>
      </c>
      <c r="O90" s="4"/>
    </row>
    <row r="91" spans="1:15" s="3" customFormat="1" ht="15" customHeight="1" x14ac:dyDescent="0.25">
      <c r="A91" s="55" t="s">
        <v>36</v>
      </c>
      <c r="B91" s="56"/>
      <c r="C91" s="56"/>
      <c r="D91" s="20"/>
      <c r="E91" s="12" t="s">
        <v>24</v>
      </c>
      <c r="F91" s="23">
        <v>35</v>
      </c>
      <c r="G91" s="26">
        <v>3000</v>
      </c>
      <c r="H91" s="15">
        <f t="shared" si="7"/>
        <v>105000</v>
      </c>
      <c r="I91" s="38" t="s">
        <v>117</v>
      </c>
      <c r="J91" s="38" t="s">
        <v>120</v>
      </c>
      <c r="K91" s="38"/>
      <c r="L91" s="38" t="s">
        <v>122</v>
      </c>
      <c r="O91" s="4"/>
    </row>
    <row r="92" spans="1:15" s="3" customFormat="1" ht="15" customHeight="1" x14ac:dyDescent="0.25">
      <c r="A92" s="55" t="s">
        <v>37</v>
      </c>
      <c r="B92" s="56"/>
      <c r="C92" s="56"/>
      <c r="D92" s="20"/>
      <c r="E92" s="22" t="s">
        <v>14</v>
      </c>
      <c r="F92" s="18">
        <v>2</v>
      </c>
      <c r="G92" s="27">
        <v>2150</v>
      </c>
      <c r="H92" s="15">
        <f t="shared" si="7"/>
        <v>4300</v>
      </c>
      <c r="I92" s="38" t="s">
        <v>117</v>
      </c>
      <c r="J92" s="38" t="s">
        <v>120</v>
      </c>
      <c r="K92" s="38"/>
      <c r="L92" s="38" t="s">
        <v>122</v>
      </c>
      <c r="O92" s="4"/>
    </row>
    <row r="93" spans="1:15" s="3" customFormat="1" ht="15" customHeight="1" x14ac:dyDescent="0.25">
      <c r="A93" s="55" t="s">
        <v>43</v>
      </c>
      <c r="B93" s="56"/>
      <c r="C93" s="56"/>
      <c r="D93" s="20"/>
      <c r="E93" s="22" t="s">
        <v>12</v>
      </c>
      <c r="F93" s="18">
        <v>2</v>
      </c>
      <c r="G93" s="27">
        <v>500</v>
      </c>
      <c r="H93" s="15">
        <f t="shared" si="7"/>
        <v>1000</v>
      </c>
      <c r="I93" s="38" t="s">
        <v>117</v>
      </c>
      <c r="J93" s="38" t="s">
        <v>120</v>
      </c>
      <c r="K93" s="38"/>
      <c r="L93" s="38" t="s">
        <v>122</v>
      </c>
      <c r="O93" s="4"/>
    </row>
    <row r="94" spans="1:15" s="3" customFormat="1" ht="15" customHeight="1" x14ac:dyDescent="0.25">
      <c r="A94" s="55" t="s">
        <v>38</v>
      </c>
      <c r="B94" s="56"/>
      <c r="C94" s="56"/>
      <c r="D94" s="20"/>
      <c r="E94" s="22" t="s">
        <v>12</v>
      </c>
      <c r="F94" s="18">
        <v>50</v>
      </c>
      <c r="G94" s="27">
        <v>13</v>
      </c>
      <c r="H94" s="15">
        <f t="shared" si="7"/>
        <v>650</v>
      </c>
      <c r="I94" s="38" t="s">
        <v>117</v>
      </c>
      <c r="J94" s="38" t="s">
        <v>120</v>
      </c>
      <c r="K94" s="38"/>
      <c r="L94" s="38" t="s">
        <v>122</v>
      </c>
      <c r="O94" s="4"/>
    </row>
    <row r="95" spans="1:15" s="3" customFormat="1" ht="15" customHeight="1" x14ac:dyDescent="0.25">
      <c r="A95" s="55" t="s">
        <v>39</v>
      </c>
      <c r="B95" s="56"/>
      <c r="C95" s="56"/>
      <c r="D95" s="20"/>
      <c r="E95" s="22" t="s">
        <v>12</v>
      </c>
      <c r="F95" s="18">
        <v>50</v>
      </c>
      <c r="G95" s="27">
        <v>13</v>
      </c>
      <c r="H95" s="15">
        <f t="shared" si="7"/>
        <v>650</v>
      </c>
      <c r="I95" s="38" t="s">
        <v>117</v>
      </c>
      <c r="J95" s="38" t="s">
        <v>120</v>
      </c>
      <c r="K95" s="38"/>
      <c r="L95" s="38" t="s">
        <v>122</v>
      </c>
      <c r="O95" s="4"/>
    </row>
    <row r="96" spans="1:15" s="3" customFormat="1" ht="15" customHeight="1" x14ac:dyDescent="0.25">
      <c r="A96" s="55" t="s">
        <v>40</v>
      </c>
      <c r="B96" s="56"/>
      <c r="C96" s="56"/>
      <c r="D96" s="20"/>
      <c r="E96" s="22" t="s">
        <v>12</v>
      </c>
      <c r="F96" s="18">
        <v>20</v>
      </c>
      <c r="G96" s="27">
        <v>205</v>
      </c>
      <c r="H96" s="15">
        <f t="shared" si="7"/>
        <v>4100</v>
      </c>
      <c r="I96" s="38" t="s">
        <v>117</v>
      </c>
      <c r="J96" s="38" t="s">
        <v>120</v>
      </c>
      <c r="K96" s="38"/>
      <c r="L96" s="38" t="s">
        <v>122</v>
      </c>
      <c r="O96" s="4"/>
    </row>
    <row r="97" spans="1:15" s="3" customFormat="1" ht="15" customHeight="1" x14ac:dyDescent="0.25">
      <c r="A97" s="55" t="s">
        <v>20</v>
      </c>
      <c r="B97" s="56"/>
      <c r="C97" s="56"/>
      <c r="D97" s="20"/>
      <c r="E97" s="22" t="s">
        <v>24</v>
      </c>
      <c r="F97" s="18">
        <v>2</v>
      </c>
      <c r="G97" s="27">
        <v>650</v>
      </c>
      <c r="H97" s="15">
        <f>F97*G97</f>
        <v>1300</v>
      </c>
      <c r="I97" s="38" t="s">
        <v>117</v>
      </c>
      <c r="J97" s="38" t="s">
        <v>120</v>
      </c>
      <c r="K97" s="38"/>
      <c r="L97" s="38" t="s">
        <v>122</v>
      </c>
      <c r="O97" s="4"/>
    </row>
    <row r="98" spans="1:15" s="3" customFormat="1" ht="15" customHeight="1" x14ac:dyDescent="0.25">
      <c r="A98" s="55" t="s">
        <v>21</v>
      </c>
      <c r="B98" s="56"/>
      <c r="C98" s="56"/>
      <c r="D98" s="20"/>
      <c r="E98" s="22" t="s">
        <v>24</v>
      </c>
      <c r="F98" s="18">
        <v>1</v>
      </c>
      <c r="G98" s="27">
        <v>1380</v>
      </c>
      <c r="H98" s="15">
        <f>F98*G98</f>
        <v>1380</v>
      </c>
      <c r="I98" s="38" t="s">
        <v>117</v>
      </c>
      <c r="J98" s="38" t="s">
        <v>120</v>
      </c>
      <c r="K98" s="38"/>
      <c r="L98" s="38" t="s">
        <v>122</v>
      </c>
      <c r="O98" s="4"/>
    </row>
    <row r="99" spans="1:15" s="3" customFormat="1" ht="15" customHeight="1" x14ac:dyDescent="0.25">
      <c r="A99" s="48" t="s">
        <v>23</v>
      </c>
      <c r="B99" s="56"/>
      <c r="C99" s="56"/>
      <c r="D99" s="20"/>
      <c r="E99" s="22" t="s">
        <v>8</v>
      </c>
      <c r="F99" s="18">
        <v>1</v>
      </c>
      <c r="G99" s="27">
        <v>17121</v>
      </c>
      <c r="H99" s="15">
        <f>F99*G99</f>
        <v>17121</v>
      </c>
      <c r="I99" s="38" t="s">
        <v>117</v>
      </c>
      <c r="J99" s="38" t="s">
        <v>120</v>
      </c>
      <c r="K99" s="38"/>
      <c r="L99" s="38" t="s">
        <v>122</v>
      </c>
      <c r="O99" s="4"/>
    </row>
    <row r="100" spans="1:15" s="3" customFormat="1" ht="15" customHeight="1" x14ac:dyDescent="0.25">
      <c r="A100" s="48" t="s">
        <v>111</v>
      </c>
      <c r="B100" s="56"/>
      <c r="C100" s="56"/>
      <c r="D100" s="20">
        <v>1</v>
      </c>
      <c r="E100" s="22" t="s">
        <v>26</v>
      </c>
      <c r="F100" s="19">
        <v>6</v>
      </c>
      <c r="G100" s="27">
        <v>2563.54</v>
      </c>
      <c r="H100" s="15">
        <f>D100*F100*G100</f>
        <v>15381.24</v>
      </c>
      <c r="I100" s="38" t="s">
        <v>117</v>
      </c>
      <c r="J100" s="38" t="s">
        <v>121</v>
      </c>
      <c r="K100" s="38"/>
      <c r="L100" s="38" t="s">
        <v>122</v>
      </c>
      <c r="O100" s="4"/>
    </row>
    <row r="101" spans="1:15" s="3" customFormat="1" ht="15" customHeight="1" x14ac:dyDescent="0.25">
      <c r="A101" s="48" t="s">
        <v>9</v>
      </c>
      <c r="B101" s="56"/>
      <c r="C101" s="56"/>
      <c r="D101" s="20">
        <v>1</v>
      </c>
      <c r="E101" s="22" t="s">
        <v>26</v>
      </c>
      <c r="F101" s="19">
        <v>40</v>
      </c>
      <c r="G101" s="27">
        <v>1695.62</v>
      </c>
      <c r="H101" s="15">
        <f t="shared" ref="H101:H108" si="8">D101*F101*G101</f>
        <v>67824.799999999988</v>
      </c>
      <c r="I101" s="38" t="s">
        <v>117</v>
      </c>
      <c r="J101" s="38" t="s">
        <v>121</v>
      </c>
      <c r="K101" s="38"/>
      <c r="L101" s="38" t="s">
        <v>122</v>
      </c>
      <c r="O101" s="4"/>
    </row>
    <row r="102" spans="1:15" s="3" customFormat="1" ht="15" customHeight="1" x14ac:dyDescent="0.25">
      <c r="A102" s="48" t="s">
        <v>70</v>
      </c>
      <c r="B102" s="56"/>
      <c r="C102" s="56"/>
      <c r="D102" s="20">
        <v>1</v>
      </c>
      <c r="E102" s="22" t="s">
        <v>26</v>
      </c>
      <c r="F102" s="19">
        <v>40</v>
      </c>
      <c r="G102" s="27">
        <v>1191</v>
      </c>
      <c r="H102" s="15">
        <f t="shared" si="8"/>
        <v>47640</v>
      </c>
      <c r="I102" s="38" t="s">
        <v>117</v>
      </c>
      <c r="J102" s="38" t="s">
        <v>121</v>
      </c>
      <c r="K102" s="38"/>
      <c r="L102" s="38" t="s">
        <v>122</v>
      </c>
      <c r="O102" s="4"/>
    </row>
    <row r="103" spans="1:15" s="3" customFormat="1" ht="15" customHeight="1" x14ac:dyDescent="0.25">
      <c r="A103" s="48" t="s">
        <v>56</v>
      </c>
      <c r="B103" s="56"/>
      <c r="C103" s="56"/>
      <c r="D103" s="20">
        <v>1</v>
      </c>
      <c r="E103" s="22" t="s">
        <v>26</v>
      </c>
      <c r="F103" s="19">
        <v>40</v>
      </c>
      <c r="G103" s="27">
        <v>1498.6</v>
      </c>
      <c r="H103" s="15">
        <f t="shared" si="8"/>
        <v>59944</v>
      </c>
      <c r="I103" s="38" t="s">
        <v>117</v>
      </c>
      <c r="J103" s="38" t="s">
        <v>121</v>
      </c>
      <c r="K103" s="38"/>
      <c r="L103" s="38" t="s">
        <v>122</v>
      </c>
      <c r="O103" s="4"/>
    </row>
    <row r="104" spans="1:15" s="3" customFormat="1" ht="15" customHeight="1" x14ac:dyDescent="0.25">
      <c r="A104" s="48" t="s">
        <v>17</v>
      </c>
      <c r="B104" s="56"/>
      <c r="C104" s="56"/>
      <c r="D104" s="20">
        <v>1</v>
      </c>
      <c r="E104" s="22" t="s">
        <v>26</v>
      </c>
      <c r="F104" s="19">
        <v>40</v>
      </c>
      <c r="G104" s="27">
        <v>1498.6</v>
      </c>
      <c r="H104" s="15">
        <f t="shared" si="8"/>
        <v>59944</v>
      </c>
      <c r="I104" s="38" t="s">
        <v>117</v>
      </c>
      <c r="J104" s="38" t="s">
        <v>121</v>
      </c>
      <c r="K104" s="38"/>
      <c r="L104" s="38" t="s">
        <v>122</v>
      </c>
      <c r="O104" s="4"/>
    </row>
    <row r="105" spans="1:15" s="3" customFormat="1" ht="15" customHeight="1" x14ac:dyDescent="0.25">
      <c r="A105" s="48" t="s">
        <v>31</v>
      </c>
      <c r="B105" s="56"/>
      <c r="C105" s="56"/>
      <c r="D105" s="20">
        <v>2</v>
      </c>
      <c r="E105" s="22" t="s">
        <v>26</v>
      </c>
      <c r="F105" s="19">
        <v>40</v>
      </c>
      <c r="G105" s="27">
        <v>1627.37</v>
      </c>
      <c r="H105" s="15">
        <f t="shared" si="8"/>
        <v>130189.59999999999</v>
      </c>
      <c r="I105" s="38" t="s">
        <v>117</v>
      </c>
      <c r="J105" s="38" t="s">
        <v>121</v>
      </c>
      <c r="K105" s="38"/>
      <c r="L105" s="38" t="s">
        <v>122</v>
      </c>
      <c r="O105" s="4"/>
    </row>
    <row r="106" spans="1:15" s="3" customFormat="1" ht="15" customHeight="1" x14ac:dyDescent="0.25">
      <c r="A106" s="48" t="s">
        <v>18</v>
      </c>
      <c r="B106" s="56"/>
      <c r="C106" s="56"/>
      <c r="D106" s="20">
        <v>3</v>
      </c>
      <c r="E106" s="22" t="s">
        <v>26</v>
      </c>
      <c r="F106" s="19">
        <v>40</v>
      </c>
      <c r="G106" s="27">
        <v>1300</v>
      </c>
      <c r="H106" s="15">
        <v>156020.4</v>
      </c>
      <c r="I106" s="38" t="s">
        <v>117</v>
      </c>
      <c r="J106" s="38" t="s">
        <v>121</v>
      </c>
      <c r="K106" s="38"/>
      <c r="L106" s="38" t="s">
        <v>122</v>
      </c>
      <c r="O106" s="4"/>
    </row>
    <row r="107" spans="1:15" s="3" customFormat="1" ht="15" customHeight="1" x14ac:dyDescent="0.25">
      <c r="A107" s="48" t="s">
        <v>69</v>
      </c>
      <c r="B107" s="56"/>
      <c r="C107" s="56"/>
      <c r="D107" s="20">
        <v>7</v>
      </c>
      <c r="E107" s="22" t="s">
        <v>26</v>
      </c>
      <c r="F107" s="19">
        <v>40</v>
      </c>
      <c r="G107" s="27">
        <v>1031.77</v>
      </c>
      <c r="H107" s="15">
        <v>288894.40000000002</v>
      </c>
      <c r="I107" s="38" t="s">
        <v>117</v>
      </c>
      <c r="J107" s="38" t="s">
        <v>121</v>
      </c>
      <c r="K107" s="38"/>
      <c r="L107" s="38" t="s">
        <v>122</v>
      </c>
      <c r="O107" s="4"/>
    </row>
    <row r="108" spans="1:15" s="3" customFormat="1" ht="15" customHeight="1" x14ac:dyDescent="0.25">
      <c r="A108" s="41" t="s">
        <v>57</v>
      </c>
      <c r="B108" s="53"/>
      <c r="C108" s="53"/>
      <c r="D108" s="12">
        <v>1</v>
      </c>
      <c r="E108" s="12" t="s">
        <v>26</v>
      </c>
      <c r="F108" s="19">
        <v>40</v>
      </c>
      <c r="G108" s="26">
        <v>911.13</v>
      </c>
      <c r="H108" s="15">
        <f t="shared" si="8"/>
        <v>36445.199999999997</v>
      </c>
      <c r="I108" s="38" t="s">
        <v>117</v>
      </c>
      <c r="J108" s="38" t="s">
        <v>121</v>
      </c>
      <c r="K108" s="38"/>
      <c r="L108" s="38" t="s">
        <v>122</v>
      </c>
      <c r="O108" s="4"/>
    </row>
    <row r="109" spans="1:15" ht="15" customHeight="1" x14ac:dyDescent="0.25"/>
  </sheetData>
  <mergeCells count="70">
    <mergeCell ref="A99:C99"/>
    <mergeCell ref="A101:C101"/>
    <mergeCell ref="A102:C102"/>
    <mergeCell ref="A103:C103"/>
    <mergeCell ref="A100:C100"/>
    <mergeCell ref="A104:C104"/>
    <mergeCell ref="A105:C105"/>
    <mergeCell ref="A106:C106"/>
    <mergeCell ref="A107:C107"/>
    <mergeCell ref="A108:C108"/>
    <mergeCell ref="A98:C98"/>
    <mergeCell ref="A87:C87"/>
    <mergeCell ref="A88:C88"/>
    <mergeCell ref="A89:C89"/>
    <mergeCell ref="A90:C90"/>
    <mergeCell ref="A91:C91"/>
    <mergeCell ref="A92:C92"/>
    <mergeCell ref="A93:C93"/>
    <mergeCell ref="A94:C94"/>
    <mergeCell ref="A95:C95"/>
    <mergeCell ref="A96:C96"/>
    <mergeCell ref="A97:C97"/>
    <mergeCell ref="A83:C83"/>
    <mergeCell ref="A84:C84"/>
    <mergeCell ref="A85:C85"/>
    <mergeCell ref="A86:C86"/>
    <mergeCell ref="A75:C75"/>
    <mergeCell ref="A76:C76"/>
    <mergeCell ref="A78:C78"/>
    <mergeCell ref="A80:C80"/>
    <mergeCell ref="A81:C81"/>
    <mergeCell ref="A62:C62"/>
    <mergeCell ref="A63:C63"/>
    <mergeCell ref="A64:C64"/>
    <mergeCell ref="A65:C65"/>
    <mergeCell ref="A66:C66"/>
    <mergeCell ref="A67:C67"/>
    <mergeCell ref="A68:C68"/>
    <mergeCell ref="A70:C70"/>
    <mergeCell ref="A71:C71"/>
    <mergeCell ref="A72:C72"/>
    <mergeCell ref="A49:C49"/>
    <mergeCell ref="A51:C51"/>
    <mergeCell ref="A54:C54"/>
    <mergeCell ref="A60:C60"/>
    <mergeCell ref="A43:C43"/>
    <mergeCell ref="A44:C44"/>
    <mergeCell ref="A45:C45"/>
    <mergeCell ref="A48:C48"/>
    <mergeCell ref="A20:C20"/>
    <mergeCell ref="A21:C21"/>
    <mergeCell ref="A22:C22"/>
    <mergeCell ref="A23:C23"/>
    <mergeCell ref="A28:C28"/>
    <mergeCell ref="A33:C33"/>
    <mergeCell ref="A34:C34"/>
    <mergeCell ref="A37:C37"/>
    <mergeCell ref="A38:C38"/>
    <mergeCell ref="A39:C39"/>
    <mergeCell ref="A19:C19"/>
    <mergeCell ref="A4:C4"/>
    <mergeCell ref="A12:C12"/>
    <mergeCell ref="A13:C13"/>
    <mergeCell ref="A14:C14"/>
    <mergeCell ref="A15:C15"/>
    <mergeCell ref="A1:C1"/>
    <mergeCell ref="A2:C2"/>
    <mergeCell ref="A3:C3"/>
    <mergeCell ref="A16:C16"/>
    <mergeCell ref="A17:C17"/>
  </mergeCells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Reconcillation -Original cost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2024-04-12T15:11:23Z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