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ncis\00_ML\analysis\Data\Ongoing\"/>
    </mc:Choice>
  </mc:AlternateContent>
  <xr:revisionPtr revIDLastSave="0" documentId="13_ncr:1_{08AE87A9-3A17-4F3F-94ED-6B4603369A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djusted bid based on in-house" sheetId="8" r:id="rId1"/>
  </sheets>
  <externalReferences>
    <externalReference r:id="rId2"/>
  </externalReferences>
  <definedNames>
    <definedName name="_5SHUTTLEBUS">#N/A</definedName>
    <definedName name="_BUS142">#N/A</definedName>
    <definedName name="_Fill" hidden="1">#REF!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'Adjusted bid based on in-house'!$A$1:$L$185</definedName>
    <definedName name="Print_Area_MI">#REF!</definedName>
    <definedName name="_xlnm.Print_Titles" localSheetId="0">'Adjusted bid based on in-house'!$1:$1</definedName>
    <definedName name="RELOCAFETERIA">#N/A</definedName>
    <definedName name="REPLIFTRUCK">#N/A</definedName>
    <definedName name="REPLROOFPREP">#N/A</definedName>
    <definedName name="YARDGOAT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8" l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30" i="8"/>
  <c r="H31" i="8"/>
  <c r="H32" i="8"/>
  <c r="H33" i="8"/>
  <c r="H34" i="8"/>
  <c r="H35" i="8"/>
  <c r="H36" i="8"/>
  <c r="H37" i="8"/>
  <c r="H38" i="8"/>
  <c r="H39" i="8"/>
  <c r="H45" i="8"/>
  <c r="H46" i="8"/>
  <c r="H47" i="8"/>
  <c r="H48" i="8"/>
  <c r="H49" i="8"/>
  <c r="H50" i="8"/>
  <c r="H51" i="8"/>
  <c r="H52" i="8"/>
  <c r="H53" i="8"/>
  <c r="H54" i="8"/>
  <c r="H55" i="8"/>
  <c r="H58" i="8"/>
  <c r="H59" i="8"/>
  <c r="H60" i="8"/>
  <c r="H61" i="8"/>
  <c r="H62" i="8"/>
  <c r="H63" i="8"/>
  <c r="H64" i="8"/>
  <c r="H65" i="8"/>
  <c r="H66" i="8"/>
  <c r="H67" i="8"/>
  <c r="H68" i="8"/>
  <c r="H69" i="8"/>
  <c r="H72" i="8"/>
  <c r="H73" i="8"/>
  <c r="H74" i="8"/>
  <c r="H75" i="8"/>
  <c r="H81" i="8"/>
  <c r="H82" i="8"/>
  <c r="H83" i="8"/>
  <c r="H84" i="8"/>
  <c r="H85" i="8"/>
  <c r="H86" i="8"/>
  <c r="H87" i="8"/>
  <c r="H88" i="8"/>
  <c r="H89" i="8"/>
  <c r="H90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10" i="8"/>
  <c r="H111" i="8"/>
  <c r="H112" i="8"/>
  <c r="H113" i="8"/>
  <c r="H114" i="8"/>
  <c r="H115" i="8"/>
  <c r="H121" i="8"/>
  <c r="H122" i="8"/>
  <c r="H123" i="8"/>
  <c r="H124" i="8"/>
  <c r="H125" i="8"/>
  <c r="H132" i="8"/>
  <c r="H133" i="8"/>
  <c r="H134" i="8"/>
  <c r="H135" i="8"/>
  <c r="H136" i="8"/>
  <c r="H137" i="8"/>
  <c r="H138" i="8"/>
  <c r="H141" i="8"/>
  <c r="H143" i="8"/>
  <c r="H145" i="8"/>
  <c r="H148" i="8"/>
  <c r="H150" i="8"/>
  <c r="H152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</calcChain>
</file>

<file path=xl/sharedStrings.xml><?xml version="1.0" encoding="utf-8"?>
<sst xmlns="http://schemas.openxmlformats.org/spreadsheetml/2006/main" count="969" uniqueCount="187">
  <si>
    <t>SCOPE OF WORKS</t>
  </si>
  <si>
    <t>UNIT</t>
  </si>
  <si>
    <t>QTY</t>
  </si>
  <si>
    <t>U/RATE</t>
  </si>
  <si>
    <t>AMOUNT</t>
  </si>
  <si>
    <t>Mobilization</t>
  </si>
  <si>
    <t>Demobilization/Housekeeping</t>
  </si>
  <si>
    <t>Safety Provisions</t>
  </si>
  <si>
    <t>lot</t>
  </si>
  <si>
    <t>a. Cotton Gloves</t>
  </si>
  <si>
    <t>b. Dust Mask</t>
  </si>
  <si>
    <t>pcs</t>
  </si>
  <si>
    <t>pairs</t>
  </si>
  <si>
    <t>kgs</t>
  </si>
  <si>
    <t>c. Caution Tape</t>
  </si>
  <si>
    <t>roll</t>
  </si>
  <si>
    <t xml:space="preserve">      Foreman</t>
  </si>
  <si>
    <t xml:space="preserve">      Welders</t>
  </si>
  <si>
    <t>Man'r</t>
  </si>
  <si>
    <t>Oxygen</t>
  </si>
  <si>
    <t>Acetylene</t>
  </si>
  <si>
    <t>Teflon Tape</t>
  </si>
  <si>
    <t>Miscelleneous</t>
  </si>
  <si>
    <t>cyl</t>
  </si>
  <si>
    <t>rolls</t>
  </si>
  <si>
    <t>days</t>
  </si>
  <si>
    <t>bxs</t>
  </si>
  <si>
    <t>unit</t>
  </si>
  <si>
    <t>Tools &amp; Equipment Rentals</t>
  </si>
  <si>
    <t>Extension Ladders with Certificate</t>
  </si>
  <si>
    <t xml:space="preserve">      Fabricators/Fitter</t>
  </si>
  <si>
    <t>lots</t>
  </si>
  <si>
    <t>Tungsten</t>
  </si>
  <si>
    <t>SS Filler Rod, 304</t>
  </si>
  <si>
    <t>Argon Gas</t>
  </si>
  <si>
    <t>Tig Cleene</t>
  </si>
  <si>
    <t>Sand Paper, # 120</t>
  </si>
  <si>
    <t>Sans Paper, # 400</t>
  </si>
  <si>
    <t>SMAW Welding Machines</t>
  </si>
  <si>
    <t>GTAW or Tig welding machine</t>
  </si>
  <si>
    <t>Buffing soap</t>
  </si>
  <si>
    <t>Hand Tools (Complete set of combination wrenches) metric and english standard</t>
  </si>
  <si>
    <t>d. Safety Signages</t>
  </si>
  <si>
    <t xml:space="preserve">f. Fire Blanket  </t>
  </si>
  <si>
    <t>Scaffolding - Rental</t>
  </si>
  <si>
    <t>set</t>
  </si>
  <si>
    <t>NPI</t>
  </si>
  <si>
    <t xml:space="preserve">      Electrician</t>
  </si>
  <si>
    <t>Pressure Gauge - 20 Bars</t>
  </si>
  <si>
    <t>Pressure Gauge assembly Fittings (Pigtail,Nipple,etc.)</t>
  </si>
  <si>
    <t>Set</t>
  </si>
  <si>
    <t>Fittings for Compressed air line</t>
  </si>
  <si>
    <t>Air Filter</t>
  </si>
  <si>
    <t xml:space="preserve">      Skilled Helpers/scaffolders</t>
  </si>
  <si>
    <t xml:space="preserve">      Project Manager</t>
  </si>
  <si>
    <t>H. CIP Suit(28 person)</t>
  </si>
  <si>
    <t>le</t>
  </si>
  <si>
    <t>Supports and brackets</t>
  </si>
  <si>
    <t xml:space="preserve">DN100,PN16, Manual Ball Valve,Valtaco,SS </t>
  </si>
  <si>
    <t>DN100, SS Check Valve,Flap Type</t>
  </si>
  <si>
    <t>DN25,PN16, SS Manual Ball Valve, 3 piece assembly,Weld end</t>
  </si>
  <si>
    <t>DN15,PN16, SS Manual Ball Valve, 3 piece assembly,Threaded</t>
  </si>
  <si>
    <t>DN100, SS Mixed proof Valve</t>
  </si>
  <si>
    <t>DN80,Flow indicator Transmitter</t>
  </si>
  <si>
    <t>DN80,PN16 Flow control Valve</t>
  </si>
  <si>
    <t>DN80,Temperature indicator transmitter</t>
  </si>
  <si>
    <t>DN80,SS check Valve,Flap Type</t>
  </si>
  <si>
    <t>DN50,Conductivity Meter</t>
  </si>
  <si>
    <t>DN50,SS mixed Proof Valve</t>
  </si>
  <si>
    <t>DN50,PN16, Manual Ball Valve,Valtaco,SS</t>
  </si>
  <si>
    <t>DN50,PN16, Pneumatic Ball Valve,Valtaco,SS</t>
  </si>
  <si>
    <t>DN50,Sight Glass</t>
  </si>
  <si>
    <t>Construction Panel (both for 440 and 220 volts supply )</t>
  </si>
  <si>
    <t>DN100,SS 304 Flange,Weld neck type,with SS bolt,nut,washer and Gasket</t>
  </si>
  <si>
    <t>pair</t>
  </si>
  <si>
    <t>DN80, SS Mixed proof Valve</t>
  </si>
  <si>
    <t>DN25,PN16, Manual Ball Valve,Valtaco,SS</t>
  </si>
  <si>
    <t>Supports and brackets &amp; Fittings</t>
  </si>
  <si>
    <t xml:space="preserve">DN100,PN16, Pneumatic Ball Valve,SS </t>
  </si>
  <si>
    <t>DN100, Temperature Indicator</t>
  </si>
  <si>
    <t xml:space="preserve">Portable Grinders 7" diaØ  with double insulation standard </t>
  </si>
  <si>
    <t xml:space="preserve">Portable Grinders  4" diaØ  with double insulation standard </t>
  </si>
  <si>
    <t>1 /2" dia NPT Pressure Gauge with Fittings (0 to 25 bar)</t>
  </si>
  <si>
    <t xml:space="preserve">4" dia SMS UNION,SS 304 </t>
  </si>
  <si>
    <t>4" dia SS 304 SMS union</t>
  </si>
  <si>
    <t>1 1/2" dia SS 304 SMS union</t>
  </si>
  <si>
    <t>2" dia SS 304 SMS union</t>
  </si>
  <si>
    <t xml:space="preserve">3" dia SMS UNION,SS 304 </t>
  </si>
  <si>
    <t>2" dia SS 304 Tee, sch 40,Welded</t>
  </si>
  <si>
    <t xml:space="preserve">2" dia SMS UNION,SS 304 </t>
  </si>
  <si>
    <t>1/2" dia Ball Valve,3 piece assembly,SS 304,Threaded or welded Type</t>
  </si>
  <si>
    <t>1/2" dia B.I. Pipe,Sch 40</t>
  </si>
  <si>
    <t>Cutting Discs, 7" diaØ, " diaTyrolit" dia brand, 8,600 rated rpm</t>
  </si>
  <si>
    <t>Cutting Discs, 4" diaØ, " diaTyrolit" dia brand, 15,300 rated rpm</t>
  </si>
  <si>
    <t>Grinding Discs, 4" diaØ, " diaTyrolit" dia brand, 15,300 rated rpm</t>
  </si>
  <si>
    <t>Grinding Discs, 7" diaØ, " diaTyrolit" dia brand, 8,600 rated rpm</t>
  </si>
  <si>
    <t>SS Welding Rods, 1/8" diaØ</t>
  </si>
  <si>
    <t>Flap Wheel, 4" diaØ</t>
  </si>
  <si>
    <t>Transfer pump,50m3/hr</t>
  </si>
  <si>
    <t>3" dia SS 304 SMS union</t>
  </si>
  <si>
    <t>Endoscope</t>
  </si>
  <si>
    <t>DN40,Conductivity Meter</t>
  </si>
  <si>
    <t>DN40,SS mixed Proof Valve</t>
  </si>
  <si>
    <t>DN 40,Sight Glass</t>
  </si>
  <si>
    <t>DN100 SS SS Flexible connector</t>
  </si>
  <si>
    <t xml:space="preserve">DN80,PN16, Pneumatic ButterflyValve,SS </t>
  </si>
  <si>
    <t xml:space="preserve">DN25,PN16, Pneumatic ButterflyValve,SS </t>
  </si>
  <si>
    <t xml:space="preserve">DN50,PN16, Pneumatic ButterflyValve,SS </t>
  </si>
  <si>
    <t>DN40,PN16, Pneumatic ButterflyValves</t>
  </si>
  <si>
    <t>DN50,PN16, Pneumatic ButterflyValve,Valtaco,SS</t>
  </si>
  <si>
    <t xml:space="preserve">      Safety Officer-S03</t>
  </si>
  <si>
    <t xml:space="preserve">      Quality Officer - Certified</t>
  </si>
  <si>
    <t xml:space="preserve">      Project Engineer/Project Supervisor</t>
  </si>
  <si>
    <t>4" dia ISO TUBE,Sch 40,seamless</t>
  </si>
  <si>
    <t>1 1/2" dia SS 304 Pipe, Sch 40,seamless</t>
  </si>
  <si>
    <t>1 1/2" dia SS 304, elbow 90 deg,Sch 40,seamless</t>
  </si>
  <si>
    <t>1 1/2" dia SS 304, elbow 45 deg,Sch 40,seamless</t>
  </si>
  <si>
    <t>1 1/2" dia SS 304 Tee, sch 40,seamless</t>
  </si>
  <si>
    <t>2" dia SS 304 Pipe, Sch 40,seamless</t>
  </si>
  <si>
    <t>1" dia SS 304 Pipe, Sch 40,seamless</t>
  </si>
  <si>
    <t>2" dia SS 304, elbow 90 deg,Sch 40,seamless</t>
  </si>
  <si>
    <t>2" dia SS 304, elbow 45 deg,Sch 40,seamless</t>
  </si>
  <si>
    <t>4" dia ISO  Elbow,90 deg,Sch 40,seamles</t>
  </si>
  <si>
    <t>4" dia SS 304 Pipe,sch 40,  seamless</t>
  </si>
  <si>
    <t>3" dia SS 304 Pipe,sch 40 seamless</t>
  </si>
  <si>
    <t xml:space="preserve">1 1/2" dia SS 304 Pipe,sch 40 seamless </t>
  </si>
  <si>
    <t xml:space="preserve">4" dia SS 304 elbow 90 deg, sch 40,seamless, </t>
  </si>
  <si>
    <t>4" dia SS 304 elbow 45 deg, sch 40,seamless</t>
  </si>
  <si>
    <t>4" dia SS 304 Tee 45 deg, sch 40,seamless</t>
  </si>
  <si>
    <t xml:space="preserve">1" dia SS 304 Pipe,sch 40 seamless, </t>
  </si>
  <si>
    <t>4" dia SS 304 elbow 90 deg, sch 40,seamless</t>
  </si>
  <si>
    <t>1" dia SS 304 elbow 90 deg, sch 40,seamless</t>
  </si>
  <si>
    <t>4" dia ISO  Elbow,45 deg,Sch 40,seamless</t>
  </si>
  <si>
    <t>3" dia ISO Tube,sch 40,  seamless</t>
  </si>
  <si>
    <t>2" dia SS 304 Pipe,sch 40 seamless</t>
  </si>
  <si>
    <t>3" dia,ISO TUBES, 304 Pipe,sch 40, ,seamless</t>
  </si>
  <si>
    <t>1" dia ISO TUBES, 304 Pipe,sch 40, ,seamless</t>
  </si>
  <si>
    <t>3" dia SS 304 elbow 45 deg, sch 40,ISO, seamless</t>
  </si>
  <si>
    <t xml:space="preserve">3" dia SS 304 Tee, sch 40,ISO ,seamless </t>
  </si>
  <si>
    <t xml:space="preserve">3" dia x  1/2" dia SS 304 Tee Reducer,sch 40,ISO,seamless </t>
  </si>
  <si>
    <t>1" dia SS 304 elbow 90 deg, sch 40,ISO,seamless</t>
  </si>
  <si>
    <t>1" dia SS 304 elbow 45 deg, sch 40,ISO,seamless</t>
  </si>
  <si>
    <t>3" dia SS 304 elbow 90 deg, sch 40,seamless, ISO</t>
  </si>
  <si>
    <t>3" dia SS 304 elbow 45 deg, sch 40,seamless,ISO</t>
  </si>
  <si>
    <t xml:space="preserve">3" dia SS 304 Tee, sch 40,seamless,ISO </t>
  </si>
  <si>
    <t>3" dia x 2 1/2" dia SS 304 concentric Reducer,sch 40,seamless,ISO</t>
  </si>
  <si>
    <t>3" dia x 1 1/2" dia SS 304 concentric Reducer,sch 40,seamless,ISO</t>
  </si>
  <si>
    <t xml:space="preserve">2" dia SS 304 elbow 90 deg, sch 40,seamless,ISO </t>
  </si>
  <si>
    <t>2" dia SS 304 elbow 45 deg, sch 40,seamless,ISO</t>
  </si>
  <si>
    <t>4" dia ISO TUBE Pipe,Sch 40,seamless,SS 304</t>
  </si>
  <si>
    <t xml:space="preserve">4" dia Elbow,SS 304,90 deg,Sch 40,seamless, ISO </t>
  </si>
  <si>
    <t>4" dia Elbow,SS 304,45 deg,Sch 40,seamless,ISO</t>
  </si>
  <si>
    <t>3" dia SS 304 Pipe,sch 40,  ISO TUBE,Seamless</t>
  </si>
  <si>
    <t>3" dia SS 304 elbow 90 deg, sch 40,ISO</t>
  </si>
  <si>
    <t>3" dia x  1" dia SS 304 Concentric Reducer,sch 40,ISO,seamless</t>
  </si>
  <si>
    <t>2" dia SS 304 Pipe,sch 40,Seamless</t>
  </si>
  <si>
    <t>2" dia SS 304 elbow 90 deg, sch 40,Seamless</t>
  </si>
  <si>
    <t>2" dia SS 304 elbow 45 deg, sch 40,Seamless</t>
  </si>
  <si>
    <t xml:space="preserve">DN50,PN16, Manual Ball Valve,Valtaco,SS </t>
  </si>
  <si>
    <t>DN50, SS Check Valve,Flap Type</t>
  </si>
  <si>
    <t>2" dia SS 304 Tee, sch 40,Seamless</t>
  </si>
  <si>
    <t>2"x1 1/2"eccentric reducer , sch 40,Seamless</t>
  </si>
  <si>
    <t>4" dia x  2" dia SS 304 Concentric Reducer,sch 40,ISO,Seamless</t>
  </si>
  <si>
    <t>4" dia SS 304 elbow 90 deg, sch 40,ISO,seamless</t>
  </si>
  <si>
    <t>4" dia x  3" dia SS 304 Concentric Reducer,sch 40,seamless</t>
  </si>
  <si>
    <t>2"x2  1/2"eccentric reducer , sch 40,Seamless</t>
  </si>
  <si>
    <t>2" 1/2 dia SS 304 Tee, sch 40,Seamless</t>
  </si>
  <si>
    <t>3" dia SS 304 Tee, sch 40,seamless</t>
  </si>
  <si>
    <t>4" dia SS 304 Tee, sch 40,seamless</t>
  </si>
  <si>
    <t>Painting works</t>
  </si>
  <si>
    <t>Support and brackets</t>
  </si>
  <si>
    <t>3" dia SS 304 Pipe,sch 40,ISO Tube</t>
  </si>
  <si>
    <t xml:space="preserve">3" dia SS 304 elbow 90 deg, sch 40,ISO </t>
  </si>
  <si>
    <t>3" dia SS 304 elbow 45 deg, sch 40,ISO</t>
  </si>
  <si>
    <t>3" dia SS 304 Tee, sch 40,ISO</t>
  </si>
  <si>
    <t>3" dia SS flexible connector,Weld end connection</t>
  </si>
  <si>
    <t>3" dia,elbow 90 deg,SS304,sch 40, ISO, seamless</t>
  </si>
  <si>
    <t>PROJECT</t>
  </si>
  <si>
    <t>TYPE</t>
  </si>
  <si>
    <t>DATE</t>
  </si>
  <si>
    <t>SOURCE</t>
  </si>
  <si>
    <t>Mobilization/Demobilization</t>
  </si>
  <si>
    <t>Materials</t>
  </si>
  <si>
    <t>Consumables</t>
  </si>
  <si>
    <t>Labor</t>
  </si>
  <si>
    <t>INDEPENDENT CIP EVAPORATOR-PHASE 2</t>
  </si>
  <si>
    <t>2AJ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</si>
</sst>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  <numFmt numFmtId="167" formatCode="[$-3409]mmmm\ dd\,\ yyyy;@"/>
  </numFmts>
  <fonts count="33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b/>
      <sz val="12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b/>
      <sz val="11"/>
      <color indexed="18"/>
      <name val="Verdana"/>
      <family val="2"/>
    </font>
    <font>
      <sz val="11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sz val="8"/>
      <name val="Arial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6" fontId="17" fillId="0" borderId="0"/>
    <xf numFmtId="166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43" applyNumberFormat="1" applyFont="1" applyAlignment="1">
      <alignment vertical="center"/>
    </xf>
    <xf numFmtId="0" fontId="1" fillId="0" borderId="0" xfId="43" applyNumberFormat="1" applyFont="1"/>
    <xf numFmtId="0" fontId="25" fillId="0" borderId="0" xfId="43" applyNumberFormat="1" applyFont="1" applyAlignment="1">
      <alignment vertical="center" shrinkToFit="1"/>
    </xf>
    <xf numFmtId="165" fontId="25" fillId="0" borderId="0" xfId="28" applyFont="1" applyAlignment="1">
      <alignment vertical="center" shrinkToFit="1"/>
    </xf>
    <xf numFmtId="0" fontId="23" fillId="0" borderId="0" xfId="43" applyNumberFormat="1" applyFont="1" applyAlignment="1">
      <alignment vertical="center" shrinkToFit="1"/>
    </xf>
    <xf numFmtId="165" fontId="23" fillId="0" borderId="0" xfId="28" applyFont="1" applyAlignment="1">
      <alignment vertical="center" shrinkToFit="1"/>
    </xf>
    <xf numFmtId="0" fontId="24" fillId="22" borderId="6" xfId="43" applyNumberFormat="1" applyFont="1" applyFill="1" applyBorder="1" applyAlignment="1">
      <alignment horizontal="center" vertical="center" wrapText="1"/>
    </xf>
    <xf numFmtId="0" fontId="24" fillId="22" borderId="11" xfId="43" applyNumberFormat="1" applyFont="1" applyFill="1" applyBorder="1" applyAlignment="1">
      <alignment horizontal="center" vertical="center" wrapText="1"/>
    </xf>
    <xf numFmtId="0" fontId="26" fillId="0" borderId="0" xfId="43" applyNumberFormat="1" applyFont="1" applyAlignment="1">
      <alignment vertical="center" wrapText="1"/>
    </xf>
    <xf numFmtId="165" fontId="26" fillId="0" borderId="0" xfId="28" applyFont="1" applyAlignment="1">
      <alignment vertical="center" wrapText="1"/>
    </xf>
    <xf numFmtId="0" fontId="28" fillId="0" borderId="6" xfId="43" applyNumberFormat="1" applyFont="1" applyBorder="1" applyAlignment="1">
      <alignment vertical="center" shrinkToFit="1"/>
    </xf>
    <xf numFmtId="0" fontId="28" fillId="0" borderId="6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165" fontId="28" fillId="0" borderId="6" xfId="28" applyFont="1" applyBorder="1" applyAlignment="1">
      <alignment vertical="center"/>
    </xf>
    <xf numFmtId="165" fontId="28" fillId="0" borderId="11" xfId="28" applyFont="1" applyBorder="1" applyAlignment="1">
      <alignment vertical="center"/>
    </xf>
    <xf numFmtId="0" fontId="28" fillId="26" borderId="12" xfId="0" applyFont="1" applyFill="1" applyBorder="1" applyAlignment="1">
      <alignment horizontal="center" vertical="center"/>
    </xf>
    <xf numFmtId="0" fontId="28" fillId="26" borderId="14" xfId="0" applyFont="1" applyFill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7" fillId="0" borderId="6" xfId="0" applyFont="1" applyBorder="1" applyAlignment="1">
      <alignment horizontal="right" vertical="center"/>
    </xf>
    <xf numFmtId="1" fontId="28" fillId="0" borderId="17" xfId="0" applyNumberFormat="1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165" fontId="31" fillId="0" borderId="6" xfId="0" applyNumberFormat="1" applyFont="1" applyBorder="1" applyAlignment="1">
      <alignment horizontal="center" vertical="center"/>
    </xf>
    <xf numFmtId="4" fontId="28" fillId="0" borderId="6" xfId="0" applyNumberFormat="1" applyFont="1" applyBorder="1" applyAlignment="1">
      <alignment horizontal="center" vertical="center" wrapText="1"/>
    </xf>
    <xf numFmtId="165" fontId="28" fillId="0" borderId="6" xfId="28" applyFont="1" applyBorder="1" applyAlignment="1">
      <alignment horizontal="center" vertical="center"/>
    </xf>
    <xf numFmtId="165" fontId="28" fillId="0" borderId="16" xfId="28" applyFont="1" applyBorder="1" applyAlignment="1">
      <alignment horizontal="center" vertical="center"/>
    </xf>
    <xf numFmtId="165" fontId="28" fillId="0" borderId="13" xfId="28" applyFont="1" applyBorder="1" applyAlignment="1">
      <alignment vertical="center"/>
    </xf>
    <xf numFmtId="165" fontId="31" fillId="0" borderId="13" xfId="0" applyNumberFormat="1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left" vertical="center"/>
    </xf>
    <xf numFmtId="0" fontId="30" fillId="0" borderId="14" xfId="0" applyFont="1" applyBorder="1" applyAlignment="1">
      <alignment horizontal="left" vertical="center"/>
    </xf>
    <xf numFmtId="0" fontId="30" fillId="0" borderId="12" xfId="0" applyFont="1" applyBorder="1" applyAlignment="1">
      <alignment horizontal="left" vertical="center"/>
    </xf>
    <xf numFmtId="0" fontId="28" fillId="26" borderId="13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8" fillId="26" borderId="13" xfId="0" applyFont="1" applyFill="1" applyBorder="1" applyAlignment="1">
      <alignment horizontal="left" vertical="center"/>
    </xf>
    <xf numFmtId="0" fontId="28" fillId="26" borderId="14" xfId="0" applyFont="1" applyFill="1" applyBorder="1" applyAlignment="1">
      <alignment vertical="center"/>
    </xf>
    <xf numFmtId="165" fontId="30" fillId="0" borderId="6" xfId="0" applyNumberFormat="1" applyFont="1" applyBorder="1" applyAlignment="1">
      <alignment horizontal="center" vertical="center"/>
    </xf>
    <xf numFmtId="4" fontId="25" fillId="0" borderId="0" xfId="43" applyNumberFormat="1" applyFont="1" applyAlignment="1">
      <alignment vertical="center" shrinkToFit="1"/>
    </xf>
    <xf numFmtId="0" fontId="24" fillId="22" borderId="13" xfId="43" applyNumberFormat="1" applyFont="1" applyFill="1" applyBorder="1" applyAlignment="1">
      <alignment horizontal="center" vertical="center" wrapText="1"/>
    </xf>
    <xf numFmtId="0" fontId="28" fillId="27" borderId="12" xfId="0" applyFont="1" applyFill="1" applyBorder="1" applyAlignment="1">
      <alignment horizontal="center" vertical="center"/>
    </xf>
    <xf numFmtId="0" fontId="28" fillId="27" borderId="14" xfId="0" applyFont="1" applyFill="1" applyBorder="1" applyAlignment="1">
      <alignment horizontal="center" vertical="center"/>
    </xf>
    <xf numFmtId="0" fontId="28" fillId="27" borderId="17" xfId="0" applyFont="1" applyFill="1" applyBorder="1" applyAlignment="1">
      <alignment horizontal="center" vertical="center"/>
    </xf>
    <xf numFmtId="0" fontId="28" fillId="27" borderId="16" xfId="0" applyFont="1" applyFill="1" applyBorder="1" applyAlignment="1">
      <alignment horizontal="center" vertical="center"/>
    </xf>
    <xf numFmtId="0" fontId="29" fillId="27" borderId="15" xfId="0" applyFont="1" applyFill="1" applyBorder="1" applyAlignment="1">
      <alignment horizontal="center" vertical="center"/>
    </xf>
    <xf numFmtId="4" fontId="28" fillId="27" borderId="6" xfId="0" applyNumberFormat="1" applyFont="1" applyFill="1" applyBorder="1" applyAlignment="1">
      <alignment horizontal="center" vertical="center" wrapText="1"/>
    </xf>
    <xf numFmtId="167" fontId="24" fillId="22" borderId="13" xfId="43" applyNumberFormat="1" applyFont="1" applyFill="1" applyBorder="1" applyAlignment="1">
      <alignment horizontal="center" vertical="center" wrapText="1"/>
    </xf>
    <xf numFmtId="167" fontId="28" fillId="0" borderId="13" xfId="28" applyNumberFormat="1" applyFont="1" applyBorder="1" applyAlignment="1">
      <alignment vertical="center"/>
    </xf>
    <xf numFmtId="167" fontId="1" fillId="0" borderId="0" xfId="43" applyNumberFormat="1" applyFont="1"/>
    <xf numFmtId="0" fontId="24" fillId="22" borderId="13" xfId="43" applyNumberFormat="1" applyFont="1" applyFill="1" applyBorder="1" applyAlignment="1">
      <alignment horizontal="center" vertical="center" wrapText="1"/>
    </xf>
    <xf numFmtId="0" fontId="24" fillId="22" borderId="14" xfId="43" applyNumberFormat="1" applyFont="1" applyFill="1" applyBorder="1" applyAlignment="1">
      <alignment horizontal="center" vertical="center" wrapText="1"/>
    </xf>
    <xf numFmtId="0" fontId="28" fillId="0" borderId="13" xfId="0" applyFont="1" applyBorder="1" applyAlignment="1">
      <alignment horizontal="left" vertical="center"/>
    </xf>
    <xf numFmtId="0" fontId="28" fillId="0" borderId="14" xfId="0" applyFont="1" applyBorder="1" applyAlignment="1">
      <alignment vertical="center"/>
    </xf>
    <xf numFmtId="0" fontId="28" fillId="26" borderId="13" xfId="0" applyFont="1" applyFill="1" applyBorder="1" applyAlignment="1">
      <alignment horizontal="left" vertical="center"/>
    </xf>
    <xf numFmtId="0" fontId="28" fillId="26" borderId="14" xfId="0" applyFont="1" applyFill="1" applyBorder="1" applyAlignment="1">
      <alignment vertical="center"/>
    </xf>
    <xf numFmtId="0" fontId="28" fillId="26" borderId="13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30" fillId="0" borderId="13" xfId="0" applyFont="1" applyBorder="1" applyAlignment="1">
      <alignment horizontal="left" vertical="center"/>
    </xf>
    <xf numFmtId="0" fontId="30" fillId="0" borderId="14" xfId="0" applyFont="1" applyBorder="1" applyAlignment="1">
      <alignment horizontal="left" vertical="center"/>
    </xf>
    <xf numFmtId="0" fontId="30" fillId="0" borderId="12" xfId="0" applyFont="1" applyBorder="1" applyAlignment="1">
      <alignment horizontal="left" vertical="center"/>
    </xf>
    <xf numFmtId="0" fontId="0" fillId="0" borderId="14" xfId="0" applyBorder="1" applyAlignment="1">
      <alignment vertical="center"/>
    </xf>
    <xf numFmtId="0" fontId="0" fillId="0" borderId="12" xfId="0" applyBorder="1" applyAlignment="1">
      <alignment vertical="center"/>
    </xf>
    <xf numFmtId="0" fontId="30" fillId="0" borderId="13" xfId="0" applyFont="1" applyBorder="1" applyAlignment="1">
      <alignment horizontal="left" vertical="center" wrapText="1"/>
    </xf>
    <xf numFmtId="0" fontId="30" fillId="0" borderId="14" xfId="0" applyFont="1" applyBorder="1" applyAlignment="1">
      <alignment horizontal="left" vertical="center" wrapText="1"/>
    </xf>
    <xf numFmtId="0" fontId="30" fillId="0" borderId="12" xfId="0" applyFont="1" applyBorder="1" applyAlignment="1">
      <alignment horizontal="left" vertical="center" wrapText="1"/>
    </xf>
    <xf numFmtId="0" fontId="28" fillId="0" borderId="13" xfId="0" applyFont="1" applyBorder="1" applyAlignment="1">
      <alignment horizontal="left" vertical="center" wrapText="1"/>
    </xf>
    <xf numFmtId="0" fontId="28" fillId="0" borderId="14" xfId="0" applyFont="1" applyBorder="1" applyAlignment="1">
      <alignment horizontal="left" vertical="center" wrapText="1"/>
    </xf>
    <xf numFmtId="0" fontId="28" fillId="0" borderId="12" xfId="0" applyFont="1" applyBorder="1" applyAlignment="1">
      <alignment horizontal="left" vertical="center" wrapText="1"/>
    </xf>
    <xf numFmtId="0" fontId="28" fillId="0" borderId="14" xfId="0" applyFont="1" applyBorder="1" applyAlignment="1">
      <alignment horizontal="left" vertical="center"/>
    </xf>
    <xf numFmtId="0" fontId="28" fillId="0" borderId="12" xfId="0" applyFont="1" applyBorder="1" applyAlignment="1">
      <alignment horizontal="left" vertical="center"/>
    </xf>
    <xf numFmtId="0" fontId="29" fillId="0" borderId="13" xfId="0" applyFont="1" applyBorder="1" applyAlignment="1">
      <alignment horizontal="left" vertical="center"/>
    </xf>
    <xf numFmtId="0" fontId="29" fillId="0" borderId="14" xfId="0" applyFont="1" applyBorder="1" applyAlignment="1">
      <alignment vertical="center"/>
    </xf>
    <xf numFmtId="0" fontId="29" fillId="0" borderId="14" xfId="0" applyFont="1" applyBorder="1" applyAlignment="1">
      <alignment horizontal="left" vertical="center"/>
    </xf>
    <xf numFmtId="0" fontId="29" fillId="0" borderId="12" xfId="0" applyFont="1" applyBorder="1" applyAlignment="1">
      <alignment horizontal="left" vertical="center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urrency 2" xfId="30" xr:uid="{00000000-0005-0000-0000-00001D000000}"/>
    <cellStyle name="Explanatory Text" xfId="31" builtinId="53" customBuiltin="1"/>
    <cellStyle name="Good" xfId="32" builtinId="26" customBuiltin="1"/>
    <cellStyle name="Grey" xfId="33" xr:uid="{00000000-0005-0000-0000-000020000000}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 xr:uid="{00000000-0005-0000-0000-000026000000}"/>
    <cellStyle name="Linked Cell" xfId="40" builtinId="24" customBuiltin="1"/>
    <cellStyle name="Neutral" xfId="41" builtinId="28" customBuiltin="1"/>
    <cellStyle name="Normal" xfId="0" builtinId="0"/>
    <cellStyle name="Normal - Style1" xfId="42" xr:uid="{00000000-0005-0000-0000-00002A000000}"/>
    <cellStyle name="Normal_CDOF-EN-F-07-001 Technical Purchase Requisition Form_ENGG-00520-WAREHOUSE FLOORING REPAIR" xfId="43" xr:uid="{00000000-0005-0000-0000-00002B000000}"/>
    <cellStyle name="Note" xfId="44" builtinId="10" customBuiltin="1"/>
    <cellStyle name="Output" xfId="45" builtinId="21" customBuiltin="1"/>
    <cellStyle name="Percent [2]" xfId="46" xr:uid="{00000000-0005-0000-0000-00002E000000}"/>
    <cellStyle name="Percent 2" xfId="47" xr:uid="{00000000-0005-0000-0000-00002F000000}"/>
    <cellStyle name="Style 1" xfId="48" xr:uid="{00000000-0005-0000-0000-000030000000}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CEBCD-8B28-4947-BDE9-70D1D522FB58}">
  <sheetPr>
    <tabColor rgb="FFFFC000"/>
  </sheetPr>
  <dimension ref="A1:Q185"/>
  <sheetViews>
    <sheetView showGridLines="0" tabSelected="1" topLeftCell="A8" zoomScale="55" zoomScaleNormal="55" zoomScaleSheetLayoutView="70" workbookViewId="0">
      <selection activeCell="A28" sqref="A1:XFD1048576"/>
    </sheetView>
  </sheetViews>
  <sheetFormatPr defaultColWidth="3.5546875" defaultRowHeight="13.2" x14ac:dyDescent="0.25"/>
  <cols>
    <col min="1" max="1" width="12.109375" style="2" customWidth="1"/>
    <col min="2" max="2" width="27.44140625" style="2" customWidth="1"/>
    <col min="3" max="3" width="53" style="2" customWidth="1"/>
    <col min="4" max="5" width="9" style="2" customWidth="1"/>
    <col min="6" max="6" width="11.5546875" style="2" customWidth="1"/>
    <col min="7" max="7" width="16.33203125" style="2" customWidth="1"/>
    <col min="8" max="10" width="22.33203125" style="2" customWidth="1"/>
    <col min="11" max="11" width="22.33203125" style="53" customWidth="1"/>
    <col min="12" max="12" width="22.33203125" style="2" customWidth="1"/>
    <col min="13" max="13" width="4.5546875" style="2" customWidth="1"/>
    <col min="14" max="14" width="15.44140625" style="1" customWidth="1"/>
    <col min="15" max="15" width="4.6640625" style="1" customWidth="1"/>
    <col min="16" max="17" width="3.5546875" style="1" customWidth="1"/>
    <col min="18" max="16384" width="3.5546875" style="2"/>
  </cols>
  <sheetData>
    <row r="1" spans="1:15" s="9" customFormat="1" ht="16.2" x14ac:dyDescent="0.25">
      <c r="A1" s="54" t="s">
        <v>0</v>
      </c>
      <c r="B1" s="55"/>
      <c r="C1" s="55"/>
      <c r="D1" s="7" t="s">
        <v>18</v>
      </c>
      <c r="E1" s="7" t="s">
        <v>1</v>
      </c>
      <c r="F1" s="7" t="s">
        <v>2</v>
      </c>
      <c r="G1" s="7" t="s">
        <v>3</v>
      </c>
      <c r="H1" s="8" t="s">
        <v>4</v>
      </c>
      <c r="I1" s="44" t="s">
        <v>177</v>
      </c>
      <c r="J1" s="44" t="s">
        <v>178</v>
      </c>
      <c r="K1" s="51" t="s">
        <v>179</v>
      </c>
      <c r="L1" s="44" t="s">
        <v>180</v>
      </c>
      <c r="O1" s="10"/>
    </row>
    <row r="2" spans="1:15" s="5" customFormat="1" ht="13.8" x14ac:dyDescent="0.25">
      <c r="A2" s="56" t="s">
        <v>5</v>
      </c>
      <c r="B2" s="57"/>
      <c r="C2" s="57"/>
      <c r="D2" s="11"/>
      <c r="E2" s="12" t="s">
        <v>8</v>
      </c>
      <c r="F2" s="13">
        <v>1</v>
      </c>
      <c r="G2" s="14">
        <v>644920</v>
      </c>
      <c r="H2" s="15">
        <f>G2*F2</f>
        <v>644920</v>
      </c>
      <c r="I2" s="32" t="s">
        <v>185</v>
      </c>
      <c r="J2" s="32" t="s">
        <v>181</v>
      </c>
      <c r="K2" s="52">
        <v>44425</v>
      </c>
      <c r="L2" s="32" t="s">
        <v>186</v>
      </c>
      <c r="N2" s="6"/>
      <c r="O2" s="6"/>
    </row>
    <row r="3" spans="1:15" s="5" customFormat="1" ht="13.8" x14ac:dyDescent="0.25">
      <c r="A3" s="56" t="s">
        <v>6</v>
      </c>
      <c r="B3" s="57"/>
      <c r="C3" s="57"/>
      <c r="D3" s="11"/>
      <c r="E3" s="12" t="s">
        <v>8</v>
      </c>
      <c r="F3" s="13">
        <v>1</v>
      </c>
      <c r="G3" s="14">
        <v>92000</v>
      </c>
      <c r="H3" s="15">
        <f t="shared" ref="H3" si="0">G3*F3</f>
        <v>92000</v>
      </c>
      <c r="I3" s="32" t="s">
        <v>185</v>
      </c>
      <c r="J3" s="32" t="s">
        <v>181</v>
      </c>
      <c r="K3" s="52">
        <v>44425</v>
      </c>
      <c r="L3" s="32" t="s">
        <v>186</v>
      </c>
      <c r="N3" s="6"/>
      <c r="O3" s="6"/>
    </row>
    <row r="4" spans="1:15" s="5" customFormat="1" ht="13.8" x14ac:dyDescent="0.25">
      <c r="A4" s="58" t="s">
        <v>9</v>
      </c>
      <c r="B4" s="59"/>
      <c r="C4" s="59"/>
      <c r="D4" s="11"/>
      <c r="E4" s="12" t="s">
        <v>12</v>
      </c>
      <c r="F4" s="45">
        <v>480</v>
      </c>
      <c r="G4" s="14">
        <v>28.75</v>
      </c>
      <c r="H4" s="15">
        <f t="shared" ref="H4:H9" si="1">G4*F4</f>
        <v>13800</v>
      </c>
      <c r="I4" s="32" t="s">
        <v>185</v>
      </c>
      <c r="J4" s="32" t="s">
        <v>7</v>
      </c>
      <c r="K4" s="52">
        <v>44425</v>
      </c>
      <c r="L4" s="32" t="s">
        <v>186</v>
      </c>
      <c r="N4" s="6"/>
      <c r="O4" s="6"/>
    </row>
    <row r="5" spans="1:15" s="5" customFormat="1" ht="13.8" x14ac:dyDescent="0.25">
      <c r="A5" s="40" t="s">
        <v>10</v>
      </c>
      <c r="B5" s="41"/>
      <c r="C5" s="41"/>
      <c r="D5" s="11"/>
      <c r="E5" s="12" t="s">
        <v>26</v>
      </c>
      <c r="F5" s="45">
        <v>5</v>
      </c>
      <c r="G5" s="14">
        <v>92</v>
      </c>
      <c r="H5" s="15">
        <f t="shared" si="1"/>
        <v>460</v>
      </c>
      <c r="I5" s="32" t="s">
        <v>185</v>
      </c>
      <c r="J5" s="32" t="s">
        <v>7</v>
      </c>
      <c r="K5" s="52">
        <v>44425</v>
      </c>
      <c r="L5" s="32" t="s">
        <v>186</v>
      </c>
      <c r="N5" s="6"/>
      <c r="O5" s="6"/>
    </row>
    <row r="6" spans="1:15" s="5" customFormat="1" ht="13.8" x14ac:dyDescent="0.25">
      <c r="A6" s="40" t="s">
        <v>14</v>
      </c>
      <c r="B6" s="41"/>
      <c r="C6" s="41"/>
      <c r="D6" s="11"/>
      <c r="E6" s="12" t="s">
        <v>15</v>
      </c>
      <c r="F6" s="16">
        <v>1</v>
      </c>
      <c r="G6" s="14">
        <v>575</v>
      </c>
      <c r="H6" s="15">
        <f t="shared" si="1"/>
        <v>575</v>
      </c>
      <c r="I6" s="32" t="s">
        <v>185</v>
      </c>
      <c r="J6" s="32" t="s">
        <v>7</v>
      </c>
      <c r="K6" s="52">
        <v>44425</v>
      </c>
      <c r="L6" s="32" t="s">
        <v>186</v>
      </c>
      <c r="N6" s="6"/>
      <c r="O6" s="6"/>
    </row>
    <row r="7" spans="1:15" s="5" customFormat="1" ht="13.8" x14ac:dyDescent="0.25">
      <c r="A7" s="40" t="s">
        <v>42</v>
      </c>
      <c r="B7" s="41"/>
      <c r="C7" s="41"/>
      <c r="D7" s="11"/>
      <c r="E7" s="12" t="s">
        <v>8</v>
      </c>
      <c r="F7" s="16">
        <v>1</v>
      </c>
      <c r="G7" s="14">
        <v>2300</v>
      </c>
      <c r="H7" s="15">
        <f t="shared" si="1"/>
        <v>2300</v>
      </c>
      <c r="I7" s="32" t="s">
        <v>185</v>
      </c>
      <c r="J7" s="32" t="s">
        <v>7</v>
      </c>
      <c r="K7" s="52">
        <v>44425</v>
      </c>
      <c r="L7" s="32" t="s">
        <v>186</v>
      </c>
      <c r="N7" s="6"/>
      <c r="O7" s="6"/>
    </row>
    <row r="8" spans="1:15" s="5" customFormat="1" ht="13.8" x14ac:dyDescent="0.25">
      <c r="A8" s="40" t="s">
        <v>43</v>
      </c>
      <c r="B8" s="41"/>
      <c r="C8" s="41"/>
      <c r="D8" s="11"/>
      <c r="E8" s="12" t="s">
        <v>11</v>
      </c>
      <c r="F8" s="46">
        <v>8</v>
      </c>
      <c r="G8" s="14">
        <v>1150</v>
      </c>
      <c r="H8" s="15">
        <f t="shared" si="1"/>
        <v>9200</v>
      </c>
      <c r="I8" s="32" t="s">
        <v>185</v>
      </c>
      <c r="J8" s="32" t="s">
        <v>7</v>
      </c>
      <c r="K8" s="52">
        <v>44425</v>
      </c>
      <c r="L8" s="32" t="s">
        <v>186</v>
      </c>
      <c r="N8" s="6"/>
      <c r="O8" s="6"/>
    </row>
    <row r="9" spans="1:15" s="5" customFormat="1" ht="13.8" x14ac:dyDescent="0.25">
      <c r="A9" s="40" t="s">
        <v>55</v>
      </c>
      <c r="B9" s="41"/>
      <c r="C9" s="41"/>
      <c r="D9" s="11"/>
      <c r="E9" s="12" t="s">
        <v>45</v>
      </c>
      <c r="F9" s="17">
        <v>28</v>
      </c>
      <c r="G9" s="14">
        <v>920</v>
      </c>
      <c r="H9" s="15">
        <f t="shared" si="1"/>
        <v>25760</v>
      </c>
      <c r="I9" s="32" t="s">
        <v>185</v>
      </c>
      <c r="J9" s="32" t="s">
        <v>7</v>
      </c>
      <c r="K9" s="52">
        <v>44425</v>
      </c>
      <c r="L9" s="32" t="s">
        <v>186</v>
      </c>
      <c r="N9" s="6"/>
      <c r="O9" s="6"/>
    </row>
    <row r="10" spans="1:15" s="5" customFormat="1" ht="13.8" x14ac:dyDescent="0.25">
      <c r="A10" s="60" t="s">
        <v>38</v>
      </c>
      <c r="B10" s="61"/>
      <c r="C10" s="62"/>
      <c r="D10" s="11"/>
      <c r="E10" s="12" t="s">
        <v>27</v>
      </c>
      <c r="F10" s="17">
        <v>1</v>
      </c>
      <c r="G10" s="14">
        <v>2300</v>
      </c>
      <c r="H10" s="15">
        <f t="shared" ref="H10:H18" si="2">G10*F10</f>
        <v>2300</v>
      </c>
      <c r="I10" s="32" t="s">
        <v>185</v>
      </c>
      <c r="J10" s="32" t="s">
        <v>28</v>
      </c>
      <c r="K10" s="52">
        <v>44425</v>
      </c>
      <c r="L10" s="32" t="s">
        <v>186</v>
      </c>
      <c r="N10" s="6"/>
      <c r="O10" s="6"/>
    </row>
    <row r="11" spans="1:15" s="5" customFormat="1" ht="13.8" x14ac:dyDescent="0.25">
      <c r="A11" s="60" t="s">
        <v>39</v>
      </c>
      <c r="B11" s="61"/>
      <c r="C11" s="62"/>
      <c r="D11" s="11"/>
      <c r="E11" s="12" t="s">
        <v>27</v>
      </c>
      <c r="F11" s="17">
        <v>4</v>
      </c>
      <c r="G11" s="14">
        <v>3450</v>
      </c>
      <c r="H11" s="15">
        <f t="shared" si="2"/>
        <v>13800</v>
      </c>
      <c r="I11" s="32" t="s">
        <v>185</v>
      </c>
      <c r="J11" s="32" t="s">
        <v>28</v>
      </c>
      <c r="K11" s="52">
        <v>44425</v>
      </c>
      <c r="L11" s="32" t="s">
        <v>186</v>
      </c>
      <c r="N11" s="6"/>
      <c r="O11" s="6"/>
    </row>
    <row r="12" spans="1:15" s="5" customFormat="1" ht="13.8" x14ac:dyDescent="0.25">
      <c r="A12" s="60" t="s">
        <v>80</v>
      </c>
      <c r="B12" s="61"/>
      <c r="C12" s="62"/>
      <c r="D12" s="11"/>
      <c r="E12" s="12" t="s">
        <v>27</v>
      </c>
      <c r="F12" s="17">
        <v>4</v>
      </c>
      <c r="G12" s="14">
        <v>1150</v>
      </c>
      <c r="H12" s="15">
        <f t="shared" si="2"/>
        <v>4600</v>
      </c>
      <c r="I12" s="32" t="s">
        <v>185</v>
      </c>
      <c r="J12" s="32" t="s">
        <v>28</v>
      </c>
      <c r="K12" s="52">
        <v>44425</v>
      </c>
      <c r="L12" s="32" t="s">
        <v>186</v>
      </c>
      <c r="N12" s="6"/>
      <c r="O12" s="6"/>
    </row>
    <row r="13" spans="1:15" s="5" customFormat="1" ht="13.8" x14ac:dyDescent="0.25">
      <c r="A13" s="60" t="s">
        <v>81</v>
      </c>
      <c r="B13" s="61"/>
      <c r="C13" s="62"/>
      <c r="D13" s="11"/>
      <c r="E13" s="12" t="s">
        <v>27</v>
      </c>
      <c r="F13" s="17">
        <v>4</v>
      </c>
      <c r="G13" s="14">
        <v>1150</v>
      </c>
      <c r="H13" s="15">
        <f t="shared" si="2"/>
        <v>4600</v>
      </c>
      <c r="I13" s="32" t="s">
        <v>185</v>
      </c>
      <c r="J13" s="32" t="s">
        <v>28</v>
      </c>
      <c r="K13" s="52">
        <v>44425</v>
      </c>
      <c r="L13" s="32" t="s">
        <v>186</v>
      </c>
      <c r="N13" s="6"/>
      <c r="O13" s="6"/>
    </row>
    <row r="14" spans="1:15" s="5" customFormat="1" ht="13.8" x14ac:dyDescent="0.25">
      <c r="A14" s="60" t="s">
        <v>44</v>
      </c>
      <c r="B14" s="66"/>
      <c r="C14" s="67"/>
      <c r="D14" s="11"/>
      <c r="E14" s="12" t="s">
        <v>31</v>
      </c>
      <c r="F14" s="17">
        <v>1</v>
      </c>
      <c r="G14" s="14">
        <v>53981</v>
      </c>
      <c r="H14" s="15">
        <f t="shared" si="2"/>
        <v>53981</v>
      </c>
      <c r="I14" s="32" t="s">
        <v>185</v>
      </c>
      <c r="J14" s="32" t="s">
        <v>28</v>
      </c>
      <c r="K14" s="52">
        <v>44425</v>
      </c>
      <c r="L14" s="32" t="s">
        <v>186</v>
      </c>
      <c r="N14" s="6"/>
      <c r="O14" s="6"/>
    </row>
    <row r="15" spans="1:15" s="5" customFormat="1" ht="13.8" x14ac:dyDescent="0.25">
      <c r="A15" s="60" t="s">
        <v>29</v>
      </c>
      <c r="B15" s="66"/>
      <c r="C15" s="67"/>
      <c r="D15" s="11"/>
      <c r="E15" s="12" t="s">
        <v>27</v>
      </c>
      <c r="F15" s="17">
        <v>3</v>
      </c>
      <c r="G15" s="14">
        <v>6900</v>
      </c>
      <c r="H15" s="15">
        <f t="shared" si="2"/>
        <v>20700</v>
      </c>
      <c r="I15" s="32" t="s">
        <v>185</v>
      </c>
      <c r="J15" s="32" t="s">
        <v>28</v>
      </c>
      <c r="K15" s="52">
        <v>44425</v>
      </c>
      <c r="L15" s="32" t="s">
        <v>186</v>
      </c>
      <c r="N15" s="6"/>
      <c r="O15" s="6"/>
    </row>
    <row r="16" spans="1:15" s="5" customFormat="1" ht="13.8" x14ac:dyDescent="0.25">
      <c r="A16" s="60" t="s">
        <v>41</v>
      </c>
      <c r="B16" s="61"/>
      <c r="C16" s="62"/>
      <c r="D16" s="11"/>
      <c r="E16" s="12" t="s">
        <v>8</v>
      </c>
      <c r="F16" s="17">
        <v>3</v>
      </c>
      <c r="G16" s="14">
        <v>6900</v>
      </c>
      <c r="H16" s="15">
        <f t="shared" si="2"/>
        <v>20700</v>
      </c>
      <c r="I16" s="32" t="s">
        <v>185</v>
      </c>
      <c r="J16" s="32" t="s">
        <v>28</v>
      </c>
      <c r="K16" s="52">
        <v>44425</v>
      </c>
      <c r="L16" s="32" t="s">
        <v>186</v>
      </c>
      <c r="N16" s="6"/>
      <c r="O16" s="6"/>
    </row>
    <row r="17" spans="1:15" s="5" customFormat="1" ht="13.8" x14ac:dyDescent="0.25">
      <c r="A17" s="38" t="s">
        <v>72</v>
      </c>
      <c r="B17" s="39"/>
      <c r="C17" s="39"/>
      <c r="D17" s="11"/>
      <c r="E17" s="12" t="s">
        <v>27</v>
      </c>
      <c r="F17" s="17">
        <v>2</v>
      </c>
      <c r="G17" s="14">
        <v>4600</v>
      </c>
      <c r="H17" s="15">
        <f t="shared" si="2"/>
        <v>9200</v>
      </c>
      <c r="I17" s="32" t="s">
        <v>185</v>
      </c>
      <c r="J17" s="32" t="s">
        <v>28</v>
      </c>
      <c r="K17" s="52">
        <v>44425</v>
      </c>
      <c r="L17" s="32" t="s">
        <v>186</v>
      </c>
      <c r="N17" s="6"/>
      <c r="O17" s="6"/>
    </row>
    <row r="18" spans="1:15" s="5" customFormat="1" ht="13.8" x14ac:dyDescent="0.25">
      <c r="A18" s="38" t="s">
        <v>100</v>
      </c>
      <c r="B18" s="39"/>
      <c r="C18" s="39"/>
      <c r="D18" s="11"/>
      <c r="E18" s="12" t="s">
        <v>8</v>
      </c>
      <c r="F18" s="17">
        <v>1</v>
      </c>
      <c r="G18" s="14">
        <v>23000</v>
      </c>
      <c r="H18" s="15">
        <f t="shared" si="2"/>
        <v>23000</v>
      </c>
      <c r="I18" s="32" t="s">
        <v>185</v>
      </c>
      <c r="J18" s="32" t="s">
        <v>28</v>
      </c>
      <c r="K18" s="52">
        <v>44425</v>
      </c>
      <c r="L18" s="32" t="s">
        <v>186</v>
      </c>
      <c r="N18" s="6"/>
      <c r="O18" s="6"/>
    </row>
    <row r="19" spans="1:15" s="3" customFormat="1" ht="13.8" x14ac:dyDescent="0.25">
      <c r="A19" s="63" t="s">
        <v>155</v>
      </c>
      <c r="B19" s="64"/>
      <c r="C19" s="65"/>
      <c r="D19" s="22"/>
      <c r="E19" s="24" t="s">
        <v>56</v>
      </c>
      <c r="F19" s="24">
        <v>2</v>
      </c>
      <c r="G19" s="50">
        <v>10620</v>
      </c>
      <c r="H19" s="15">
        <f t="shared" ref="H19:H25" si="3">G19*F19</f>
        <v>21240</v>
      </c>
      <c r="I19" s="32" t="s">
        <v>185</v>
      </c>
      <c r="J19" s="32" t="s">
        <v>182</v>
      </c>
      <c r="K19" s="52">
        <v>44425</v>
      </c>
      <c r="L19" s="32" t="s">
        <v>186</v>
      </c>
      <c r="O19" s="4"/>
    </row>
    <row r="20" spans="1:15" s="3" customFormat="1" ht="13.8" x14ac:dyDescent="0.25">
      <c r="A20" s="63" t="s">
        <v>156</v>
      </c>
      <c r="B20" s="64"/>
      <c r="C20" s="65"/>
      <c r="D20" s="22"/>
      <c r="E20" s="24" t="s">
        <v>11</v>
      </c>
      <c r="F20" s="24">
        <v>6</v>
      </c>
      <c r="G20" s="50">
        <v>495.6</v>
      </c>
      <c r="H20" s="15">
        <f t="shared" si="3"/>
        <v>2973.6000000000004</v>
      </c>
      <c r="I20" s="32" t="s">
        <v>185</v>
      </c>
      <c r="J20" s="32" t="s">
        <v>182</v>
      </c>
      <c r="K20" s="52">
        <v>44425</v>
      </c>
      <c r="L20" s="32" t="s">
        <v>186</v>
      </c>
      <c r="O20" s="4"/>
    </row>
    <row r="21" spans="1:15" s="3" customFormat="1" ht="13.8" x14ac:dyDescent="0.25">
      <c r="A21" s="63" t="s">
        <v>157</v>
      </c>
      <c r="B21" s="64"/>
      <c r="C21" s="65"/>
      <c r="D21" s="22"/>
      <c r="E21" s="24" t="s">
        <v>11</v>
      </c>
      <c r="F21" s="24">
        <v>4</v>
      </c>
      <c r="G21" s="50">
        <v>472</v>
      </c>
      <c r="H21" s="15">
        <f t="shared" si="3"/>
        <v>1888</v>
      </c>
      <c r="I21" s="32" t="s">
        <v>185</v>
      </c>
      <c r="J21" s="32" t="s">
        <v>182</v>
      </c>
      <c r="K21" s="52">
        <v>44425</v>
      </c>
      <c r="L21" s="32" t="s">
        <v>186</v>
      </c>
      <c r="O21" s="4"/>
    </row>
    <row r="22" spans="1:15" s="3" customFormat="1" ht="13.8" x14ac:dyDescent="0.25">
      <c r="A22" s="63" t="s">
        <v>160</v>
      </c>
      <c r="B22" s="64"/>
      <c r="C22" s="65"/>
      <c r="D22" s="22"/>
      <c r="E22" s="24" t="s">
        <v>11</v>
      </c>
      <c r="F22" s="24">
        <v>1</v>
      </c>
      <c r="G22" s="50">
        <v>1038.4000000000001</v>
      </c>
      <c r="H22" s="15">
        <f t="shared" si="3"/>
        <v>1038.4000000000001</v>
      </c>
      <c r="I22" s="32" t="s">
        <v>185</v>
      </c>
      <c r="J22" s="32" t="s">
        <v>182</v>
      </c>
      <c r="K22" s="52">
        <v>44425</v>
      </c>
      <c r="L22" s="32" t="s">
        <v>186</v>
      </c>
      <c r="O22" s="4"/>
    </row>
    <row r="23" spans="1:15" s="3" customFormat="1" ht="13.8" x14ac:dyDescent="0.25">
      <c r="A23" s="63" t="s">
        <v>166</v>
      </c>
      <c r="B23" s="64"/>
      <c r="C23" s="65"/>
      <c r="D23" s="22"/>
      <c r="E23" s="24" t="s">
        <v>11</v>
      </c>
      <c r="F23" s="24">
        <v>1</v>
      </c>
      <c r="G23" s="50">
        <v>1121</v>
      </c>
      <c r="H23" s="15">
        <f t="shared" si="3"/>
        <v>1121</v>
      </c>
      <c r="I23" s="32" t="s">
        <v>185</v>
      </c>
      <c r="J23" s="32" t="s">
        <v>182</v>
      </c>
      <c r="K23" s="52">
        <v>44425</v>
      </c>
      <c r="L23" s="32" t="s">
        <v>186</v>
      </c>
      <c r="O23" s="4"/>
    </row>
    <row r="24" spans="1:15" s="3" customFormat="1" ht="13.8" x14ac:dyDescent="0.25">
      <c r="A24" s="63" t="s">
        <v>161</v>
      </c>
      <c r="B24" s="64"/>
      <c r="C24" s="65"/>
      <c r="D24" s="22"/>
      <c r="E24" s="24" t="s">
        <v>11</v>
      </c>
      <c r="F24" s="24">
        <v>1</v>
      </c>
      <c r="G24" s="50">
        <v>1416</v>
      </c>
      <c r="H24" s="15">
        <f t="shared" si="3"/>
        <v>1416</v>
      </c>
      <c r="I24" s="32" t="s">
        <v>185</v>
      </c>
      <c r="J24" s="32" t="s">
        <v>182</v>
      </c>
      <c r="K24" s="52">
        <v>44425</v>
      </c>
      <c r="L24" s="32" t="s">
        <v>186</v>
      </c>
      <c r="O24" s="4"/>
    </row>
    <row r="25" spans="1:15" s="3" customFormat="1" ht="13.8" x14ac:dyDescent="0.25">
      <c r="A25" s="63" t="s">
        <v>165</v>
      </c>
      <c r="B25" s="64"/>
      <c r="C25" s="65"/>
      <c r="D25" s="22"/>
      <c r="E25" s="24" t="s">
        <v>11</v>
      </c>
      <c r="F25" s="24">
        <v>1</v>
      </c>
      <c r="G25" s="50">
        <v>1416</v>
      </c>
      <c r="H25" s="15">
        <f t="shared" si="3"/>
        <v>1416</v>
      </c>
      <c r="I25" s="32" t="s">
        <v>185</v>
      </c>
      <c r="J25" s="32" t="s">
        <v>182</v>
      </c>
      <c r="K25" s="52">
        <v>44425</v>
      </c>
      <c r="L25" s="32" t="s">
        <v>186</v>
      </c>
      <c r="O25" s="4"/>
    </row>
    <row r="26" spans="1:15" s="3" customFormat="1" ht="13.8" x14ac:dyDescent="0.25">
      <c r="A26" s="68" t="s">
        <v>158</v>
      </c>
      <c r="B26" s="69"/>
      <c r="C26" s="70"/>
      <c r="D26" s="22"/>
      <c r="E26" s="24" t="s">
        <v>45</v>
      </c>
      <c r="F26" s="23">
        <v>2</v>
      </c>
      <c r="G26" s="34" t="s">
        <v>46</v>
      </c>
      <c r="H26" s="33"/>
      <c r="I26" s="32" t="s">
        <v>185</v>
      </c>
      <c r="J26" s="32" t="s">
        <v>182</v>
      </c>
      <c r="K26" s="52">
        <v>44425</v>
      </c>
      <c r="L26" s="32" t="s">
        <v>186</v>
      </c>
      <c r="O26" s="4"/>
    </row>
    <row r="27" spans="1:15" s="3" customFormat="1" ht="13.8" x14ac:dyDescent="0.25">
      <c r="A27" s="68" t="s">
        <v>159</v>
      </c>
      <c r="B27" s="69"/>
      <c r="C27" s="70"/>
      <c r="D27" s="22"/>
      <c r="E27" s="24" t="s">
        <v>45</v>
      </c>
      <c r="F27" s="23">
        <v>1</v>
      </c>
      <c r="G27" s="34" t="s">
        <v>46</v>
      </c>
      <c r="H27" s="33"/>
      <c r="I27" s="32" t="s">
        <v>185</v>
      </c>
      <c r="J27" s="32" t="s">
        <v>182</v>
      </c>
      <c r="K27" s="52">
        <v>44425</v>
      </c>
      <c r="L27" s="32" t="s">
        <v>186</v>
      </c>
      <c r="O27" s="4"/>
    </row>
    <row r="28" spans="1:15" s="3" customFormat="1" ht="13.8" x14ac:dyDescent="0.25">
      <c r="A28" s="68" t="s">
        <v>60</v>
      </c>
      <c r="B28" s="69"/>
      <c r="C28" s="70"/>
      <c r="D28" s="22"/>
      <c r="E28" s="24" t="s">
        <v>45</v>
      </c>
      <c r="F28" s="23">
        <v>2</v>
      </c>
      <c r="G28" s="34" t="s">
        <v>46</v>
      </c>
      <c r="H28" s="33"/>
      <c r="I28" s="32" t="s">
        <v>185</v>
      </c>
      <c r="J28" s="32" t="s">
        <v>182</v>
      </c>
      <c r="K28" s="52">
        <v>44425</v>
      </c>
      <c r="L28" s="32" t="s">
        <v>186</v>
      </c>
      <c r="O28" s="4"/>
    </row>
    <row r="29" spans="1:15" s="3" customFormat="1" ht="13.8" x14ac:dyDescent="0.25">
      <c r="A29" s="68" t="s">
        <v>61</v>
      </c>
      <c r="B29" s="69"/>
      <c r="C29" s="70"/>
      <c r="D29" s="22"/>
      <c r="E29" s="24" t="s">
        <v>45</v>
      </c>
      <c r="F29" s="23">
        <v>2</v>
      </c>
      <c r="G29" s="34" t="s">
        <v>46</v>
      </c>
      <c r="H29" s="33"/>
      <c r="I29" s="32" t="s">
        <v>185</v>
      </c>
      <c r="J29" s="32" t="s">
        <v>182</v>
      </c>
      <c r="K29" s="52">
        <v>44425</v>
      </c>
      <c r="L29" s="32" t="s">
        <v>186</v>
      </c>
      <c r="O29" s="4"/>
    </row>
    <row r="30" spans="1:15" s="3" customFormat="1" ht="13.8" x14ac:dyDescent="0.25">
      <c r="A30" s="68" t="s">
        <v>82</v>
      </c>
      <c r="B30" s="69"/>
      <c r="C30" s="70"/>
      <c r="D30" s="22"/>
      <c r="E30" s="24" t="s">
        <v>45</v>
      </c>
      <c r="F30" s="23">
        <v>1</v>
      </c>
      <c r="G30" s="29">
        <v>8625</v>
      </c>
      <c r="H30" s="15">
        <f t="shared" ref="H30:H39" si="4">G30*F30</f>
        <v>8625</v>
      </c>
      <c r="I30" s="32" t="s">
        <v>185</v>
      </c>
      <c r="J30" s="32" t="s">
        <v>182</v>
      </c>
      <c r="K30" s="52">
        <v>44425</v>
      </c>
      <c r="L30" s="32" t="s">
        <v>186</v>
      </c>
      <c r="O30" s="4"/>
    </row>
    <row r="31" spans="1:15" s="3" customFormat="1" ht="13.8" x14ac:dyDescent="0.25">
      <c r="A31" s="68" t="s">
        <v>175</v>
      </c>
      <c r="B31" s="69"/>
      <c r="C31" s="70"/>
      <c r="D31" s="22"/>
      <c r="E31" s="24" t="s">
        <v>11</v>
      </c>
      <c r="F31" s="23">
        <v>2</v>
      </c>
      <c r="G31" s="29">
        <v>25300</v>
      </c>
      <c r="H31" s="15">
        <f t="shared" si="4"/>
        <v>50600</v>
      </c>
      <c r="I31" s="32" t="s">
        <v>185</v>
      </c>
      <c r="J31" s="32" t="s">
        <v>182</v>
      </c>
      <c r="K31" s="52">
        <v>44425</v>
      </c>
      <c r="L31" s="32" t="s">
        <v>186</v>
      </c>
      <c r="O31" s="4"/>
    </row>
    <row r="32" spans="1:15" s="3" customFormat="1" ht="13.8" x14ac:dyDescent="0.25">
      <c r="A32" s="63" t="s">
        <v>57</v>
      </c>
      <c r="B32" s="64"/>
      <c r="C32" s="65"/>
      <c r="D32" s="22"/>
      <c r="E32" s="24" t="s">
        <v>8</v>
      </c>
      <c r="F32" s="24">
        <v>1</v>
      </c>
      <c r="G32" s="29">
        <v>10350</v>
      </c>
      <c r="H32" s="15">
        <f t="shared" si="4"/>
        <v>10350</v>
      </c>
      <c r="I32" s="32" t="s">
        <v>185</v>
      </c>
      <c r="J32" s="32" t="s">
        <v>182</v>
      </c>
      <c r="K32" s="52">
        <v>44425</v>
      </c>
      <c r="L32" s="32" t="s">
        <v>186</v>
      </c>
      <c r="O32" s="4"/>
    </row>
    <row r="33" spans="1:15" s="3" customFormat="1" ht="13.8" x14ac:dyDescent="0.25">
      <c r="A33" s="63" t="s">
        <v>171</v>
      </c>
      <c r="B33" s="64"/>
      <c r="C33" s="65"/>
      <c r="D33" s="22"/>
      <c r="E33" s="24" t="s">
        <v>56</v>
      </c>
      <c r="F33" s="24">
        <v>2</v>
      </c>
      <c r="G33" s="29">
        <v>23546.25</v>
      </c>
      <c r="H33" s="15">
        <f t="shared" si="4"/>
        <v>47092.5</v>
      </c>
      <c r="I33" s="32" t="s">
        <v>185</v>
      </c>
      <c r="J33" s="32" t="s">
        <v>182</v>
      </c>
      <c r="K33" s="52">
        <v>44425</v>
      </c>
      <c r="L33" s="32" t="s">
        <v>186</v>
      </c>
      <c r="O33" s="4"/>
    </row>
    <row r="34" spans="1:15" s="3" customFormat="1" ht="13.8" x14ac:dyDescent="0.25">
      <c r="A34" s="63" t="s">
        <v>172</v>
      </c>
      <c r="B34" s="64"/>
      <c r="C34" s="65"/>
      <c r="D34" s="22"/>
      <c r="E34" s="24" t="s">
        <v>11</v>
      </c>
      <c r="F34" s="24">
        <v>6</v>
      </c>
      <c r="G34" s="29">
        <v>1288</v>
      </c>
      <c r="H34" s="15">
        <f t="shared" si="4"/>
        <v>7728</v>
      </c>
      <c r="I34" s="32" t="s">
        <v>185</v>
      </c>
      <c r="J34" s="32" t="s">
        <v>182</v>
      </c>
      <c r="K34" s="52">
        <v>44425</v>
      </c>
      <c r="L34" s="32" t="s">
        <v>186</v>
      </c>
      <c r="O34" s="4"/>
    </row>
    <row r="35" spans="1:15" s="3" customFormat="1" ht="13.8" x14ac:dyDescent="0.25">
      <c r="A35" s="63" t="s">
        <v>173</v>
      </c>
      <c r="B35" s="64"/>
      <c r="C35" s="65"/>
      <c r="D35" s="22"/>
      <c r="E35" s="24" t="s">
        <v>11</v>
      </c>
      <c r="F35" s="24">
        <v>4</v>
      </c>
      <c r="G35" s="29">
        <v>1288</v>
      </c>
      <c r="H35" s="15">
        <f t="shared" si="4"/>
        <v>5152</v>
      </c>
      <c r="I35" s="32" t="s">
        <v>185</v>
      </c>
      <c r="J35" s="32" t="s">
        <v>182</v>
      </c>
      <c r="K35" s="52">
        <v>44425</v>
      </c>
      <c r="L35" s="32" t="s">
        <v>186</v>
      </c>
      <c r="O35" s="4"/>
    </row>
    <row r="36" spans="1:15" s="3" customFormat="1" ht="13.8" x14ac:dyDescent="0.25">
      <c r="A36" s="63" t="s">
        <v>174</v>
      </c>
      <c r="B36" s="64"/>
      <c r="C36" s="65"/>
      <c r="D36" s="22"/>
      <c r="E36" s="24" t="s">
        <v>11</v>
      </c>
      <c r="F36" s="48">
        <v>1</v>
      </c>
      <c r="G36" s="29">
        <v>1840</v>
      </c>
      <c r="H36" s="15">
        <f t="shared" si="4"/>
        <v>1840</v>
      </c>
      <c r="I36" s="32" t="s">
        <v>185</v>
      </c>
      <c r="J36" s="32" t="s">
        <v>182</v>
      </c>
      <c r="K36" s="52">
        <v>44425</v>
      </c>
      <c r="L36" s="32" t="s">
        <v>186</v>
      </c>
      <c r="O36" s="4"/>
    </row>
    <row r="37" spans="1:15" s="3" customFormat="1" ht="13.8" x14ac:dyDescent="0.25">
      <c r="A37" s="63" t="s">
        <v>166</v>
      </c>
      <c r="B37" s="64"/>
      <c r="C37" s="65"/>
      <c r="D37" s="22"/>
      <c r="E37" s="24" t="s">
        <v>11</v>
      </c>
      <c r="F37" s="24">
        <v>1</v>
      </c>
      <c r="G37" s="50">
        <v>1121</v>
      </c>
      <c r="H37" s="15">
        <f t="shared" si="4"/>
        <v>1121</v>
      </c>
      <c r="I37" s="32" t="s">
        <v>185</v>
      </c>
      <c r="J37" s="32" t="s">
        <v>182</v>
      </c>
      <c r="K37" s="52">
        <v>44425</v>
      </c>
      <c r="L37" s="32" t="s">
        <v>186</v>
      </c>
      <c r="O37" s="4"/>
    </row>
    <row r="38" spans="1:15" s="3" customFormat="1" ht="13.8" x14ac:dyDescent="0.25">
      <c r="A38" s="63" t="s">
        <v>161</v>
      </c>
      <c r="B38" s="64"/>
      <c r="C38" s="65"/>
      <c r="D38" s="22"/>
      <c r="E38" s="24" t="s">
        <v>11</v>
      </c>
      <c r="F38" s="24">
        <v>1</v>
      </c>
      <c r="G38" s="50">
        <v>1416</v>
      </c>
      <c r="H38" s="15">
        <f t="shared" si="4"/>
        <v>1416</v>
      </c>
      <c r="I38" s="32" t="s">
        <v>185</v>
      </c>
      <c r="J38" s="32" t="s">
        <v>182</v>
      </c>
      <c r="K38" s="52">
        <v>44425</v>
      </c>
      <c r="L38" s="32" t="s">
        <v>186</v>
      </c>
      <c r="O38" s="4"/>
    </row>
    <row r="39" spans="1:15" s="3" customFormat="1" ht="13.8" x14ac:dyDescent="0.25">
      <c r="A39" s="63" t="s">
        <v>165</v>
      </c>
      <c r="B39" s="64"/>
      <c r="C39" s="65"/>
      <c r="D39" s="22"/>
      <c r="E39" s="24" t="s">
        <v>11</v>
      </c>
      <c r="F39" s="24">
        <v>1</v>
      </c>
      <c r="G39" s="50">
        <v>1416</v>
      </c>
      <c r="H39" s="15">
        <f t="shared" si="4"/>
        <v>1416</v>
      </c>
      <c r="I39" s="32" t="s">
        <v>185</v>
      </c>
      <c r="J39" s="32" t="s">
        <v>182</v>
      </c>
      <c r="K39" s="52">
        <v>44425</v>
      </c>
      <c r="L39" s="32" t="s">
        <v>186</v>
      </c>
      <c r="O39" s="4"/>
    </row>
    <row r="40" spans="1:15" s="3" customFormat="1" ht="13.8" x14ac:dyDescent="0.25">
      <c r="A40" s="71" t="s">
        <v>98</v>
      </c>
      <c r="B40" s="72"/>
      <c r="C40" s="73"/>
      <c r="D40" s="22"/>
      <c r="E40" s="24" t="s">
        <v>45</v>
      </c>
      <c r="F40" s="23">
        <v>1</v>
      </c>
      <c r="G40" s="34" t="s">
        <v>46</v>
      </c>
      <c r="H40" s="33"/>
      <c r="I40" s="32" t="s">
        <v>185</v>
      </c>
      <c r="J40" s="32" t="s">
        <v>182</v>
      </c>
      <c r="K40" s="52">
        <v>44425</v>
      </c>
      <c r="L40" s="32" t="s">
        <v>186</v>
      </c>
      <c r="O40" s="4"/>
    </row>
    <row r="41" spans="1:15" s="3" customFormat="1" ht="13.8" x14ac:dyDescent="0.25">
      <c r="A41" s="68" t="s">
        <v>58</v>
      </c>
      <c r="B41" s="69"/>
      <c r="C41" s="70"/>
      <c r="D41" s="22"/>
      <c r="E41" s="24" t="s">
        <v>45</v>
      </c>
      <c r="F41" s="23">
        <v>2</v>
      </c>
      <c r="G41" s="34" t="s">
        <v>46</v>
      </c>
      <c r="H41" s="33"/>
      <c r="I41" s="32" t="s">
        <v>185</v>
      </c>
      <c r="J41" s="32" t="s">
        <v>182</v>
      </c>
      <c r="K41" s="52">
        <v>44425</v>
      </c>
      <c r="L41" s="32" t="s">
        <v>186</v>
      </c>
      <c r="O41" s="4"/>
    </row>
    <row r="42" spans="1:15" s="3" customFormat="1" ht="13.8" x14ac:dyDescent="0.25">
      <c r="A42" s="68" t="s">
        <v>59</v>
      </c>
      <c r="B42" s="69"/>
      <c r="C42" s="70"/>
      <c r="D42" s="22"/>
      <c r="E42" s="24" t="s">
        <v>45</v>
      </c>
      <c r="F42" s="23">
        <v>1</v>
      </c>
      <c r="G42" s="34" t="s">
        <v>46</v>
      </c>
      <c r="H42" s="33"/>
      <c r="I42" s="32" t="s">
        <v>185</v>
      </c>
      <c r="J42" s="32" t="s">
        <v>182</v>
      </c>
      <c r="K42" s="52">
        <v>44425</v>
      </c>
      <c r="L42" s="32" t="s">
        <v>186</v>
      </c>
      <c r="O42" s="4"/>
    </row>
    <row r="43" spans="1:15" s="3" customFormat="1" ht="13.8" x14ac:dyDescent="0.25">
      <c r="A43" s="68" t="s">
        <v>60</v>
      </c>
      <c r="B43" s="69"/>
      <c r="C43" s="70"/>
      <c r="D43" s="22"/>
      <c r="E43" s="24" t="s">
        <v>45</v>
      </c>
      <c r="F43" s="23">
        <v>2</v>
      </c>
      <c r="G43" s="34" t="s">
        <v>46</v>
      </c>
      <c r="H43" s="33"/>
      <c r="I43" s="32" t="s">
        <v>185</v>
      </c>
      <c r="J43" s="32" t="s">
        <v>182</v>
      </c>
      <c r="K43" s="52">
        <v>44425</v>
      </c>
      <c r="L43" s="32" t="s">
        <v>186</v>
      </c>
      <c r="O43" s="4"/>
    </row>
    <row r="44" spans="1:15" s="3" customFormat="1" ht="13.8" x14ac:dyDescent="0.25">
      <c r="A44" s="68" t="s">
        <v>61</v>
      </c>
      <c r="B44" s="69"/>
      <c r="C44" s="70"/>
      <c r="D44" s="22"/>
      <c r="E44" s="24" t="s">
        <v>45</v>
      </c>
      <c r="F44" s="23">
        <v>2</v>
      </c>
      <c r="G44" s="34" t="s">
        <v>46</v>
      </c>
      <c r="H44" s="33"/>
      <c r="I44" s="32" t="s">
        <v>185</v>
      </c>
      <c r="J44" s="32" t="s">
        <v>182</v>
      </c>
      <c r="K44" s="52">
        <v>44425</v>
      </c>
      <c r="L44" s="32" t="s">
        <v>186</v>
      </c>
      <c r="O44" s="4"/>
    </row>
    <row r="45" spans="1:15" s="3" customFormat="1" ht="13.8" x14ac:dyDescent="0.25">
      <c r="A45" s="68" t="s">
        <v>82</v>
      </c>
      <c r="B45" s="69"/>
      <c r="C45" s="70"/>
      <c r="D45" s="22"/>
      <c r="E45" s="24" t="s">
        <v>45</v>
      </c>
      <c r="F45" s="23">
        <v>1</v>
      </c>
      <c r="G45" s="29">
        <v>8625</v>
      </c>
      <c r="H45" s="15">
        <f t="shared" ref="H45:H47" si="5">G45*F45</f>
        <v>8625</v>
      </c>
      <c r="I45" s="32" t="s">
        <v>185</v>
      </c>
      <c r="J45" s="32" t="s">
        <v>182</v>
      </c>
      <c r="K45" s="52">
        <v>44425</v>
      </c>
      <c r="L45" s="32" t="s">
        <v>186</v>
      </c>
      <c r="O45" s="4"/>
    </row>
    <row r="46" spans="1:15" s="3" customFormat="1" ht="13.8" x14ac:dyDescent="0.25">
      <c r="A46" s="68" t="s">
        <v>104</v>
      </c>
      <c r="B46" s="69"/>
      <c r="C46" s="70"/>
      <c r="D46" s="22"/>
      <c r="E46" s="24" t="s">
        <v>11</v>
      </c>
      <c r="F46" s="23">
        <v>2</v>
      </c>
      <c r="G46" s="29">
        <v>34500</v>
      </c>
      <c r="H46" s="15">
        <f t="shared" si="5"/>
        <v>69000</v>
      </c>
      <c r="I46" s="32" t="s">
        <v>185</v>
      </c>
      <c r="J46" s="32" t="s">
        <v>182</v>
      </c>
      <c r="K46" s="52">
        <v>44425</v>
      </c>
      <c r="L46" s="32" t="s">
        <v>186</v>
      </c>
      <c r="O46" s="4"/>
    </row>
    <row r="47" spans="1:15" s="3" customFormat="1" ht="13.8" x14ac:dyDescent="0.25">
      <c r="A47" s="68" t="s">
        <v>73</v>
      </c>
      <c r="B47" s="69"/>
      <c r="C47" s="70"/>
      <c r="D47" s="22"/>
      <c r="E47" s="24" t="s">
        <v>74</v>
      </c>
      <c r="F47" s="23">
        <v>2</v>
      </c>
      <c r="G47" s="29">
        <v>18400</v>
      </c>
      <c r="H47" s="15">
        <f t="shared" si="5"/>
        <v>36800</v>
      </c>
      <c r="I47" s="32" t="s">
        <v>185</v>
      </c>
      <c r="J47" s="32" t="s">
        <v>182</v>
      </c>
      <c r="K47" s="52">
        <v>44425</v>
      </c>
      <c r="L47" s="32" t="s">
        <v>186</v>
      </c>
      <c r="O47" s="4"/>
    </row>
    <row r="48" spans="1:15" s="3" customFormat="1" ht="13.8" x14ac:dyDescent="0.25">
      <c r="A48" s="63" t="s">
        <v>123</v>
      </c>
      <c r="B48" s="64"/>
      <c r="C48" s="65"/>
      <c r="D48" s="22"/>
      <c r="E48" s="24" t="s">
        <v>56</v>
      </c>
      <c r="F48" s="23">
        <v>16</v>
      </c>
      <c r="G48" s="29">
        <v>35017.5</v>
      </c>
      <c r="H48" s="15">
        <f t="shared" ref="H48:H55" si="6">G48*F48</f>
        <v>560280</v>
      </c>
      <c r="I48" s="32" t="s">
        <v>185</v>
      </c>
      <c r="J48" s="32" t="s">
        <v>182</v>
      </c>
      <c r="K48" s="52">
        <v>44425</v>
      </c>
      <c r="L48" s="32" t="s">
        <v>186</v>
      </c>
      <c r="O48" s="4"/>
    </row>
    <row r="49" spans="1:15" s="3" customFormat="1" ht="13.8" x14ac:dyDescent="0.25">
      <c r="A49" s="63" t="s">
        <v>83</v>
      </c>
      <c r="B49" s="64"/>
      <c r="C49" s="65"/>
      <c r="D49" s="22"/>
      <c r="E49" s="24" t="s">
        <v>11</v>
      </c>
      <c r="F49" s="23">
        <v>2</v>
      </c>
      <c r="G49" s="29">
        <v>3220</v>
      </c>
      <c r="H49" s="15">
        <f t="shared" si="6"/>
        <v>6440</v>
      </c>
      <c r="I49" s="32" t="s">
        <v>185</v>
      </c>
      <c r="J49" s="32" t="s">
        <v>182</v>
      </c>
      <c r="K49" s="52">
        <v>44425</v>
      </c>
      <c r="L49" s="32" t="s">
        <v>186</v>
      </c>
      <c r="O49" s="4"/>
    </row>
    <row r="50" spans="1:15" s="3" customFormat="1" ht="13.8" x14ac:dyDescent="0.25">
      <c r="A50" s="63" t="s">
        <v>129</v>
      </c>
      <c r="B50" s="64"/>
      <c r="C50" s="65"/>
      <c r="D50" s="22"/>
      <c r="E50" s="24" t="s">
        <v>56</v>
      </c>
      <c r="F50" s="24">
        <v>1</v>
      </c>
      <c r="G50" s="29">
        <v>5520</v>
      </c>
      <c r="H50" s="15">
        <f t="shared" si="6"/>
        <v>5520</v>
      </c>
      <c r="I50" s="32" t="s">
        <v>185</v>
      </c>
      <c r="J50" s="32" t="s">
        <v>182</v>
      </c>
      <c r="K50" s="52">
        <v>44425</v>
      </c>
      <c r="L50" s="32" t="s">
        <v>186</v>
      </c>
      <c r="O50" s="4"/>
    </row>
    <row r="51" spans="1:15" s="3" customFormat="1" ht="13.8" x14ac:dyDescent="0.25">
      <c r="A51" s="63" t="s">
        <v>130</v>
      </c>
      <c r="B51" s="64"/>
      <c r="C51" s="65"/>
      <c r="D51" s="22"/>
      <c r="E51" s="24" t="s">
        <v>11</v>
      </c>
      <c r="F51" s="24">
        <v>22</v>
      </c>
      <c r="G51" s="29">
        <v>2202.25</v>
      </c>
      <c r="H51" s="15">
        <f t="shared" si="6"/>
        <v>48449.5</v>
      </c>
      <c r="I51" s="32" t="s">
        <v>185</v>
      </c>
      <c r="J51" s="32" t="s">
        <v>182</v>
      </c>
      <c r="K51" s="52">
        <v>44425</v>
      </c>
      <c r="L51" s="32" t="s">
        <v>186</v>
      </c>
      <c r="O51" s="4"/>
    </row>
    <row r="52" spans="1:15" s="3" customFormat="1" ht="13.8" x14ac:dyDescent="0.25">
      <c r="A52" s="63" t="s">
        <v>127</v>
      </c>
      <c r="B52" s="64"/>
      <c r="C52" s="65"/>
      <c r="D52" s="22"/>
      <c r="E52" s="24" t="s">
        <v>11</v>
      </c>
      <c r="F52" s="24">
        <v>6</v>
      </c>
      <c r="G52" s="29">
        <v>2201.1</v>
      </c>
      <c r="H52" s="15">
        <f t="shared" si="6"/>
        <v>13206.599999999999</v>
      </c>
      <c r="I52" s="32" t="s">
        <v>185</v>
      </c>
      <c r="J52" s="32" t="s">
        <v>182</v>
      </c>
      <c r="K52" s="52">
        <v>44425</v>
      </c>
      <c r="L52" s="32" t="s">
        <v>186</v>
      </c>
      <c r="O52" s="4"/>
    </row>
    <row r="53" spans="1:15" s="3" customFormat="1" ht="13.8" x14ac:dyDescent="0.25">
      <c r="A53" s="63" t="s">
        <v>128</v>
      </c>
      <c r="B53" s="64"/>
      <c r="C53" s="65"/>
      <c r="D53" s="22"/>
      <c r="E53" s="24" t="s">
        <v>11</v>
      </c>
      <c r="F53" s="24">
        <v>1</v>
      </c>
      <c r="G53" s="29">
        <v>2415</v>
      </c>
      <c r="H53" s="15">
        <f t="shared" si="6"/>
        <v>2415</v>
      </c>
      <c r="I53" s="32" t="s">
        <v>185</v>
      </c>
      <c r="J53" s="32" t="s">
        <v>182</v>
      </c>
      <c r="K53" s="52">
        <v>44425</v>
      </c>
      <c r="L53" s="32" t="s">
        <v>186</v>
      </c>
      <c r="O53" s="4"/>
    </row>
    <row r="54" spans="1:15" s="3" customFormat="1" ht="13.8" x14ac:dyDescent="0.25">
      <c r="A54" s="63" t="s">
        <v>131</v>
      </c>
      <c r="B54" s="64"/>
      <c r="C54" s="65"/>
      <c r="D54" s="22"/>
      <c r="E54" s="24" t="s">
        <v>11</v>
      </c>
      <c r="F54" s="24">
        <v>4</v>
      </c>
      <c r="G54" s="29">
        <v>174.8</v>
      </c>
      <c r="H54" s="15">
        <f t="shared" si="6"/>
        <v>699.2</v>
      </c>
      <c r="I54" s="32" t="s">
        <v>185</v>
      </c>
      <c r="J54" s="32" t="s">
        <v>182</v>
      </c>
      <c r="K54" s="52">
        <v>44425</v>
      </c>
      <c r="L54" s="32" t="s">
        <v>186</v>
      </c>
      <c r="O54" s="4"/>
    </row>
    <row r="55" spans="1:15" s="3" customFormat="1" ht="13.8" x14ac:dyDescent="0.25">
      <c r="A55" s="63" t="s">
        <v>57</v>
      </c>
      <c r="B55" s="64"/>
      <c r="C55" s="65"/>
      <c r="D55" s="22"/>
      <c r="E55" s="24" t="s">
        <v>8</v>
      </c>
      <c r="F55" s="24">
        <v>1</v>
      </c>
      <c r="G55" s="29">
        <v>49346.5</v>
      </c>
      <c r="H55" s="15">
        <f t="shared" si="6"/>
        <v>49346.5</v>
      </c>
      <c r="I55" s="32" t="s">
        <v>185</v>
      </c>
      <c r="J55" s="32" t="s">
        <v>182</v>
      </c>
      <c r="K55" s="52">
        <v>44425</v>
      </c>
      <c r="L55" s="32" t="s">
        <v>186</v>
      </c>
      <c r="O55" s="4"/>
    </row>
    <row r="56" spans="1:15" s="3" customFormat="1" ht="13.8" x14ac:dyDescent="0.25">
      <c r="A56" s="68" t="s">
        <v>62</v>
      </c>
      <c r="B56" s="69"/>
      <c r="C56" s="70"/>
      <c r="D56" s="22"/>
      <c r="E56" s="24" t="s">
        <v>11</v>
      </c>
      <c r="F56" s="23">
        <v>1</v>
      </c>
      <c r="G56" s="34" t="s">
        <v>46</v>
      </c>
      <c r="H56" s="33"/>
      <c r="I56" s="32" t="s">
        <v>185</v>
      </c>
      <c r="J56" s="32" t="s">
        <v>182</v>
      </c>
      <c r="K56" s="52">
        <v>44425</v>
      </c>
      <c r="L56" s="32" t="s">
        <v>186</v>
      </c>
      <c r="O56" s="4"/>
    </row>
    <row r="57" spans="1:15" s="3" customFormat="1" ht="13.8" x14ac:dyDescent="0.25">
      <c r="A57" s="68" t="s">
        <v>75</v>
      </c>
      <c r="B57" s="69"/>
      <c r="C57" s="70"/>
      <c r="D57" s="22"/>
      <c r="E57" s="24" t="s">
        <v>11</v>
      </c>
      <c r="F57" s="23">
        <v>1</v>
      </c>
      <c r="G57" s="34" t="s">
        <v>46</v>
      </c>
      <c r="H57" s="33"/>
      <c r="I57" s="32" t="s">
        <v>185</v>
      </c>
      <c r="J57" s="32" t="s">
        <v>182</v>
      </c>
      <c r="K57" s="52">
        <v>44425</v>
      </c>
      <c r="L57" s="32" t="s">
        <v>186</v>
      </c>
      <c r="O57" s="4"/>
    </row>
    <row r="58" spans="1:15" s="3" customFormat="1" ht="13.8" x14ac:dyDescent="0.25">
      <c r="A58" s="63" t="s">
        <v>84</v>
      </c>
      <c r="B58" s="64"/>
      <c r="C58" s="65"/>
      <c r="D58" s="22"/>
      <c r="E58" s="24" t="s">
        <v>11</v>
      </c>
      <c r="F58" s="23">
        <v>3</v>
      </c>
      <c r="G58" s="29">
        <v>3220</v>
      </c>
      <c r="H58" s="15">
        <f t="shared" ref="H58:H69" si="7">G58*F58</f>
        <v>9660</v>
      </c>
      <c r="I58" s="32" t="s">
        <v>185</v>
      </c>
      <c r="J58" s="32" t="s">
        <v>182</v>
      </c>
      <c r="K58" s="52">
        <v>44425</v>
      </c>
      <c r="L58" s="32" t="s">
        <v>186</v>
      </c>
      <c r="O58" s="4"/>
    </row>
    <row r="59" spans="1:15" s="3" customFormat="1" ht="13.8" x14ac:dyDescent="0.25">
      <c r="A59" s="63" t="s">
        <v>99</v>
      </c>
      <c r="B59" s="64"/>
      <c r="C59" s="65"/>
      <c r="D59" s="22"/>
      <c r="E59" s="24" t="s">
        <v>11</v>
      </c>
      <c r="F59" s="23">
        <v>3</v>
      </c>
      <c r="G59" s="29">
        <v>2875</v>
      </c>
      <c r="H59" s="15">
        <f t="shared" si="7"/>
        <v>8625</v>
      </c>
      <c r="I59" s="32" t="s">
        <v>185</v>
      </c>
      <c r="J59" s="32" t="s">
        <v>182</v>
      </c>
      <c r="K59" s="52">
        <v>44425</v>
      </c>
      <c r="L59" s="32" t="s">
        <v>186</v>
      </c>
      <c r="O59" s="4"/>
    </row>
    <row r="60" spans="1:15" s="3" customFormat="1" ht="13.8" x14ac:dyDescent="0.25">
      <c r="A60" s="63" t="s">
        <v>85</v>
      </c>
      <c r="B60" s="64"/>
      <c r="C60" s="65"/>
      <c r="D60" s="22"/>
      <c r="E60" s="24" t="s">
        <v>11</v>
      </c>
      <c r="F60" s="23">
        <v>1</v>
      </c>
      <c r="G60" s="29">
        <v>920</v>
      </c>
      <c r="H60" s="15">
        <f t="shared" si="7"/>
        <v>920</v>
      </c>
      <c r="I60" s="32" t="s">
        <v>185</v>
      </c>
      <c r="J60" s="32" t="s">
        <v>182</v>
      </c>
      <c r="K60" s="52">
        <v>44425</v>
      </c>
      <c r="L60" s="32" t="s">
        <v>186</v>
      </c>
      <c r="O60" s="4"/>
    </row>
    <row r="61" spans="1:15" s="3" customFormat="1" ht="13.8" x14ac:dyDescent="0.25">
      <c r="A61" s="63" t="s">
        <v>123</v>
      </c>
      <c r="B61" s="64"/>
      <c r="C61" s="65"/>
      <c r="D61" s="22"/>
      <c r="E61" s="24" t="s">
        <v>56</v>
      </c>
      <c r="F61" s="23">
        <v>7</v>
      </c>
      <c r="G61" s="29">
        <v>35017.5</v>
      </c>
      <c r="H61" s="15">
        <f t="shared" si="7"/>
        <v>245122.5</v>
      </c>
      <c r="I61" s="32" t="s">
        <v>185</v>
      </c>
      <c r="J61" s="32" t="s">
        <v>182</v>
      </c>
      <c r="K61" s="52">
        <v>44425</v>
      </c>
      <c r="L61" s="32" t="s">
        <v>186</v>
      </c>
      <c r="O61" s="4"/>
    </row>
    <row r="62" spans="1:15" s="3" customFormat="1" ht="13.8" x14ac:dyDescent="0.25">
      <c r="A62" s="63" t="s">
        <v>124</v>
      </c>
      <c r="B62" s="64"/>
      <c r="C62" s="65"/>
      <c r="D62" s="22"/>
      <c r="E62" s="24" t="s">
        <v>56</v>
      </c>
      <c r="F62" s="24">
        <v>1</v>
      </c>
      <c r="G62" s="29">
        <v>1288</v>
      </c>
      <c r="H62" s="15">
        <f t="shared" si="7"/>
        <v>1288</v>
      </c>
      <c r="I62" s="32" t="s">
        <v>185</v>
      </c>
      <c r="J62" s="32" t="s">
        <v>182</v>
      </c>
      <c r="K62" s="52">
        <v>44425</v>
      </c>
      <c r="L62" s="32" t="s">
        <v>186</v>
      </c>
      <c r="O62" s="4"/>
    </row>
    <row r="63" spans="1:15" s="3" customFormat="1" ht="13.8" x14ac:dyDescent="0.25">
      <c r="A63" s="63" t="s">
        <v>164</v>
      </c>
      <c r="B63" s="64"/>
      <c r="C63" s="65"/>
      <c r="D63" s="22"/>
      <c r="E63" s="24" t="s">
        <v>11</v>
      </c>
      <c r="F63" s="24">
        <v>4</v>
      </c>
      <c r="G63" s="50">
        <v>2773</v>
      </c>
      <c r="H63" s="15">
        <f t="shared" si="7"/>
        <v>11092</v>
      </c>
      <c r="I63" s="32" t="s">
        <v>185</v>
      </c>
      <c r="J63" s="32" t="s">
        <v>182</v>
      </c>
      <c r="K63" s="52">
        <v>44425</v>
      </c>
      <c r="L63" s="32" t="s">
        <v>186</v>
      </c>
      <c r="O63" s="4"/>
    </row>
    <row r="64" spans="1:15" s="3" customFormat="1" ht="13.8" x14ac:dyDescent="0.25">
      <c r="A64" s="63" t="s">
        <v>125</v>
      </c>
      <c r="B64" s="64"/>
      <c r="C64" s="65"/>
      <c r="D64" s="22"/>
      <c r="E64" s="24" t="s">
        <v>56</v>
      </c>
      <c r="F64" s="24">
        <v>1</v>
      </c>
      <c r="G64" s="29">
        <v>8625</v>
      </c>
      <c r="H64" s="15">
        <f t="shared" si="7"/>
        <v>8625</v>
      </c>
      <c r="I64" s="32" t="s">
        <v>185</v>
      </c>
      <c r="J64" s="32" t="s">
        <v>182</v>
      </c>
      <c r="K64" s="52">
        <v>44425</v>
      </c>
      <c r="L64" s="32" t="s">
        <v>186</v>
      </c>
      <c r="O64" s="4"/>
    </row>
    <row r="65" spans="1:15" s="3" customFormat="1" ht="13.8" x14ac:dyDescent="0.25">
      <c r="A65" s="63" t="s">
        <v>126</v>
      </c>
      <c r="B65" s="64"/>
      <c r="C65" s="65"/>
      <c r="D65" s="22"/>
      <c r="E65" s="24" t="s">
        <v>11</v>
      </c>
      <c r="F65" s="24">
        <v>14</v>
      </c>
      <c r="G65" s="29">
        <v>2202.25</v>
      </c>
      <c r="H65" s="15">
        <f t="shared" si="7"/>
        <v>30831.5</v>
      </c>
      <c r="I65" s="32" t="s">
        <v>185</v>
      </c>
      <c r="J65" s="32" t="s">
        <v>182</v>
      </c>
      <c r="K65" s="52">
        <v>44425</v>
      </c>
      <c r="L65" s="32" t="s">
        <v>186</v>
      </c>
      <c r="O65" s="4"/>
    </row>
    <row r="66" spans="1:15" s="3" customFormat="1" ht="13.8" x14ac:dyDescent="0.25">
      <c r="A66" s="63" t="s">
        <v>127</v>
      </c>
      <c r="B66" s="64"/>
      <c r="C66" s="65"/>
      <c r="D66" s="22"/>
      <c r="E66" s="24" t="s">
        <v>11</v>
      </c>
      <c r="F66" s="24">
        <v>4</v>
      </c>
      <c r="G66" s="29">
        <v>2202.25</v>
      </c>
      <c r="H66" s="15">
        <f t="shared" si="7"/>
        <v>8809</v>
      </c>
      <c r="I66" s="32" t="s">
        <v>185</v>
      </c>
      <c r="J66" s="32" t="s">
        <v>182</v>
      </c>
      <c r="K66" s="52">
        <v>44425</v>
      </c>
      <c r="L66" s="32" t="s">
        <v>186</v>
      </c>
      <c r="O66" s="4"/>
    </row>
    <row r="67" spans="1:15" s="3" customFormat="1" ht="13.8" x14ac:dyDescent="0.25">
      <c r="A67" s="63" t="s">
        <v>168</v>
      </c>
      <c r="B67" s="64"/>
      <c r="C67" s="65"/>
      <c r="D67" s="22"/>
      <c r="E67" s="24" t="s">
        <v>11</v>
      </c>
      <c r="F67" s="24">
        <v>1</v>
      </c>
      <c r="G67" s="29">
        <v>2415</v>
      </c>
      <c r="H67" s="15">
        <f t="shared" si="7"/>
        <v>2415</v>
      </c>
      <c r="I67" s="32" t="s">
        <v>185</v>
      </c>
      <c r="J67" s="32" t="s">
        <v>182</v>
      </c>
      <c r="K67" s="52">
        <v>44425</v>
      </c>
      <c r="L67" s="32" t="s">
        <v>186</v>
      </c>
      <c r="O67" s="4"/>
    </row>
    <row r="68" spans="1:15" s="3" customFormat="1" ht="13.8" x14ac:dyDescent="0.25">
      <c r="A68" s="63" t="s">
        <v>167</v>
      </c>
      <c r="B68" s="64"/>
      <c r="C68" s="65"/>
      <c r="D68" s="22"/>
      <c r="E68" s="24" t="s">
        <v>11</v>
      </c>
      <c r="F68" s="24">
        <v>4</v>
      </c>
      <c r="G68" s="50">
        <v>2159.4</v>
      </c>
      <c r="H68" s="15">
        <f t="shared" si="7"/>
        <v>8637.6</v>
      </c>
      <c r="I68" s="32" t="s">
        <v>185</v>
      </c>
      <c r="J68" s="32" t="s">
        <v>182</v>
      </c>
      <c r="K68" s="52">
        <v>44425</v>
      </c>
      <c r="L68" s="32" t="s">
        <v>186</v>
      </c>
      <c r="O68" s="4"/>
    </row>
    <row r="69" spans="1:15" s="3" customFormat="1" ht="13.8" x14ac:dyDescent="0.25">
      <c r="A69" s="35" t="s">
        <v>170</v>
      </c>
      <c r="B69" s="36"/>
      <c r="C69" s="37"/>
      <c r="D69" s="22"/>
      <c r="E69" s="24" t="s">
        <v>8</v>
      </c>
      <c r="F69" s="48">
        <v>0</v>
      </c>
      <c r="G69" s="29">
        <v>25415</v>
      </c>
      <c r="H69" s="15">
        <f t="shared" si="7"/>
        <v>0</v>
      </c>
      <c r="I69" s="32" t="s">
        <v>185</v>
      </c>
      <c r="J69" s="32" t="s">
        <v>182</v>
      </c>
      <c r="K69" s="52">
        <v>44425</v>
      </c>
      <c r="L69" s="32" t="s">
        <v>186</v>
      </c>
      <c r="O69" s="4"/>
    </row>
    <row r="70" spans="1:15" s="3" customFormat="1" ht="13.8" x14ac:dyDescent="0.25">
      <c r="A70" s="68" t="s">
        <v>78</v>
      </c>
      <c r="B70" s="69"/>
      <c r="C70" s="70"/>
      <c r="D70" s="22"/>
      <c r="E70" s="24" t="s">
        <v>45</v>
      </c>
      <c r="F70" s="23">
        <v>1</v>
      </c>
      <c r="G70" s="34" t="s">
        <v>46</v>
      </c>
      <c r="H70" s="33"/>
      <c r="I70" s="32" t="s">
        <v>185</v>
      </c>
      <c r="J70" s="32" t="s">
        <v>182</v>
      </c>
      <c r="K70" s="52">
        <v>44425</v>
      </c>
      <c r="L70" s="32" t="s">
        <v>186</v>
      </c>
      <c r="O70" s="4"/>
    </row>
    <row r="71" spans="1:15" s="3" customFormat="1" ht="13.8" x14ac:dyDescent="0.25">
      <c r="A71" s="68" t="s">
        <v>79</v>
      </c>
      <c r="B71" s="69"/>
      <c r="C71" s="70"/>
      <c r="D71" s="22"/>
      <c r="E71" s="24" t="s">
        <v>45</v>
      </c>
      <c r="F71" s="23">
        <v>1</v>
      </c>
      <c r="G71" s="34" t="s">
        <v>46</v>
      </c>
      <c r="H71" s="33"/>
      <c r="I71" s="32" t="s">
        <v>185</v>
      </c>
      <c r="J71" s="32" t="s">
        <v>182</v>
      </c>
      <c r="K71" s="52">
        <v>44425</v>
      </c>
      <c r="L71" s="32" t="s">
        <v>186</v>
      </c>
      <c r="O71" s="4"/>
    </row>
    <row r="72" spans="1:15" s="3" customFormat="1" ht="13.8" x14ac:dyDescent="0.25">
      <c r="A72" s="63" t="s">
        <v>84</v>
      </c>
      <c r="B72" s="64"/>
      <c r="C72" s="65"/>
      <c r="D72" s="22"/>
      <c r="E72" s="24" t="s">
        <v>11</v>
      </c>
      <c r="F72" s="23">
        <v>1</v>
      </c>
      <c r="G72" s="29">
        <v>3220</v>
      </c>
      <c r="H72" s="15">
        <f t="shared" ref="H72:H75" si="8">G72*F72</f>
        <v>3220</v>
      </c>
      <c r="I72" s="32" t="s">
        <v>185</v>
      </c>
      <c r="J72" s="32" t="s">
        <v>182</v>
      </c>
      <c r="K72" s="52">
        <v>44425</v>
      </c>
      <c r="L72" s="32" t="s">
        <v>186</v>
      </c>
      <c r="O72" s="4"/>
    </row>
    <row r="73" spans="1:15" s="3" customFormat="1" ht="13.8" x14ac:dyDescent="0.25">
      <c r="A73" s="63" t="s">
        <v>86</v>
      </c>
      <c r="B73" s="64"/>
      <c r="C73" s="65"/>
      <c r="D73" s="22"/>
      <c r="E73" s="24" t="s">
        <v>11</v>
      </c>
      <c r="F73" s="23">
        <v>1</v>
      </c>
      <c r="G73" s="29">
        <v>1150</v>
      </c>
      <c r="H73" s="15">
        <f t="shared" si="8"/>
        <v>1150</v>
      </c>
      <c r="I73" s="32" t="s">
        <v>185</v>
      </c>
      <c r="J73" s="32" t="s">
        <v>182</v>
      </c>
      <c r="K73" s="52">
        <v>44425</v>
      </c>
      <c r="L73" s="32" t="s">
        <v>186</v>
      </c>
      <c r="O73" s="4"/>
    </row>
    <row r="74" spans="1:15" s="3" customFormat="1" ht="13.8" x14ac:dyDescent="0.25">
      <c r="A74" s="63" t="s">
        <v>162</v>
      </c>
      <c r="B74" s="64"/>
      <c r="C74" s="65"/>
      <c r="D74" s="22"/>
      <c r="E74" s="24" t="s">
        <v>11</v>
      </c>
      <c r="F74" s="24">
        <v>2</v>
      </c>
      <c r="G74" s="29">
        <v>1465.1</v>
      </c>
      <c r="H74" s="15">
        <f t="shared" si="8"/>
        <v>2930.2</v>
      </c>
      <c r="I74" s="32" t="s">
        <v>185</v>
      </c>
      <c r="J74" s="32" t="s">
        <v>182</v>
      </c>
      <c r="K74" s="52">
        <v>44425</v>
      </c>
      <c r="L74" s="32" t="s">
        <v>186</v>
      </c>
      <c r="O74" s="4"/>
    </row>
    <row r="75" spans="1:15" s="3" customFormat="1" ht="13.8" x14ac:dyDescent="0.25">
      <c r="A75" s="63" t="s">
        <v>163</v>
      </c>
      <c r="B75" s="64"/>
      <c r="C75" s="65"/>
      <c r="D75" s="22"/>
      <c r="E75" s="24" t="s">
        <v>11</v>
      </c>
      <c r="F75" s="24">
        <v>2</v>
      </c>
      <c r="G75" s="29">
        <v>2202.25</v>
      </c>
      <c r="H75" s="15">
        <f t="shared" si="8"/>
        <v>4404.5</v>
      </c>
      <c r="I75" s="32" t="s">
        <v>185</v>
      </c>
      <c r="J75" s="32" t="s">
        <v>182</v>
      </c>
      <c r="K75" s="52">
        <v>44425</v>
      </c>
      <c r="L75" s="32" t="s">
        <v>186</v>
      </c>
      <c r="O75" s="4"/>
    </row>
    <row r="76" spans="1:15" s="3" customFormat="1" ht="13.8" x14ac:dyDescent="0.25">
      <c r="A76" s="68" t="s">
        <v>105</v>
      </c>
      <c r="B76" s="69"/>
      <c r="C76" s="70"/>
      <c r="D76" s="22"/>
      <c r="E76" s="24" t="s">
        <v>45</v>
      </c>
      <c r="F76" s="23">
        <v>5</v>
      </c>
      <c r="G76" s="34" t="s">
        <v>46</v>
      </c>
      <c r="H76" s="33"/>
      <c r="I76" s="32" t="s">
        <v>185</v>
      </c>
      <c r="J76" s="32" t="s">
        <v>182</v>
      </c>
      <c r="K76" s="52">
        <v>44425</v>
      </c>
      <c r="L76" s="32" t="s">
        <v>186</v>
      </c>
      <c r="O76" s="4"/>
    </row>
    <row r="77" spans="1:15" s="3" customFormat="1" ht="13.8" x14ac:dyDescent="0.25">
      <c r="A77" s="68" t="s">
        <v>106</v>
      </c>
      <c r="B77" s="69"/>
      <c r="C77" s="70"/>
      <c r="D77" s="22"/>
      <c r="E77" s="24" t="s">
        <v>45</v>
      </c>
      <c r="F77" s="23">
        <v>2</v>
      </c>
      <c r="G77" s="34" t="s">
        <v>46</v>
      </c>
      <c r="H77" s="33"/>
      <c r="I77" s="32" t="s">
        <v>185</v>
      </c>
      <c r="J77" s="32" t="s">
        <v>182</v>
      </c>
      <c r="K77" s="52">
        <v>44425</v>
      </c>
      <c r="L77" s="32" t="s">
        <v>186</v>
      </c>
      <c r="O77" s="4"/>
    </row>
    <row r="78" spans="1:15" s="3" customFormat="1" ht="13.8" x14ac:dyDescent="0.25">
      <c r="A78" s="68" t="s">
        <v>63</v>
      </c>
      <c r="B78" s="69"/>
      <c r="C78" s="70"/>
      <c r="D78" s="22"/>
      <c r="E78" s="24" t="s">
        <v>45</v>
      </c>
      <c r="F78" s="23">
        <v>1</v>
      </c>
      <c r="G78" s="34" t="s">
        <v>46</v>
      </c>
      <c r="H78" s="33"/>
      <c r="I78" s="32" t="s">
        <v>185</v>
      </c>
      <c r="J78" s="32" t="s">
        <v>182</v>
      </c>
      <c r="K78" s="52">
        <v>44425</v>
      </c>
      <c r="L78" s="32" t="s">
        <v>186</v>
      </c>
      <c r="O78" s="4"/>
    </row>
    <row r="79" spans="1:15" s="3" customFormat="1" ht="13.8" x14ac:dyDescent="0.25">
      <c r="A79" s="68" t="s">
        <v>64</v>
      </c>
      <c r="B79" s="69"/>
      <c r="C79" s="70"/>
      <c r="D79" s="22"/>
      <c r="E79" s="24" t="s">
        <v>45</v>
      </c>
      <c r="F79" s="23">
        <v>1</v>
      </c>
      <c r="G79" s="34" t="s">
        <v>46</v>
      </c>
      <c r="H79" s="33"/>
      <c r="I79" s="32" t="s">
        <v>185</v>
      </c>
      <c r="J79" s="32" t="s">
        <v>182</v>
      </c>
      <c r="K79" s="52">
        <v>44425</v>
      </c>
      <c r="L79" s="32" t="s">
        <v>186</v>
      </c>
      <c r="O79" s="4"/>
    </row>
    <row r="80" spans="1:15" s="3" customFormat="1" ht="13.8" x14ac:dyDescent="0.25">
      <c r="A80" s="68" t="s">
        <v>65</v>
      </c>
      <c r="B80" s="69"/>
      <c r="C80" s="70"/>
      <c r="D80" s="22"/>
      <c r="E80" s="24" t="s">
        <v>45</v>
      </c>
      <c r="F80" s="23">
        <v>1</v>
      </c>
      <c r="G80" s="27"/>
      <c r="H80" s="33"/>
      <c r="I80" s="32" t="s">
        <v>185</v>
      </c>
      <c r="J80" s="32" t="s">
        <v>182</v>
      </c>
      <c r="K80" s="52">
        <v>44425</v>
      </c>
      <c r="L80" s="32" t="s">
        <v>186</v>
      </c>
      <c r="O80" s="4"/>
    </row>
    <row r="81" spans="1:15" s="3" customFormat="1" ht="13.8" x14ac:dyDescent="0.25">
      <c r="A81" s="63" t="s">
        <v>135</v>
      </c>
      <c r="B81" s="64"/>
      <c r="C81" s="65"/>
      <c r="D81" s="22"/>
      <c r="E81" s="24" t="s">
        <v>56</v>
      </c>
      <c r="F81" s="23">
        <v>4</v>
      </c>
      <c r="G81" s="29">
        <v>23546.25</v>
      </c>
      <c r="H81" s="15">
        <f t="shared" ref="H81:H90" si="9">G81*F81</f>
        <v>94185</v>
      </c>
      <c r="I81" s="32" t="s">
        <v>185</v>
      </c>
      <c r="J81" s="32" t="s">
        <v>182</v>
      </c>
      <c r="K81" s="52">
        <v>44425</v>
      </c>
      <c r="L81" s="32" t="s">
        <v>186</v>
      </c>
      <c r="O81" s="4"/>
    </row>
    <row r="82" spans="1:15" s="3" customFormat="1" ht="13.8" x14ac:dyDescent="0.25">
      <c r="A82" s="63" t="s">
        <v>136</v>
      </c>
      <c r="B82" s="64"/>
      <c r="C82" s="65"/>
      <c r="D82" s="22"/>
      <c r="E82" s="24" t="s">
        <v>56</v>
      </c>
      <c r="F82" s="24">
        <v>2</v>
      </c>
      <c r="G82" s="29">
        <v>5520</v>
      </c>
      <c r="H82" s="15">
        <f t="shared" si="9"/>
        <v>11040</v>
      </c>
      <c r="I82" s="32" t="s">
        <v>185</v>
      </c>
      <c r="J82" s="32" t="s">
        <v>182</v>
      </c>
      <c r="K82" s="52">
        <v>44425</v>
      </c>
      <c r="L82" s="32" t="s">
        <v>186</v>
      </c>
      <c r="O82" s="4"/>
    </row>
    <row r="83" spans="1:15" s="3" customFormat="1" ht="13.8" x14ac:dyDescent="0.25">
      <c r="A83" s="63" t="s">
        <v>176</v>
      </c>
      <c r="B83" s="64"/>
      <c r="C83" s="65"/>
      <c r="D83" s="22"/>
      <c r="E83" s="24" t="s">
        <v>11</v>
      </c>
      <c r="F83" s="24">
        <v>10</v>
      </c>
      <c r="G83" s="29">
        <v>1288</v>
      </c>
      <c r="H83" s="15">
        <f t="shared" si="9"/>
        <v>12880</v>
      </c>
      <c r="I83" s="32" t="s">
        <v>185</v>
      </c>
      <c r="J83" s="32" t="s">
        <v>182</v>
      </c>
      <c r="K83" s="52">
        <v>44425</v>
      </c>
      <c r="L83" s="32" t="s">
        <v>186</v>
      </c>
      <c r="O83" s="4"/>
    </row>
    <row r="84" spans="1:15" s="3" customFormat="1" ht="13.8" x14ac:dyDescent="0.25">
      <c r="A84" s="63" t="s">
        <v>137</v>
      </c>
      <c r="B84" s="64"/>
      <c r="C84" s="65"/>
      <c r="D84" s="22"/>
      <c r="E84" s="24" t="s">
        <v>11</v>
      </c>
      <c r="F84" s="24">
        <v>2</v>
      </c>
      <c r="G84" s="29">
        <v>1288</v>
      </c>
      <c r="H84" s="15">
        <f t="shared" si="9"/>
        <v>2576</v>
      </c>
      <c r="I84" s="32" t="s">
        <v>185</v>
      </c>
      <c r="J84" s="32" t="s">
        <v>182</v>
      </c>
      <c r="K84" s="52">
        <v>44425</v>
      </c>
      <c r="L84" s="32" t="s">
        <v>186</v>
      </c>
      <c r="O84" s="4"/>
    </row>
    <row r="85" spans="1:15" s="3" customFormat="1" ht="13.8" x14ac:dyDescent="0.25">
      <c r="A85" s="63" t="s">
        <v>138</v>
      </c>
      <c r="B85" s="64"/>
      <c r="C85" s="65"/>
      <c r="D85" s="22"/>
      <c r="E85" s="24" t="s">
        <v>11</v>
      </c>
      <c r="F85" s="48">
        <v>3</v>
      </c>
      <c r="G85" s="29">
        <v>1840</v>
      </c>
      <c r="H85" s="15">
        <f t="shared" si="9"/>
        <v>5520</v>
      </c>
      <c r="I85" s="32" t="s">
        <v>185</v>
      </c>
      <c r="J85" s="32" t="s">
        <v>182</v>
      </c>
      <c r="K85" s="52">
        <v>44425</v>
      </c>
      <c r="L85" s="32" t="s">
        <v>186</v>
      </c>
      <c r="O85" s="4"/>
    </row>
    <row r="86" spans="1:15" s="3" customFormat="1" ht="13.8" x14ac:dyDescent="0.25">
      <c r="A86" s="63" t="s">
        <v>154</v>
      </c>
      <c r="B86" s="64"/>
      <c r="C86" s="65"/>
      <c r="D86" s="22"/>
      <c r="E86" s="24" t="s">
        <v>11</v>
      </c>
      <c r="F86" s="24">
        <v>2</v>
      </c>
      <c r="G86" s="29">
        <v>1702</v>
      </c>
      <c r="H86" s="15">
        <f t="shared" si="9"/>
        <v>3404</v>
      </c>
      <c r="I86" s="32" t="s">
        <v>185</v>
      </c>
      <c r="J86" s="32" t="s">
        <v>182</v>
      </c>
      <c r="K86" s="52">
        <v>44425</v>
      </c>
      <c r="L86" s="32" t="s">
        <v>186</v>
      </c>
      <c r="O86" s="4"/>
    </row>
    <row r="87" spans="1:15" s="3" customFormat="1" ht="13.8" x14ac:dyDescent="0.25">
      <c r="A87" s="63" t="s">
        <v>139</v>
      </c>
      <c r="B87" s="64"/>
      <c r="C87" s="65"/>
      <c r="D87" s="22"/>
      <c r="E87" s="24" t="s">
        <v>11</v>
      </c>
      <c r="F87" s="24">
        <v>1</v>
      </c>
      <c r="G87" s="29">
        <v>2990</v>
      </c>
      <c r="H87" s="15">
        <f t="shared" si="9"/>
        <v>2990</v>
      </c>
      <c r="I87" s="32" t="s">
        <v>185</v>
      </c>
      <c r="J87" s="32" t="s">
        <v>182</v>
      </c>
      <c r="K87" s="52">
        <v>44425</v>
      </c>
      <c r="L87" s="32" t="s">
        <v>186</v>
      </c>
      <c r="O87" s="4"/>
    </row>
    <row r="88" spans="1:15" s="3" customFormat="1" ht="13.8" x14ac:dyDescent="0.25">
      <c r="A88" s="63" t="s">
        <v>140</v>
      </c>
      <c r="B88" s="64"/>
      <c r="C88" s="65"/>
      <c r="D88" s="22"/>
      <c r="E88" s="24" t="s">
        <v>11</v>
      </c>
      <c r="F88" s="24">
        <v>8</v>
      </c>
      <c r="G88" s="29">
        <v>174.8</v>
      </c>
      <c r="H88" s="15">
        <f t="shared" si="9"/>
        <v>1398.4</v>
      </c>
      <c r="I88" s="32" t="s">
        <v>185</v>
      </c>
      <c r="J88" s="32" t="s">
        <v>182</v>
      </c>
      <c r="K88" s="52">
        <v>44425</v>
      </c>
      <c r="L88" s="32" t="s">
        <v>186</v>
      </c>
      <c r="O88" s="4"/>
    </row>
    <row r="89" spans="1:15" s="3" customFormat="1" ht="13.8" x14ac:dyDescent="0.25">
      <c r="A89" s="63" t="s">
        <v>141</v>
      </c>
      <c r="B89" s="64"/>
      <c r="C89" s="65"/>
      <c r="D89" s="22"/>
      <c r="E89" s="24" t="s">
        <v>11</v>
      </c>
      <c r="F89" s="24">
        <v>4</v>
      </c>
      <c r="G89" s="29">
        <v>174.8</v>
      </c>
      <c r="H89" s="15">
        <f t="shared" si="9"/>
        <v>699.2</v>
      </c>
      <c r="I89" s="32" t="s">
        <v>185</v>
      </c>
      <c r="J89" s="32" t="s">
        <v>182</v>
      </c>
      <c r="K89" s="52">
        <v>44425</v>
      </c>
      <c r="L89" s="32" t="s">
        <v>186</v>
      </c>
      <c r="O89" s="4"/>
    </row>
    <row r="90" spans="1:15" s="3" customFormat="1" ht="13.8" x14ac:dyDescent="0.25">
      <c r="A90" s="63" t="s">
        <v>57</v>
      </c>
      <c r="B90" s="64"/>
      <c r="C90" s="65"/>
      <c r="D90" s="22"/>
      <c r="E90" s="24" t="s">
        <v>8</v>
      </c>
      <c r="F90" s="24">
        <v>1</v>
      </c>
      <c r="G90" s="29">
        <v>24610</v>
      </c>
      <c r="H90" s="15">
        <f t="shared" si="9"/>
        <v>24610</v>
      </c>
      <c r="I90" s="32" t="s">
        <v>185</v>
      </c>
      <c r="J90" s="32" t="s">
        <v>182</v>
      </c>
      <c r="K90" s="52">
        <v>44425</v>
      </c>
      <c r="L90" s="32" t="s">
        <v>186</v>
      </c>
      <c r="O90" s="4"/>
    </row>
    <row r="91" spans="1:15" s="3" customFormat="1" ht="13.8" x14ac:dyDescent="0.25">
      <c r="A91" s="68" t="s">
        <v>105</v>
      </c>
      <c r="B91" s="69"/>
      <c r="C91" s="70"/>
      <c r="D91" s="22"/>
      <c r="E91" s="24" t="s">
        <v>45</v>
      </c>
      <c r="F91" s="23">
        <v>2</v>
      </c>
      <c r="G91" s="34" t="s">
        <v>46</v>
      </c>
      <c r="H91" s="33"/>
      <c r="I91" s="32" t="s">
        <v>185</v>
      </c>
      <c r="J91" s="32" t="s">
        <v>182</v>
      </c>
      <c r="K91" s="52">
        <v>44425</v>
      </c>
      <c r="L91" s="32" t="s">
        <v>186</v>
      </c>
      <c r="O91" s="4"/>
    </row>
    <row r="92" spans="1:15" s="3" customFormat="1" ht="13.8" x14ac:dyDescent="0.25">
      <c r="A92" s="68" t="s">
        <v>107</v>
      </c>
      <c r="B92" s="69"/>
      <c r="C92" s="70"/>
      <c r="D92" s="22"/>
      <c r="E92" s="24" t="s">
        <v>45</v>
      </c>
      <c r="F92" s="23">
        <v>1</v>
      </c>
      <c r="G92" s="34" t="s">
        <v>46</v>
      </c>
      <c r="H92" s="33"/>
      <c r="I92" s="32" t="s">
        <v>185</v>
      </c>
      <c r="J92" s="32" t="s">
        <v>182</v>
      </c>
      <c r="K92" s="52">
        <v>44425</v>
      </c>
      <c r="L92" s="32" t="s">
        <v>186</v>
      </c>
      <c r="O92" s="4"/>
    </row>
    <row r="93" spans="1:15" s="3" customFormat="1" ht="13.8" x14ac:dyDescent="0.25">
      <c r="A93" s="68" t="s">
        <v>66</v>
      </c>
      <c r="B93" s="69"/>
      <c r="C93" s="70"/>
      <c r="D93" s="22"/>
      <c r="E93" s="24" t="s">
        <v>45</v>
      </c>
      <c r="F93" s="23">
        <v>1</v>
      </c>
      <c r="G93" s="34" t="s">
        <v>46</v>
      </c>
      <c r="H93" s="33"/>
      <c r="I93" s="32" t="s">
        <v>185</v>
      </c>
      <c r="J93" s="32" t="s">
        <v>182</v>
      </c>
      <c r="K93" s="52">
        <v>44425</v>
      </c>
      <c r="L93" s="32" t="s">
        <v>186</v>
      </c>
      <c r="O93" s="4"/>
    </row>
    <row r="94" spans="1:15" s="3" customFormat="1" ht="13.8" x14ac:dyDescent="0.25">
      <c r="A94" s="68" t="s">
        <v>82</v>
      </c>
      <c r="B94" s="69"/>
      <c r="C94" s="70"/>
      <c r="D94" s="22"/>
      <c r="E94" s="24" t="s">
        <v>45</v>
      </c>
      <c r="F94" s="23">
        <v>1</v>
      </c>
      <c r="G94" s="29">
        <v>8625</v>
      </c>
      <c r="H94" s="15">
        <f t="shared" ref="H94:H108" si="10">G94*F94</f>
        <v>8625</v>
      </c>
      <c r="I94" s="32" t="s">
        <v>185</v>
      </c>
      <c r="J94" s="32" t="s">
        <v>182</v>
      </c>
      <c r="K94" s="52">
        <v>44425</v>
      </c>
      <c r="L94" s="32" t="s">
        <v>186</v>
      </c>
      <c r="O94" s="4"/>
    </row>
    <row r="95" spans="1:15" s="3" customFormat="1" ht="13.8" x14ac:dyDescent="0.25">
      <c r="A95" s="63" t="s">
        <v>113</v>
      </c>
      <c r="B95" s="64"/>
      <c r="C95" s="65"/>
      <c r="D95" s="22"/>
      <c r="E95" s="24" t="s">
        <v>56</v>
      </c>
      <c r="F95" s="23">
        <v>8</v>
      </c>
      <c r="G95" s="29">
        <v>35017.5</v>
      </c>
      <c r="H95" s="15">
        <f t="shared" si="10"/>
        <v>280140</v>
      </c>
      <c r="I95" s="32" t="s">
        <v>185</v>
      </c>
      <c r="J95" s="32" t="s">
        <v>182</v>
      </c>
      <c r="K95" s="52">
        <v>44425</v>
      </c>
      <c r="L95" s="32" t="s">
        <v>186</v>
      </c>
      <c r="O95" s="4"/>
    </row>
    <row r="96" spans="1:15" s="3" customFormat="1" ht="13.8" x14ac:dyDescent="0.25">
      <c r="A96" s="63" t="s">
        <v>122</v>
      </c>
      <c r="B96" s="64"/>
      <c r="C96" s="65"/>
      <c r="D96" s="22"/>
      <c r="E96" s="24" t="s">
        <v>56</v>
      </c>
      <c r="F96" s="23">
        <v>3</v>
      </c>
      <c r="G96" s="29">
        <v>2202.25</v>
      </c>
      <c r="H96" s="15">
        <f t="shared" si="10"/>
        <v>6606.75</v>
      </c>
      <c r="I96" s="32" t="s">
        <v>185</v>
      </c>
      <c r="J96" s="32" t="s">
        <v>182</v>
      </c>
      <c r="K96" s="52">
        <v>44425</v>
      </c>
      <c r="L96" s="32" t="s">
        <v>186</v>
      </c>
      <c r="O96" s="4"/>
    </row>
    <row r="97" spans="1:15" s="3" customFormat="1" ht="13.8" x14ac:dyDescent="0.25">
      <c r="A97" s="63" t="s">
        <v>132</v>
      </c>
      <c r="B97" s="64"/>
      <c r="C97" s="65"/>
      <c r="D97" s="22"/>
      <c r="E97" s="24" t="s">
        <v>56</v>
      </c>
      <c r="F97" s="23">
        <v>3</v>
      </c>
      <c r="G97" s="29">
        <v>2202.25</v>
      </c>
      <c r="H97" s="15">
        <f t="shared" si="10"/>
        <v>6606.75</v>
      </c>
      <c r="I97" s="32" t="s">
        <v>185</v>
      </c>
      <c r="J97" s="32" t="s">
        <v>182</v>
      </c>
      <c r="K97" s="52">
        <v>44425</v>
      </c>
      <c r="L97" s="32" t="s">
        <v>186</v>
      </c>
      <c r="O97" s="4"/>
    </row>
    <row r="98" spans="1:15" s="3" customFormat="1" ht="13.8" x14ac:dyDescent="0.25">
      <c r="A98" s="63" t="s">
        <v>83</v>
      </c>
      <c r="B98" s="64"/>
      <c r="C98" s="65"/>
      <c r="D98" s="22"/>
      <c r="E98" s="24" t="s">
        <v>56</v>
      </c>
      <c r="F98" s="23">
        <v>3</v>
      </c>
      <c r="G98" s="29">
        <v>3220</v>
      </c>
      <c r="H98" s="15">
        <f t="shared" si="10"/>
        <v>9660</v>
      </c>
      <c r="I98" s="32" t="s">
        <v>185</v>
      </c>
      <c r="J98" s="32" t="s">
        <v>182</v>
      </c>
      <c r="K98" s="52">
        <v>44425</v>
      </c>
      <c r="L98" s="32" t="s">
        <v>186</v>
      </c>
      <c r="O98" s="4"/>
    </row>
    <row r="99" spans="1:15" s="3" customFormat="1" ht="13.8" x14ac:dyDescent="0.25">
      <c r="A99" s="63" t="s">
        <v>133</v>
      </c>
      <c r="B99" s="64"/>
      <c r="C99" s="65"/>
      <c r="D99" s="22"/>
      <c r="E99" s="24" t="s">
        <v>56</v>
      </c>
      <c r="F99" s="23">
        <v>3</v>
      </c>
      <c r="G99" s="29">
        <v>23546.25</v>
      </c>
      <c r="H99" s="15">
        <f t="shared" si="10"/>
        <v>70638.75</v>
      </c>
      <c r="I99" s="32" t="s">
        <v>185</v>
      </c>
      <c r="J99" s="32" t="s">
        <v>182</v>
      </c>
      <c r="K99" s="52">
        <v>44425</v>
      </c>
      <c r="L99" s="32" t="s">
        <v>186</v>
      </c>
      <c r="O99" s="4"/>
    </row>
    <row r="100" spans="1:15" s="3" customFormat="1" ht="13.8" x14ac:dyDescent="0.25">
      <c r="A100" s="63" t="s">
        <v>134</v>
      </c>
      <c r="B100" s="64"/>
      <c r="C100" s="65"/>
      <c r="D100" s="22"/>
      <c r="E100" s="24" t="s">
        <v>56</v>
      </c>
      <c r="F100" s="24">
        <v>1</v>
      </c>
      <c r="G100" s="29">
        <v>11500</v>
      </c>
      <c r="H100" s="15">
        <f t="shared" si="10"/>
        <v>11500</v>
      </c>
      <c r="I100" s="32" t="s">
        <v>185</v>
      </c>
      <c r="J100" s="32" t="s">
        <v>182</v>
      </c>
      <c r="K100" s="52">
        <v>44425</v>
      </c>
      <c r="L100" s="32" t="s">
        <v>186</v>
      </c>
      <c r="O100" s="4"/>
    </row>
    <row r="101" spans="1:15" s="3" customFormat="1" ht="13.8" x14ac:dyDescent="0.25">
      <c r="A101" s="63" t="s">
        <v>142</v>
      </c>
      <c r="B101" s="64"/>
      <c r="C101" s="65"/>
      <c r="D101" s="22"/>
      <c r="E101" s="24" t="s">
        <v>11</v>
      </c>
      <c r="F101" s="24">
        <v>6</v>
      </c>
      <c r="G101" s="29">
        <v>1288</v>
      </c>
      <c r="H101" s="15">
        <f t="shared" si="10"/>
        <v>7728</v>
      </c>
      <c r="I101" s="32" t="s">
        <v>185</v>
      </c>
      <c r="J101" s="32" t="s">
        <v>182</v>
      </c>
      <c r="K101" s="52">
        <v>44425</v>
      </c>
      <c r="L101" s="32" t="s">
        <v>186</v>
      </c>
      <c r="O101" s="4"/>
    </row>
    <row r="102" spans="1:15" s="3" customFormat="1" ht="13.8" x14ac:dyDescent="0.25">
      <c r="A102" s="63" t="s">
        <v>143</v>
      </c>
      <c r="B102" s="64"/>
      <c r="C102" s="65"/>
      <c r="D102" s="22"/>
      <c r="E102" s="24" t="s">
        <v>11</v>
      </c>
      <c r="F102" s="24">
        <v>2</v>
      </c>
      <c r="G102" s="29">
        <v>1288</v>
      </c>
      <c r="H102" s="15">
        <f t="shared" si="10"/>
        <v>2576</v>
      </c>
      <c r="I102" s="32" t="s">
        <v>185</v>
      </c>
      <c r="J102" s="32" t="s">
        <v>182</v>
      </c>
      <c r="K102" s="52">
        <v>44425</v>
      </c>
      <c r="L102" s="32" t="s">
        <v>186</v>
      </c>
      <c r="O102" s="4"/>
    </row>
    <row r="103" spans="1:15" s="3" customFormat="1" ht="13.8" x14ac:dyDescent="0.25">
      <c r="A103" s="63" t="s">
        <v>144</v>
      </c>
      <c r="B103" s="64"/>
      <c r="C103" s="65"/>
      <c r="D103" s="22"/>
      <c r="E103" s="24" t="s">
        <v>11</v>
      </c>
      <c r="F103" s="48">
        <v>3</v>
      </c>
      <c r="G103" s="29">
        <v>1840</v>
      </c>
      <c r="H103" s="15">
        <f t="shared" si="10"/>
        <v>5520</v>
      </c>
      <c r="I103" s="32" t="s">
        <v>185</v>
      </c>
      <c r="J103" s="32" t="s">
        <v>182</v>
      </c>
      <c r="K103" s="52">
        <v>44425</v>
      </c>
      <c r="L103" s="32" t="s">
        <v>186</v>
      </c>
      <c r="O103" s="4"/>
    </row>
    <row r="104" spans="1:15" s="3" customFormat="1" ht="13.8" x14ac:dyDescent="0.25">
      <c r="A104" s="63" t="s">
        <v>145</v>
      </c>
      <c r="B104" s="64"/>
      <c r="C104" s="65"/>
      <c r="D104" s="22"/>
      <c r="E104" s="24" t="s">
        <v>11</v>
      </c>
      <c r="F104" s="48">
        <v>4</v>
      </c>
      <c r="G104" s="29">
        <v>2196.5</v>
      </c>
      <c r="H104" s="15">
        <f t="shared" si="10"/>
        <v>8786</v>
      </c>
      <c r="I104" s="32" t="s">
        <v>185</v>
      </c>
      <c r="J104" s="32" t="s">
        <v>182</v>
      </c>
      <c r="K104" s="52">
        <v>44425</v>
      </c>
      <c r="L104" s="32" t="s">
        <v>186</v>
      </c>
      <c r="O104" s="4"/>
    </row>
    <row r="105" spans="1:15" s="3" customFormat="1" ht="13.8" x14ac:dyDescent="0.25">
      <c r="A105" s="63" t="s">
        <v>146</v>
      </c>
      <c r="B105" s="64"/>
      <c r="C105" s="65"/>
      <c r="D105" s="22"/>
      <c r="E105" s="24" t="s">
        <v>11</v>
      </c>
      <c r="F105" s="24">
        <v>1</v>
      </c>
      <c r="G105" s="29">
        <v>1702</v>
      </c>
      <c r="H105" s="15">
        <f t="shared" si="10"/>
        <v>1702</v>
      </c>
      <c r="I105" s="32" t="s">
        <v>185</v>
      </c>
      <c r="J105" s="32" t="s">
        <v>182</v>
      </c>
      <c r="K105" s="52">
        <v>44425</v>
      </c>
      <c r="L105" s="32" t="s">
        <v>186</v>
      </c>
      <c r="O105" s="4"/>
    </row>
    <row r="106" spans="1:15" s="3" customFormat="1" ht="13.8" x14ac:dyDescent="0.25">
      <c r="A106" s="63" t="s">
        <v>147</v>
      </c>
      <c r="B106" s="64"/>
      <c r="C106" s="65"/>
      <c r="D106" s="22"/>
      <c r="E106" s="24" t="s">
        <v>11</v>
      </c>
      <c r="F106" s="24">
        <v>8</v>
      </c>
      <c r="G106" s="29">
        <v>478.4</v>
      </c>
      <c r="H106" s="15">
        <f t="shared" si="10"/>
        <v>3827.2</v>
      </c>
      <c r="I106" s="32" t="s">
        <v>185</v>
      </c>
      <c r="J106" s="32" t="s">
        <v>182</v>
      </c>
      <c r="K106" s="52">
        <v>44425</v>
      </c>
      <c r="L106" s="32" t="s">
        <v>186</v>
      </c>
      <c r="O106" s="4"/>
    </row>
    <row r="107" spans="1:15" s="3" customFormat="1" ht="13.8" x14ac:dyDescent="0.25">
      <c r="A107" s="63" t="s">
        <v>148</v>
      </c>
      <c r="B107" s="64"/>
      <c r="C107" s="65"/>
      <c r="D107" s="22"/>
      <c r="E107" s="24" t="s">
        <v>11</v>
      </c>
      <c r="F107" s="24">
        <v>4</v>
      </c>
      <c r="G107" s="29">
        <v>478.4</v>
      </c>
      <c r="H107" s="15">
        <f t="shared" si="10"/>
        <v>1913.6</v>
      </c>
      <c r="I107" s="32" t="s">
        <v>185</v>
      </c>
      <c r="J107" s="32" t="s">
        <v>182</v>
      </c>
      <c r="K107" s="52">
        <v>44425</v>
      </c>
      <c r="L107" s="32" t="s">
        <v>186</v>
      </c>
      <c r="O107" s="4"/>
    </row>
    <row r="108" spans="1:15" s="3" customFormat="1" ht="13.8" x14ac:dyDescent="0.25">
      <c r="A108" s="63" t="s">
        <v>57</v>
      </c>
      <c r="B108" s="64"/>
      <c r="C108" s="65"/>
      <c r="D108" s="22"/>
      <c r="E108" s="24" t="s">
        <v>8</v>
      </c>
      <c r="F108" s="24">
        <v>1</v>
      </c>
      <c r="G108" s="29">
        <v>33695</v>
      </c>
      <c r="H108" s="15">
        <f t="shared" si="10"/>
        <v>33695</v>
      </c>
      <c r="I108" s="32" t="s">
        <v>185</v>
      </c>
      <c r="J108" s="32" t="s">
        <v>182</v>
      </c>
      <c r="K108" s="52">
        <v>44425</v>
      </c>
      <c r="L108" s="32" t="s">
        <v>186</v>
      </c>
      <c r="O108" s="4"/>
    </row>
    <row r="109" spans="1:15" s="3" customFormat="1" ht="13.8" x14ac:dyDescent="0.25">
      <c r="A109" s="68" t="s">
        <v>75</v>
      </c>
      <c r="B109" s="69"/>
      <c r="C109" s="70"/>
      <c r="D109" s="22"/>
      <c r="E109" s="24" t="s">
        <v>11</v>
      </c>
      <c r="F109" s="23">
        <v>2</v>
      </c>
      <c r="G109" s="34" t="s">
        <v>46</v>
      </c>
      <c r="H109" s="33"/>
      <c r="I109" s="32" t="s">
        <v>185</v>
      </c>
      <c r="J109" s="32" t="s">
        <v>182</v>
      </c>
      <c r="K109" s="52">
        <v>44425</v>
      </c>
      <c r="L109" s="32" t="s">
        <v>186</v>
      </c>
      <c r="O109" s="4"/>
    </row>
    <row r="110" spans="1:15" s="3" customFormat="1" ht="13.8" x14ac:dyDescent="0.25">
      <c r="A110" s="63" t="s">
        <v>149</v>
      </c>
      <c r="B110" s="64"/>
      <c r="C110" s="65"/>
      <c r="D110" s="22"/>
      <c r="E110" s="24" t="s">
        <v>56</v>
      </c>
      <c r="F110" s="23">
        <v>11</v>
      </c>
      <c r="G110" s="29">
        <v>35017.5</v>
      </c>
      <c r="H110" s="15">
        <f t="shared" ref="H110:H115" si="11">G110*F110</f>
        <v>385192.5</v>
      </c>
      <c r="I110" s="32" t="s">
        <v>185</v>
      </c>
      <c r="J110" s="32" t="s">
        <v>182</v>
      </c>
      <c r="K110" s="52">
        <v>44425</v>
      </c>
      <c r="L110" s="32" t="s">
        <v>186</v>
      </c>
      <c r="O110" s="4"/>
    </row>
    <row r="111" spans="1:15" s="3" customFormat="1" ht="13.8" x14ac:dyDescent="0.25">
      <c r="A111" s="63" t="s">
        <v>150</v>
      </c>
      <c r="B111" s="64"/>
      <c r="C111" s="65"/>
      <c r="D111" s="22"/>
      <c r="E111" s="24" t="s">
        <v>11</v>
      </c>
      <c r="F111" s="23">
        <v>20</v>
      </c>
      <c r="G111" s="29">
        <v>2202.25</v>
      </c>
      <c r="H111" s="15">
        <f t="shared" si="11"/>
        <v>44045</v>
      </c>
      <c r="I111" s="32" t="s">
        <v>185</v>
      </c>
      <c r="J111" s="32" t="s">
        <v>182</v>
      </c>
      <c r="K111" s="52">
        <v>44425</v>
      </c>
      <c r="L111" s="32" t="s">
        <v>186</v>
      </c>
      <c r="O111" s="4"/>
    </row>
    <row r="112" spans="1:15" s="3" customFormat="1" ht="13.8" x14ac:dyDescent="0.25">
      <c r="A112" s="63" t="s">
        <v>151</v>
      </c>
      <c r="B112" s="64"/>
      <c r="C112" s="65"/>
      <c r="D112" s="22"/>
      <c r="E112" s="24" t="s">
        <v>11</v>
      </c>
      <c r="F112" s="23">
        <v>6</v>
      </c>
      <c r="G112" s="29">
        <v>2202.25</v>
      </c>
      <c r="H112" s="15">
        <f t="shared" si="11"/>
        <v>13213.5</v>
      </c>
      <c r="I112" s="32" t="s">
        <v>185</v>
      </c>
      <c r="J112" s="32" t="s">
        <v>182</v>
      </c>
      <c r="K112" s="52">
        <v>44425</v>
      </c>
      <c r="L112" s="32" t="s">
        <v>186</v>
      </c>
      <c r="O112" s="4"/>
    </row>
    <row r="113" spans="1:15" s="3" customFormat="1" ht="13.8" x14ac:dyDescent="0.25">
      <c r="A113" s="63" t="s">
        <v>87</v>
      </c>
      <c r="B113" s="64"/>
      <c r="C113" s="65"/>
      <c r="D113" s="22"/>
      <c r="E113" s="24" t="s">
        <v>11</v>
      </c>
      <c r="F113" s="23">
        <v>3</v>
      </c>
      <c r="G113" s="29">
        <v>2875</v>
      </c>
      <c r="H113" s="15">
        <f t="shared" si="11"/>
        <v>8625</v>
      </c>
      <c r="I113" s="32" t="s">
        <v>185</v>
      </c>
      <c r="J113" s="32" t="s">
        <v>182</v>
      </c>
      <c r="K113" s="52">
        <v>44425</v>
      </c>
      <c r="L113" s="32" t="s">
        <v>186</v>
      </c>
      <c r="O113" s="4"/>
    </row>
    <row r="114" spans="1:15" s="3" customFormat="1" ht="13.8" x14ac:dyDescent="0.25">
      <c r="A114" s="63" t="s">
        <v>152</v>
      </c>
      <c r="B114" s="64"/>
      <c r="C114" s="65"/>
      <c r="D114" s="22"/>
      <c r="E114" s="24" t="s">
        <v>56</v>
      </c>
      <c r="F114" s="23">
        <v>1</v>
      </c>
      <c r="G114" s="29">
        <v>23546.25</v>
      </c>
      <c r="H114" s="15">
        <f t="shared" si="11"/>
        <v>23546.25</v>
      </c>
      <c r="I114" s="32" t="s">
        <v>185</v>
      </c>
      <c r="J114" s="32" t="s">
        <v>182</v>
      </c>
      <c r="K114" s="52">
        <v>44425</v>
      </c>
      <c r="L114" s="32" t="s">
        <v>186</v>
      </c>
      <c r="O114" s="4"/>
    </row>
    <row r="115" spans="1:15" s="3" customFormat="1" ht="13.8" x14ac:dyDescent="0.25">
      <c r="A115" s="63" t="s">
        <v>153</v>
      </c>
      <c r="B115" s="64"/>
      <c r="C115" s="65"/>
      <c r="D115" s="22"/>
      <c r="E115" s="24" t="s">
        <v>11</v>
      </c>
      <c r="F115" s="24">
        <v>6</v>
      </c>
      <c r="G115" s="29">
        <v>1288</v>
      </c>
      <c r="H115" s="15">
        <f t="shared" si="11"/>
        <v>7728</v>
      </c>
      <c r="I115" s="32" t="s">
        <v>185</v>
      </c>
      <c r="J115" s="32" t="s">
        <v>182</v>
      </c>
      <c r="K115" s="52">
        <v>44425</v>
      </c>
      <c r="L115" s="32" t="s">
        <v>186</v>
      </c>
      <c r="O115" s="4"/>
    </row>
    <row r="116" spans="1:15" s="3" customFormat="1" ht="13.8" x14ac:dyDescent="0.25">
      <c r="A116" s="35" t="s">
        <v>57</v>
      </c>
      <c r="B116" s="36"/>
      <c r="C116" s="37"/>
      <c r="D116" s="22"/>
      <c r="E116" s="24"/>
      <c r="F116" s="20"/>
      <c r="G116" s="29"/>
      <c r="H116" s="32"/>
      <c r="I116" s="32" t="s">
        <v>185</v>
      </c>
      <c r="J116" s="32" t="s">
        <v>182</v>
      </c>
      <c r="K116" s="52">
        <v>44425</v>
      </c>
      <c r="L116" s="32" t="s">
        <v>186</v>
      </c>
      <c r="O116" s="4"/>
    </row>
    <row r="117" spans="1:15" s="3" customFormat="1" ht="13.8" x14ac:dyDescent="0.25">
      <c r="A117" s="63" t="s">
        <v>101</v>
      </c>
      <c r="B117" s="64"/>
      <c r="C117" s="65"/>
      <c r="D117" s="22"/>
      <c r="E117" s="24" t="s">
        <v>45</v>
      </c>
      <c r="F117" s="23">
        <v>1</v>
      </c>
      <c r="G117" s="29" t="s">
        <v>46</v>
      </c>
      <c r="H117" s="15"/>
      <c r="I117" s="32" t="s">
        <v>185</v>
      </c>
      <c r="J117" s="32" t="s">
        <v>182</v>
      </c>
      <c r="K117" s="52">
        <v>44425</v>
      </c>
      <c r="L117" s="32" t="s">
        <v>186</v>
      </c>
      <c r="O117" s="4"/>
    </row>
    <row r="118" spans="1:15" s="3" customFormat="1" ht="13.8" x14ac:dyDescent="0.25">
      <c r="A118" s="63" t="s">
        <v>108</v>
      </c>
      <c r="B118" s="64"/>
      <c r="C118" s="65"/>
      <c r="D118" s="22"/>
      <c r="E118" s="24" t="s">
        <v>45</v>
      </c>
      <c r="F118" s="24">
        <v>2</v>
      </c>
      <c r="G118" s="29" t="s">
        <v>46</v>
      </c>
      <c r="H118" s="15"/>
      <c r="I118" s="32" t="s">
        <v>185</v>
      </c>
      <c r="J118" s="32" t="s">
        <v>182</v>
      </c>
      <c r="K118" s="52">
        <v>44425</v>
      </c>
      <c r="L118" s="32" t="s">
        <v>186</v>
      </c>
      <c r="O118" s="4"/>
    </row>
    <row r="119" spans="1:15" s="3" customFormat="1" ht="13.8" x14ac:dyDescent="0.25">
      <c r="A119" s="68" t="s">
        <v>102</v>
      </c>
      <c r="B119" s="69"/>
      <c r="C119" s="70"/>
      <c r="D119" s="22"/>
      <c r="E119" s="24" t="s">
        <v>45</v>
      </c>
      <c r="F119" s="23">
        <v>1</v>
      </c>
      <c r="G119" s="29" t="s">
        <v>46</v>
      </c>
      <c r="H119" s="33"/>
      <c r="I119" s="32" t="s">
        <v>185</v>
      </c>
      <c r="J119" s="32" t="s">
        <v>182</v>
      </c>
      <c r="K119" s="52">
        <v>44425</v>
      </c>
      <c r="L119" s="32" t="s">
        <v>186</v>
      </c>
      <c r="O119" s="4"/>
    </row>
    <row r="120" spans="1:15" s="3" customFormat="1" ht="13.8" x14ac:dyDescent="0.25">
      <c r="A120" s="63" t="s">
        <v>103</v>
      </c>
      <c r="B120" s="64"/>
      <c r="C120" s="65"/>
      <c r="D120" s="22"/>
      <c r="E120" s="24" t="s">
        <v>45</v>
      </c>
      <c r="F120" s="24">
        <v>1</v>
      </c>
      <c r="G120" s="29" t="s">
        <v>46</v>
      </c>
      <c r="H120" s="15"/>
      <c r="I120" s="32" t="s">
        <v>185</v>
      </c>
      <c r="J120" s="32" t="s">
        <v>182</v>
      </c>
      <c r="K120" s="52">
        <v>44425</v>
      </c>
      <c r="L120" s="32" t="s">
        <v>186</v>
      </c>
      <c r="O120" s="4"/>
    </row>
    <row r="121" spans="1:15" s="3" customFormat="1" ht="13.8" x14ac:dyDescent="0.25">
      <c r="A121" s="63" t="s">
        <v>114</v>
      </c>
      <c r="B121" s="64"/>
      <c r="C121" s="65"/>
      <c r="D121" s="22"/>
      <c r="E121" s="24" t="s">
        <v>56</v>
      </c>
      <c r="F121" s="23">
        <v>2</v>
      </c>
      <c r="G121" s="29">
        <v>8625</v>
      </c>
      <c r="H121" s="15">
        <f t="shared" ref="H121:H125" si="12">G121*F121</f>
        <v>17250</v>
      </c>
      <c r="I121" s="32" t="s">
        <v>185</v>
      </c>
      <c r="J121" s="32" t="s">
        <v>182</v>
      </c>
      <c r="K121" s="52">
        <v>44425</v>
      </c>
      <c r="L121" s="32" t="s">
        <v>186</v>
      </c>
      <c r="O121" s="4"/>
    </row>
    <row r="122" spans="1:15" s="3" customFormat="1" ht="13.8" x14ac:dyDescent="0.25">
      <c r="A122" s="63" t="s">
        <v>115</v>
      </c>
      <c r="B122" s="64"/>
      <c r="C122" s="65"/>
      <c r="D122" s="22"/>
      <c r="E122" s="24" t="s">
        <v>11</v>
      </c>
      <c r="F122" s="24">
        <v>8</v>
      </c>
      <c r="G122" s="29">
        <v>345</v>
      </c>
      <c r="H122" s="15">
        <f t="shared" si="12"/>
        <v>2760</v>
      </c>
      <c r="I122" s="32" t="s">
        <v>185</v>
      </c>
      <c r="J122" s="32" t="s">
        <v>182</v>
      </c>
      <c r="K122" s="52">
        <v>44425</v>
      </c>
      <c r="L122" s="32" t="s">
        <v>186</v>
      </c>
      <c r="O122" s="4"/>
    </row>
    <row r="123" spans="1:15" s="3" customFormat="1" ht="13.8" x14ac:dyDescent="0.25">
      <c r="A123" s="63" t="s">
        <v>116</v>
      </c>
      <c r="B123" s="64"/>
      <c r="C123" s="65"/>
      <c r="D123" s="22"/>
      <c r="E123" s="24" t="s">
        <v>11</v>
      </c>
      <c r="F123" s="24">
        <v>4</v>
      </c>
      <c r="G123" s="29">
        <v>345</v>
      </c>
      <c r="H123" s="15">
        <f t="shared" si="12"/>
        <v>1380</v>
      </c>
      <c r="I123" s="32" t="s">
        <v>185</v>
      </c>
      <c r="J123" s="32" t="s">
        <v>182</v>
      </c>
      <c r="K123" s="52">
        <v>44425</v>
      </c>
      <c r="L123" s="32" t="s">
        <v>186</v>
      </c>
      <c r="O123" s="4"/>
    </row>
    <row r="124" spans="1:15" s="3" customFormat="1" ht="13.8" x14ac:dyDescent="0.25">
      <c r="A124" s="63" t="s">
        <v>117</v>
      </c>
      <c r="B124" s="64"/>
      <c r="C124" s="65"/>
      <c r="D124" s="22"/>
      <c r="E124" s="24" t="s">
        <v>11</v>
      </c>
      <c r="F124" s="24">
        <v>1</v>
      </c>
      <c r="G124" s="29">
        <v>690</v>
      </c>
      <c r="H124" s="15">
        <f t="shared" si="12"/>
        <v>690</v>
      </c>
      <c r="I124" s="32" t="s">
        <v>185</v>
      </c>
      <c r="J124" s="32" t="s">
        <v>182</v>
      </c>
      <c r="K124" s="52">
        <v>44425</v>
      </c>
      <c r="L124" s="32" t="s">
        <v>186</v>
      </c>
      <c r="O124" s="4"/>
    </row>
    <row r="125" spans="1:15" s="3" customFormat="1" ht="13.8" x14ac:dyDescent="0.25">
      <c r="A125" s="56" t="s">
        <v>57</v>
      </c>
      <c r="B125" s="74"/>
      <c r="C125" s="75"/>
      <c r="D125" s="22"/>
      <c r="E125" s="24" t="s">
        <v>8</v>
      </c>
      <c r="F125" s="23">
        <v>1</v>
      </c>
      <c r="G125" s="29">
        <v>11730</v>
      </c>
      <c r="H125" s="15">
        <f t="shared" si="12"/>
        <v>11730</v>
      </c>
      <c r="I125" s="32" t="s">
        <v>185</v>
      </c>
      <c r="J125" s="32" t="s">
        <v>182</v>
      </c>
      <c r="K125" s="52">
        <v>44425</v>
      </c>
      <c r="L125" s="32" t="s">
        <v>186</v>
      </c>
      <c r="N125" s="43"/>
      <c r="O125" s="4"/>
    </row>
    <row r="126" spans="1:15" s="3" customFormat="1" ht="13.8" x14ac:dyDescent="0.25">
      <c r="A126" s="56" t="s">
        <v>70</v>
      </c>
      <c r="B126" s="74"/>
      <c r="C126" s="75"/>
      <c r="D126" s="22"/>
      <c r="E126" s="24" t="s">
        <v>45</v>
      </c>
      <c r="F126" s="24">
        <v>5</v>
      </c>
      <c r="G126" s="29" t="s">
        <v>46</v>
      </c>
      <c r="H126" s="15"/>
      <c r="I126" s="32" t="s">
        <v>185</v>
      </c>
      <c r="J126" s="32" t="s">
        <v>182</v>
      </c>
      <c r="K126" s="52">
        <v>44425</v>
      </c>
      <c r="L126" s="32" t="s">
        <v>186</v>
      </c>
      <c r="O126" s="4"/>
    </row>
    <row r="127" spans="1:15" s="3" customFormat="1" ht="13.8" x14ac:dyDescent="0.25">
      <c r="A127" s="56" t="s">
        <v>69</v>
      </c>
      <c r="B127" s="74"/>
      <c r="C127" s="75"/>
      <c r="D127" s="22"/>
      <c r="E127" s="24" t="s">
        <v>45</v>
      </c>
      <c r="F127" s="24">
        <v>5</v>
      </c>
      <c r="G127" s="29" t="s">
        <v>46</v>
      </c>
      <c r="H127" s="15"/>
      <c r="I127" s="32" t="s">
        <v>185</v>
      </c>
      <c r="J127" s="32" t="s">
        <v>182</v>
      </c>
      <c r="K127" s="52">
        <v>44425</v>
      </c>
      <c r="L127" s="32" t="s">
        <v>186</v>
      </c>
      <c r="O127" s="4"/>
    </row>
    <row r="128" spans="1:15" s="3" customFormat="1" ht="13.8" x14ac:dyDescent="0.25">
      <c r="A128" s="56" t="s">
        <v>76</v>
      </c>
      <c r="B128" s="74"/>
      <c r="C128" s="75"/>
      <c r="D128" s="22"/>
      <c r="E128" s="24" t="s">
        <v>45</v>
      </c>
      <c r="F128" s="24">
        <v>1</v>
      </c>
      <c r="G128" s="29" t="s">
        <v>46</v>
      </c>
      <c r="H128" s="15"/>
      <c r="I128" s="32" t="s">
        <v>185</v>
      </c>
      <c r="J128" s="32" t="s">
        <v>182</v>
      </c>
      <c r="K128" s="52">
        <v>44425</v>
      </c>
      <c r="L128" s="32" t="s">
        <v>186</v>
      </c>
      <c r="O128" s="4"/>
    </row>
    <row r="129" spans="1:15" s="3" customFormat="1" ht="13.8" x14ac:dyDescent="0.25">
      <c r="A129" s="56" t="s">
        <v>71</v>
      </c>
      <c r="B129" s="74"/>
      <c r="C129" s="75"/>
      <c r="D129" s="22"/>
      <c r="E129" s="24" t="s">
        <v>45</v>
      </c>
      <c r="F129" s="24">
        <v>1</v>
      </c>
      <c r="G129" s="29" t="s">
        <v>46</v>
      </c>
      <c r="H129" s="15"/>
      <c r="I129" s="32" t="s">
        <v>185</v>
      </c>
      <c r="J129" s="32" t="s">
        <v>182</v>
      </c>
      <c r="K129" s="52">
        <v>44425</v>
      </c>
      <c r="L129" s="32" t="s">
        <v>186</v>
      </c>
      <c r="O129" s="4"/>
    </row>
    <row r="130" spans="1:15" s="3" customFormat="1" ht="13.8" x14ac:dyDescent="0.25">
      <c r="A130" s="56" t="s">
        <v>67</v>
      </c>
      <c r="B130" s="74"/>
      <c r="C130" s="75"/>
      <c r="D130" s="22"/>
      <c r="E130" s="24" t="s">
        <v>45</v>
      </c>
      <c r="F130" s="23">
        <v>1</v>
      </c>
      <c r="G130" s="29" t="s">
        <v>46</v>
      </c>
      <c r="H130" s="28"/>
      <c r="I130" s="32" t="s">
        <v>185</v>
      </c>
      <c r="J130" s="32" t="s">
        <v>182</v>
      </c>
      <c r="K130" s="52">
        <v>44425</v>
      </c>
      <c r="L130" s="32" t="s">
        <v>186</v>
      </c>
      <c r="O130" s="4"/>
    </row>
    <row r="131" spans="1:15" s="3" customFormat="1" ht="13.8" x14ac:dyDescent="0.25">
      <c r="A131" s="68" t="s">
        <v>68</v>
      </c>
      <c r="B131" s="69"/>
      <c r="C131" s="70"/>
      <c r="D131" s="22"/>
      <c r="E131" s="24" t="s">
        <v>45</v>
      </c>
      <c r="F131" s="23">
        <v>1</v>
      </c>
      <c r="G131" s="29" t="s">
        <v>46</v>
      </c>
      <c r="H131" s="33"/>
      <c r="I131" s="32" t="s">
        <v>185</v>
      </c>
      <c r="J131" s="32" t="s">
        <v>182</v>
      </c>
      <c r="K131" s="52">
        <v>44425</v>
      </c>
      <c r="L131" s="32" t="s">
        <v>186</v>
      </c>
      <c r="O131" s="4"/>
    </row>
    <row r="132" spans="1:15" s="3" customFormat="1" ht="13.8" x14ac:dyDescent="0.25">
      <c r="A132" s="63" t="s">
        <v>118</v>
      </c>
      <c r="B132" s="64"/>
      <c r="C132" s="65"/>
      <c r="D132" s="22"/>
      <c r="E132" s="24" t="s">
        <v>56</v>
      </c>
      <c r="F132" s="23">
        <v>15</v>
      </c>
      <c r="G132" s="29">
        <v>11500</v>
      </c>
      <c r="H132" s="15">
        <f t="shared" ref="H132:H138" si="13">G132*F132</f>
        <v>172500</v>
      </c>
      <c r="I132" s="32" t="s">
        <v>185</v>
      </c>
      <c r="J132" s="32" t="s">
        <v>182</v>
      </c>
      <c r="K132" s="52">
        <v>44425</v>
      </c>
      <c r="L132" s="32" t="s">
        <v>186</v>
      </c>
      <c r="O132" s="4"/>
    </row>
    <row r="133" spans="1:15" s="3" customFormat="1" ht="13.8" x14ac:dyDescent="0.25">
      <c r="A133" s="63" t="s">
        <v>119</v>
      </c>
      <c r="B133" s="64"/>
      <c r="C133" s="65"/>
      <c r="D133" s="22"/>
      <c r="E133" s="24" t="s">
        <v>56</v>
      </c>
      <c r="F133" s="23">
        <v>1</v>
      </c>
      <c r="G133" s="29">
        <v>5520</v>
      </c>
      <c r="H133" s="15">
        <f t="shared" si="13"/>
        <v>5520</v>
      </c>
      <c r="I133" s="32" t="s">
        <v>185</v>
      </c>
      <c r="J133" s="32" t="s">
        <v>182</v>
      </c>
      <c r="K133" s="52">
        <v>44425</v>
      </c>
      <c r="L133" s="32" t="s">
        <v>186</v>
      </c>
      <c r="O133" s="4"/>
    </row>
    <row r="134" spans="1:15" s="3" customFormat="1" ht="13.8" x14ac:dyDescent="0.25">
      <c r="A134" s="63" t="s">
        <v>120</v>
      </c>
      <c r="B134" s="64"/>
      <c r="C134" s="65"/>
      <c r="D134" s="22"/>
      <c r="E134" s="24" t="s">
        <v>11</v>
      </c>
      <c r="F134" s="24">
        <v>28</v>
      </c>
      <c r="G134" s="29">
        <v>478.4</v>
      </c>
      <c r="H134" s="15">
        <f t="shared" si="13"/>
        <v>13395.199999999999</v>
      </c>
      <c r="I134" s="32" t="s">
        <v>185</v>
      </c>
      <c r="J134" s="32" t="s">
        <v>182</v>
      </c>
      <c r="K134" s="52">
        <v>44425</v>
      </c>
      <c r="L134" s="32" t="s">
        <v>186</v>
      </c>
      <c r="O134" s="4"/>
    </row>
    <row r="135" spans="1:15" s="3" customFormat="1" ht="13.8" x14ac:dyDescent="0.25">
      <c r="A135" s="63" t="s">
        <v>121</v>
      </c>
      <c r="B135" s="64"/>
      <c r="C135" s="65"/>
      <c r="D135" s="22"/>
      <c r="E135" s="24" t="s">
        <v>11</v>
      </c>
      <c r="F135" s="24">
        <v>6</v>
      </c>
      <c r="G135" s="29">
        <v>478.4</v>
      </c>
      <c r="H135" s="15">
        <f t="shared" si="13"/>
        <v>2870.3999999999996</v>
      </c>
      <c r="I135" s="32" t="s">
        <v>185</v>
      </c>
      <c r="J135" s="32" t="s">
        <v>182</v>
      </c>
      <c r="K135" s="52">
        <v>44425</v>
      </c>
      <c r="L135" s="32" t="s">
        <v>186</v>
      </c>
      <c r="O135" s="4"/>
    </row>
    <row r="136" spans="1:15" s="3" customFormat="1" ht="13.8" x14ac:dyDescent="0.25">
      <c r="A136" s="63" t="s">
        <v>88</v>
      </c>
      <c r="B136" s="64"/>
      <c r="C136" s="65"/>
      <c r="D136" s="22"/>
      <c r="E136" s="24" t="s">
        <v>11</v>
      </c>
      <c r="F136" s="24">
        <v>7</v>
      </c>
      <c r="G136" s="29">
        <v>877.45</v>
      </c>
      <c r="H136" s="15">
        <f t="shared" si="13"/>
        <v>6142.1500000000005</v>
      </c>
      <c r="I136" s="32" t="s">
        <v>185</v>
      </c>
      <c r="J136" s="32" t="s">
        <v>182</v>
      </c>
      <c r="K136" s="52">
        <v>44425</v>
      </c>
      <c r="L136" s="32" t="s">
        <v>186</v>
      </c>
      <c r="O136" s="4"/>
    </row>
    <row r="137" spans="1:15" s="3" customFormat="1" ht="13.8" x14ac:dyDescent="0.25">
      <c r="A137" s="63" t="s">
        <v>89</v>
      </c>
      <c r="B137" s="64"/>
      <c r="C137" s="65"/>
      <c r="D137" s="22"/>
      <c r="E137" s="24" t="s">
        <v>11</v>
      </c>
      <c r="F137" s="23">
        <v>10</v>
      </c>
      <c r="G137" s="29">
        <v>1150</v>
      </c>
      <c r="H137" s="15">
        <f t="shared" si="13"/>
        <v>11500</v>
      </c>
      <c r="I137" s="32" t="s">
        <v>185</v>
      </c>
      <c r="J137" s="32" t="s">
        <v>182</v>
      </c>
      <c r="K137" s="52">
        <v>44425</v>
      </c>
      <c r="L137" s="32" t="s">
        <v>186</v>
      </c>
      <c r="O137" s="4"/>
    </row>
    <row r="138" spans="1:15" s="3" customFormat="1" ht="13.8" x14ac:dyDescent="0.25">
      <c r="A138" s="56" t="s">
        <v>57</v>
      </c>
      <c r="B138" s="74"/>
      <c r="C138" s="75"/>
      <c r="D138" s="22"/>
      <c r="E138" s="24" t="s">
        <v>8</v>
      </c>
      <c r="F138" s="23">
        <v>1</v>
      </c>
      <c r="G138" s="29">
        <v>70380</v>
      </c>
      <c r="H138" s="42">
        <f t="shared" si="13"/>
        <v>70380</v>
      </c>
      <c r="I138" s="32" t="s">
        <v>185</v>
      </c>
      <c r="J138" s="32" t="s">
        <v>182</v>
      </c>
      <c r="K138" s="52">
        <v>44425</v>
      </c>
      <c r="L138" s="32" t="s">
        <v>186</v>
      </c>
      <c r="O138" s="4"/>
    </row>
    <row r="139" spans="1:15" s="3" customFormat="1" ht="13.8" x14ac:dyDescent="0.25">
      <c r="A139" s="68" t="s">
        <v>68</v>
      </c>
      <c r="B139" s="69"/>
      <c r="C139" s="70"/>
      <c r="D139" s="22"/>
      <c r="E139" s="24" t="s">
        <v>45</v>
      </c>
      <c r="F139" s="23">
        <v>1</v>
      </c>
      <c r="G139" s="29" t="s">
        <v>46</v>
      </c>
      <c r="H139" s="33"/>
      <c r="I139" s="32" t="s">
        <v>185</v>
      </c>
      <c r="J139" s="32" t="s">
        <v>182</v>
      </c>
      <c r="K139" s="52">
        <v>44425</v>
      </c>
      <c r="L139" s="32" t="s">
        <v>186</v>
      </c>
      <c r="O139" s="4"/>
    </row>
    <row r="140" spans="1:15" s="3" customFormat="1" ht="13.8" x14ac:dyDescent="0.25">
      <c r="A140" s="56" t="s">
        <v>67</v>
      </c>
      <c r="B140" s="74"/>
      <c r="C140" s="75"/>
      <c r="D140" s="22"/>
      <c r="E140" s="24" t="s">
        <v>45</v>
      </c>
      <c r="F140" s="23">
        <v>1</v>
      </c>
      <c r="G140" s="29" t="s">
        <v>46</v>
      </c>
      <c r="H140" s="28"/>
      <c r="I140" s="32" t="s">
        <v>185</v>
      </c>
      <c r="J140" s="32" t="s">
        <v>182</v>
      </c>
      <c r="K140" s="52">
        <v>44425</v>
      </c>
      <c r="L140" s="32" t="s">
        <v>186</v>
      </c>
      <c r="O140" s="4"/>
    </row>
    <row r="141" spans="1:15" s="3" customFormat="1" ht="13.8" x14ac:dyDescent="0.25">
      <c r="A141" s="56" t="s">
        <v>57</v>
      </c>
      <c r="B141" s="74"/>
      <c r="C141" s="75"/>
      <c r="D141" s="22"/>
      <c r="E141" s="24" t="s">
        <v>8</v>
      </c>
      <c r="F141" s="23">
        <v>1</v>
      </c>
      <c r="G141" s="29">
        <v>4209</v>
      </c>
      <c r="H141" s="15">
        <f t="shared" ref="H141" si="14">G141*F141</f>
        <v>4209</v>
      </c>
      <c r="I141" s="32" t="s">
        <v>185</v>
      </c>
      <c r="J141" s="32" t="s">
        <v>182</v>
      </c>
      <c r="K141" s="52">
        <v>44425</v>
      </c>
      <c r="L141" s="32" t="s">
        <v>186</v>
      </c>
      <c r="O141" s="4"/>
    </row>
    <row r="142" spans="1:15" s="3" customFormat="1" ht="13.8" x14ac:dyDescent="0.25">
      <c r="A142" s="56" t="s">
        <v>109</v>
      </c>
      <c r="B142" s="74"/>
      <c r="C142" s="75"/>
      <c r="D142" s="22"/>
      <c r="E142" s="24" t="s">
        <v>45</v>
      </c>
      <c r="F142" s="24">
        <v>3</v>
      </c>
      <c r="G142" s="29" t="s">
        <v>46</v>
      </c>
      <c r="H142" s="15"/>
      <c r="I142" s="32" t="s">
        <v>185</v>
      </c>
      <c r="J142" s="32" t="s">
        <v>182</v>
      </c>
      <c r="K142" s="52">
        <v>44425</v>
      </c>
      <c r="L142" s="32" t="s">
        <v>186</v>
      </c>
      <c r="O142" s="4"/>
    </row>
    <row r="143" spans="1:15" s="3" customFormat="1" ht="13.8" x14ac:dyDescent="0.25">
      <c r="A143" s="56" t="s">
        <v>77</v>
      </c>
      <c r="B143" s="74"/>
      <c r="C143" s="75"/>
      <c r="D143" s="22"/>
      <c r="E143" s="24" t="s">
        <v>8</v>
      </c>
      <c r="F143" s="23">
        <v>1</v>
      </c>
      <c r="G143" s="29">
        <v>4761</v>
      </c>
      <c r="H143" s="15">
        <f t="shared" ref="H143" si="15">G143*F143</f>
        <v>4761</v>
      </c>
      <c r="I143" s="32" t="s">
        <v>185</v>
      </c>
      <c r="J143" s="32" t="s">
        <v>182</v>
      </c>
      <c r="K143" s="52">
        <v>44425</v>
      </c>
      <c r="L143" s="32" t="s">
        <v>186</v>
      </c>
      <c r="O143" s="4"/>
    </row>
    <row r="144" spans="1:15" s="3" customFormat="1" ht="13.8" x14ac:dyDescent="0.25">
      <c r="A144" s="56" t="s">
        <v>109</v>
      </c>
      <c r="B144" s="74"/>
      <c r="C144" s="75"/>
      <c r="D144" s="22"/>
      <c r="E144" s="24" t="s">
        <v>45</v>
      </c>
      <c r="F144" s="24">
        <v>2</v>
      </c>
      <c r="G144" s="29" t="s">
        <v>46</v>
      </c>
      <c r="H144" s="15"/>
      <c r="I144" s="32" t="s">
        <v>185</v>
      </c>
      <c r="J144" s="32" t="s">
        <v>182</v>
      </c>
      <c r="K144" s="52">
        <v>44425</v>
      </c>
      <c r="L144" s="32" t="s">
        <v>186</v>
      </c>
      <c r="O144" s="4"/>
    </row>
    <row r="145" spans="1:15" s="3" customFormat="1" ht="13.8" x14ac:dyDescent="0.25">
      <c r="A145" s="56" t="s">
        <v>77</v>
      </c>
      <c r="B145" s="74"/>
      <c r="C145" s="75"/>
      <c r="D145" s="22"/>
      <c r="E145" s="24" t="s">
        <v>8</v>
      </c>
      <c r="F145" s="23">
        <v>1</v>
      </c>
      <c r="G145" s="29">
        <v>4209</v>
      </c>
      <c r="H145" s="15">
        <f t="shared" ref="H145" si="16">G145*F145</f>
        <v>4209</v>
      </c>
      <c r="I145" s="32" t="s">
        <v>185</v>
      </c>
      <c r="J145" s="32" t="s">
        <v>182</v>
      </c>
      <c r="K145" s="52">
        <v>44425</v>
      </c>
      <c r="L145" s="32" t="s">
        <v>186</v>
      </c>
      <c r="O145" s="4"/>
    </row>
    <row r="146" spans="1:15" s="3" customFormat="1" ht="13.8" x14ac:dyDescent="0.25">
      <c r="A146" s="56" t="s">
        <v>109</v>
      </c>
      <c r="B146" s="74"/>
      <c r="C146" s="75"/>
      <c r="D146" s="22"/>
      <c r="E146" s="24" t="s">
        <v>45</v>
      </c>
      <c r="F146" s="24">
        <v>3</v>
      </c>
      <c r="G146" s="29" t="s">
        <v>46</v>
      </c>
      <c r="H146" s="15"/>
      <c r="I146" s="32" t="s">
        <v>185</v>
      </c>
      <c r="J146" s="32" t="s">
        <v>182</v>
      </c>
      <c r="K146" s="52">
        <v>44425</v>
      </c>
      <c r="L146" s="32" t="s">
        <v>186</v>
      </c>
      <c r="O146" s="4"/>
    </row>
    <row r="147" spans="1:15" s="3" customFormat="1" ht="13.8" x14ac:dyDescent="0.25">
      <c r="A147" s="56" t="s">
        <v>67</v>
      </c>
      <c r="B147" s="74"/>
      <c r="C147" s="75"/>
      <c r="D147" s="22"/>
      <c r="E147" s="24" t="s">
        <v>45</v>
      </c>
      <c r="F147" s="23">
        <v>1</v>
      </c>
      <c r="G147" s="29" t="s">
        <v>46</v>
      </c>
      <c r="H147" s="28"/>
      <c r="I147" s="32" t="s">
        <v>185</v>
      </c>
      <c r="J147" s="32" t="s">
        <v>182</v>
      </c>
      <c r="K147" s="52">
        <v>44425</v>
      </c>
      <c r="L147" s="32" t="s">
        <v>186</v>
      </c>
      <c r="O147" s="4"/>
    </row>
    <row r="148" spans="1:15" s="3" customFormat="1" ht="13.8" x14ac:dyDescent="0.25">
      <c r="A148" s="56" t="s">
        <v>77</v>
      </c>
      <c r="B148" s="74"/>
      <c r="C148" s="75"/>
      <c r="D148" s="22"/>
      <c r="E148" s="24" t="s">
        <v>8</v>
      </c>
      <c r="F148" s="23">
        <v>1</v>
      </c>
      <c r="G148" s="29">
        <v>4761</v>
      </c>
      <c r="H148" s="15">
        <f t="shared" ref="H148" si="17">G148*F148</f>
        <v>4761</v>
      </c>
      <c r="I148" s="32" t="s">
        <v>185</v>
      </c>
      <c r="J148" s="32" t="s">
        <v>182</v>
      </c>
      <c r="K148" s="52">
        <v>44425</v>
      </c>
      <c r="L148" s="32" t="s">
        <v>186</v>
      </c>
      <c r="O148" s="4"/>
    </row>
    <row r="149" spans="1:15" s="3" customFormat="1" ht="13.8" x14ac:dyDescent="0.25">
      <c r="A149" s="56" t="s">
        <v>109</v>
      </c>
      <c r="B149" s="74"/>
      <c r="C149" s="75"/>
      <c r="D149" s="22"/>
      <c r="E149" s="24" t="s">
        <v>45</v>
      </c>
      <c r="F149" s="24">
        <v>1</v>
      </c>
      <c r="G149" s="29" t="s">
        <v>46</v>
      </c>
      <c r="H149" s="15"/>
      <c r="I149" s="32" t="s">
        <v>185</v>
      </c>
      <c r="J149" s="32" t="s">
        <v>182</v>
      </c>
      <c r="K149" s="52">
        <v>44425</v>
      </c>
      <c r="L149" s="32" t="s">
        <v>186</v>
      </c>
      <c r="O149" s="4"/>
    </row>
    <row r="150" spans="1:15" s="3" customFormat="1" ht="13.8" x14ac:dyDescent="0.25">
      <c r="A150" s="56" t="s">
        <v>77</v>
      </c>
      <c r="B150" s="74"/>
      <c r="C150" s="75"/>
      <c r="D150" s="22"/>
      <c r="E150" s="24" t="s">
        <v>8</v>
      </c>
      <c r="F150" s="23">
        <v>1</v>
      </c>
      <c r="G150" s="29">
        <v>3657</v>
      </c>
      <c r="H150" s="15">
        <f t="shared" ref="H150" si="18">G150*F150</f>
        <v>3657</v>
      </c>
      <c r="I150" s="32" t="s">
        <v>185</v>
      </c>
      <c r="J150" s="32" t="s">
        <v>182</v>
      </c>
      <c r="K150" s="52">
        <v>44425</v>
      </c>
      <c r="L150" s="32" t="s">
        <v>186</v>
      </c>
      <c r="O150" s="4"/>
    </row>
    <row r="151" spans="1:15" s="3" customFormat="1" ht="13.8" x14ac:dyDescent="0.25">
      <c r="A151" s="56" t="s">
        <v>109</v>
      </c>
      <c r="B151" s="74"/>
      <c r="C151" s="75"/>
      <c r="D151" s="22"/>
      <c r="E151" s="24" t="s">
        <v>45</v>
      </c>
      <c r="F151" s="24">
        <v>1</v>
      </c>
      <c r="G151" s="29" t="s">
        <v>46</v>
      </c>
      <c r="H151" s="15"/>
      <c r="I151" s="32" t="s">
        <v>185</v>
      </c>
      <c r="J151" s="32" t="s">
        <v>182</v>
      </c>
      <c r="K151" s="52">
        <v>44425</v>
      </c>
      <c r="L151" s="32" t="s">
        <v>186</v>
      </c>
      <c r="O151" s="4"/>
    </row>
    <row r="152" spans="1:15" s="3" customFormat="1" ht="13.8" x14ac:dyDescent="0.25">
      <c r="A152" s="56" t="s">
        <v>77</v>
      </c>
      <c r="B152" s="74"/>
      <c r="C152" s="75"/>
      <c r="D152" s="22"/>
      <c r="E152" s="24" t="s">
        <v>8</v>
      </c>
      <c r="F152" s="23">
        <v>1</v>
      </c>
      <c r="G152" s="29">
        <v>3657</v>
      </c>
      <c r="H152" s="15">
        <f t="shared" ref="H152" si="19">G152*F152</f>
        <v>3657</v>
      </c>
      <c r="I152" s="32" t="s">
        <v>185</v>
      </c>
      <c r="J152" s="32" t="s">
        <v>182</v>
      </c>
      <c r="K152" s="52">
        <v>44425</v>
      </c>
      <c r="L152" s="32" t="s">
        <v>186</v>
      </c>
      <c r="O152" s="4"/>
    </row>
    <row r="153" spans="1:15" s="3" customFormat="1" ht="13.8" x14ac:dyDescent="0.25">
      <c r="A153" s="63" t="s">
        <v>52</v>
      </c>
      <c r="B153" s="64"/>
      <c r="C153" s="65"/>
      <c r="D153" s="22"/>
      <c r="E153" s="24" t="s">
        <v>11</v>
      </c>
      <c r="F153" s="23">
        <v>3</v>
      </c>
      <c r="G153" s="29" t="s">
        <v>46</v>
      </c>
      <c r="H153" s="15"/>
      <c r="I153" s="32" t="s">
        <v>185</v>
      </c>
      <c r="J153" s="32" t="s">
        <v>182</v>
      </c>
      <c r="K153" s="52">
        <v>44425</v>
      </c>
      <c r="L153" s="32" t="s">
        <v>186</v>
      </c>
      <c r="O153" s="4"/>
    </row>
    <row r="154" spans="1:15" s="3" customFormat="1" ht="13.8" x14ac:dyDescent="0.25">
      <c r="A154" s="63" t="s">
        <v>90</v>
      </c>
      <c r="B154" s="64"/>
      <c r="C154" s="65"/>
      <c r="D154" s="22"/>
      <c r="E154" s="24" t="s">
        <v>11</v>
      </c>
      <c r="F154" s="24">
        <v>3</v>
      </c>
      <c r="G154" s="29">
        <v>2898</v>
      </c>
      <c r="H154" s="15">
        <f t="shared" ref="H154:H159" si="20">G154*F154</f>
        <v>8694</v>
      </c>
      <c r="I154" s="32" t="s">
        <v>185</v>
      </c>
      <c r="J154" s="32" t="s">
        <v>182</v>
      </c>
      <c r="K154" s="52">
        <v>44425</v>
      </c>
      <c r="L154" s="32" t="s">
        <v>186</v>
      </c>
      <c r="O154" s="4"/>
    </row>
    <row r="155" spans="1:15" s="3" customFormat="1" ht="13.8" x14ac:dyDescent="0.25">
      <c r="A155" s="56" t="s">
        <v>48</v>
      </c>
      <c r="B155" s="74"/>
      <c r="C155" s="75"/>
      <c r="D155" s="22"/>
      <c r="E155" s="24" t="s">
        <v>11</v>
      </c>
      <c r="F155" s="24">
        <v>3</v>
      </c>
      <c r="G155" s="29">
        <v>8625</v>
      </c>
      <c r="H155" s="15">
        <f t="shared" si="20"/>
        <v>25875</v>
      </c>
      <c r="I155" s="32" t="s">
        <v>185</v>
      </c>
      <c r="J155" s="32" t="s">
        <v>182</v>
      </c>
      <c r="K155" s="52">
        <v>44425</v>
      </c>
      <c r="L155" s="32" t="s">
        <v>186</v>
      </c>
      <c r="O155" s="4"/>
    </row>
    <row r="156" spans="1:15" s="3" customFormat="1" ht="13.8" x14ac:dyDescent="0.25">
      <c r="A156" s="35" t="s">
        <v>49</v>
      </c>
      <c r="B156" s="36"/>
      <c r="C156" s="37"/>
      <c r="D156" s="22"/>
      <c r="E156" s="24" t="s">
        <v>50</v>
      </c>
      <c r="F156" s="24">
        <v>3</v>
      </c>
      <c r="G156" s="29">
        <v>8625</v>
      </c>
      <c r="H156" s="15">
        <f t="shared" si="20"/>
        <v>25875</v>
      </c>
      <c r="I156" s="32" t="s">
        <v>185</v>
      </c>
      <c r="J156" s="32" t="s">
        <v>182</v>
      </c>
      <c r="K156" s="52">
        <v>44425</v>
      </c>
      <c r="L156" s="32" t="s">
        <v>186</v>
      </c>
      <c r="O156" s="4"/>
    </row>
    <row r="157" spans="1:15" s="3" customFormat="1" ht="13.8" x14ac:dyDescent="0.25">
      <c r="A157" s="63" t="s">
        <v>91</v>
      </c>
      <c r="B157" s="64"/>
      <c r="C157" s="65"/>
      <c r="D157" s="22"/>
      <c r="E157" s="24" t="s">
        <v>56</v>
      </c>
      <c r="F157" s="23">
        <v>10</v>
      </c>
      <c r="G157" s="29">
        <v>1006.25</v>
      </c>
      <c r="H157" s="15">
        <f t="shared" si="20"/>
        <v>10062.5</v>
      </c>
      <c r="I157" s="32" t="s">
        <v>185</v>
      </c>
      <c r="J157" s="32" t="s">
        <v>182</v>
      </c>
      <c r="K157" s="52">
        <v>44425</v>
      </c>
      <c r="L157" s="32" t="s">
        <v>186</v>
      </c>
      <c r="O157" s="4"/>
    </row>
    <row r="158" spans="1:15" s="3" customFormat="1" ht="13.8" x14ac:dyDescent="0.25">
      <c r="A158" s="63" t="s">
        <v>51</v>
      </c>
      <c r="B158" s="64"/>
      <c r="C158" s="65"/>
      <c r="D158" s="22"/>
      <c r="E158" s="24" t="s">
        <v>8</v>
      </c>
      <c r="F158" s="24">
        <v>1</v>
      </c>
      <c r="G158" s="29">
        <v>2875</v>
      </c>
      <c r="H158" s="15">
        <f t="shared" si="20"/>
        <v>2875</v>
      </c>
      <c r="I158" s="32" t="s">
        <v>185</v>
      </c>
      <c r="J158" s="32" t="s">
        <v>182</v>
      </c>
      <c r="K158" s="52">
        <v>44425</v>
      </c>
      <c r="L158" s="32" t="s">
        <v>186</v>
      </c>
      <c r="O158" s="4"/>
    </row>
    <row r="159" spans="1:15" s="3" customFormat="1" ht="13.8" x14ac:dyDescent="0.25">
      <c r="A159" s="63" t="s">
        <v>169</v>
      </c>
      <c r="B159" s="64"/>
      <c r="C159" s="65"/>
      <c r="D159" s="22"/>
      <c r="E159" s="24" t="s">
        <v>8</v>
      </c>
      <c r="F159" s="24">
        <v>1</v>
      </c>
      <c r="G159" s="50">
        <v>7080</v>
      </c>
      <c r="H159" s="15">
        <f t="shared" si="20"/>
        <v>7080</v>
      </c>
      <c r="I159" s="32" t="s">
        <v>185</v>
      </c>
      <c r="J159" s="32" t="s">
        <v>182</v>
      </c>
      <c r="K159" s="52">
        <v>44425</v>
      </c>
      <c r="L159" s="32" t="s">
        <v>186</v>
      </c>
      <c r="O159" s="4"/>
    </row>
    <row r="160" spans="1:15" s="3" customFormat="1" ht="13.8" x14ac:dyDescent="0.25">
      <c r="A160" s="76" t="s">
        <v>92</v>
      </c>
      <c r="B160" s="77"/>
      <c r="C160" s="77"/>
      <c r="D160" s="21"/>
      <c r="E160" s="18" t="s">
        <v>11</v>
      </c>
      <c r="F160" s="20">
        <v>50</v>
      </c>
      <c r="G160" s="31">
        <v>188.6</v>
      </c>
      <c r="H160" s="15">
        <f t="shared" ref="H160:H173" si="21">F160*G160</f>
        <v>9430</v>
      </c>
      <c r="I160" s="32" t="s">
        <v>185</v>
      </c>
      <c r="J160" s="32" t="s">
        <v>183</v>
      </c>
      <c r="K160" s="52">
        <v>44425</v>
      </c>
      <c r="L160" s="32" t="s">
        <v>186</v>
      </c>
      <c r="O160" s="4"/>
    </row>
    <row r="161" spans="1:15" s="3" customFormat="1" ht="13.8" x14ac:dyDescent="0.25">
      <c r="A161" s="76" t="s">
        <v>93</v>
      </c>
      <c r="B161" s="77"/>
      <c r="C161" s="77"/>
      <c r="D161" s="21"/>
      <c r="E161" s="18" t="s">
        <v>11</v>
      </c>
      <c r="F161" s="47">
        <v>300</v>
      </c>
      <c r="G161" s="31">
        <v>82.8</v>
      </c>
      <c r="H161" s="15">
        <f t="shared" si="21"/>
        <v>24840</v>
      </c>
      <c r="I161" s="32" t="s">
        <v>185</v>
      </c>
      <c r="J161" s="32" t="s">
        <v>183</v>
      </c>
      <c r="K161" s="52">
        <v>44425</v>
      </c>
      <c r="L161" s="32" t="s">
        <v>186</v>
      </c>
      <c r="O161" s="4"/>
    </row>
    <row r="162" spans="1:15" s="3" customFormat="1" ht="13.8" x14ac:dyDescent="0.25">
      <c r="A162" s="76" t="s">
        <v>94</v>
      </c>
      <c r="B162" s="77"/>
      <c r="C162" s="77"/>
      <c r="D162" s="21"/>
      <c r="E162" s="18" t="s">
        <v>11</v>
      </c>
      <c r="F162" s="47">
        <v>300</v>
      </c>
      <c r="G162" s="31">
        <v>89.7</v>
      </c>
      <c r="H162" s="15">
        <f t="shared" si="21"/>
        <v>26910</v>
      </c>
      <c r="I162" s="32" t="s">
        <v>185</v>
      </c>
      <c r="J162" s="32" t="s">
        <v>183</v>
      </c>
      <c r="K162" s="52">
        <v>44425</v>
      </c>
      <c r="L162" s="32" t="s">
        <v>186</v>
      </c>
      <c r="O162" s="4"/>
    </row>
    <row r="163" spans="1:15" s="3" customFormat="1" ht="13.8" x14ac:dyDescent="0.25">
      <c r="A163" s="76" t="s">
        <v>95</v>
      </c>
      <c r="B163" s="77"/>
      <c r="C163" s="77"/>
      <c r="D163" s="21"/>
      <c r="E163" s="18" t="s">
        <v>11</v>
      </c>
      <c r="F163" s="47">
        <v>50</v>
      </c>
      <c r="G163" s="31">
        <v>172.5</v>
      </c>
      <c r="H163" s="15">
        <f t="shared" si="21"/>
        <v>8625</v>
      </c>
      <c r="I163" s="32" t="s">
        <v>185</v>
      </c>
      <c r="J163" s="32" t="s">
        <v>183</v>
      </c>
      <c r="K163" s="52">
        <v>44425</v>
      </c>
      <c r="L163" s="32" t="s">
        <v>186</v>
      </c>
      <c r="O163" s="4"/>
    </row>
    <row r="164" spans="1:15" s="3" customFormat="1" ht="13.8" x14ac:dyDescent="0.25">
      <c r="A164" s="76" t="s">
        <v>32</v>
      </c>
      <c r="B164" s="77"/>
      <c r="C164" s="77"/>
      <c r="D164" s="21"/>
      <c r="E164" s="18" t="s">
        <v>11</v>
      </c>
      <c r="F164" s="47">
        <v>30</v>
      </c>
      <c r="G164" s="31">
        <v>115</v>
      </c>
      <c r="H164" s="15">
        <f t="shared" si="21"/>
        <v>3450</v>
      </c>
      <c r="I164" s="32" t="s">
        <v>185</v>
      </c>
      <c r="J164" s="32" t="s">
        <v>183</v>
      </c>
      <c r="K164" s="52">
        <v>44425</v>
      </c>
      <c r="L164" s="32" t="s">
        <v>186</v>
      </c>
      <c r="O164" s="4"/>
    </row>
    <row r="165" spans="1:15" s="3" customFormat="1" ht="13.8" x14ac:dyDescent="0.25">
      <c r="A165" s="76" t="s">
        <v>33</v>
      </c>
      <c r="B165" s="78"/>
      <c r="C165" s="79"/>
      <c r="D165" s="21"/>
      <c r="E165" s="25" t="s">
        <v>13</v>
      </c>
      <c r="F165" s="46">
        <v>40</v>
      </c>
      <c r="G165" s="30">
        <v>440.68</v>
      </c>
      <c r="H165" s="15">
        <f t="shared" si="21"/>
        <v>17627.2</v>
      </c>
      <c r="I165" s="32" t="s">
        <v>185</v>
      </c>
      <c r="J165" s="32" t="s">
        <v>183</v>
      </c>
      <c r="K165" s="52">
        <v>44425</v>
      </c>
      <c r="L165" s="32" t="s">
        <v>186</v>
      </c>
      <c r="O165" s="4"/>
    </row>
    <row r="166" spans="1:15" s="3" customFormat="1" ht="13.8" x14ac:dyDescent="0.25">
      <c r="A166" s="76" t="s">
        <v>96</v>
      </c>
      <c r="B166" s="77"/>
      <c r="C166" s="77"/>
      <c r="D166" s="21"/>
      <c r="E166" s="18" t="s">
        <v>13</v>
      </c>
      <c r="F166" s="20">
        <v>15</v>
      </c>
      <c r="G166" s="31">
        <v>427.8</v>
      </c>
      <c r="H166" s="15">
        <f t="shared" si="21"/>
        <v>6417</v>
      </c>
      <c r="I166" s="32" t="s">
        <v>185</v>
      </c>
      <c r="J166" s="32" t="s">
        <v>183</v>
      </c>
      <c r="K166" s="52">
        <v>44425</v>
      </c>
      <c r="L166" s="32" t="s">
        <v>186</v>
      </c>
      <c r="O166" s="4"/>
    </row>
    <row r="167" spans="1:15" s="3" customFormat="1" ht="13.8" x14ac:dyDescent="0.25">
      <c r="A167" s="63" t="s">
        <v>21</v>
      </c>
      <c r="B167" s="77"/>
      <c r="C167" s="77"/>
      <c r="D167" s="21"/>
      <c r="E167" s="18" t="s">
        <v>24</v>
      </c>
      <c r="F167" s="19">
        <v>10</v>
      </c>
      <c r="G167" s="31">
        <v>34.5</v>
      </c>
      <c r="H167" s="15">
        <f t="shared" si="21"/>
        <v>345</v>
      </c>
      <c r="I167" s="32" t="s">
        <v>185</v>
      </c>
      <c r="J167" s="32" t="s">
        <v>183</v>
      </c>
      <c r="K167" s="52">
        <v>44425</v>
      </c>
      <c r="L167" s="32" t="s">
        <v>186</v>
      </c>
      <c r="O167" s="4"/>
    </row>
    <row r="168" spans="1:15" s="3" customFormat="1" ht="13.8" x14ac:dyDescent="0.25">
      <c r="A168" s="76" t="s">
        <v>34</v>
      </c>
      <c r="B168" s="77"/>
      <c r="C168" s="77"/>
      <c r="D168" s="21"/>
      <c r="E168" s="25" t="s">
        <v>23</v>
      </c>
      <c r="F168" s="26">
        <v>100</v>
      </c>
      <c r="G168" s="30">
        <v>6000</v>
      </c>
      <c r="H168" s="15">
        <f t="shared" si="21"/>
        <v>600000</v>
      </c>
      <c r="I168" s="32" t="s">
        <v>185</v>
      </c>
      <c r="J168" s="32" t="s">
        <v>183</v>
      </c>
      <c r="K168" s="52">
        <v>44425</v>
      </c>
      <c r="L168" s="32" t="s">
        <v>186</v>
      </c>
      <c r="O168" s="4"/>
    </row>
    <row r="169" spans="1:15" s="3" customFormat="1" ht="13.8" x14ac:dyDescent="0.25">
      <c r="A169" s="76" t="s">
        <v>35</v>
      </c>
      <c r="B169" s="77"/>
      <c r="C169" s="77"/>
      <c r="D169" s="21"/>
      <c r="E169" s="18" t="s">
        <v>13</v>
      </c>
      <c r="F169" s="19">
        <v>4</v>
      </c>
      <c r="G169" s="31">
        <v>726.8</v>
      </c>
      <c r="H169" s="15">
        <f t="shared" si="21"/>
        <v>2907.2</v>
      </c>
      <c r="I169" s="32" t="s">
        <v>185</v>
      </c>
      <c r="J169" s="32" t="s">
        <v>183</v>
      </c>
      <c r="K169" s="52">
        <v>44425</v>
      </c>
      <c r="L169" s="32" t="s">
        <v>186</v>
      </c>
      <c r="O169" s="4"/>
    </row>
    <row r="170" spans="1:15" s="3" customFormat="1" ht="13.8" x14ac:dyDescent="0.25">
      <c r="A170" s="76" t="s">
        <v>40</v>
      </c>
      <c r="B170" s="77"/>
      <c r="C170" s="77"/>
      <c r="D170" s="21"/>
      <c r="E170" s="18" t="s">
        <v>11</v>
      </c>
      <c r="F170" s="19">
        <v>4</v>
      </c>
      <c r="G170" s="31">
        <v>345</v>
      </c>
      <c r="H170" s="15">
        <f t="shared" si="21"/>
        <v>1380</v>
      </c>
      <c r="I170" s="32" t="s">
        <v>185</v>
      </c>
      <c r="J170" s="32" t="s">
        <v>183</v>
      </c>
      <c r="K170" s="52">
        <v>44425</v>
      </c>
      <c r="L170" s="32" t="s">
        <v>186</v>
      </c>
      <c r="O170" s="4"/>
    </row>
    <row r="171" spans="1:15" s="3" customFormat="1" ht="13.8" x14ac:dyDescent="0.25">
      <c r="A171" s="76" t="s">
        <v>36</v>
      </c>
      <c r="B171" s="77"/>
      <c r="C171" s="77"/>
      <c r="D171" s="21"/>
      <c r="E171" s="18" t="s">
        <v>11</v>
      </c>
      <c r="F171" s="19">
        <v>80</v>
      </c>
      <c r="G171" s="31">
        <v>23</v>
      </c>
      <c r="H171" s="15">
        <f t="shared" si="21"/>
        <v>1840</v>
      </c>
      <c r="I171" s="32" t="s">
        <v>185</v>
      </c>
      <c r="J171" s="32" t="s">
        <v>183</v>
      </c>
      <c r="K171" s="52">
        <v>44425</v>
      </c>
      <c r="L171" s="32" t="s">
        <v>186</v>
      </c>
      <c r="O171" s="4"/>
    </row>
    <row r="172" spans="1:15" s="3" customFormat="1" ht="13.8" x14ac:dyDescent="0.25">
      <c r="A172" s="76" t="s">
        <v>37</v>
      </c>
      <c r="B172" s="77"/>
      <c r="C172" s="77"/>
      <c r="D172" s="21"/>
      <c r="E172" s="18" t="s">
        <v>11</v>
      </c>
      <c r="F172" s="19">
        <v>80</v>
      </c>
      <c r="G172" s="31">
        <v>23</v>
      </c>
      <c r="H172" s="15">
        <f t="shared" si="21"/>
        <v>1840</v>
      </c>
      <c r="I172" s="32" t="s">
        <v>185</v>
      </c>
      <c r="J172" s="32" t="s">
        <v>183</v>
      </c>
      <c r="K172" s="52">
        <v>44425</v>
      </c>
      <c r="L172" s="32" t="s">
        <v>186</v>
      </c>
      <c r="O172" s="4"/>
    </row>
    <row r="173" spans="1:15" s="3" customFormat="1" ht="13.8" x14ac:dyDescent="0.25">
      <c r="A173" s="76" t="s">
        <v>97</v>
      </c>
      <c r="B173" s="77"/>
      <c r="C173" s="77"/>
      <c r="D173" s="21"/>
      <c r="E173" s="18" t="s">
        <v>11</v>
      </c>
      <c r="F173" s="49">
        <v>50</v>
      </c>
      <c r="G173" s="31">
        <v>667</v>
      </c>
      <c r="H173" s="15">
        <f t="shared" si="21"/>
        <v>33350</v>
      </c>
      <c r="I173" s="32" t="s">
        <v>185</v>
      </c>
      <c r="J173" s="32" t="s">
        <v>183</v>
      </c>
      <c r="K173" s="52">
        <v>44425</v>
      </c>
      <c r="L173" s="32" t="s">
        <v>186</v>
      </c>
      <c r="O173" s="4"/>
    </row>
    <row r="174" spans="1:15" s="3" customFormat="1" ht="13.8" x14ac:dyDescent="0.25">
      <c r="A174" s="76" t="s">
        <v>19</v>
      </c>
      <c r="B174" s="77"/>
      <c r="C174" s="77"/>
      <c r="D174" s="21"/>
      <c r="E174" s="18" t="s">
        <v>23</v>
      </c>
      <c r="F174" s="19">
        <v>4</v>
      </c>
      <c r="G174" s="31">
        <v>460</v>
      </c>
      <c r="H174" s="15">
        <f>F174*G174</f>
        <v>1840</v>
      </c>
      <c r="I174" s="32" t="s">
        <v>185</v>
      </c>
      <c r="J174" s="32" t="s">
        <v>183</v>
      </c>
      <c r="K174" s="52">
        <v>44425</v>
      </c>
      <c r="L174" s="32" t="s">
        <v>186</v>
      </c>
      <c r="O174" s="4"/>
    </row>
    <row r="175" spans="1:15" s="3" customFormat="1" ht="13.8" x14ac:dyDescent="0.25">
      <c r="A175" s="76" t="s">
        <v>20</v>
      </c>
      <c r="B175" s="77"/>
      <c r="C175" s="77"/>
      <c r="D175" s="21"/>
      <c r="E175" s="18" t="s">
        <v>23</v>
      </c>
      <c r="F175" s="19">
        <v>2</v>
      </c>
      <c r="G175" s="31">
        <v>1035</v>
      </c>
      <c r="H175" s="15">
        <f>F175*G175</f>
        <v>2070</v>
      </c>
      <c r="I175" s="32" t="s">
        <v>185</v>
      </c>
      <c r="J175" s="32" t="s">
        <v>183</v>
      </c>
      <c r="K175" s="52">
        <v>44425</v>
      </c>
      <c r="L175" s="32" t="s">
        <v>186</v>
      </c>
      <c r="O175" s="4"/>
    </row>
    <row r="176" spans="1:15" s="3" customFormat="1" ht="13.8" x14ac:dyDescent="0.25">
      <c r="A176" s="63" t="s">
        <v>22</v>
      </c>
      <c r="B176" s="77"/>
      <c r="C176" s="77"/>
      <c r="D176" s="21"/>
      <c r="E176" s="18" t="s">
        <v>8</v>
      </c>
      <c r="F176" s="19">
        <v>1</v>
      </c>
      <c r="G176" s="31">
        <v>115000</v>
      </c>
      <c r="H176" s="15">
        <f>F176*G176</f>
        <v>115000</v>
      </c>
      <c r="I176" s="32" t="s">
        <v>185</v>
      </c>
      <c r="J176" s="32" t="s">
        <v>183</v>
      </c>
      <c r="K176" s="52">
        <v>44425</v>
      </c>
      <c r="L176" s="32" t="s">
        <v>186</v>
      </c>
      <c r="O176" s="4"/>
    </row>
    <row r="177" spans="1:15" s="3" customFormat="1" ht="13.8" x14ac:dyDescent="0.25">
      <c r="A177" s="63" t="s">
        <v>54</v>
      </c>
      <c r="B177" s="77"/>
      <c r="C177" s="77"/>
      <c r="D177" s="21">
        <v>1</v>
      </c>
      <c r="E177" s="18" t="s">
        <v>25</v>
      </c>
      <c r="F177" s="20">
        <v>15</v>
      </c>
      <c r="G177" s="31">
        <v>3657</v>
      </c>
      <c r="H177" s="15">
        <f>G177*F177*D177</f>
        <v>54855</v>
      </c>
      <c r="I177" s="32" t="s">
        <v>185</v>
      </c>
      <c r="J177" s="32" t="s">
        <v>184</v>
      </c>
      <c r="K177" s="52">
        <v>44425</v>
      </c>
      <c r="L177" s="32" t="s">
        <v>186</v>
      </c>
      <c r="O177" s="4"/>
    </row>
    <row r="178" spans="1:15" s="3" customFormat="1" ht="13.8" x14ac:dyDescent="0.25">
      <c r="A178" s="63" t="s">
        <v>112</v>
      </c>
      <c r="B178" s="77"/>
      <c r="C178" s="77"/>
      <c r="D178" s="21">
        <v>1</v>
      </c>
      <c r="E178" s="18" t="s">
        <v>25</v>
      </c>
      <c r="F178" s="20">
        <v>55</v>
      </c>
      <c r="G178" s="31">
        <v>3100</v>
      </c>
      <c r="H178" s="15">
        <f>G178*F178*D178</f>
        <v>170500</v>
      </c>
      <c r="I178" s="32" t="s">
        <v>185</v>
      </c>
      <c r="J178" s="32" t="s">
        <v>184</v>
      </c>
      <c r="K178" s="52">
        <v>44425</v>
      </c>
      <c r="L178" s="32" t="s">
        <v>186</v>
      </c>
      <c r="O178" s="4"/>
    </row>
    <row r="179" spans="1:15" s="3" customFormat="1" ht="13.8" x14ac:dyDescent="0.25">
      <c r="A179" s="63" t="s">
        <v>111</v>
      </c>
      <c r="B179" s="77"/>
      <c r="C179" s="77"/>
      <c r="D179" s="21">
        <v>1</v>
      </c>
      <c r="E179" s="18" t="s">
        <v>25</v>
      </c>
      <c r="F179" s="20">
        <v>55</v>
      </c>
      <c r="G179" s="31">
        <v>2410</v>
      </c>
      <c r="H179" s="15">
        <f>G179*F179*D179</f>
        <v>132550</v>
      </c>
      <c r="I179" s="32" t="s">
        <v>185</v>
      </c>
      <c r="J179" s="32" t="s">
        <v>184</v>
      </c>
      <c r="K179" s="52">
        <v>44425</v>
      </c>
      <c r="L179" s="32" t="s">
        <v>186</v>
      </c>
      <c r="O179" s="4"/>
    </row>
    <row r="180" spans="1:15" s="3" customFormat="1" ht="13.8" x14ac:dyDescent="0.25">
      <c r="A180" s="63" t="s">
        <v>110</v>
      </c>
      <c r="B180" s="77"/>
      <c r="C180" s="77"/>
      <c r="D180" s="21">
        <v>1</v>
      </c>
      <c r="E180" s="18" t="s">
        <v>25</v>
      </c>
      <c r="F180" s="20">
        <v>55</v>
      </c>
      <c r="G180" s="31">
        <v>1850</v>
      </c>
      <c r="H180" s="15">
        <f t="shared" ref="H180:H185" si="22">G180*F180*D180</f>
        <v>101750</v>
      </c>
      <c r="I180" s="32" t="s">
        <v>185</v>
      </c>
      <c r="J180" s="32" t="s">
        <v>184</v>
      </c>
      <c r="K180" s="52">
        <v>44425</v>
      </c>
      <c r="L180" s="32" t="s">
        <v>186</v>
      </c>
      <c r="O180" s="4"/>
    </row>
    <row r="181" spans="1:15" s="3" customFormat="1" ht="13.8" x14ac:dyDescent="0.25">
      <c r="A181" s="63" t="s">
        <v>16</v>
      </c>
      <c r="B181" s="77"/>
      <c r="C181" s="77"/>
      <c r="D181" s="21">
        <v>1</v>
      </c>
      <c r="E181" s="18" t="s">
        <v>25</v>
      </c>
      <c r="F181" s="20">
        <v>55</v>
      </c>
      <c r="G181" s="31">
        <v>2450</v>
      </c>
      <c r="H181" s="15">
        <f t="shared" si="22"/>
        <v>134750</v>
      </c>
      <c r="I181" s="32" t="s">
        <v>185</v>
      </c>
      <c r="J181" s="32" t="s">
        <v>184</v>
      </c>
      <c r="K181" s="52">
        <v>44425</v>
      </c>
      <c r="L181" s="32" t="s">
        <v>186</v>
      </c>
      <c r="O181" s="4"/>
    </row>
    <row r="182" spans="1:15" s="3" customFormat="1" ht="13.8" x14ac:dyDescent="0.25">
      <c r="A182" s="63" t="s">
        <v>30</v>
      </c>
      <c r="B182" s="77"/>
      <c r="C182" s="77"/>
      <c r="D182" s="21">
        <v>4</v>
      </c>
      <c r="E182" s="18" t="s">
        <v>25</v>
      </c>
      <c r="F182" s="20">
        <v>55</v>
      </c>
      <c r="G182" s="31">
        <v>1850</v>
      </c>
      <c r="H182" s="15">
        <f t="shared" si="22"/>
        <v>407000</v>
      </c>
      <c r="I182" s="32" t="s">
        <v>185</v>
      </c>
      <c r="J182" s="32" t="s">
        <v>184</v>
      </c>
      <c r="K182" s="52">
        <v>44425</v>
      </c>
      <c r="L182" s="32" t="s">
        <v>186</v>
      </c>
      <c r="O182" s="4"/>
    </row>
    <row r="183" spans="1:15" s="3" customFormat="1" ht="13.8" x14ac:dyDescent="0.25">
      <c r="A183" s="63" t="s">
        <v>17</v>
      </c>
      <c r="B183" s="77"/>
      <c r="C183" s="77"/>
      <c r="D183" s="21">
        <v>4</v>
      </c>
      <c r="E183" s="18" t="s">
        <v>25</v>
      </c>
      <c r="F183" s="20">
        <v>55</v>
      </c>
      <c r="G183" s="31">
        <v>2150</v>
      </c>
      <c r="H183" s="15">
        <f t="shared" si="22"/>
        <v>473000</v>
      </c>
      <c r="I183" s="32" t="s">
        <v>185</v>
      </c>
      <c r="J183" s="32" t="s">
        <v>184</v>
      </c>
      <c r="K183" s="52">
        <v>44425</v>
      </c>
      <c r="L183" s="32" t="s">
        <v>186</v>
      </c>
      <c r="O183" s="4"/>
    </row>
    <row r="184" spans="1:15" s="3" customFormat="1" ht="13.8" x14ac:dyDescent="0.25">
      <c r="A184" s="63" t="s">
        <v>53</v>
      </c>
      <c r="B184" s="77"/>
      <c r="C184" s="77"/>
      <c r="D184" s="21">
        <v>12</v>
      </c>
      <c r="E184" s="18" t="s">
        <v>25</v>
      </c>
      <c r="F184" s="20">
        <v>55</v>
      </c>
      <c r="G184" s="31">
        <v>1700</v>
      </c>
      <c r="H184" s="15">
        <f t="shared" si="22"/>
        <v>1122000</v>
      </c>
      <c r="I184" s="32" t="s">
        <v>185</v>
      </c>
      <c r="J184" s="32" t="s">
        <v>184</v>
      </c>
      <c r="K184" s="52">
        <v>44425</v>
      </c>
      <c r="L184" s="32" t="s">
        <v>186</v>
      </c>
      <c r="O184" s="4"/>
    </row>
    <row r="185" spans="1:15" s="3" customFormat="1" ht="13.8" x14ac:dyDescent="0.25">
      <c r="A185" s="56" t="s">
        <v>47</v>
      </c>
      <c r="B185" s="74"/>
      <c r="C185" s="74"/>
      <c r="D185" s="12">
        <v>1</v>
      </c>
      <c r="E185" s="12" t="s">
        <v>25</v>
      </c>
      <c r="F185" s="20">
        <v>55</v>
      </c>
      <c r="G185" s="30">
        <v>2200</v>
      </c>
      <c r="H185" s="15">
        <f t="shared" si="22"/>
        <v>121000</v>
      </c>
      <c r="I185" s="32" t="s">
        <v>185</v>
      </c>
      <c r="J185" s="32" t="s">
        <v>184</v>
      </c>
      <c r="K185" s="52">
        <v>44425</v>
      </c>
      <c r="L185" s="32" t="s">
        <v>186</v>
      </c>
      <c r="O185" s="4"/>
    </row>
  </sheetData>
  <mergeCells count="175">
    <mergeCell ref="A182:C182"/>
    <mergeCell ref="A183:C183"/>
    <mergeCell ref="A184:C184"/>
    <mergeCell ref="A185:C185"/>
    <mergeCell ref="A177:C177"/>
    <mergeCell ref="A178:C178"/>
    <mergeCell ref="A179:C179"/>
    <mergeCell ref="A180:C180"/>
    <mergeCell ref="A181:C181"/>
    <mergeCell ref="A173:C173"/>
    <mergeCell ref="A174:C174"/>
    <mergeCell ref="A175:C175"/>
    <mergeCell ref="A176:C176"/>
    <mergeCell ref="A166:C166"/>
    <mergeCell ref="A167:C167"/>
    <mergeCell ref="A168:C168"/>
    <mergeCell ref="A169:C169"/>
    <mergeCell ref="A170:C170"/>
    <mergeCell ref="A171:C171"/>
    <mergeCell ref="A161:C161"/>
    <mergeCell ref="A162:C162"/>
    <mergeCell ref="A163:C163"/>
    <mergeCell ref="A164:C164"/>
    <mergeCell ref="A165:C165"/>
    <mergeCell ref="A157:C157"/>
    <mergeCell ref="A158:C158"/>
    <mergeCell ref="A159:C159"/>
    <mergeCell ref="A172:C172"/>
    <mergeCell ref="A152:C152"/>
    <mergeCell ref="A153:C153"/>
    <mergeCell ref="A154:C154"/>
    <mergeCell ref="A155:C155"/>
    <mergeCell ref="A148:C148"/>
    <mergeCell ref="A149:C149"/>
    <mergeCell ref="A150:C150"/>
    <mergeCell ref="A151:C151"/>
    <mergeCell ref="A160:C160"/>
    <mergeCell ref="A144:C144"/>
    <mergeCell ref="A145:C145"/>
    <mergeCell ref="A146:C146"/>
    <mergeCell ref="A147:C147"/>
    <mergeCell ref="A139:C139"/>
    <mergeCell ref="A140:C140"/>
    <mergeCell ref="A141:C141"/>
    <mergeCell ref="A142:C142"/>
    <mergeCell ref="A143:C143"/>
    <mergeCell ref="A134:C134"/>
    <mergeCell ref="A135:C135"/>
    <mergeCell ref="A136:C136"/>
    <mergeCell ref="A137:C137"/>
    <mergeCell ref="A138:C138"/>
    <mergeCell ref="A128:C128"/>
    <mergeCell ref="A129:C129"/>
    <mergeCell ref="A130:C130"/>
    <mergeCell ref="A131:C131"/>
    <mergeCell ref="A132:C132"/>
    <mergeCell ref="A133:C133"/>
    <mergeCell ref="A123:C123"/>
    <mergeCell ref="A124:C124"/>
    <mergeCell ref="A125:C125"/>
    <mergeCell ref="A126:C126"/>
    <mergeCell ref="A127:C127"/>
    <mergeCell ref="A117:C117"/>
    <mergeCell ref="A118:C118"/>
    <mergeCell ref="A119:C119"/>
    <mergeCell ref="A120:C120"/>
    <mergeCell ref="A121:C121"/>
    <mergeCell ref="A122:C122"/>
    <mergeCell ref="A111:C111"/>
    <mergeCell ref="A112:C112"/>
    <mergeCell ref="A113:C113"/>
    <mergeCell ref="A114:C114"/>
    <mergeCell ref="A115:C115"/>
    <mergeCell ref="A107:C107"/>
    <mergeCell ref="A108:C108"/>
    <mergeCell ref="A109:C109"/>
    <mergeCell ref="A110:C110"/>
    <mergeCell ref="A101:C101"/>
    <mergeCell ref="A102:C102"/>
    <mergeCell ref="A103:C103"/>
    <mergeCell ref="A104:C104"/>
    <mergeCell ref="A105:C105"/>
    <mergeCell ref="A106:C106"/>
    <mergeCell ref="A95:C95"/>
    <mergeCell ref="A96:C96"/>
    <mergeCell ref="A97:C97"/>
    <mergeCell ref="A98:C98"/>
    <mergeCell ref="A99:C99"/>
    <mergeCell ref="A100:C100"/>
    <mergeCell ref="A91:C91"/>
    <mergeCell ref="A92:C92"/>
    <mergeCell ref="A93:C93"/>
    <mergeCell ref="A94:C94"/>
    <mergeCell ref="A85:C85"/>
    <mergeCell ref="A86:C86"/>
    <mergeCell ref="A87:C87"/>
    <mergeCell ref="A88:C88"/>
    <mergeCell ref="A89:C89"/>
    <mergeCell ref="A90:C90"/>
    <mergeCell ref="A79:C79"/>
    <mergeCell ref="A80:C80"/>
    <mergeCell ref="A81:C81"/>
    <mergeCell ref="A82:C82"/>
    <mergeCell ref="A83:C83"/>
    <mergeCell ref="A84:C84"/>
    <mergeCell ref="A75:C75"/>
    <mergeCell ref="A76:C76"/>
    <mergeCell ref="A77:C77"/>
    <mergeCell ref="A78:C78"/>
    <mergeCell ref="A70:C70"/>
    <mergeCell ref="A71:C71"/>
    <mergeCell ref="A72:C72"/>
    <mergeCell ref="A73:C73"/>
    <mergeCell ref="A74:C74"/>
    <mergeCell ref="A64:C64"/>
    <mergeCell ref="A65:C65"/>
    <mergeCell ref="A66:C66"/>
    <mergeCell ref="A67:C67"/>
    <mergeCell ref="A68:C68"/>
    <mergeCell ref="A58:C58"/>
    <mergeCell ref="A59:C59"/>
    <mergeCell ref="A60:C60"/>
    <mergeCell ref="A61:C61"/>
    <mergeCell ref="A62:C62"/>
    <mergeCell ref="A63:C63"/>
    <mergeCell ref="A54:C54"/>
    <mergeCell ref="A55:C55"/>
    <mergeCell ref="A56:C56"/>
    <mergeCell ref="A57:C57"/>
    <mergeCell ref="A48:C48"/>
    <mergeCell ref="A49:C49"/>
    <mergeCell ref="A50:C50"/>
    <mergeCell ref="A51:C51"/>
    <mergeCell ref="A52:C52"/>
    <mergeCell ref="A53:C53"/>
    <mergeCell ref="A43:C43"/>
    <mergeCell ref="A44:C44"/>
    <mergeCell ref="A45:C45"/>
    <mergeCell ref="A46:C46"/>
    <mergeCell ref="A47:C47"/>
    <mergeCell ref="A40:C40"/>
    <mergeCell ref="A41:C41"/>
    <mergeCell ref="A42:C42"/>
    <mergeCell ref="A34:C34"/>
    <mergeCell ref="A35:C35"/>
    <mergeCell ref="A36:C36"/>
    <mergeCell ref="A37:C37"/>
    <mergeCell ref="A38:C38"/>
    <mergeCell ref="A39:C39"/>
    <mergeCell ref="A28:C28"/>
    <mergeCell ref="A29:C29"/>
    <mergeCell ref="A30:C30"/>
    <mergeCell ref="A31:C31"/>
    <mergeCell ref="A32:C32"/>
    <mergeCell ref="A33:C33"/>
    <mergeCell ref="A22:C22"/>
    <mergeCell ref="A23:C23"/>
    <mergeCell ref="A24:C24"/>
    <mergeCell ref="A25:C25"/>
    <mergeCell ref="A26:C26"/>
    <mergeCell ref="A27:C27"/>
    <mergeCell ref="A1:C1"/>
    <mergeCell ref="A2:C2"/>
    <mergeCell ref="A3:C3"/>
    <mergeCell ref="A4:C4"/>
    <mergeCell ref="A16:C16"/>
    <mergeCell ref="A19:C19"/>
    <mergeCell ref="A20:C20"/>
    <mergeCell ref="A21:C21"/>
    <mergeCell ref="A10:C10"/>
    <mergeCell ref="A11:C11"/>
    <mergeCell ref="A12:C12"/>
    <mergeCell ref="A13:C13"/>
    <mergeCell ref="A14:C14"/>
    <mergeCell ref="A15:C15"/>
  </mergeCells>
  <phoneticPr fontId="32" type="noConversion"/>
  <printOptions horizontalCentered="1" verticalCentered="1"/>
  <pageMargins left="0.25" right="0.25" top="0.25" bottom="0.25" header="0.5" footer="0.5"/>
  <pageSetup paperSize="9" scale="4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Adjusted bid based on in-house</vt:lpstr>
      <vt:lpstr>'Adjusted bid based on in-house'!Print_Area</vt:lpstr>
      <vt:lpstr>'Adjusted bid based on in-house'!Print_Titles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Francis Carlo Tadena</cp:lastModifiedBy>
  <cp:lastPrinted>2019-06-10T05:34:12Z</cp:lastPrinted>
  <dcterms:created xsi:type="dcterms:W3CDTF">2010-05-19T09:35:49Z</dcterms:created>
  <dcterms:modified xsi:type="dcterms:W3CDTF">2024-04-13T13:58:26Z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