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8977AEB7-1621-4367-9E6C-643E066B9E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Reconcillation!$A$1:$J$41</definedName>
    <definedName name="Print_Area_MI">#REF!</definedName>
    <definedName name="_xlnm.Print_Titles" localSheetId="0">Reconcillation!$1:$1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8" l="1"/>
  <c r="F12" i="8"/>
  <c r="F13" i="8"/>
  <c r="F14" i="8"/>
  <c r="F11" i="8"/>
  <c r="F16" i="8"/>
  <c r="F17" i="8"/>
  <c r="F9" i="8"/>
  <c r="F10" i="8"/>
  <c r="F26" i="8"/>
  <c r="F25" i="8"/>
  <c r="F24" i="8"/>
  <c r="F23" i="8"/>
  <c r="F22" i="8"/>
  <c r="F21" i="8"/>
  <c r="F20" i="8"/>
  <c r="F18" i="8"/>
  <c r="F41" i="8" l="1"/>
  <c r="F40" i="8"/>
  <c r="F39" i="8"/>
  <c r="F38" i="8"/>
  <c r="F37" i="8"/>
  <c r="F36" i="8"/>
  <c r="F34" i="8"/>
  <c r="F33" i="8"/>
  <c r="F32" i="8"/>
  <c r="F31" i="8"/>
  <c r="F30" i="8"/>
  <c r="F29" i="8"/>
  <c r="F28" i="8"/>
  <c r="F27" i="8"/>
  <c r="F8" i="8"/>
  <c r="F7" i="8"/>
  <c r="F6" i="8"/>
  <c r="F5" i="8"/>
  <c r="F3" i="8"/>
  <c r="F2" i="8"/>
</calcChain>
</file>

<file path=xl/sharedStrings.xml><?xml version="1.0" encoding="utf-8"?>
<sst xmlns="http://schemas.openxmlformats.org/spreadsheetml/2006/main" count="187" uniqueCount="52">
  <si>
    <t>SCOPE OF WORKS</t>
  </si>
  <si>
    <t>UNIT</t>
  </si>
  <si>
    <t>QTY</t>
  </si>
  <si>
    <t>U/RATE</t>
  </si>
  <si>
    <t>AMOUNT</t>
  </si>
  <si>
    <t>Safety Provisions</t>
  </si>
  <si>
    <t>lot</t>
  </si>
  <si>
    <t xml:space="preserve">      Project Engineer</t>
  </si>
  <si>
    <t>Man'r</t>
  </si>
  <si>
    <t>unit</t>
  </si>
  <si>
    <t>Scaffolding</t>
  </si>
  <si>
    <t>Tools &amp; Equipment Rentals</t>
  </si>
  <si>
    <t>Extension Ladders with Certificate</t>
  </si>
  <si>
    <t>lots</t>
  </si>
  <si>
    <t>GTAW or Tig welding machine</t>
  </si>
  <si>
    <t xml:space="preserve">Portable Grinders 7"Ø and 4"Ø (1 each) with double insulation standard </t>
  </si>
  <si>
    <t xml:space="preserve">      Welder</t>
  </si>
  <si>
    <t xml:space="preserve">      Skilled Workers</t>
  </si>
  <si>
    <t xml:space="preserve">      Safety Officer</t>
  </si>
  <si>
    <t>Mobilization/Demobilization/Housekeeping</t>
  </si>
  <si>
    <t xml:space="preserve">      Fitter</t>
  </si>
  <si>
    <t>EDP</t>
  </si>
  <si>
    <t xml:space="preserve">       Combination wrench</t>
  </si>
  <si>
    <t xml:space="preserve">       Allen Wrench</t>
  </si>
  <si>
    <t xml:space="preserve">       Hand Tools</t>
  </si>
  <si>
    <t xml:space="preserve">       Flat Screw</t>
  </si>
  <si>
    <t xml:space="preserve">       Star Screw</t>
  </si>
  <si>
    <t xml:space="preserve">       Cutter</t>
  </si>
  <si>
    <t xml:space="preserve">       Long nose</t>
  </si>
  <si>
    <t>Extension wire</t>
  </si>
  <si>
    <t>Tarpaulin 6' x 20 meters</t>
  </si>
  <si>
    <t>4" cutting wheel</t>
  </si>
  <si>
    <t>pcs</t>
  </si>
  <si>
    <t>7" cutting wheel</t>
  </si>
  <si>
    <t>4" grinding disc</t>
  </si>
  <si>
    <t>Finishing gray</t>
  </si>
  <si>
    <t>Argon</t>
  </si>
  <si>
    <t>cyl</t>
  </si>
  <si>
    <t>SS filler rod 1.6mm</t>
  </si>
  <si>
    <t>Tungsten</t>
  </si>
  <si>
    <t>box</t>
  </si>
  <si>
    <t>Tig clean</t>
  </si>
  <si>
    <t>kgs</t>
  </si>
  <si>
    <t>Jack Hammer /Chipping Hammer</t>
  </si>
  <si>
    <t>PROJECT</t>
  </si>
  <si>
    <t>TYPE</t>
  </si>
  <si>
    <t>DATE</t>
  </si>
  <si>
    <t>SOURCE</t>
  </si>
  <si>
    <t>Mobilization/Demobilization</t>
  </si>
  <si>
    <t>Consumables</t>
  </si>
  <si>
    <t>Labor</t>
  </si>
  <si>
    <t>PROPOSED Line 12 -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</si>
</sst>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rgb="FFFF0000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7" fillId="0" borderId="6" xfId="43" applyNumberFormat="1" applyFont="1" applyBorder="1" applyAlignment="1">
      <alignment vertical="center" shrinkToFit="1"/>
    </xf>
    <xf numFmtId="0" fontId="27" fillId="0" borderId="6" xfId="0" applyFont="1" applyBorder="1" applyAlignment="1">
      <alignment horizontal="center" vertical="center"/>
    </xf>
    <xf numFmtId="165" fontId="27" fillId="0" borderId="6" xfId="28" applyFont="1" applyBorder="1" applyAlignment="1">
      <alignment vertical="center"/>
    </xf>
    <xf numFmtId="0" fontId="28" fillId="0" borderId="6" xfId="0" applyFont="1" applyBorder="1" applyAlignment="1">
      <alignment horizontal="center" vertical="center"/>
    </xf>
    <xf numFmtId="167" fontId="1" fillId="0" borderId="0" xfId="43" applyNumberFormat="1" applyFont="1"/>
    <xf numFmtId="167" fontId="24" fillId="22" borderId="6" xfId="43" applyNumberFormat="1" applyFont="1" applyFill="1" applyBorder="1" applyAlignment="1">
      <alignment horizontal="center" vertical="center" wrapText="1"/>
    </xf>
    <xf numFmtId="167" fontId="27" fillId="0" borderId="6" xfId="28" applyNumberFormat="1" applyFont="1" applyBorder="1" applyAlignment="1">
      <alignment vertical="center"/>
    </xf>
    <xf numFmtId="0" fontId="27" fillId="26" borderId="6" xfId="0" applyFont="1" applyFill="1" applyBorder="1" applyAlignment="1">
      <alignment horizontal="left" vertical="center"/>
    </xf>
    <xf numFmtId="0" fontId="27" fillId="26" borderId="6" xfId="0" applyFont="1" applyFill="1" applyBorder="1" applyAlignment="1">
      <alignment vertical="center"/>
    </xf>
    <xf numFmtId="0" fontId="27" fillId="26" borderId="6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E68A-A61C-4491-AAB3-4D9469769416}">
  <dimension ref="A1:O42"/>
  <sheetViews>
    <sheetView showGridLines="0" tabSelected="1" zoomScale="55" zoomScaleNormal="55" zoomScaleSheetLayoutView="70" workbookViewId="0">
      <selection activeCell="E13" sqref="E13"/>
    </sheetView>
  </sheetViews>
  <sheetFormatPr defaultColWidth="3.5546875" defaultRowHeight="13.2" x14ac:dyDescent="0.25"/>
  <cols>
    <col min="1" max="1" width="84" style="2" bestFit="1" customWidth="1"/>
    <col min="2" max="3" width="9" style="2" customWidth="1"/>
    <col min="4" max="4" width="11.5546875" style="2" customWidth="1"/>
    <col min="5" max="5" width="16.33203125" style="2" customWidth="1"/>
    <col min="6" max="8" width="22.33203125" style="2" customWidth="1"/>
    <col min="9" max="9" width="22.33203125" style="14" customWidth="1"/>
    <col min="10" max="10" width="22.33203125" style="2" customWidth="1"/>
    <col min="11" max="11" width="4.5546875" style="2" customWidth="1"/>
    <col min="12" max="12" width="15.44140625" style="1" customWidth="1"/>
    <col min="13" max="13" width="15.5546875" style="1" customWidth="1"/>
    <col min="14" max="14" width="16.109375" style="1" customWidth="1"/>
    <col min="15" max="15" width="3.5546875" style="1" customWidth="1"/>
    <col min="16" max="16384" width="3.5546875" style="2"/>
  </cols>
  <sheetData>
    <row r="1" spans="1:13" s="8" customFormat="1" ht="24.9" customHeight="1" x14ac:dyDescent="0.25">
      <c r="A1" s="7" t="s">
        <v>0</v>
      </c>
      <c r="B1" s="7" t="s">
        <v>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44</v>
      </c>
      <c r="H1" s="7" t="s">
        <v>45</v>
      </c>
      <c r="I1" s="15" t="s">
        <v>46</v>
      </c>
      <c r="J1" s="7" t="s">
        <v>47</v>
      </c>
      <c r="M1" s="9"/>
    </row>
    <row r="2" spans="1:13" s="5" customFormat="1" ht="15" customHeight="1" x14ac:dyDescent="0.25">
      <c r="A2" s="22" t="s">
        <v>19</v>
      </c>
      <c r="B2" s="10"/>
      <c r="C2" s="11" t="s">
        <v>6</v>
      </c>
      <c r="D2" s="11">
        <v>1</v>
      </c>
      <c r="E2" s="12">
        <v>5000</v>
      </c>
      <c r="F2" s="12">
        <f>E2*D2</f>
        <v>5000</v>
      </c>
      <c r="G2" s="12" t="s">
        <v>51</v>
      </c>
      <c r="H2" s="12" t="s">
        <v>48</v>
      </c>
      <c r="I2" s="16">
        <v>44229</v>
      </c>
      <c r="J2" s="12" t="s">
        <v>21</v>
      </c>
      <c r="L2" s="6"/>
      <c r="M2" s="6"/>
    </row>
    <row r="3" spans="1:13" s="5" customFormat="1" ht="15" customHeight="1" x14ac:dyDescent="0.25">
      <c r="A3" s="17" t="s">
        <v>5</v>
      </c>
      <c r="B3" s="10"/>
      <c r="C3" s="11" t="s">
        <v>6</v>
      </c>
      <c r="D3" s="11">
        <v>1</v>
      </c>
      <c r="E3" s="12">
        <v>28100</v>
      </c>
      <c r="F3" s="12">
        <f>E3*D3</f>
        <v>28100</v>
      </c>
      <c r="G3" s="12" t="s">
        <v>51</v>
      </c>
      <c r="H3" s="12" t="s">
        <v>5</v>
      </c>
      <c r="I3" s="16">
        <v>44229</v>
      </c>
      <c r="J3" s="12" t="s">
        <v>21</v>
      </c>
      <c r="L3" s="6"/>
      <c r="M3" s="6"/>
    </row>
    <row r="4" spans="1:13" s="5" customFormat="1" ht="15" customHeight="1" x14ac:dyDescent="0.25">
      <c r="A4" s="17" t="s">
        <v>11</v>
      </c>
      <c r="B4" s="10"/>
      <c r="C4" s="11"/>
      <c r="D4" s="19"/>
      <c r="E4" s="12"/>
      <c r="F4" s="12"/>
      <c r="G4" s="12" t="s">
        <v>51</v>
      </c>
      <c r="H4" s="12" t="s">
        <v>11</v>
      </c>
      <c r="I4" s="16">
        <v>44229</v>
      </c>
      <c r="J4" s="12" t="s">
        <v>21</v>
      </c>
      <c r="L4" s="6"/>
      <c r="M4" s="6"/>
    </row>
    <row r="5" spans="1:13" s="5" customFormat="1" ht="15" customHeight="1" x14ac:dyDescent="0.25">
      <c r="A5" s="18" t="s">
        <v>14</v>
      </c>
      <c r="B5" s="10"/>
      <c r="C5" s="11" t="s">
        <v>9</v>
      </c>
      <c r="D5" s="19">
        <v>1</v>
      </c>
      <c r="E5" s="12">
        <v>13500</v>
      </c>
      <c r="F5" s="12">
        <f t="shared" ref="F5:F17" si="0">E5*D5</f>
        <v>13500</v>
      </c>
      <c r="G5" s="12" t="s">
        <v>51</v>
      </c>
      <c r="H5" s="12" t="s">
        <v>11</v>
      </c>
      <c r="I5" s="16">
        <v>44229</v>
      </c>
      <c r="J5" s="12" t="s">
        <v>21</v>
      </c>
      <c r="L5" s="6"/>
      <c r="M5" s="6"/>
    </row>
    <row r="6" spans="1:13" s="5" customFormat="1" ht="15" customHeight="1" x14ac:dyDescent="0.25">
      <c r="A6" s="18" t="s">
        <v>15</v>
      </c>
      <c r="B6" s="10"/>
      <c r="C6" s="11" t="s">
        <v>9</v>
      </c>
      <c r="D6" s="19">
        <v>1</v>
      </c>
      <c r="E6" s="12">
        <v>19500</v>
      </c>
      <c r="F6" s="12">
        <f t="shared" si="0"/>
        <v>19500</v>
      </c>
      <c r="G6" s="12" t="s">
        <v>51</v>
      </c>
      <c r="H6" s="12" t="s">
        <v>11</v>
      </c>
      <c r="I6" s="16">
        <v>44229</v>
      </c>
      <c r="J6" s="12" t="s">
        <v>21</v>
      </c>
      <c r="L6" s="6"/>
      <c r="M6" s="6"/>
    </row>
    <row r="7" spans="1:13" s="5" customFormat="1" ht="15" customHeight="1" x14ac:dyDescent="0.25">
      <c r="A7" s="18" t="s">
        <v>10</v>
      </c>
      <c r="B7" s="10"/>
      <c r="C7" s="11" t="s">
        <v>13</v>
      </c>
      <c r="D7" s="19">
        <v>1</v>
      </c>
      <c r="E7" s="12">
        <v>40000</v>
      </c>
      <c r="F7" s="12">
        <f t="shared" si="0"/>
        <v>40000</v>
      </c>
      <c r="G7" s="12" t="s">
        <v>51</v>
      </c>
      <c r="H7" s="12" t="s">
        <v>11</v>
      </c>
      <c r="I7" s="16">
        <v>44229</v>
      </c>
      <c r="J7" s="12" t="s">
        <v>21</v>
      </c>
      <c r="L7" s="6"/>
      <c r="M7" s="6"/>
    </row>
    <row r="8" spans="1:13" s="5" customFormat="1" ht="15" customHeight="1" x14ac:dyDescent="0.25">
      <c r="A8" s="18" t="s">
        <v>12</v>
      </c>
      <c r="B8" s="10"/>
      <c r="C8" s="11" t="s">
        <v>9</v>
      </c>
      <c r="D8" s="19">
        <v>1</v>
      </c>
      <c r="E8" s="12"/>
      <c r="F8" s="12">
        <f t="shared" si="0"/>
        <v>0</v>
      </c>
      <c r="G8" s="12" t="s">
        <v>51</v>
      </c>
      <c r="H8" s="12" t="s">
        <v>11</v>
      </c>
      <c r="I8" s="16">
        <v>44229</v>
      </c>
      <c r="J8" s="12" t="s">
        <v>21</v>
      </c>
      <c r="L8" s="6"/>
      <c r="M8" s="6"/>
    </row>
    <row r="9" spans="1:13" s="5" customFormat="1" ht="15" customHeight="1" x14ac:dyDescent="0.25">
      <c r="A9" s="18" t="s">
        <v>22</v>
      </c>
      <c r="B9" s="10"/>
      <c r="C9" s="11"/>
      <c r="D9" s="19"/>
      <c r="E9" s="12"/>
      <c r="F9" s="12">
        <f t="shared" si="0"/>
        <v>0</v>
      </c>
      <c r="G9" s="12" t="s">
        <v>51</v>
      </c>
      <c r="H9" s="12" t="s">
        <v>11</v>
      </c>
      <c r="I9" s="16">
        <v>44229</v>
      </c>
      <c r="J9" s="12" t="s">
        <v>21</v>
      </c>
      <c r="L9" s="6"/>
      <c r="M9" s="6"/>
    </row>
    <row r="10" spans="1:13" s="5" customFormat="1" ht="15" customHeight="1" x14ac:dyDescent="0.25">
      <c r="A10" s="18" t="s">
        <v>23</v>
      </c>
      <c r="B10" s="10"/>
      <c r="C10" s="11"/>
      <c r="D10" s="19"/>
      <c r="E10" s="12"/>
      <c r="F10" s="12">
        <f t="shared" si="0"/>
        <v>0</v>
      </c>
      <c r="G10" s="12" t="s">
        <v>51</v>
      </c>
      <c r="H10" s="12" t="s">
        <v>11</v>
      </c>
      <c r="I10" s="16">
        <v>44229</v>
      </c>
      <c r="J10" s="12" t="s">
        <v>21</v>
      </c>
      <c r="L10" s="6"/>
      <c r="M10" s="6"/>
    </row>
    <row r="11" spans="1:13" s="5" customFormat="1" ht="15" customHeight="1" x14ac:dyDescent="0.25">
      <c r="A11" s="18" t="s">
        <v>24</v>
      </c>
      <c r="B11" s="10"/>
      <c r="C11" s="11"/>
      <c r="D11" s="19"/>
      <c r="E11" s="12"/>
      <c r="F11" s="12">
        <f t="shared" si="0"/>
        <v>0</v>
      </c>
      <c r="G11" s="12" t="s">
        <v>51</v>
      </c>
      <c r="H11" s="12" t="s">
        <v>11</v>
      </c>
      <c r="I11" s="16">
        <v>44229</v>
      </c>
      <c r="J11" s="12" t="s">
        <v>21</v>
      </c>
      <c r="L11" s="6"/>
      <c r="M11" s="6"/>
    </row>
    <row r="12" spans="1:13" s="5" customFormat="1" ht="15" customHeight="1" x14ac:dyDescent="0.25">
      <c r="A12" s="18" t="s">
        <v>25</v>
      </c>
      <c r="B12" s="10"/>
      <c r="C12" s="11"/>
      <c r="D12" s="19"/>
      <c r="E12" s="12"/>
      <c r="F12" s="12">
        <f t="shared" si="0"/>
        <v>0</v>
      </c>
      <c r="G12" s="12" t="s">
        <v>51</v>
      </c>
      <c r="H12" s="12" t="s">
        <v>11</v>
      </c>
      <c r="I12" s="16">
        <v>44229</v>
      </c>
      <c r="J12" s="12" t="s">
        <v>21</v>
      </c>
      <c r="L12" s="6"/>
      <c r="M12" s="6"/>
    </row>
    <row r="13" spans="1:13" s="5" customFormat="1" ht="15" customHeight="1" x14ac:dyDescent="0.25">
      <c r="A13" s="18" t="s">
        <v>26</v>
      </c>
      <c r="B13" s="10"/>
      <c r="C13" s="11"/>
      <c r="D13" s="19"/>
      <c r="E13" s="12"/>
      <c r="F13" s="12">
        <f t="shared" si="0"/>
        <v>0</v>
      </c>
      <c r="G13" s="12" t="s">
        <v>51</v>
      </c>
      <c r="H13" s="12" t="s">
        <v>11</v>
      </c>
      <c r="I13" s="16">
        <v>44229</v>
      </c>
      <c r="J13" s="12" t="s">
        <v>21</v>
      </c>
      <c r="L13" s="6"/>
      <c r="M13" s="6"/>
    </row>
    <row r="14" spans="1:13" s="5" customFormat="1" ht="15" customHeight="1" x14ac:dyDescent="0.25">
      <c r="A14" s="18" t="s">
        <v>27</v>
      </c>
      <c r="B14" s="10"/>
      <c r="C14" s="11"/>
      <c r="D14" s="19"/>
      <c r="E14" s="12"/>
      <c r="F14" s="12">
        <f t="shared" si="0"/>
        <v>0</v>
      </c>
      <c r="G14" s="12" t="s">
        <v>51</v>
      </c>
      <c r="H14" s="12" t="s">
        <v>11</v>
      </c>
      <c r="I14" s="16">
        <v>44229</v>
      </c>
      <c r="J14" s="12" t="s">
        <v>21</v>
      </c>
      <c r="L14" s="6"/>
      <c r="M14" s="6"/>
    </row>
    <row r="15" spans="1:13" s="5" customFormat="1" ht="15" customHeight="1" x14ac:dyDescent="0.25">
      <c r="A15" s="18" t="s">
        <v>28</v>
      </c>
      <c r="B15" s="10"/>
      <c r="C15" s="11"/>
      <c r="D15" s="19"/>
      <c r="E15" s="12"/>
      <c r="F15" s="12">
        <f t="shared" si="0"/>
        <v>0</v>
      </c>
      <c r="G15" s="12" t="s">
        <v>51</v>
      </c>
      <c r="H15" s="12" t="s">
        <v>11</v>
      </c>
      <c r="I15" s="16">
        <v>44229</v>
      </c>
      <c r="J15" s="12" t="s">
        <v>21</v>
      </c>
      <c r="L15" s="6"/>
      <c r="M15" s="6"/>
    </row>
    <row r="16" spans="1:13" s="5" customFormat="1" ht="15" customHeight="1" x14ac:dyDescent="0.25">
      <c r="A16" s="18" t="s">
        <v>29</v>
      </c>
      <c r="B16" s="10"/>
      <c r="C16" s="11" t="s">
        <v>9</v>
      </c>
      <c r="D16" s="19">
        <v>1</v>
      </c>
      <c r="E16" s="12">
        <v>4500</v>
      </c>
      <c r="F16" s="12">
        <f t="shared" si="0"/>
        <v>4500</v>
      </c>
      <c r="G16" s="12" t="s">
        <v>51</v>
      </c>
      <c r="H16" s="12" t="s">
        <v>11</v>
      </c>
      <c r="I16" s="16">
        <v>44229</v>
      </c>
      <c r="J16" s="12" t="s">
        <v>21</v>
      </c>
      <c r="L16" s="6"/>
      <c r="M16" s="6"/>
    </row>
    <row r="17" spans="1:13" s="5" customFormat="1" ht="15" customHeight="1" x14ac:dyDescent="0.25">
      <c r="A17" s="18" t="s">
        <v>43</v>
      </c>
      <c r="B17" s="10"/>
      <c r="C17" s="11" t="s">
        <v>9</v>
      </c>
      <c r="D17" s="19">
        <v>1</v>
      </c>
      <c r="E17" s="12">
        <v>9000</v>
      </c>
      <c r="F17" s="12">
        <f t="shared" si="0"/>
        <v>9000</v>
      </c>
      <c r="G17" s="12" t="s">
        <v>51</v>
      </c>
      <c r="H17" s="12" t="s">
        <v>11</v>
      </c>
      <c r="I17" s="16">
        <v>44229</v>
      </c>
      <c r="J17" s="12" t="s">
        <v>21</v>
      </c>
      <c r="L17" s="6"/>
      <c r="M17" s="6"/>
    </row>
    <row r="18" spans="1:13" s="3" customFormat="1" ht="15" customHeight="1" x14ac:dyDescent="0.25">
      <c r="A18" s="21" t="s">
        <v>30</v>
      </c>
      <c r="B18" s="13"/>
      <c r="C18" s="20" t="s">
        <v>32</v>
      </c>
      <c r="D18" s="13">
        <v>1</v>
      </c>
      <c r="E18" s="12">
        <v>5600</v>
      </c>
      <c r="F18" s="12">
        <f t="shared" ref="F18:F26" si="1">E18*D18</f>
        <v>5600</v>
      </c>
      <c r="G18" s="12" t="s">
        <v>51</v>
      </c>
      <c r="H18" s="12" t="s">
        <v>49</v>
      </c>
      <c r="I18" s="16">
        <v>44229</v>
      </c>
      <c r="J18" s="12" t="s">
        <v>21</v>
      </c>
      <c r="M18" s="4"/>
    </row>
    <row r="19" spans="1:13" s="3" customFormat="1" ht="15" customHeight="1" x14ac:dyDescent="0.25">
      <c r="A19" s="21" t="s">
        <v>31</v>
      </c>
      <c r="B19" s="13"/>
      <c r="C19" s="20" t="s">
        <v>32</v>
      </c>
      <c r="D19" s="13">
        <v>200</v>
      </c>
      <c r="E19" s="12">
        <v>100</v>
      </c>
      <c r="F19" s="12">
        <v>20000</v>
      </c>
      <c r="G19" s="12" t="s">
        <v>51</v>
      </c>
      <c r="H19" s="12" t="s">
        <v>49</v>
      </c>
      <c r="I19" s="16">
        <v>44229</v>
      </c>
      <c r="J19" s="12" t="s">
        <v>21</v>
      </c>
      <c r="M19" s="4"/>
    </row>
    <row r="20" spans="1:13" s="3" customFormat="1" ht="15" customHeight="1" x14ac:dyDescent="0.25">
      <c r="A20" s="21" t="s">
        <v>33</v>
      </c>
      <c r="B20" s="13"/>
      <c r="C20" s="20" t="s">
        <v>32</v>
      </c>
      <c r="D20" s="13">
        <v>50</v>
      </c>
      <c r="E20" s="12">
        <v>200</v>
      </c>
      <c r="F20" s="12">
        <f t="shared" si="1"/>
        <v>10000</v>
      </c>
      <c r="G20" s="12" t="s">
        <v>51</v>
      </c>
      <c r="H20" s="12" t="s">
        <v>49</v>
      </c>
      <c r="I20" s="16">
        <v>44229</v>
      </c>
      <c r="J20" s="12" t="s">
        <v>21</v>
      </c>
      <c r="M20" s="4"/>
    </row>
    <row r="21" spans="1:13" s="3" customFormat="1" ht="15" customHeight="1" x14ac:dyDescent="0.25">
      <c r="A21" s="21" t="s">
        <v>34</v>
      </c>
      <c r="B21" s="13"/>
      <c r="C21" s="20" t="s">
        <v>32</v>
      </c>
      <c r="D21" s="13">
        <v>10</v>
      </c>
      <c r="E21" s="12">
        <v>155</v>
      </c>
      <c r="F21" s="12">
        <f t="shared" si="1"/>
        <v>1550</v>
      </c>
      <c r="G21" s="12" t="s">
        <v>51</v>
      </c>
      <c r="H21" s="12" t="s">
        <v>49</v>
      </c>
      <c r="I21" s="16">
        <v>44229</v>
      </c>
      <c r="J21" s="12" t="s">
        <v>21</v>
      </c>
      <c r="M21" s="4"/>
    </row>
    <row r="22" spans="1:13" s="3" customFormat="1" ht="15" customHeight="1" x14ac:dyDescent="0.25">
      <c r="A22" s="21" t="s">
        <v>35</v>
      </c>
      <c r="B22" s="13"/>
      <c r="C22" s="20" t="s">
        <v>32</v>
      </c>
      <c r="D22" s="13">
        <v>50</v>
      </c>
      <c r="E22" s="12">
        <v>50</v>
      </c>
      <c r="F22" s="12">
        <f t="shared" si="1"/>
        <v>2500</v>
      </c>
      <c r="G22" s="12" t="s">
        <v>51</v>
      </c>
      <c r="H22" s="12" t="s">
        <v>49</v>
      </c>
      <c r="I22" s="16">
        <v>44229</v>
      </c>
      <c r="J22" s="12" t="s">
        <v>21</v>
      </c>
      <c r="M22" s="4"/>
    </row>
    <row r="23" spans="1:13" s="3" customFormat="1" ht="15" customHeight="1" x14ac:dyDescent="0.25">
      <c r="A23" s="21" t="s">
        <v>36</v>
      </c>
      <c r="B23" s="13"/>
      <c r="C23" s="20" t="s">
        <v>37</v>
      </c>
      <c r="D23" s="13">
        <v>3</v>
      </c>
      <c r="E23" s="12">
        <v>4000</v>
      </c>
      <c r="F23" s="12">
        <f t="shared" si="1"/>
        <v>12000</v>
      </c>
      <c r="G23" s="12" t="s">
        <v>51</v>
      </c>
      <c r="H23" s="12" t="s">
        <v>49</v>
      </c>
      <c r="I23" s="16">
        <v>44229</v>
      </c>
      <c r="J23" s="12" t="s">
        <v>21</v>
      </c>
      <c r="M23" s="4"/>
    </row>
    <row r="24" spans="1:13" s="3" customFormat="1" ht="15" customHeight="1" x14ac:dyDescent="0.25">
      <c r="A24" s="21" t="s">
        <v>38</v>
      </c>
      <c r="B24" s="13"/>
      <c r="C24" s="20" t="s">
        <v>42</v>
      </c>
      <c r="D24" s="13">
        <v>10</v>
      </c>
      <c r="E24" s="12">
        <v>800</v>
      </c>
      <c r="F24" s="12">
        <f t="shared" si="1"/>
        <v>8000</v>
      </c>
      <c r="G24" s="12" t="s">
        <v>51</v>
      </c>
      <c r="H24" s="12" t="s">
        <v>49</v>
      </c>
      <c r="I24" s="16">
        <v>44229</v>
      </c>
      <c r="J24" s="12" t="s">
        <v>21</v>
      </c>
      <c r="M24" s="4"/>
    </row>
    <row r="25" spans="1:13" s="3" customFormat="1" ht="15" customHeight="1" x14ac:dyDescent="0.25">
      <c r="A25" s="21" t="s">
        <v>39</v>
      </c>
      <c r="B25" s="13"/>
      <c r="C25" s="20" t="s">
        <v>40</v>
      </c>
      <c r="D25" s="13">
        <v>1</v>
      </c>
      <c r="E25" s="12">
        <v>200</v>
      </c>
      <c r="F25" s="12">
        <f t="shared" si="1"/>
        <v>200</v>
      </c>
      <c r="G25" s="12" t="s">
        <v>51</v>
      </c>
      <c r="H25" s="12" t="s">
        <v>49</v>
      </c>
      <c r="I25" s="16">
        <v>44229</v>
      </c>
      <c r="J25" s="12" t="s">
        <v>21</v>
      </c>
      <c r="M25" s="4"/>
    </row>
    <row r="26" spans="1:13" s="3" customFormat="1" ht="15" customHeight="1" x14ac:dyDescent="0.25">
      <c r="A26" s="21" t="s">
        <v>41</v>
      </c>
      <c r="B26" s="13"/>
      <c r="C26" s="20" t="s">
        <v>42</v>
      </c>
      <c r="D26" s="13">
        <v>1</v>
      </c>
      <c r="E26" s="12">
        <v>500</v>
      </c>
      <c r="F26" s="12">
        <f t="shared" si="1"/>
        <v>500</v>
      </c>
      <c r="G26" s="12" t="s">
        <v>51</v>
      </c>
      <c r="H26" s="12" t="s">
        <v>49</v>
      </c>
      <c r="I26" s="16">
        <v>44229</v>
      </c>
      <c r="J26" s="12" t="s">
        <v>21</v>
      </c>
      <c r="M26" s="4"/>
    </row>
    <row r="27" spans="1:13" s="3" customFormat="1" ht="15" customHeight="1" x14ac:dyDescent="0.25">
      <c r="A27" s="21" t="s">
        <v>7</v>
      </c>
      <c r="B27" s="13">
        <v>1</v>
      </c>
      <c r="C27" s="20">
        <v>150</v>
      </c>
      <c r="D27" s="11">
        <v>8</v>
      </c>
      <c r="E27" s="12">
        <v>30</v>
      </c>
      <c r="F27" s="12">
        <f>B27*C27*D27*E27</f>
        <v>36000</v>
      </c>
      <c r="G27" s="12" t="s">
        <v>51</v>
      </c>
      <c r="H27" s="12" t="s">
        <v>50</v>
      </c>
      <c r="I27" s="16">
        <v>44229</v>
      </c>
      <c r="J27" s="12" t="s">
        <v>21</v>
      </c>
      <c r="M27" s="4"/>
    </row>
    <row r="28" spans="1:13" s="3" customFormat="1" ht="15" customHeight="1" x14ac:dyDescent="0.25">
      <c r="A28" s="21" t="s">
        <v>18</v>
      </c>
      <c r="B28" s="13">
        <v>1</v>
      </c>
      <c r="C28" s="20">
        <v>118.75</v>
      </c>
      <c r="D28" s="11">
        <v>8</v>
      </c>
      <c r="E28" s="12">
        <v>30</v>
      </c>
      <c r="F28" s="12">
        <f t="shared" ref="F28:F31" si="2">B28*C28*D28*E28</f>
        <v>28500</v>
      </c>
      <c r="G28" s="12" t="s">
        <v>51</v>
      </c>
      <c r="H28" s="12" t="s">
        <v>50</v>
      </c>
      <c r="I28" s="16">
        <v>44229</v>
      </c>
      <c r="J28" s="12" t="s">
        <v>21</v>
      </c>
      <c r="M28" s="4"/>
    </row>
    <row r="29" spans="1:13" s="3" customFormat="1" ht="15" customHeight="1" x14ac:dyDescent="0.25">
      <c r="A29" s="21" t="s">
        <v>16</v>
      </c>
      <c r="B29" s="13">
        <v>1</v>
      </c>
      <c r="C29" s="20">
        <v>112.5</v>
      </c>
      <c r="D29" s="11">
        <v>8</v>
      </c>
      <c r="E29" s="12">
        <v>30</v>
      </c>
      <c r="F29" s="12">
        <f t="shared" si="2"/>
        <v>27000</v>
      </c>
      <c r="G29" s="12" t="s">
        <v>51</v>
      </c>
      <c r="H29" s="12" t="s">
        <v>50</v>
      </c>
      <c r="I29" s="16">
        <v>44229</v>
      </c>
      <c r="J29" s="12" t="s">
        <v>21</v>
      </c>
      <c r="M29" s="4"/>
    </row>
    <row r="30" spans="1:13" s="3" customFormat="1" ht="15" customHeight="1" x14ac:dyDescent="0.25">
      <c r="A30" s="21" t="s">
        <v>17</v>
      </c>
      <c r="B30" s="13">
        <v>4</v>
      </c>
      <c r="C30" s="20">
        <v>106.25</v>
      </c>
      <c r="D30" s="11">
        <v>8</v>
      </c>
      <c r="E30" s="12">
        <v>30</v>
      </c>
      <c r="F30" s="12">
        <f t="shared" si="2"/>
        <v>102000</v>
      </c>
      <c r="G30" s="12" t="s">
        <v>51</v>
      </c>
      <c r="H30" s="12" t="s">
        <v>50</v>
      </c>
      <c r="I30" s="16">
        <v>44229</v>
      </c>
      <c r="J30" s="12" t="s">
        <v>21</v>
      </c>
      <c r="M30" s="4"/>
    </row>
    <row r="31" spans="1:13" s="3" customFormat="1" ht="15" customHeight="1" x14ac:dyDescent="0.25">
      <c r="A31" s="21" t="s">
        <v>20</v>
      </c>
      <c r="B31" s="13">
        <v>1</v>
      </c>
      <c r="C31" s="20">
        <v>112.5</v>
      </c>
      <c r="D31" s="11">
        <v>8</v>
      </c>
      <c r="E31" s="12">
        <v>30</v>
      </c>
      <c r="F31" s="12">
        <f t="shared" si="2"/>
        <v>27000</v>
      </c>
      <c r="G31" s="12" t="s">
        <v>51</v>
      </c>
      <c r="H31" s="12" t="s">
        <v>50</v>
      </c>
      <c r="I31" s="16">
        <v>44229</v>
      </c>
      <c r="J31" s="12" t="s">
        <v>21</v>
      </c>
      <c r="M31" s="4"/>
    </row>
    <row r="32" spans="1:13" s="3" customFormat="1" ht="15" customHeight="1" x14ac:dyDescent="0.25">
      <c r="A32" s="21" t="s">
        <v>7</v>
      </c>
      <c r="B32" s="13">
        <v>1</v>
      </c>
      <c r="C32" s="20">
        <v>187.5</v>
      </c>
      <c r="D32" s="11">
        <v>5</v>
      </c>
      <c r="E32" s="12">
        <v>30</v>
      </c>
      <c r="F32" s="12">
        <f>B32*C32*D32*E32</f>
        <v>28125</v>
      </c>
      <c r="G32" s="12" t="s">
        <v>51</v>
      </c>
      <c r="H32" s="12" t="s">
        <v>50</v>
      </c>
      <c r="I32" s="16">
        <v>44229</v>
      </c>
      <c r="J32" s="12" t="s">
        <v>21</v>
      </c>
      <c r="M32" s="4"/>
    </row>
    <row r="33" spans="1:13" s="3" customFormat="1" ht="15" customHeight="1" x14ac:dyDescent="0.25">
      <c r="A33" s="21" t="s">
        <v>18</v>
      </c>
      <c r="B33" s="13">
        <v>1</v>
      </c>
      <c r="C33" s="20">
        <v>148.44</v>
      </c>
      <c r="D33" s="11">
        <v>5</v>
      </c>
      <c r="E33" s="12">
        <v>30</v>
      </c>
      <c r="F33" s="12">
        <f t="shared" ref="F33:F36" si="3">B33*C33*D33*E33</f>
        <v>22266</v>
      </c>
      <c r="G33" s="12" t="s">
        <v>51</v>
      </c>
      <c r="H33" s="12" t="s">
        <v>50</v>
      </c>
      <c r="I33" s="16">
        <v>44229</v>
      </c>
      <c r="J33" s="12" t="s">
        <v>21</v>
      </c>
      <c r="M33" s="4"/>
    </row>
    <row r="34" spans="1:13" s="3" customFormat="1" ht="15" customHeight="1" x14ac:dyDescent="0.25">
      <c r="A34" s="21" t="s">
        <v>16</v>
      </c>
      <c r="B34" s="13">
        <v>1</v>
      </c>
      <c r="C34" s="20">
        <v>140.63</v>
      </c>
      <c r="D34" s="11">
        <v>5</v>
      </c>
      <c r="E34" s="12">
        <v>30</v>
      </c>
      <c r="F34" s="12">
        <f t="shared" si="3"/>
        <v>21094.5</v>
      </c>
      <c r="G34" s="12" t="s">
        <v>51</v>
      </c>
      <c r="H34" s="12" t="s">
        <v>50</v>
      </c>
      <c r="I34" s="16">
        <v>44229</v>
      </c>
      <c r="J34" s="12" t="s">
        <v>21</v>
      </c>
      <c r="M34" s="4"/>
    </row>
    <row r="35" spans="1:13" s="3" customFormat="1" ht="15" customHeight="1" x14ac:dyDescent="0.25">
      <c r="A35" s="23" t="s">
        <v>17</v>
      </c>
      <c r="B35" s="13">
        <v>4</v>
      </c>
      <c r="C35" s="20">
        <v>132.81</v>
      </c>
      <c r="D35" s="11">
        <v>5</v>
      </c>
      <c r="E35" s="12">
        <v>30</v>
      </c>
      <c r="F35" s="12">
        <v>19921.5</v>
      </c>
      <c r="G35" s="12" t="s">
        <v>51</v>
      </c>
      <c r="H35" s="12" t="s">
        <v>50</v>
      </c>
      <c r="I35" s="16">
        <v>44229</v>
      </c>
      <c r="J35" s="12" t="s">
        <v>21</v>
      </c>
      <c r="M35" s="4"/>
    </row>
    <row r="36" spans="1:13" s="3" customFormat="1" ht="15" customHeight="1" x14ac:dyDescent="0.25">
      <c r="A36" s="21" t="s">
        <v>20</v>
      </c>
      <c r="B36" s="13">
        <v>1</v>
      </c>
      <c r="C36" s="20">
        <v>140.63</v>
      </c>
      <c r="D36" s="11">
        <v>5</v>
      </c>
      <c r="E36" s="12">
        <v>30</v>
      </c>
      <c r="F36" s="12">
        <f t="shared" si="3"/>
        <v>21094.5</v>
      </c>
      <c r="G36" s="12" t="s">
        <v>51</v>
      </c>
      <c r="H36" s="12" t="s">
        <v>50</v>
      </c>
      <c r="I36" s="16">
        <v>44229</v>
      </c>
      <c r="J36" s="12" t="s">
        <v>21</v>
      </c>
      <c r="M36" s="4"/>
    </row>
    <row r="37" spans="1:13" s="3" customFormat="1" ht="15" customHeight="1" x14ac:dyDescent="0.25">
      <c r="A37" s="21" t="s">
        <v>7</v>
      </c>
      <c r="B37" s="13">
        <v>1</v>
      </c>
      <c r="C37" s="20">
        <v>202.5</v>
      </c>
      <c r="D37" s="11">
        <v>60</v>
      </c>
      <c r="E37" s="12">
        <v>1</v>
      </c>
      <c r="F37" s="12">
        <f>B37*C37*D37*E37</f>
        <v>12150</v>
      </c>
      <c r="G37" s="12" t="s">
        <v>51</v>
      </c>
      <c r="H37" s="12" t="s">
        <v>50</v>
      </c>
      <c r="I37" s="16">
        <v>44229</v>
      </c>
      <c r="J37" s="12" t="s">
        <v>21</v>
      </c>
      <c r="M37" s="4"/>
    </row>
    <row r="38" spans="1:13" s="3" customFormat="1" ht="15" customHeight="1" x14ac:dyDescent="0.25">
      <c r="A38" s="21" t="s">
        <v>18</v>
      </c>
      <c r="B38" s="13">
        <v>1</v>
      </c>
      <c r="C38" s="20">
        <v>160.31</v>
      </c>
      <c r="D38" s="11">
        <v>60</v>
      </c>
      <c r="E38" s="12">
        <v>1</v>
      </c>
      <c r="F38" s="12">
        <f t="shared" ref="F38:F41" si="4">B38*C38*D38*E38</f>
        <v>9618.6</v>
      </c>
      <c r="G38" s="12" t="s">
        <v>51</v>
      </c>
      <c r="H38" s="12" t="s">
        <v>50</v>
      </c>
      <c r="I38" s="16">
        <v>44229</v>
      </c>
      <c r="J38" s="12" t="s">
        <v>21</v>
      </c>
      <c r="M38" s="4"/>
    </row>
    <row r="39" spans="1:13" s="3" customFormat="1" ht="15" customHeight="1" x14ac:dyDescent="0.25">
      <c r="A39" s="21" t="s">
        <v>16</v>
      </c>
      <c r="B39" s="13">
        <v>1</v>
      </c>
      <c r="C39" s="20">
        <v>151.88</v>
      </c>
      <c r="D39" s="11">
        <v>60</v>
      </c>
      <c r="E39" s="12">
        <v>1</v>
      </c>
      <c r="F39" s="12">
        <f t="shared" si="4"/>
        <v>9112.7999999999993</v>
      </c>
      <c r="G39" s="12" t="s">
        <v>51</v>
      </c>
      <c r="H39" s="12" t="s">
        <v>50</v>
      </c>
      <c r="I39" s="16">
        <v>44229</v>
      </c>
      <c r="J39" s="12" t="s">
        <v>21</v>
      </c>
      <c r="M39" s="4"/>
    </row>
    <row r="40" spans="1:13" s="3" customFormat="1" ht="15" customHeight="1" x14ac:dyDescent="0.25">
      <c r="A40" s="21" t="s">
        <v>17</v>
      </c>
      <c r="B40" s="13">
        <v>4</v>
      </c>
      <c r="C40" s="20">
        <v>143.44</v>
      </c>
      <c r="D40" s="11">
        <v>60</v>
      </c>
      <c r="E40" s="12">
        <v>1</v>
      </c>
      <c r="F40" s="12">
        <f t="shared" si="4"/>
        <v>34425.599999999999</v>
      </c>
      <c r="G40" s="12" t="s">
        <v>51</v>
      </c>
      <c r="H40" s="12" t="s">
        <v>50</v>
      </c>
      <c r="I40" s="16">
        <v>44229</v>
      </c>
      <c r="J40" s="12" t="s">
        <v>21</v>
      </c>
      <c r="M40" s="4"/>
    </row>
    <row r="41" spans="1:13" s="3" customFormat="1" ht="15" customHeight="1" x14ac:dyDescent="0.25">
      <c r="A41" s="21" t="s">
        <v>20</v>
      </c>
      <c r="B41" s="13">
        <v>1</v>
      </c>
      <c r="C41" s="20">
        <v>151.88</v>
      </c>
      <c r="D41" s="11">
        <v>60</v>
      </c>
      <c r="E41" s="12">
        <v>1</v>
      </c>
      <c r="F41" s="12">
        <f t="shared" si="4"/>
        <v>9112.7999999999993</v>
      </c>
      <c r="G41" s="12" t="s">
        <v>51</v>
      </c>
      <c r="H41" s="12" t="s">
        <v>50</v>
      </c>
      <c r="I41" s="16">
        <v>44229</v>
      </c>
      <c r="J41" s="12" t="s">
        <v>21</v>
      </c>
      <c r="M41" s="4"/>
    </row>
    <row r="42" spans="1:13" ht="15" customHeight="1" x14ac:dyDescent="0.25"/>
  </sheetData>
  <printOptions horizontalCentered="1" verticalCentered="1"/>
  <pageMargins left="0.25" right="0.25" top="0.25" bottom="0.25" header="0.5" footer="0.5"/>
  <pageSetup paperSize="8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</vt:lpstr>
      <vt:lpstr>Reconcillation!Print_Area</vt:lpstr>
      <vt:lpstr>Reconcillation!Print_Titles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2021-02-02T00:51:48Z</cp:lastPrinted>
  <dcterms:created xsi:type="dcterms:W3CDTF">2010-05-19T09:35:49Z</dcterms:created>
  <dcterms:modified xsi:type="dcterms:W3CDTF">2024-04-13T11:23:39Z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