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\00_ML\analysis\Data\Ongoing\"/>
    </mc:Choice>
  </mc:AlternateContent>
  <xr:revisionPtr revIDLastSave="0" documentId="13_ncr:1_{DD7461E3-A2FE-40E2-A04E-CE111DD8A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nciliation" sheetId="15" r:id="rId1"/>
  </sheets>
  <definedNames>
    <definedName name="_xlnm.Print_Area" localSheetId="0">Reconciliation!$A$1:$H$71</definedName>
    <definedName name="_xlnm.Print_Titles" localSheetId="0">Reconciliation!$1:$1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0" i="15" l="1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" i="15"/>
  <c r="H2" i="15"/>
</calcChain>
</file>

<file path=xl/sharedStrings.xml><?xml version="1.0" encoding="utf-8"?>
<sst xmlns="http://schemas.openxmlformats.org/spreadsheetml/2006/main" count="354" uniqueCount="96">
  <si>
    <t>DESCRIPTION</t>
  </si>
  <si>
    <t>UNIT COST</t>
  </si>
  <si>
    <t>AMOUNT</t>
  </si>
  <si>
    <t>Man'r</t>
  </si>
  <si>
    <t>pairs</t>
  </si>
  <si>
    <t>days</t>
  </si>
  <si>
    <t>lot</t>
  </si>
  <si>
    <t>roll</t>
  </si>
  <si>
    <t>bxs</t>
  </si>
  <si>
    <t>Unit</t>
  </si>
  <si>
    <t>Qty</t>
  </si>
  <si>
    <t>unit</t>
  </si>
  <si>
    <t>Safety Provisions</t>
  </si>
  <si>
    <t>c. Caution Tape</t>
  </si>
  <si>
    <t>kgs</t>
  </si>
  <si>
    <t>pcs</t>
  </si>
  <si>
    <t>Tools &amp; Equipment Rentals</t>
  </si>
  <si>
    <t>GTAW or Tig welding machine</t>
  </si>
  <si>
    <t>Hand Tools (Complete set of combination wrenches) metric and english standard</t>
  </si>
  <si>
    <t>Welding Panel (both for 440 and 220 volts supply )</t>
  </si>
  <si>
    <t>Cutting Discs, 7"Ø, "Tyrolit" brand, 8,600 rated rpm</t>
  </si>
  <si>
    <t>Cutting Discs, 4"Ø, "Tyrolit" brand, 15,300 rated rpm</t>
  </si>
  <si>
    <t>Grinding Discs, 4"Ø, "Tyrolit" brand, 15,300 rated rpm</t>
  </si>
  <si>
    <t>cyl</t>
  </si>
  <si>
    <t xml:space="preserve">      Skilled Helpers</t>
  </si>
  <si>
    <t>Miscelleneous</t>
  </si>
  <si>
    <t xml:space="preserve">      Fabricators/Fitter</t>
  </si>
  <si>
    <t xml:space="preserve">      Welders</t>
  </si>
  <si>
    <t>As built drawing</t>
  </si>
  <si>
    <t>Demobilization</t>
  </si>
  <si>
    <t>Mobilization/Temfacil/Housing, Personnel travel, etc.</t>
  </si>
  <si>
    <t>d. Safety Signages</t>
  </si>
  <si>
    <t>Tungsten Rod</t>
  </si>
  <si>
    <t>b. Dust Mask N95</t>
  </si>
  <si>
    <t xml:space="preserve">Portable Grinders 7"Ø with double insulation standard </t>
  </si>
  <si>
    <t xml:space="preserve">Portable Grinders 4"Ø  with double insulation standard </t>
  </si>
  <si>
    <t>Chain Block (1T) with certificate</t>
  </si>
  <si>
    <t>Electrician</t>
  </si>
  <si>
    <t>Argon Gas</t>
  </si>
  <si>
    <t>Extension wire</t>
  </si>
  <si>
    <t>Scaffolding with blind caps</t>
  </si>
  <si>
    <t>SS304 Filler Rod</t>
  </si>
  <si>
    <t>Tig cleene</t>
  </si>
  <si>
    <t>jar</t>
  </si>
  <si>
    <t>H frame-Ladder with Certificate</t>
  </si>
  <si>
    <t xml:space="preserve">      Foreman </t>
  </si>
  <si>
    <t xml:space="preserve">      Safety  Officer </t>
  </si>
  <si>
    <t>e. Fire Blanket (Size: 2m x 2m, temperatures up to 500°C Maximum)</t>
  </si>
  <si>
    <t xml:space="preserve">      Project Engineer</t>
  </si>
  <si>
    <t xml:space="preserve">      Quality Officer</t>
  </si>
  <si>
    <t>f. Welding blanket Size: 2m x 2m,
Minimum Type Rating = Heavy Duty = 1200 - 1500°C)</t>
  </si>
  <si>
    <t>pc</t>
  </si>
  <si>
    <t>Buffing soap</t>
  </si>
  <si>
    <t>Sand Paper, # 120</t>
  </si>
  <si>
    <t>Sand Paper, # 400</t>
  </si>
  <si>
    <t>Flap Wheel, 4"Ø</t>
  </si>
  <si>
    <t>Abbrassive wheel</t>
  </si>
  <si>
    <t>Drill bit</t>
  </si>
  <si>
    <t>Electric hand drill</t>
  </si>
  <si>
    <t>sht</t>
  </si>
  <si>
    <t>Project board (4x8')</t>
  </si>
  <si>
    <t>Structural analysis of ducting supports</t>
  </si>
  <si>
    <t>g. Coffee hygiene uniform (4 shirt, 2 pants)</t>
  </si>
  <si>
    <t>h. Safety shoes</t>
  </si>
  <si>
    <t>i.  Hard hat</t>
  </si>
  <si>
    <t>Fire extinguisher</t>
  </si>
  <si>
    <t>Lightings</t>
  </si>
  <si>
    <t>j.  Safety ear plugs</t>
  </si>
  <si>
    <t>k.  Safety googles</t>
  </si>
  <si>
    <t>l. welding gloves</t>
  </si>
  <si>
    <t>m. Safety harness</t>
  </si>
  <si>
    <t>1    SS plate 1.5mm thk x 4 x 8' (Duct- branches) x 8nos</t>
  </si>
  <si>
    <t>complete demolition of existing ducts</t>
  </si>
  <si>
    <t>3    SS mating flanges @ branches x 3mm thk</t>
  </si>
  <si>
    <t>set</t>
  </si>
  <si>
    <t>4    Top support for diffuser SS plate(272mm dia x 74 x 1178)</t>
  </si>
  <si>
    <t>5    Bottom support for diffuser SS plate (115mm  x 270 x 20 x 6mm thk)</t>
  </si>
  <si>
    <t>6    Fabricated lifting lug BI plate (150mm  x 70 x 35 x 80 x 10mm thk)</t>
  </si>
  <si>
    <t xml:space="preserve">      Cleaners</t>
  </si>
  <si>
    <t>a. Rubber Gloves</t>
  </si>
  <si>
    <t xml:space="preserve">      fire watcher</t>
  </si>
  <si>
    <t xml:space="preserve">      scaffolding inspector</t>
  </si>
  <si>
    <t>2    Fabrication of 8pcs SS Flap valve (Volume dumper) w/ mating flanges</t>
  </si>
  <si>
    <t>7    Diffuser SS mating flanges</t>
  </si>
  <si>
    <t>Structural analysis for scaffoldings</t>
  </si>
  <si>
    <t>Quality Officer</t>
  </si>
  <si>
    <t>PROJECT</t>
  </si>
  <si>
    <t>TYPE</t>
  </si>
  <si>
    <t>DATE</t>
  </si>
  <si>
    <t>SOURCE</t>
  </si>
  <si>
    <t>Replacement of Ventilation Duct at Cell Loading Area</t>
  </si>
  <si>
    <t>Mobilization/Demobilization</t>
  </si>
  <si>
    <t>Consumables</t>
  </si>
  <si>
    <t>Materials</t>
  </si>
  <si>
    <t>Labor</t>
  </si>
  <si>
    <t>Rhajtek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</si>
</sst>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_)"/>
    <numFmt numFmtId="167" formatCode="[$-3409]mmmm\ dd\,\ yyyy;@"/>
  </numFmts>
  <fonts count="3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Verdana"/>
      <family val="2"/>
    </font>
    <font>
      <sz val="11"/>
      <name val="Arial"/>
      <family val="2"/>
    </font>
    <font>
      <b/>
      <sz val="11"/>
      <color indexed="18"/>
      <name val="Verdana"/>
      <family val="2"/>
    </font>
    <font>
      <sz val="11"/>
      <color theme="1"/>
      <name val="Verdana"/>
      <family val="2"/>
    </font>
    <font>
      <b/>
      <sz val="11"/>
      <name val="Verdana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5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8" fillId="0" borderId="0"/>
    <xf numFmtId="0" fontId="9" fillId="0" borderId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2" borderId="0" applyNumberFormat="0" applyBorder="0" applyAlignment="0" applyProtection="0"/>
    <xf numFmtId="0" fontId="12" fillId="6" borderId="0" applyNumberFormat="0" applyBorder="0" applyAlignment="0" applyProtection="0"/>
    <xf numFmtId="0" fontId="13" fillId="23" borderId="11" applyNumberFormat="0" applyAlignment="0" applyProtection="0"/>
    <xf numFmtId="0" fontId="14" fillId="24" borderId="12" applyNumberFormat="0" applyAlignment="0" applyProtection="0"/>
    <xf numFmtId="164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38" fontId="17" fillId="25" borderId="0" applyNumberFormat="0" applyBorder="0" applyAlignment="0" applyProtection="0"/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21" fillId="10" borderId="11" applyNumberFormat="0" applyAlignment="0" applyProtection="0"/>
    <xf numFmtId="10" fontId="17" fillId="26" borderId="2" applyNumberFormat="0" applyBorder="0" applyAlignment="0" applyProtection="0"/>
    <xf numFmtId="0" fontId="22" fillId="0" borderId="16" applyNumberFormat="0" applyFill="0" applyAlignment="0" applyProtection="0"/>
    <xf numFmtId="0" fontId="23" fillId="27" borderId="0" applyNumberFormat="0" applyBorder="0" applyAlignment="0" applyProtection="0"/>
    <xf numFmtId="166" fontId="24" fillId="0" borderId="0"/>
    <xf numFmtId="0" fontId="2" fillId="28" borderId="17" applyNumberFormat="0" applyFont="0" applyAlignment="0" applyProtection="0"/>
    <xf numFmtId="0" fontId="25" fillId="23" borderId="18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8" fillId="0" borderId="0"/>
    <xf numFmtId="0" fontId="26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28" fillId="0" borderId="0" applyNumberFormat="0" applyFill="0" applyBorder="0" applyAlignment="0" applyProtection="0"/>
    <xf numFmtId="0" fontId="9" fillId="0" borderId="0"/>
    <xf numFmtId="0" fontId="21" fillId="10" borderId="11" applyNumberFormat="0" applyAlignment="0" applyProtection="0"/>
    <xf numFmtId="43" fontId="29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top"/>
    </xf>
    <xf numFmtId="2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2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5" fontId="3" fillId="0" borderId="2" xfId="2" applyFont="1" applyBorder="1" applyAlignment="1">
      <alignment vertical="center"/>
    </xf>
    <xf numFmtId="165" fontId="3" fillId="0" borderId="3" xfId="2" applyFont="1" applyBorder="1" applyAlignment="1">
      <alignment vertical="center"/>
    </xf>
    <xf numFmtId="165" fontId="3" fillId="0" borderId="8" xfId="2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4" borderId="7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4" borderId="7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165" fontId="3" fillId="2" borderId="3" xfId="2" applyFont="1" applyFill="1" applyBorder="1" applyAlignment="1">
      <alignment vertical="center"/>
    </xf>
    <xf numFmtId="165" fontId="3" fillId="2" borderId="8" xfId="2" applyFont="1" applyFill="1" applyBorder="1" applyAlignment="1">
      <alignment vertical="center"/>
    </xf>
    <xf numFmtId="0" fontId="6" fillId="2" borderId="7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4" applyNumberFormat="1" applyFont="1" applyBorder="1" applyAlignment="1">
      <alignment vertical="center" shrinkToFi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3"/>
    </xf>
    <xf numFmtId="0" fontId="3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vertical="center" wrapText="1"/>
    </xf>
    <xf numFmtId="1" fontId="30" fillId="0" borderId="9" xfId="0" applyNumberFormat="1" applyFont="1" applyBorder="1" applyAlignment="1">
      <alignment horizontal="center" vertical="center"/>
    </xf>
    <xf numFmtId="0" fontId="30" fillId="2" borderId="9" xfId="0" applyFont="1" applyFill="1" applyBorder="1" applyAlignment="1">
      <alignment horizontal="center" vertical="center"/>
    </xf>
    <xf numFmtId="165" fontId="3" fillId="0" borderId="6" xfId="2" applyFont="1" applyBorder="1" applyAlignment="1">
      <alignment vertical="center"/>
    </xf>
    <xf numFmtId="165" fontId="3" fillId="2" borderId="6" xfId="2" applyFont="1" applyFill="1" applyBorder="1" applyAlignment="1">
      <alignment vertical="center"/>
    </xf>
    <xf numFmtId="167" fontId="3" fillId="0" borderId="6" xfId="2" applyNumberFormat="1" applyFont="1" applyBorder="1" applyAlignment="1">
      <alignment vertical="center"/>
    </xf>
    <xf numFmtId="167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top"/>
    </xf>
    <xf numFmtId="0" fontId="1" fillId="3" borderId="24" xfId="0" applyFont="1" applyFill="1" applyBorder="1" applyAlignment="1">
      <alignment horizontal="center" vertical="center" wrapText="1"/>
    </xf>
    <xf numFmtId="2" fontId="1" fillId="3" borderId="24" xfId="0" applyNumberFormat="1" applyFont="1" applyFill="1" applyBorder="1" applyAlignment="1">
      <alignment horizontal="center" vertical="center" wrapText="1"/>
    </xf>
    <xf numFmtId="167" fontId="1" fillId="3" borderId="24" xfId="0" applyNumberFormat="1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2"/>
    </xf>
    <xf numFmtId="0" fontId="4" fillId="0" borderId="4" xfId="0" applyFont="1" applyBorder="1" applyAlignment="1">
      <alignment horizontal="left" vertical="center" indent="2"/>
    </xf>
    <xf numFmtId="0" fontId="6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6" fillId="2" borderId="2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4" borderId="7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4" borderId="7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</cellXfs>
  <cellStyles count="57">
    <cellStyle name="20% - Accent1 2" xfId="6" xr:uid="{00000000-0005-0000-0000-000000000000}"/>
    <cellStyle name="20% - Accent2 2" xfId="7" xr:uid="{00000000-0005-0000-0000-000001000000}"/>
    <cellStyle name="20% - Accent3 2" xfId="8" xr:uid="{00000000-0005-0000-0000-000002000000}"/>
    <cellStyle name="20% - Accent4 2" xfId="9" xr:uid="{00000000-0005-0000-0000-000003000000}"/>
    <cellStyle name="20% - Accent5 2" xfId="10" xr:uid="{00000000-0005-0000-0000-000004000000}"/>
    <cellStyle name="20% - Accent6 2" xfId="11" xr:uid="{00000000-0005-0000-0000-000005000000}"/>
    <cellStyle name="40% - Accent1 2" xfId="12" xr:uid="{00000000-0005-0000-0000-000006000000}"/>
    <cellStyle name="40% - Accent2 2" xfId="13" xr:uid="{00000000-0005-0000-0000-000007000000}"/>
    <cellStyle name="40% - Accent3 2" xfId="14" xr:uid="{00000000-0005-0000-0000-000008000000}"/>
    <cellStyle name="40% - Accent4 2" xfId="15" xr:uid="{00000000-0005-0000-0000-000009000000}"/>
    <cellStyle name="40% - Accent5 2" xfId="16" xr:uid="{00000000-0005-0000-0000-00000A000000}"/>
    <cellStyle name="40% - Accent6 2" xfId="17" xr:uid="{00000000-0005-0000-0000-00000B000000}"/>
    <cellStyle name="60% - Accent1 2" xfId="18" xr:uid="{00000000-0005-0000-0000-00000C000000}"/>
    <cellStyle name="60% - Accent2 2" xfId="19" xr:uid="{00000000-0005-0000-0000-00000D000000}"/>
    <cellStyle name="60% - Accent3 2" xfId="20" xr:uid="{00000000-0005-0000-0000-00000E000000}"/>
    <cellStyle name="60% - Accent4 2" xfId="21" xr:uid="{00000000-0005-0000-0000-00000F000000}"/>
    <cellStyle name="60% - Accent5 2" xfId="22" xr:uid="{00000000-0005-0000-0000-000010000000}"/>
    <cellStyle name="60% - Accent6 2" xfId="23" xr:uid="{00000000-0005-0000-0000-000011000000}"/>
    <cellStyle name="Accent1 2" xfId="24" xr:uid="{00000000-0005-0000-0000-000012000000}"/>
    <cellStyle name="Accent2 2" xfId="25" xr:uid="{00000000-0005-0000-0000-000013000000}"/>
    <cellStyle name="Accent3 2" xfId="26" xr:uid="{00000000-0005-0000-0000-000014000000}"/>
    <cellStyle name="Accent4 2" xfId="27" xr:uid="{00000000-0005-0000-0000-000015000000}"/>
    <cellStyle name="Accent5 2" xfId="28" xr:uid="{00000000-0005-0000-0000-000016000000}"/>
    <cellStyle name="Accent6 2" xfId="29" xr:uid="{00000000-0005-0000-0000-000017000000}"/>
    <cellStyle name="Bad 2" xfId="30" xr:uid="{00000000-0005-0000-0000-000018000000}"/>
    <cellStyle name="Calculation 2" xfId="31" xr:uid="{00000000-0005-0000-0000-000019000000}"/>
    <cellStyle name="Check Cell 2" xfId="32" xr:uid="{00000000-0005-0000-0000-00001A000000}"/>
    <cellStyle name="Comma 2" xfId="2" xr:uid="{00000000-0005-0000-0000-00001B000000}"/>
    <cellStyle name="Comma 3" xfId="3" xr:uid="{00000000-0005-0000-0000-00001C000000}"/>
    <cellStyle name="Comma 4" xfId="56" xr:uid="{00000000-0005-0000-0000-00001D000000}"/>
    <cellStyle name="Currency 2" xfId="33" xr:uid="{00000000-0005-0000-0000-00001E000000}"/>
    <cellStyle name="Explanatory Text 2" xfId="34" xr:uid="{00000000-0005-0000-0000-00001F000000}"/>
    <cellStyle name="Good 2" xfId="35" xr:uid="{00000000-0005-0000-0000-000020000000}"/>
    <cellStyle name="Grey" xfId="36" xr:uid="{00000000-0005-0000-0000-000021000000}"/>
    <cellStyle name="Heading 1 2" xfId="37" xr:uid="{00000000-0005-0000-0000-000022000000}"/>
    <cellStyle name="Heading 2 2" xfId="38" xr:uid="{00000000-0005-0000-0000-000023000000}"/>
    <cellStyle name="Heading 3 2" xfId="39" xr:uid="{00000000-0005-0000-0000-000024000000}"/>
    <cellStyle name="Heading 4 2" xfId="40" xr:uid="{00000000-0005-0000-0000-000025000000}"/>
    <cellStyle name="Input [yellow]" xfId="42" xr:uid="{00000000-0005-0000-0000-000026000000}"/>
    <cellStyle name="Input 2" xfId="41" xr:uid="{00000000-0005-0000-0000-000027000000}"/>
    <cellStyle name="Input 3" xfId="55" xr:uid="{00000000-0005-0000-0000-000028000000}"/>
    <cellStyle name="Linked Cell 2" xfId="43" xr:uid="{00000000-0005-0000-0000-000029000000}"/>
    <cellStyle name="Neutral 2" xfId="44" xr:uid="{00000000-0005-0000-0000-00002A000000}"/>
    <cellStyle name="Normal" xfId="0" builtinId="0"/>
    <cellStyle name="Normal - Style1" xfId="45" xr:uid="{00000000-0005-0000-0000-00002C000000}"/>
    <cellStyle name="Normal 2" xfId="1" xr:uid="{00000000-0005-0000-0000-00002D000000}"/>
    <cellStyle name="Normal 3" xfId="5" xr:uid="{00000000-0005-0000-0000-00002E000000}"/>
    <cellStyle name="Normal 4" xfId="54" xr:uid="{00000000-0005-0000-0000-00002F000000}"/>
    <cellStyle name="Normal_CDOF-EN-F-07-001 Technical Purchase Requisition Form_ENGG-00520-WAREHOUSE FLOORING REPAIR" xfId="4" xr:uid="{00000000-0005-0000-0000-000030000000}"/>
    <cellStyle name="Note 2" xfId="46" xr:uid="{00000000-0005-0000-0000-000031000000}"/>
    <cellStyle name="Output 2" xfId="47" xr:uid="{00000000-0005-0000-0000-000032000000}"/>
    <cellStyle name="Percent [2]" xfId="48" xr:uid="{00000000-0005-0000-0000-000033000000}"/>
    <cellStyle name="Percent 2" xfId="49" xr:uid="{00000000-0005-0000-0000-000034000000}"/>
    <cellStyle name="Style 1" xfId="50" xr:uid="{00000000-0005-0000-0000-000035000000}"/>
    <cellStyle name="Title 2" xfId="51" xr:uid="{00000000-0005-0000-0000-000036000000}"/>
    <cellStyle name="Total 2" xfId="52" xr:uid="{00000000-0005-0000-0000-000037000000}"/>
    <cellStyle name="Warning Text 2" xfId="53" xr:uid="{00000000-0005-0000-0000-000038000000}"/>
  </cellStyles>
  <dxfs count="0"/>
  <tableStyles count="0" defaultTableStyle="TableStyleMedium9" defaultPivotStyle="PivotStyleLight16"/>
  <colors>
    <mruColors>
      <color rgb="FF000099"/>
      <color rgb="FF0000FF"/>
      <color rgb="FF00FF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L71"/>
  <sheetViews>
    <sheetView tabSelected="1" zoomScale="55" zoomScaleNormal="55" zoomScaleSheetLayoutView="70" workbookViewId="0">
      <selection activeCell="J5" sqref="J5"/>
    </sheetView>
  </sheetViews>
  <sheetFormatPr defaultRowHeight="14.4" x14ac:dyDescent="0.3"/>
  <cols>
    <col min="1" max="1" width="5.5546875" style="1" customWidth="1"/>
    <col min="2" max="2" width="14.33203125" style="1" customWidth="1"/>
    <col min="3" max="3" width="80.5546875" style="1" customWidth="1"/>
    <col min="4" max="6" width="9.109375" style="1" customWidth="1"/>
    <col min="7" max="7" width="16.44140625" style="1" customWidth="1"/>
    <col min="8" max="8" width="22.44140625" style="1" customWidth="1"/>
    <col min="9" max="10" width="22.109375" style="2" customWidth="1"/>
    <col min="11" max="11" width="22.109375" style="48" customWidth="1"/>
    <col min="12" max="12" width="22.109375" style="2" customWidth="1"/>
    <col min="13" max="13" width="13.109375" style="1" bestFit="1" customWidth="1"/>
    <col min="14" max="14" width="12.88671875" style="1" bestFit="1" customWidth="1"/>
    <col min="15" max="15" width="13.109375" style="1" bestFit="1" customWidth="1"/>
    <col min="16" max="165" width="9.109375" style="1"/>
    <col min="166" max="166" width="5.6640625" style="1" customWidth="1"/>
    <col min="167" max="167" width="8.33203125" style="1" customWidth="1"/>
    <col min="168" max="168" width="1.5546875" style="1" bestFit="1" customWidth="1"/>
    <col min="169" max="169" width="50.6640625" style="1" customWidth="1"/>
    <col min="170" max="170" width="6" style="1" bestFit="1" customWidth="1"/>
    <col min="171" max="171" width="7.33203125" style="1" bestFit="1" customWidth="1"/>
    <col min="172" max="172" width="5.6640625" style="1" customWidth="1"/>
    <col min="173" max="173" width="11.44140625" style="1" customWidth="1"/>
    <col min="174" max="174" width="12.6640625" style="1" customWidth="1"/>
    <col min="175" max="421" width="9.109375" style="1"/>
    <col min="422" max="422" width="5.6640625" style="1" customWidth="1"/>
    <col min="423" max="423" width="8.33203125" style="1" customWidth="1"/>
    <col min="424" max="424" width="1.5546875" style="1" bestFit="1" customWidth="1"/>
    <col min="425" max="425" width="50.6640625" style="1" customWidth="1"/>
    <col min="426" max="426" width="6" style="1" bestFit="1" customWidth="1"/>
    <col min="427" max="427" width="7.33203125" style="1" bestFit="1" customWidth="1"/>
    <col min="428" max="428" width="5.6640625" style="1" customWidth="1"/>
    <col min="429" max="429" width="11.44140625" style="1" customWidth="1"/>
    <col min="430" max="430" width="12.6640625" style="1" customWidth="1"/>
    <col min="431" max="677" width="9.109375" style="1"/>
    <col min="678" max="678" width="5.6640625" style="1" customWidth="1"/>
    <col min="679" max="679" width="8.33203125" style="1" customWidth="1"/>
    <col min="680" max="680" width="1.5546875" style="1" bestFit="1" customWidth="1"/>
    <col min="681" max="681" width="50.6640625" style="1" customWidth="1"/>
    <col min="682" max="682" width="6" style="1" bestFit="1" customWidth="1"/>
    <col min="683" max="683" width="7.33203125" style="1" bestFit="1" customWidth="1"/>
    <col min="684" max="684" width="5.6640625" style="1" customWidth="1"/>
    <col min="685" max="685" width="11.44140625" style="1" customWidth="1"/>
    <col min="686" max="686" width="12.6640625" style="1" customWidth="1"/>
    <col min="687" max="933" width="9.109375" style="1"/>
    <col min="934" max="934" width="5.6640625" style="1" customWidth="1"/>
    <col min="935" max="935" width="8.33203125" style="1" customWidth="1"/>
    <col min="936" max="936" width="1.5546875" style="1" bestFit="1" customWidth="1"/>
    <col min="937" max="937" width="50.6640625" style="1" customWidth="1"/>
    <col min="938" max="938" width="6" style="1" bestFit="1" customWidth="1"/>
    <col min="939" max="939" width="7.33203125" style="1" bestFit="1" customWidth="1"/>
    <col min="940" max="940" width="5.6640625" style="1" customWidth="1"/>
    <col min="941" max="941" width="11.44140625" style="1" customWidth="1"/>
    <col min="942" max="942" width="12.6640625" style="1" customWidth="1"/>
    <col min="943" max="1189" width="9.109375" style="1"/>
    <col min="1190" max="1190" width="5.6640625" style="1" customWidth="1"/>
    <col min="1191" max="1191" width="8.33203125" style="1" customWidth="1"/>
    <col min="1192" max="1192" width="1.5546875" style="1" bestFit="1" customWidth="1"/>
    <col min="1193" max="1193" width="50.6640625" style="1" customWidth="1"/>
    <col min="1194" max="1194" width="6" style="1" bestFit="1" customWidth="1"/>
    <col min="1195" max="1195" width="7.33203125" style="1" bestFit="1" customWidth="1"/>
    <col min="1196" max="1196" width="5.6640625" style="1" customWidth="1"/>
    <col min="1197" max="1197" width="11.44140625" style="1" customWidth="1"/>
    <col min="1198" max="1198" width="12.6640625" style="1" customWidth="1"/>
    <col min="1199" max="1445" width="9.109375" style="1"/>
    <col min="1446" max="1446" width="5.6640625" style="1" customWidth="1"/>
    <col min="1447" max="1447" width="8.33203125" style="1" customWidth="1"/>
    <col min="1448" max="1448" width="1.5546875" style="1" bestFit="1" customWidth="1"/>
    <col min="1449" max="1449" width="50.6640625" style="1" customWidth="1"/>
    <col min="1450" max="1450" width="6" style="1" bestFit="1" customWidth="1"/>
    <col min="1451" max="1451" width="7.33203125" style="1" bestFit="1" customWidth="1"/>
    <col min="1452" max="1452" width="5.6640625" style="1" customWidth="1"/>
    <col min="1453" max="1453" width="11.44140625" style="1" customWidth="1"/>
    <col min="1454" max="1454" width="12.6640625" style="1" customWidth="1"/>
    <col min="1455" max="1701" width="9.109375" style="1"/>
    <col min="1702" max="1702" width="5.6640625" style="1" customWidth="1"/>
    <col min="1703" max="1703" width="8.33203125" style="1" customWidth="1"/>
    <col min="1704" max="1704" width="1.5546875" style="1" bestFit="1" customWidth="1"/>
    <col min="1705" max="1705" width="50.6640625" style="1" customWidth="1"/>
    <col min="1706" max="1706" width="6" style="1" bestFit="1" customWidth="1"/>
    <col min="1707" max="1707" width="7.33203125" style="1" bestFit="1" customWidth="1"/>
    <col min="1708" max="1708" width="5.6640625" style="1" customWidth="1"/>
    <col min="1709" max="1709" width="11.44140625" style="1" customWidth="1"/>
    <col min="1710" max="1710" width="12.6640625" style="1" customWidth="1"/>
    <col min="1711" max="1957" width="9.109375" style="1"/>
    <col min="1958" max="1958" width="5.6640625" style="1" customWidth="1"/>
    <col min="1959" max="1959" width="8.33203125" style="1" customWidth="1"/>
    <col min="1960" max="1960" width="1.5546875" style="1" bestFit="1" customWidth="1"/>
    <col min="1961" max="1961" width="50.6640625" style="1" customWidth="1"/>
    <col min="1962" max="1962" width="6" style="1" bestFit="1" customWidth="1"/>
    <col min="1963" max="1963" width="7.33203125" style="1" bestFit="1" customWidth="1"/>
    <col min="1964" max="1964" width="5.6640625" style="1" customWidth="1"/>
    <col min="1965" max="1965" width="11.44140625" style="1" customWidth="1"/>
    <col min="1966" max="1966" width="12.6640625" style="1" customWidth="1"/>
    <col min="1967" max="2213" width="9.109375" style="1"/>
    <col min="2214" max="2214" width="5.6640625" style="1" customWidth="1"/>
    <col min="2215" max="2215" width="8.33203125" style="1" customWidth="1"/>
    <col min="2216" max="2216" width="1.5546875" style="1" bestFit="1" customWidth="1"/>
    <col min="2217" max="2217" width="50.6640625" style="1" customWidth="1"/>
    <col min="2218" max="2218" width="6" style="1" bestFit="1" customWidth="1"/>
    <col min="2219" max="2219" width="7.33203125" style="1" bestFit="1" customWidth="1"/>
    <col min="2220" max="2220" width="5.6640625" style="1" customWidth="1"/>
    <col min="2221" max="2221" width="11.44140625" style="1" customWidth="1"/>
    <col min="2222" max="2222" width="12.6640625" style="1" customWidth="1"/>
    <col min="2223" max="2469" width="9.109375" style="1"/>
    <col min="2470" max="2470" width="5.6640625" style="1" customWidth="1"/>
    <col min="2471" max="2471" width="8.33203125" style="1" customWidth="1"/>
    <col min="2472" max="2472" width="1.5546875" style="1" bestFit="1" customWidth="1"/>
    <col min="2473" max="2473" width="50.6640625" style="1" customWidth="1"/>
    <col min="2474" max="2474" width="6" style="1" bestFit="1" customWidth="1"/>
    <col min="2475" max="2475" width="7.33203125" style="1" bestFit="1" customWidth="1"/>
    <col min="2476" max="2476" width="5.6640625" style="1" customWidth="1"/>
    <col min="2477" max="2477" width="11.44140625" style="1" customWidth="1"/>
    <col min="2478" max="2478" width="12.6640625" style="1" customWidth="1"/>
    <col min="2479" max="2725" width="9.109375" style="1"/>
    <col min="2726" max="2726" width="5.6640625" style="1" customWidth="1"/>
    <col min="2727" max="2727" width="8.33203125" style="1" customWidth="1"/>
    <col min="2728" max="2728" width="1.5546875" style="1" bestFit="1" customWidth="1"/>
    <col min="2729" max="2729" width="50.6640625" style="1" customWidth="1"/>
    <col min="2730" max="2730" width="6" style="1" bestFit="1" customWidth="1"/>
    <col min="2731" max="2731" width="7.33203125" style="1" bestFit="1" customWidth="1"/>
    <col min="2732" max="2732" width="5.6640625" style="1" customWidth="1"/>
    <col min="2733" max="2733" width="11.44140625" style="1" customWidth="1"/>
    <col min="2734" max="2734" width="12.6640625" style="1" customWidth="1"/>
    <col min="2735" max="2981" width="9.109375" style="1"/>
    <col min="2982" max="2982" width="5.6640625" style="1" customWidth="1"/>
    <col min="2983" max="2983" width="8.33203125" style="1" customWidth="1"/>
    <col min="2984" max="2984" width="1.5546875" style="1" bestFit="1" customWidth="1"/>
    <col min="2985" max="2985" width="50.6640625" style="1" customWidth="1"/>
    <col min="2986" max="2986" width="6" style="1" bestFit="1" customWidth="1"/>
    <col min="2987" max="2987" width="7.33203125" style="1" bestFit="1" customWidth="1"/>
    <col min="2988" max="2988" width="5.6640625" style="1" customWidth="1"/>
    <col min="2989" max="2989" width="11.44140625" style="1" customWidth="1"/>
    <col min="2990" max="2990" width="12.6640625" style="1" customWidth="1"/>
    <col min="2991" max="3237" width="9.109375" style="1"/>
    <col min="3238" max="3238" width="5.6640625" style="1" customWidth="1"/>
    <col min="3239" max="3239" width="8.33203125" style="1" customWidth="1"/>
    <col min="3240" max="3240" width="1.5546875" style="1" bestFit="1" customWidth="1"/>
    <col min="3241" max="3241" width="50.6640625" style="1" customWidth="1"/>
    <col min="3242" max="3242" width="6" style="1" bestFit="1" customWidth="1"/>
    <col min="3243" max="3243" width="7.33203125" style="1" bestFit="1" customWidth="1"/>
    <col min="3244" max="3244" width="5.6640625" style="1" customWidth="1"/>
    <col min="3245" max="3245" width="11.44140625" style="1" customWidth="1"/>
    <col min="3246" max="3246" width="12.6640625" style="1" customWidth="1"/>
    <col min="3247" max="3493" width="9.109375" style="1"/>
    <col min="3494" max="3494" width="5.6640625" style="1" customWidth="1"/>
    <col min="3495" max="3495" width="8.33203125" style="1" customWidth="1"/>
    <col min="3496" max="3496" width="1.5546875" style="1" bestFit="1" customWidth="1"/>
    <col min="3497" max="3497" width="50.6640625" style="1" customWidth="1"/>
    <col min="3498" max="3498" width="6" style="1" bestFit="1" customWidth="1"/>
    <col min="3499" max="3499" width="7.33203125" style="1" bestFit="1" customWidth="1"/>
    <col min="3500" max="3500" width="5.6640625" style="1" customWidth="1"/>
    <col min="3501" max="3501" width="11.44140625" style="1" customWidth="1"/>
    <col min="3502" max="3502" width="12.6640625" style="1" customWidth="1"/>
    <col min="3503" max="3749" width="9.109375" style="1"/>
    <col min="3750" max="3750" width="5.6640625" style="1" customWidth="1"/>
    <col min="3751" max="3751" width="8.33203125" style="1" customWidth="1"/>
    <col min="3752" max="3752" width="1.5546875" style="1" bestFit="1" customWidth="1"/>
    <col min="3753" max="3753" width="50.6640625" style="1" customWidth="1"/>
    <col min="3754" max="3754" width="6" style="1" bestFit="1" customWidth="1"/>
    <col min="3755" max="3755" width="7.33203125" style="1" bestFit="1" customWidth="1"/>
    <col min="3756" max="3756" width="5.6640625" style="1" customWidth="1"/>
    <col min="3757" max="3757" width="11.44140625" style="1" customWidth="1"/>
    <col min="3758" max="3758" width="12.6640625" style="1" customWidth="1"/>
    <col min="3759" max="4005" width="9.109375" style="1"/>
    <col min="4006" max="4006" width="5.6640625" style="1" customWidth="1"/>
    <col min="4007" max="4007" width="8.33203125" style="1" customWidth="1"/>
    <col min="4008" max="4008" width="1.5546875" style="1" bestFit="1" customWidth="1"/>
    <col min="4009" max="4009" width="50.6640625" style="1" customWidth="1"/>
    <col min="4010" max="4010" width="6" style="1" bestFit="1" customWidth="1"/>
    <col min="4011" max="4011" width="7.33203125" style="1" bestFit="1" customWidth="1"/>
    <col min="4012" max="4012" width="5.6640625" style="1" customWidth="1"/>
    <col min="4013" max="4013" width="11.44140625" style="1" customWidth="1"/>
    <col min="4014" max="4014" width="12.6640625" style="1" customWidth="1"/>
    <col min="4015" max="4261" width="9.109375" style="1"/>
    <col min="4262" max="4262" width="5.6640625" style="1" customWidth="1"/>
    <col min="4263" max="4263" width="8.33203125" style="1" customWidth="1"/>
    <col min="4264" max="4264" width="1.5546875" style="1" bestFit="1" customWidth="1"/>
    <col min="4265" max="4265" width="50.6640625" style="1" customWidth="1"/>
    <col min="4266" max="4266" width="6" style="1" bestFit="1" customWidth="1"/>
    <col min="4267" max="4267" width="7.33203125" style="1" bestFit="1" customWidth="1"/>
    <col min="4268" max="4268" width="5.6640625" style="1" customWidth="1"/>
    <col min="4269" max="4269" width="11.44140625" style="1" customWidth="1"/>
    <col min="4270" max="4270" width="12.6640625" style="1" customWidth="1"/>
    <col min="4271" max="4517" width="9.109375" style="1"/>
    <col min="4518" max="4518" width="5.6640625" style="1" customWidth="1"/>
    <col min="4519" max="4519" width="8.33203125" style="1" customWidth="1"/>
    <col min="4520" max="4520" width="1.5546875" style="1" bestFit="1" customWidth="1"/>
    <col min="4521" max="4521" width="50.6640625" style="1" customWidth="1"/>
    <col min="4522" max="4522" width="6" style="1" bestFit="1" customWidth="1"/>
    <col min="4523" max="4523" width="7.33203125" style="1" bestFit="1" customWidth="1"/>
    <col min="4524" max="4524" width="5.6640625" style="1" customWidth="1"/>
    <col min="4525" max="4525" width="11.44140625" style="1" customWidth="1"/>
    <col min="4526" max="4526" width="12.6640625" style="1" customWidth="1"/>
    <col min="4527" max="4773" width="9.109375" style="1"/>
    <col min="4774" max="4774" width="5.6640625" style="1" customWidth="1"/>
    <col min="4775" max="4775" width="8.33203125" style="1" customWidth="1"/>
    <col min="4776" max="4776" width="1.5546875" style="1" bestFit="1" customWidth="1"/>
    <col min="4777" max="4777" width="50.6640625" style="1" customWidth="1"/>
    <col min="4778" max="4778" width="6" style="1" bestFit="1" customWidth="1"/>
    <col min="4779" max="4779" width="7.33203125" style="1" bestFit="1" customWidth="1"/>
    <col min="4780" max="4780" width="5.6640625" style="1" customWidth="1"/>
    <col min="4781" max="4781" width="11.44140625" style="1" customWidth="1"/>
    <col min="4782" max="4782" width="12.6640625" style="1" customWidth="1"/>
    <col min="4783" max="5029" width="9.109375" style="1"/>
    <col min="5030" max="5030" width="5.6640625" style="1" customWidth="1"/>
    <col min="5031" max="5031" width="8.33203125" style="1" customWidth="1"/>
    <col min="5032" max="5032" width="1.5546875" style="1" bestFit="1" customWidth="1"/>
    <col min="5033" max="5033" width="50.6640625" style="1" customWidth="1"/>
    <col min="5034" max="5034" width="6" style="1" bestFit="1" customWidth="1"/>
    <col min="5035" max="5035" width="7.33203125" style="1" bestFit="1" customWidth="1"/>
    <col min="5036" max="5036" width="5.6640625" style="1" customWidth="1"/>
    <col min="5037" max="5037" width="11.44140625" style="1" customWidth="1"/>
    <col min="5038" max="5038" width="12.6640625" style="1" customWidth="1"/>
    <col min="5039" max="5285" width="9.109375" style="1"/>
    <col min="5286" max="5286" width="5.6640625" style="1" customWidth="1"/>
    <col min="5287" max="5287" width="8.33203125" style="1" customWidth="1"/>
    <col min="5288" max="5288" width="1.5546875" style="1" bestFit="1" customWidth="1"/>
    <col min="5289" max="5289" width="50.6640625" style="1" customWidth="1"/>
    <col min="5290" max="5290" width="6" style="1" bestFit="1" customWidth="1"/>
    <col min="5291" max="5291" width="7.33203125" style="1" bestFit="1" customWidth="1"/>
    <col min="5292" max="5292" width="5.6640625" style="1" customWidth="1"/>
    <col min="5293" max="5293" width="11.44140625" style="1" customWidth="1"/>
    <col min="5294" max="5294" width="12.6640625" style="1" customWidth="1"/>
    <col min="5295" max="5541" width="9.109375" style="1"/>
    <col min="5542" max="5542" width="5.6640625" style="1" customWidth="1"/>
    <col min="5543" max="5543" width="8.33203125" style="1" customWidth="1"/>
    <col min="5544" max="5544" width="1.5546875" style="1" bestFit="1" customWidth="1"/>
    <col min="5545" max="5545" width="50.6640625" style="1" customWidth="1"/>
    <col min="5546" max="5546" width="6" style="1" bestFit="1" customWidth="1"/>
    <col min="5547" max="5547" width="7.33203125" style="1" bestFit="1" customWidth="1"/>
    <col min="5548" max="5548" width="5.6640625" style="1" customWidth="1"/>
    <col min="5549" max="5549" width="11.44140625" style="1" customWidth="1"/>
    <col min="5550" max="5550" width="12.6640625" style="1" customWidth="1"/>
    <col min="5551" max="5797" width="9.109375" style="1"/>
    <col min="5798" max="5798" width="5.6640625" style="1" customWidth="1"/>
    <col min="5799" max="5799" width="8.33203125" style="1" customWidth="1"/>
    <col min="5800" max="5800" width="1.5546875" style="1" bestFit="1" customWidth="1"/>
    <col min="5801" max="5801" width="50.6640625" style="1" customWidth="1"/>
    <col min="5802" max="5802" width="6" style="1" bestFit="1" customWidth="1"/>
    <col min="5803" max="5803" width="7.33203125" style="1" bestFit="1" customWidth="1"/>
    <col min="5804" max="5804" width="5.6640625" style="1" customWidth="1"/>
    <col min="5805" max="5805" width="11.44140625" style="1" customWidth="1"/>
    <col min="5806" max="5806" width="12.6640625" style="1" customWidth="1"/>
    <col min="5807" max="6053" width="9.109375" style="1"/>
    <col min="6054" max="6054" width="5.6640625" style="1" customWidth="1"/>
    <col min="6055" max="6055" width="8.33203125" style="1" customWidth="1"/>
    <col min="6056" max="6056" width="1.5546875" style="1" bestFit="1" customWidth="1"/>
    <col min="6057" max="6057" width="50.6640625" style="1" customWidth="1"/>
    <col min="6058" max="6058" width="6" style="1" bestFit="1" customWidth="1"/>
    <col min="6059" max="6059" width="7.33203125" style="1" bestFit="1" customWidth="1"/>
    <col min="6060" max="6060" width="5.6640625" style="1" customWidth="1"/>
    <col min="6061" max="6061" width="11.44140625" style="1" customWidth="1"/>
    <col min="6062" max="6062" width="12.6640625" style="1" customWidth="1"/>
    <col min="6063" max="6309" width="9.109375" style="1"/>
    <col min="6310" max="6310" width="5.6640625" style="1" customWidth="1"/>
    <col min="6311" max="6311" width="8.33203125" style="1" customWidth="1"/>
    <col min="6312" max="6312" width="1.5546875" style="1" bestFit="1" customWidth="1"/>
    <col min="6313" max="6313" width="50.6640625" style="1" customWidth="1"/>
    <col min="6314" max="6314" width="6" style="1" bestFit="1" customWidth="1"/>
    <col min="6315" max="6315" width="7.33203125" style="1" bestFit="1" customWidth="1"/>
    <col min="6316" max="6316" width="5.6640625" style="1" customWidth="1"/>
    <col min="6317" max="6317" width="11.44140625" style="1" customWidth="1"/>
    <col min="6318" max="6318" width="12.6640625" style="1" customWidth="1"/>
    <col min="6319" max="6565" width="9.109375" style="1"/>
    <col min="6566" max="6566" width="5.6640625" style="1" customWidth="1"/>
    <col min="6567" max="6567" width="8.33203125" style="1" customWidth="1"/>
    <col min="6568" max="6568" width="1.5546875" style="1" bestFit="1" customWidth="1"/>
    <col min="6569" max="6569" width="50.6640625" style="1" customWidth="1"/>
    <col min="6570" max="6570" width="6" style="1" bestFit="1" customWidth="1"/>
    <col min="6571" max="6571" width="7.33203125" style="1" bestFit="1" customWidth="1"/>
    <col min="6572" max="6572" width="5.6640625" style="1" customWidth="1"/>
    <col min="6573" max="6573" width="11.44140625" style="1" customWidth="1"/>
    <col min="6574" max="6574" width="12.6640625" style="1" customWidth="1"/>
    <col min="6575" max="6821" width="9.109375" style="1"/>
    <col min="6822" max="6822" width="5.6640625" style="1" customWidth="1"/>
    <col min="6823" max="6823" width="8.33203125" style="1" customWidth="1"/>
    <col min="6824" max="6824" width="1.5546875" style="1" bestFit="1" customWidth="1"/>
    <col min="6825" max="6825" width="50.6640625" style="1" customWidth="1"/>
    <col min="6826" max="6826" width="6" style="1" bestFit="1" customWidth="1"/>
    <col min="6827" max="6827" width="7.33203125" style="1" bestFit="1" customWidth="1"/>
    <col min="6828" max="6828" width="5.6640625" style="1" customWidth="1"/>
    <col min="6829" max="6829" width="11.44140625" style="1" customWidth="1"/>
    <col min="6830" max="6830" width="12.6640625" style="1" customWidth="1"/>
    <col min="6831" max="7077" width="9.109375" style="1"/>
    <col min="7078" max="7078" width="5.6640625" style="1" customWidth="1"/>
    <col min="7079" max="7079" width="8.33203125" style="1" customWidth="1"/>
    <col min="7080" max="7080" width="1.5546875" style="1" bestFit="1" customWidth="1"/>
    <col min="7081" max="7081" width="50.6640625" style="1" customWidth="1"/>
    <col min="7082" max="7082" width="6" style="1" bestFit="1" customWidth="1"/>
    <col min="7083" max="7083" width="7.33203125" style="1" bestFit="1" customWidth="1"/>
    <col min="7084" max="7084" width="5.6640625" style="1" customWidth="1"/>
    <col min="7085" max="7085" width="11.44140625" style="1" customWidth="1"/>
    <col min="7086" max="7086" width="12.6640625" style="1" customWidth="1"/>
    <col min="7087" max="7333" width="9.109375" style="1"/>
    <col min="7334" max="7334" width="5.6640625" style="1" customWidth="1"/>
    <col min="7335" max="7335" width="8.33203125" style="1" customWidth="1"/>
    <col min="7336" max="7336" width="1.5546875" style="1" bestFit="1" customWidth="1"/>
    <col min="7337" max="7337" width="50.6640625" style="1" customWidth="1"/>
    <col min="7338" max="7338" width="6" style="1" bestFit="1" customWidth="1"/>
    <col min="7339" max="7339" width="7.33203125" style="1" bestFit="1" customWidth="1"/>
    <col min="7340" max="7340" width="5.6640625" style="1" customWidth="1"/>
    <col min="7341" max="7341" width="11.44140625" style="1" customWidth="1"/>
    <col min="7342" max="7342" width="12.6640625" style="1" customWidth="1"/>
    <col min="7343" max="7589" width="9.109375" style="1"/>
    <col min="7590" max="7590" width="5.6640625" style="1" customWidth="1"/>
    <col min="7591" max="7591" width="8.33203125" style="1" customWidth="1"/>
    <col min="7592" max="7592" width="1.5546875" style="1" bestFit="1" customWidth="1"/>
    <col min="7593" max="7593" width="50.6640625" style="1" customWidth="1"/>
    <col min="7594" max="7594" width="6" style="1" bestFit="1" customWidth="1"/>
    <col min="7595" max="7595" width="7.33203125" style="1" bestFit="1" customWidth="1"/>
    <col min="7596" max="7596" width="5.6640625" style="1" customWidth="1"/>
    <col min="7597" max="7597" width="11.44140625" style="1" customWidth="1"/>
    <col min="7598" max="7598" width="12.6640625" style="1" customWidth="1"/>
    <col min="7599" max="7845" width="9.109375" style="1"/>
    <col min="7846" max="7846" width="5.6640625" style="1" customWidth="1"/>
    <col min="7847" max="7847" width="8.33203125" style="1" customWidth="1"/>
    <col min="7848" max="7848" width="1.5546875" style="1" bestFit="1" customWidth="1"/>
    <col min="7849" max="7849" width="50.6640625" style="1" customWidth="1"/>
    <col min="7850" max="7850" width="6" style="1" bestFit="1" customWidth="1"/>
    <col min="7851" max="7851" width="7.33203125" style="1" bestFit="1" customWidth="1"/>
    <col min="7852" max="7852" width="5.6640625" style="1" customWidth="1"/>
    <col min="7853" max="7853" width="11.44140625" style="1" customWidth="1"/>
    <col min="7854" max="7854" width="12.6640625" style="1" customWidth="1"/>
    <col min="7855" max="8101" width="9.109375" style="1"/>
    <col min="8102" max="8102" width="5.6640625" style="1" customWidth="1"/>
    <col min="8103" max="8103" width="8.33203125" style="1" customWidth="1"/>
    <col min="8104" max="8104" width="1.5546875" style="1" bestFit="1" customWidth="1"/>
    <col min="8105" max="8105" width="50.6640625" style="1" customWidth="1"/>
    <col min="8106" max="8106" width="6" style="1" bestFit="1" customWidth="1"/>
    <col min="8107" max="8107" width="7.33203125" style="1" bestFit="1" customWidth="1"/>
    <col min="8108" max="8108" width="5.6640625" style="1" customWidth="1"/>
    <col min="8109" max="8109" width="11.44140625" style="1" customWidth="1"/>
    <col min="8110" max="8110" width="12.6640625" style="1" customWidth="1"/>
    <col min="8111" max="8357" width="9.109375" style="1"/>
    <col min="8358" max="8358" width="5.6640625" style="1" customWidth="1"/>
    <col min="8359" max="8359" width="8.33203125" style="1" customWidth="1"/>
    <col min="8360" max="8360" width="1.5546875" style="1" bestFit="1" customWidth="1"/>
    <col min="8361" max="8361" width="50.6640625" style="1" customWidth="1"/>
    <col min="8362" max="8362" width="6" style="1" bestFit="1" customWidth="1"/>
    <col min="8363" max="8363" width="7.33203125" style="1" bestFit="1" customWidth="1"/>
    <col min="8364" max="8364" width="5.6640625" style="1" customWidth="1"/>
    <col min="8365" max="8365" width="11.44140625" style="1" customWidth="1"/>
    <col min="8366" max="8366" width="12.6640625" style="1" customWidth="1"/>
    <col min="8367" max="8613" width="9.109375" style="1"/>
    <col min="8614" max="8614" width="5.6640625" style="1" customWidth="1"/>
    <col min="8615" max="8615" width="8.33203125" style="1" customWidth="1"/>
    <col min="8616" max="8616" width="1.5546875" style="1" bestFit="1" customWidth="1"/>
    <col min="8617" max="8617" width="50.6640625" style="1" customWidth="1"/>
    <col min="8618" max="8618" width="6" style="1" bestFit="1" customWidth="1"/>
    <col min="8619" max="8619" width="7.33203125" style="1" bestFit="1" customWidth="1"/>
    <col min="8620" max="8620" width="5.6640625" style="1" customWidth="1"/>
    <col min="8621" max="8621" width="11.44140625" style="1" customWidth="1"/>
    <col min="8622" max="8622" width="12.6640625" style="1" customWidth="1"/>
    <col min="8623" max="8869" width="9.109375" style="1"/>
    <col min="8870" max="8870" width="5.6640625" style="1" customWidth="1"/>
    <col min="8871" max="8871" width="8.33203125" style="1" customWidth="1"/>
    <col min="8872" max="8872" width="1.5546875" style="1" bestFit="1" customWidth="1"/>
    <col min="8873" max="8873" width="50.6640625" style="1" customWidth="1"/>
    <col min="8874" max="8874" width="6" style="1" bestFit="1" customWidth="1"/>
    <col min="8875" max="8875" width="7.33203125" style="1" bestFit="1" customWidth="1"/>
    <col min="8876" max="8876" width="5.6640625" style="1" customWidth="1"/>
    <col min="8877" max="8877" width="11.44140625" style="1" customWidth="1"/>
    <col min="8878" max="8878" width="12.6640625" style="1" customWidth="1"/>
    <col min="8879" max="9125" width="9.109375" style="1"/>
    <col min="9126" max="9126" width="5.6640625" style="1" customWidth="1"/>
    <col min="9127" max="9127" width="8.33203125" style="1" customWidth="1"/>
    <col min="9128" max="9128" width="1.5546875" style="1" bestFit="1" customWidth="1"/>
    <col min="9129" max="9129" width="50.6640625" style="1" customWidth="1"/>
    <col min="9130" max="9130" width="6" style="1" bestFit="1" customWidth="1"/>
    <col min="9131" max="9131" width="7.33203125" style="1" bestFit="1" customWidth="1"/>
    <col min="9132" max="9132" width="5.6640625" style="1" customWidth="1"/>
    <col min="9133" max="9133" width="11.44140625" style="1" customWidth="1"/>
    <col min="9134" max="9134" width="12.6640625" style="1" customWidth="1"/>
    <col min="9135" max="9381" width="9.109375" style="1"/>
    <col min="9382" max="9382" width="5.6640625" style="1" customWidth="1"/>
    <col min="9383" max="9383" width="8.33203125" style="1" customWidth="1"/>
    <col min="9384" max="9384" width="1.5546875" style="1" bestFit="1" customWidth="1"/>
    <col min="9385" max="9385" width="50.6640625" style="1" customWidth="1"/>
    <col min="9386" max="9386" width="6" style="1" bestFit="1" customWidth="1"/>
    <col min="9387" max="9387" width="7.33203125" style="1" bestFit="1" customWidth="1"/>
    <col min="9388" max="9388" width="5.6640625" style="1" customWidth="1"/>
    <col min="9389" max="9389" width="11.44140625" style="1" customWidth="1"/>
    <col min="9390" max="9390" width="12.6640625" style="1" customWidth="1"/>
    <col min="9391" max="9637" width="9.109375" style="1"/>
    <col min="9638" max="9638" width="5.6640625" style="1" customWidth="1"/>
    <col min="9639" max="9639" width="8.33203125" style="1" customWidth="1"/>
    <col min="9640" max="9640" width="1.5546875" style="1" bestFit="1" customWidth="1"/>
    <col min="9641" max="9641" width="50.6640625" style="1" customWidth="1"/>
    <col min="9642" max="9642" width="6" style="1" bestFit="1" customWidth="1"/>
    <col min="9643" max="9643" width="7.33203125" style="1" bestFit="1" customWidth="1"/>
    <col min="9644" max="9644" width="5.6640625" style="1" customWidth="1"/>
    <col min="9645" max="9645" width="11.44140625" style="1" customWidth="1"/>
    <col min="9646" max="9646" width="12.6640625" style="1" customWidth="1"/>
    <col min="9647" max="9893" width="9.109375" style="1"/>
    <col min="9894" max="9894" width="5.6640625" style="1" customWidth="1"/>
    <col min="9895" max="9895" width="8.33203125" style="1" customWidth="1"/>
    <col min="9896" max="9896" width="1.5546875" style="1" bestFit="1" customWidth="1"/>
    <col min="9897" max="9897" width="50.6640625" style="1" customWidth="1"/>
    <col min="9898" max="9898" width="6" style="1" bestFit="1" customWidth="1"/>
    <col min="9899" max="9899" width="7.33203125" style="1" bestFit="1" customWidth="1"/>
    <col min="9900" max="9900" width="5.6640625" style="1" customWidth="1"/>
    <col min="9901" max="9901" width="11.44140625" style="1" customWidth="1"/>
    <col min="9902" max="9902" width="12.6640625" style="1" customWidth="1"/>
    <col min="9903" max="10149" width="9.109375" style="1"/>
    <col min="10150" max="10150" width="5.6640625" style="1" customWidth="1"/>
    <col min="10151" max="10151" width="8.33203125" style="1" customWidth="1"/>
    <col min="10152" max="10152" width="1.5546875" style="1" bestFit="1" customWidth="1"/>
    <col min="10153" max="10153" width="50.6640625" style="1" customWidth="1"/>
    <col min="10154" max="10154" width="6" style="1" bestFit="1" customWidth="1"/>
    <col min="10155" max="10155" width="7.33203125" style="1" bestFit="1" customWidth="1"/>
    <col min="10156" max="10156" width="5.6640625" style="1" customWidth="1"/>
    <col min="10157" max="10157" width="11.44140625" style="1" customWidth="1"/>
    <col min="10158" max="10158" width="12.6640625" style="1" customWidth="1"/>
    <col min="10159" max="10405" width="9.109375" style="1"/>
    <col min="10406" max="10406" width="5.6640625" style="1" customWidth="1"/>
    <col min="10407" max="10407" width="8.33203125" style="1" customWidth="1"/>
    <col min="10408" max="10408" width="1.5546875" style="1" bestFit="1" customWidth="1"/>
    <col min="10409" max="10409" width="50.6640625" style="1" customWidth="1"/>
    <col min="10410" max="10410" width="6" style="1" bestFit="1" customWidth="1"/>
    <col min="10411" max="10411" width="7.33203125" style="1" bestFit="1" customWidth="1"/>
    <col min="10412" max="10412" width="5.6640625" style="1" customWidth="1"/>
    <col min="10413" max="10413" width="11.44140625" style="1" customWidth="1"/>
    <col min="10414" max="10414" width="12.6640625" style="1" customWidth="1"/>
    <col min="10415" max="10661" width="9.109375" style="1"/>
    <col min="10662" max="10662" width="5.6640625" style="1" customWidth="1"/>
    <col min="10663" max="10663" width="8.33203125" style="1" customWidth="1"/>
    <col min="10664" max="10664" width="1.5546875" style="1" bestFit="1" customWidth="1"/>
    <col min="10665" max="10665" width="50.6640625" style="1" customWidth="1"/>
    <col min="10666" max="10666" width="6" style="1" bestFit="1" customWidth="1"/>
    <col min="10667" max="10667" width="7.33203125" style="1" bestFit="1" customWidth="1"/>
    <col min="10668" max="10668" width="5.6640625" style="1" customWidth="1"/>
    <col min="10669" max="10669" width="11.44140625" style="1" customWidth="1"/>
    <col min="10670" max="10670" width="12.6640625" style="1" customWidth="1"/>
    <col min="10671" max="10917" width="9.109375" style="1"/>
    <col min="10918" max="10918" width="5.6640625" style="1" customWidth="1"/>
    <col min="10919" max="10919" width="8.33203125" style="1" customWidth="1"/>
    <col min="10920" max="10920" width="1.5546875" style="1" bestFit="1" customWidth="1"/>
    <col min="10921" max="10921" width="50.6640625" style="1" customWidth="1"/>
    <col min="10922" max="10922" width="6" style="1" bestFit="1" customWidth="1"/>
    <col min="10923" max="10923" width="7.33203125" style="1" bestFit="1" customWidth="1"/>
    <col min="10924" max="10924" width="5.6640625" style="1" customWidth="1"/>
    <col min="10925" max="10925" width="11.44140625" style="1" customWidth="1"/>
    <col min="10926" max="10926" width="12.6640625" style="1" customWidth="1"/>
    <col min="10927" max="11173" width="9.109375" style="1"/>
    <col min="11174" max="11174" width="5.6640625" style="1" customWidth="1"/>
    <col min="11175" max="11175" width="8.33203125" style="1" customWidth="1"/>
    <col min="11176" max="11176" width="1.5546875" style="1" bestFit="1" customWidth="1"/>
    <col min="11177" max="11177" width="50.6640625" style="1" customWidth="1"/>
    <col min="11178" max="11178" width="6" style="1" bestFit="1" customWidth="1"/>
    <col min="11179" max="11179" width="7.33203125" style="1" bestFit="1" customWidth="1"/>
    <col min="11180" max="11180" width="5.6640625" style="1" customWidth="1"/>
    <col min="11181" max="11181" width="11.44140625" style="1" customWidth="1"/>
    <col min="11182" max="11182" width="12.6640625" style="1" customWidth="1"/>
    <col min="11183" max="11429" width="9.109375" style="1"/>
    <col min="11430" max="11430" width="5.6640625" style="1" customWidth="1"/>
    <col min="11431" max="11431" width="8.33203125" style="1" customWidth="1"/>
    <col min="11432" max="11432" width="1.5546875" style="1" bestFit="1" customWidth="1"/>
    <col min="11433" max="11433" width="50.6640625" style="1" customWidth="1"/>
    <col min="11434" max="11434" width="6" style="1" bestFit="1" customWidth="1"/>
    <col min="11435" max="11435" width="7.33203125" style="1" bestFit="1" customWidth="1"/>
    <col min="11436" max="11436" width="5.6640625" style="1" customWidth="1"/>
    <col min="11437" max="11437" width="11.44140625" style="1" customWidth="1"/>
    <col min="11438" max="11438" width="12.6640625" style="1" customWidth="1"/>
    <col min="11439" max="11685" width="9.109375" style="1"/>
    <col min="11686" max="11686" width="5.6640625" style="1" customWidth="1"/>
    <col min="11687" max="11687" width="8.33203125" style="1" customWidth="1"/>
    <col min="11688" max="11688" width="1.5546875" style="1" bestFit="1" customWidth="1"/>
    <col min="11689" max="11689" width="50.6640625" style="1" customWidth="1"/>
    <col min="11690" max="11690" width="6" style="1" bestFit="1" customWidth="1"/>
    <col min="11691" max="11691" width="7.33203125" style="1" bestFit="1" customWidth="1"/>
    <col min="11692" max="11692" width="5.6640625" style="1" customWidth="1"/>
    <col min="11693" max="11693" width="11.44140625" style="1" customWidth="1"/>
    <col min="11694" max="11694" width="12.6640625" style="1" customWidth="1"/>
    <col min="11695" max="11941" width="9.109375" style="1"/>
    <col min="11942" max="11942" width="5.6640625" style="1" customWidth="1"/>
    <col min="11943" max="11943" width="8.33203125" style="1" customWidth="1"/>
    <col min="11944" max="11944" width="1.5546875" style="1" bestFit="1" customWidth="1"/>
    <col min="11945" max="11945" width="50.6640625" style="1" customWidth="1"/>
    <col min="11946" max="11946" width="6" style="1" bestFit="1" customWidth="1"/>
    <col min="11947" max="11947" width="7.33203125" style="1" bestFit="1" customWidth="1"/>
    <col min="11948" max="11948" width="5.6640625" style="1" customWidth="1"/>
    <col min="11949" max="11949" width="11.44140625" style="1" customWidth="1"/>
    <col min="11950" max="11950" width="12.6640625" style="1" customWidth="1"/>
    <col min="11951" max="12197" width="9.109375" style="1"/>
    <col min="12198" max="12198" width="5.6640625" style="1" customWidth="1"/>
    <col min="12199" max="12199" width="8.33203125" style="1" customWidth="1"/>
    <col min="12200" max="12200" width="1.5546875" style="1" bestFit="1" customWidth="1"/>
    <col min="12201" max="12201" width="50.6640625" style="1" customWidth="1"/>
    <col min="12202" max="12202" width="6" style="1" bestFit="1" customWidth="1"/>
    <col min="12203" max="12203" width="7.33203125" style="1" bestFit="1" customWidth="1"/>
    <col min="12204" max="12204" width="5.6640625" style="1" customWidth="1"/>
    <col min="12205" max="12205" width="11.44140625" style="1" customWidth="1"/>
    <col min="12206" max="12206" width="12.6640625" style="1" customWidth="1"/>
    <col min="12207" max="12453" width="9.109375" style="1"/>
    <col min="12454" max="12454" width="5.6640625" style="1" customWidth="1"/>
    <col min="12455" max="12455" width="8.33203125" style="1" customWidth="1"/>
    <col min="12456" max="12456" width="1.5546875" style="1" bestFit="1" customWidth="1"/>
    <col min="12457" max="12457" width="50.6640625" style="1" customWidth="1"/>
    <col min="12458" max="12458" width="6" style="1" bestFit="1" customWidth="1"/>
    <col min="12459" max="12459" width="7.33203125" style="1" bestFit="1" customWidth="1"/>
    <col min="12460" max="12460" width="5.6640625" style="1" customWidth="1"/>
    <col min="12461" max="12461" width="11.44140625" style="1" customWidth="1"/>
    <col min="12462" max="12462" width="12.6640625" style="1" customWidth="1"/>
    <col min="12463" max="12709" width="9.109375" style="1"/>
    <col min="12710" max="12710" width="5.6640625" style="1" customWidth="1"/>
    <col min="12711" max="12711" width="8.33203125" style="1" customWidth="1"/>
    <col min="12712" max="12712" width="1.5546875" style="1" bestFit="1" customWidth="1"/>
    <col min="12713" max="12713" width="50.6640625" style="1" customWidth="1"/>
    <col min="12714" max="12714" width="6" style="1" bestFit="1" customWidth="1"/>
    <col min="12715" max="12715" width="7.33203125" style="1" bestFit="1" customWidth="1"/>
    <col min="12716" max="12716" width="5.6640625" style="1" customWidth="1"/>
    <col min="12717" max="12717" width="11.44140625" style="1" customWidth="1"/>
    <col min="12718" max="12718" width="12.6640625" style="1" customWidth="1"/>
    <col min="12719" max="12965" width="9.109375" style="1"/>
    <col min="12966" max="12966" width="5.6640625" style="1" customWidth="1"/>
    <col min="12967" max="12967" width="8.33203125" style="1" customWidth="1"/>
    <col min="12968" max="12968" width="1.5546875" style="1" bestFit="1" customWidth="1"/>
    <col min="12969" max="12969" width="50.6640625" style="1" customWidth="1"/>
    <col min="12970" max="12970" width="6" style="1" bestFit="1" customWidth="1"/>
    <col min="12971" max="12971" width="7.33203125" style="1" bestFit="1" customWidth="1"/>
    <col min="12972" max="12972" width="5.6640625" style="1" customWidth="1"/>
    <col min="12973" max="12973" width="11.44140625" style="1" customWidth="1"/>
    <col min="12974" max="12974" width="12.6640625" style="1" customWidth="1"/>
    <col min="12975" max="13221" width="9.109375" style="1"/>
    <col min="13222" max="13222" width="5.6640625" style="1" customWidth="1"/>
    <col min="13223" max="13223" width="8.33203125" style="1" customWidth="1"/>
    <col min="13224" max="13224" width="1.5546875" style="1" bestFit="1" customWidth="1"/>
    <col min="13225" max="13225" width="50.6640625" style="1" customWidth="1"/>
    <col min="13226" max="13226" width="6" style="1" bestFit="1" customWidth="1"/>
    <col min="13227" max="13227" width="7.33203125" style="1" bestFit="1" customWidth="1"/>
    <col min="13228" max="13228" width="5.6640625" style="1" customWidth="1"/>
    <col min="13229" max="13229" width="11.44140625" style="1" customWidth="1"/>
    <col min="13230" max="13230" width="12.6640625" style="1" customWidth="1"/>
    <col min="13231" max="13477" width="9.109375" style="1"/>
    <col min="13478" max="13478" width="5.6640625" style="1" customWidth="1"/>
    <col min="13479" max="13479" width="8.33203125" style="1" customWidth="1"/>
    <col min="13480" max="13480" width="1.5546875" style="1" bestFit="1" customWidth="1"/>
    <col min="13481" max="13481" width="50.6640625" style="1" customWidth="1"/>
    <col min="13482" max="13482" width="6" style="1" bestFit="1" customWidth="1"/>
    <col min="13483" max="13483" width="7.33203125" style="1" bestFit="1" customWidth="1"/>
    <col min="13484" max="13484" width="5.6640625" style="1" customWidth="1"/>
    <col min="13485" max="13485" width="11.44140625" style="1" customWidth="1"/>
    <col min="13486" max="13486" width="12.6640625" style="1" customWidth="1"/>
    <col min="13487" max="13733" width="9.109375" style="1"/>
    <col min="13734" max="13734" width="5.6640625" style="1" customWidth="1"/>
    <col min="13735" max="13735" width="8.33203125" style="1" customWidth="1"/>
    <col min="13736" max="13736" width="1.5546875" style="1" bestFit="1" customWidth="1"/>
    <col min="13737" max="13737" width="50.6640625" style="1" customWidth="1"/>
    <col min="13738" max="13738" width="6" style="1" bestFit="1" customWidth="1"/>
    <col min="13739" max="13739" width="7.33203125" style="1" bestFit="1" customWidth="1"/>
    <col min="13740" max="13740" width="5.6640625" style="1" customWidth="1"/>
    <col min="13741" max="13741" width="11.44140625" style="1" customWidth="1"/>
    <col min="13742" max="13742" width="12.6640625" style="1" customWidth="1"/>
    <col min="13743" max="13989" width="9.109375" style="1"/>
    <col min="13990" max="13990" width="5.6640625" style="1" customWidth="1"/>
    <col min="13991" max="13991" width="8.33203125" style="1" customWidth="1"/>
    <col min="13992" max="13992" width="1.5546875" style="1" bestFit="1" customWidth="1"/>
    <col min="13993" max="13993" width="50.6640625" style="1" customWidth="1"/>
    <col min="13994" max="13994" width="6" style="1" bestFit="1" customWidth="1"/>
    <col min="13995" max="13995" width="7.33203125" style="1" bestFit="1" customWidth="1"/>
    <col min="13996" max="13996" width="5.6640625" style="1" customWidth="1"/>
    <col min="13997" max="13997" width="11.44140625" style="1" customWidth="1"/>
    <col min="13998" max="13998" width="12.6640625" style="1" customWidth="1"/>
    <col min="13999" max="14245" width="9.109375" style="1"/>
    <col min="14246" max="14246" width="5.6640625" style="1" customWidth="1"/>
    <col min="14247" max="14247" width="8.33203125" style="1" customWidth="1"/>
    <col min="14248" max="14248" width="1.5546875" style="1" bestFit="1" customWidth="1"/>
    <col min="14249" max="14249" width="50.6640625" style="1" customWidth="1"/>
    <col min="14250" max="14250" width="6" style="1" bestFit="1" customWidth="1"/>
    <col min="14251" max="14251" width="7.33203125" style="1" bestFit="1" customWidth="1"/>
    <col min="14252" max="14252" width="5.6640625" style="1" customWidth="1"/>
    <col min="14253" max="14253" width="11.44140625" style="1" customWidth="1"/>
    <col min="14254" max="14254" width="12.6640625" style="1" customWidth="1"/>
    <col min="14255" max="14501" width="9.109375" style="1"/>
    <col min="14502" max="14502" width="5.6640625" style="1" customWidth="1"/>
    <col min="14503" max="14503" width="8.33203125" style="1" customWidth="1"/>
    <col min="14504" max="14504" width="1.5546875" style="1" bestFit="1" customWidth="1"/>
    <col min="14505" max="14505" width="50.6640625" style="1" customWidth="1"/>
    <col min="14506" max="14506" width="6" style="1" bestFit="1" customWidth="1"/>
    <col min="14507" max="14507" width="7.33203125" style="1" bestFit="1" customWidth="1"/>
    <col min="14508" max="14508" width="5.6640625" style="1" customWidth="1"/>
    <col min="14509" max="14509" width="11.44140625" style="1" customWidth="1"/>
    <col min="14510" max="14510" width="12.6640625" style="1" customWidth="1"/>
    <col min="14511" max="14757" width="9.109375" style="1"/>
    <col min="14758" max="14758" width="5.6640625" style="1" customWidth="1"/>
    <col min="14759" max="14759" width="8.33203125" style="1" customWidth="1"/>
    <col min="14760" max="14760" width="1.5546875" style="1" bestFit="1" customWidth="1"/>
    <col min="14761" max="14761" width="50.6640625" style="1" customWidth="1"/>
    <col min="14762" max="14762" width="6" style="1" bestFit="1" customWidth="1"/>
    <col min="14763" max="14763" width="7.33203125" style="1" bestFit="1" customWidth="1"/>
    <col min="14764" max="14764" width="5.6640625" style="1" customWidth="1"/>
    <col min="14765" max="14765" width="11.44140625" style="1" customWidth="1"/>
    <col min="14766" max="14766" width="12.6640625" style="1" customWidth="1"/>
    <col min="14767" max="15013" width="9.109375" style="1"/>
    <col min="15014" max="15014" width="5.6640625" style="1" customWidth="1"/>
    <col min="15015" max="15015" width="8.33203125" style="1" customWidth="1"/>
    <col min="15016" max="15016" width="1.5546875" style="1" bestFit="1" customWidth="1"/>
    <col min="15017" max="15017" width="50.6640625" style="1" customWidth="1"/>
    <col min="15018" max="15018" width="6" style="1" bestFit="1" customWidth="1"/>
    <col min="15019" max="15019" width="7.33203125" style="1" bestFit="1" customWidth="1"/>
    <col min="15020" max="15020" width="5.6640625" style="1" customWidth="1"/>
    <col min="15021" max="15021" width="11.44140625" style="1" customWidth="1"/>
    <col min="15022" max="15022" width="12.6640625" style="1" customWidth="1"/>
    <col min="15023" max="15269" width="9.109375" style="1"/>
    <col min="15270" max="15270" width="5.6640625" style="1" customWidth="1"/>
    <col min="15271" max="15271" width="8.33203125" style="1" customWidth="1"/>
    <col min="15272" max="15272" width="1.5546875" style="1" bestFit="1" customWidth="1"/>
    <col min="15273" max="15273" width="50.6640625" style="1" customWidth="1"/>
    <col min="15274" max="15274" width="6" style="1" bestFit="1" customWidth="1"/>
    <col min="15275" max="15275" width="7.33203125" style="1" bestFit="1" customWidth="1"/>
    <col min="15276" max="15276" width="5.6640625" style="1" customWidth="1"/>
    <col min="15277" max="15277" width="11.44140625" style="1" customWidth="1"/>
    <col min="15278" max="15278" width="12.6640625" style="1" customWidth="1"/>
    <col min="15279" max="15525" width="9.109375" style="1"/>
    <col min="15526" max="15526" width="5.6640625" style="1" customWidth="1"/>
    <col min="15527" max="15527" width="8.33203125" style="1" customWidth="1"/>
    <col min="15528" max="15528" width="1.5546875" style="1" bestFit="1" customWidth="1"/>
    <col min="15529" max="15529" width="50.6640625" style="1" customWidth="1"/>
    <col min="15530" max="15530" width="6" style="1" bestFit="1" customWidth="1"/>
    <col min="15531" max="15531" width="7.33203125" style="1" bestFit="1" customWidth="1"/>
    <col min="15532" max="15532" width="5.6640625" style="1" customWidth="1"/>
    <col min="15533" max="15533" width="11.44140625" style="1" customWidth="1"/>
    <col min="15534" max="15534" width="12.6640625" style="1" customWidth="1"/>
    <col min="15535" max="15781" width="9.109375" style="1"/>
    <col min="15782" max="15782" width="5.6640625" style="1" customWidth="1"/>
    <col min="15783" max="15783" width="8.33203125" style="1" customWidth="1"/>
    <col min="15784" max="15784" width="1.5546875" style="1" bestFit="1" customWidth="1"/>
    <col min="15785" max="15785" width="50.6640625" style="1" customWidth="1"/>
    <col min="15786" max="15786" width="6" style="1" bestFit="1" customWidth="1"/>
    <col min="15787" max="15787" width="7.33203125" style="1" bestFit="1" customWidth="1"/>
    <col min="15788" max="15788" width="5.6640625" style="1" customWidth="1"/>
    <col min="15789" max="15789" width="11.44140625" style="1" customWidth="1"/>
    <col min="15790" max="15790" width="12.6640625" style="1" customWidth="1"/>
    <col min="15791" max="16037" width="9.109375" style="1"/>
    <col min="16038" max="16038" width="5.6640625" style="1" customWidth="1"/>
    <col min="16039" max="16039" width="8.33203125" style="1" customWidth="1"/>
    <col min="16040" max="16040" width="1.5546875" style="1" bestFit="1" customWidth="1"/>
    <col min="16041" max="16041" width="50.6640625" style="1" customWidth="1"/>
    <col min="16042" max="16042" width="6" style="1" bestFit="1" customWidth="1"/>
    <col min="16043" max="16043" width="7.33203125" style="1" bestFit="1" customWidth="1"/>
    <col min="16044" max="16044" width="5.6640625" style="1" customWidth="1"/>
    <col min="16045" max="16045" width="11.44140625" style="1" customWidth="1"/>
    <col min="16046" max="16046" width="12.6640625" style="1" customWidth="1"/>
    <col min="16047" max="16365" width="9.109375" style="1"/>
    <col min="16366" max="16384" width="9.109375" style="1" customWidth="1"/>
  </cols>
  <sheetData>
    <row r="1" spans="1:12" ht="15" customHeight="1" x14ac:dyDescent="0.3">
      <c r="A1" s="74" t="s">
        <v>0</v>
      </c>
      <c r="B1" s="75"/>
      <c r="C1" s="76"/>
      <c r="D1" s="52" t="s">
        <v>3</v>
      </c>
      <c r="E1" s="49" t="s">
        <v>9</v>
      </c>
      <c r="F1" s="49" t="s">
        <v>10</v>
      </c>
      <c r="G1" s="50" t="s">
        <v>1</v>
      </c>
      <c r="H1" s="50" t="s">
        <v>2</v>
      </c>
      <c r="I1" s="50" t="s">
        <v>86</v>
      </c>
      <c r="J1" s="50" t="s">
        <v>87</v>
      </c>
      <c r="K1" s="51" t="s">
        <v>88</v>
      </c>
      <c r="L1" s="50" t="s">
        <v>89</v>
      </c>
    </row>
    <row r="2" spans="1:12" s="3" customFormat="1" x14ac:dyDescent="0.3">
      <c r="A2" s="65" t="s">
        <v>30</v>
      </c>
      <c r="B2" s="73"/>
      <c r="C2" s="73"/>
      <c r="D2" s="29"/>
      <c r="E2" s="5" t="s">
        <v>6</v>
      </c>
      <c r="F2" s="6">
        <v>1</v>
      </c>
      <c r="G2" s="14">
        <v>253000</v>
      </c>
      <c r="H2" s="15">
        <f>G2*F2</f>
        <v>253000</v>
      </c>
      <c r="I2" s="44" t="s">
        <v>90</v>
      </c>
      <c r="J2" s="44" t="s">
        <v>91</v>
      </c>
      <c r="K2" s="46">
        <v>45306</v>
      </c>
      <c r="L2" s="44" t="s">
        <v>95</v>
      </c>
    </row>
    <row r="3" spans="1:12" s="3" customFormat="1" ht="15" customHeight="1" x14ac:dyDescent="0.3">
      <c r="A3" s="65" t="s">
        <v>29</v>
      </c>
      <c r="B3" s="66"/>
      <c r="C3" s="66"/>
      <c r="D3" s="29"/>
      <c r="E3" s="5" t="s">
        <v>6</v>
      </c>
      <c r="F3" s="6">
        <v>1</v>
      </c>
      <c r="G3" s="14">
        <v>109250</v>
      </c>
      <c r="H3" s="15">
        <f>G3*F3</f>
        <v>109250</v>
      </c>
      <c r="I3" s="44" t="s">
        <v>90</v>
      </c>
      <c r="J3" s="44" t="s">
        <v>91</v>
      </c>
      <c r="K3" s="46">
        <v>45306</v>
      </c>
      <c r="L3" s="44" t="s">
        <v>95</v>
      </c>
    </row>
    <row r="4" spans="1:12" s="3" customFormat="1" x14ac:dyDescent="0.3">
      <c r="A4" s="71" t="s">
        <v>79</v>
      </c>
      <c r="B4" s="72"/>
      <c r="C4" s="72"/>
      <c r="D4" s="30"/>
      <c r="E4" s="5" t="s">
        <v>4</v>
      </c>
      <c r="F4" s="7">
        <v>175</v>
      </c>
      <c r="G4" s="14">
        <v>69</v>
      </c>
      <c r="H4" s="15">
        <f t="shared" ref="H4:H16" si="0">G4*F4</f>
        <v>12075</v>
      </c>
      <c r="I4" s="44" t="s">
        <v>90</v>
      </c>
      <c r="J4" s="44" t="s">
        <v>12</v>
      </c>
      <c r="K4" s="46">
        <v>45306</v>
      </c>
      <c r="L4" s="44" t="s">
        <v>95</v>
      </c>
    </row>
    <row r="5" spans="1:12" s="3" customFormat="1" x14ac:dyDescent="0.3">
      <c r="A5" s="22" t="s">
        <v>33</v>
      </c>
      <c r="B5" s="23"/>
      <c r="C5" s="23"/>
      <c r="D5" s="30"/>
      <c r="E5" s="5" t="s">
        <v>8</v>
      </c>
      <c r="F5" s="7">
        <v>25</v>
      </c>
      <c r="G5" s="14">
        <v>172.5</v>
      </c>
      <c r="H5" s="15">
        <f t="shared" si="0"/>
        <v>4312.5</v>
      </c>
      <c r="I5" s="44" t="s">
        <v>90</v>
      </c>
      <c r="J5" s="44" t="s">
        <v>12</v>
      </c>
      <c r="K5" s="46">
        <v>45306</v>
      </c>
      <c r="L5" s="44" t="s">
        <v>95</v>
      </c>
    </row>
    <row r="6" spans="1:12" s="3" customFormat="1" x14ac:dyDescent="0.3">
      <c r="A6" s="22" t="s">
        <v>13</v>
      </c>
      <c r="B6" s="23"/>
      <c r="C6" s="23"/>
      <c r="D6" s="30"/>
      <c r="E6" s="5" t="s">
        <v>7</v>
      </c>
      <c r="F6" s="7">
        <v>1</v>
      </c>
      <c r="G6" s="14">
        <v>1380</v>
      </c>
      <c r="H6" s="15">
        <f t="shared" si="0"/>
        <v>1380</v>
      </c>
      <c r="I6" s="44" t="s">
        <v>90</v>
      </c>
      <c r="J6" s="44" t="s">
        <v>12</v>
      </c>
      <c r="K6" s="46">
        <v>45306</v>
      </c>
      <c r="L6" s="44" t="s">
        <v>95</v>
      </c>
    </row>
    <row r="7" spans="1:12" s="3" customFormat="1" x14ac:dyDescent="0.3">
      <c r="A7" s="22" t="s">
        <v>31</v>
      </c>
      <c r="B7" s="23"/>
      <c r="C7" s="23"/>
      <c r="D7" s="30"/>
      <c r="E7" s="5" t="s">
        <v>6</v>
      </c>
      <c r="F7" s="7">
        <v>1</v>
      </c>
      <c r="G7" s="14">
        <v>9775</v>
      </c>
      <c r="H7" s="15">
        <f t="shared" si="0"/>
        <v>9775</v>
      </c>
      <c r="I7" s="44" t="s">
        <v>90</v>
      </c>
      <c r="J7" s="44" t="s">
        <v>12</v>
      </c>
      <c r="K7" s="46">
        <v>45306</v>
      </c>
      <c r="L7" s="44" t="s">
        <v>95</v>
      </c>
    </row>
    <row r="8" spans="1:12" s="3" customFormat="1" x14ac:dyDescent="0.3">
      <c r="A8" s="22" t="s">
        <v>47</v>
      </c>
      <c r="B8" s="23"/>
      <c r="C8" s="23"/>
      <c r="D8" s="30"/>
      <c r="E8" s="5" t="s">
        <v>15</v>
      </c>
      <c r="F8" s="8">
        <v>4</v>
      </c>
      <c r="G8" s="14">
        <v>1150</v>
      </c>
      <c r="H8" s="15">
        <f t="shared" si="0"/>
        <v>4600</v>
      </c>
      <c r="I8" s="44" t="s">
        <v>90</v>
      </c>
      <c r="J8" s="44" t="s">
        <v>12</v>
      </c>
      <c r="K8" s="46">
        <v>45306</v>
      </c>
      <c r="L8" s="44" t="s">
        <v>95</v>
      </c>
    </row>
    <row r="9" spans="1:12" s="3" customFormat="1" x14ac:dyDescent="0.3">
      <c r="A9" s="22" t="s">
        <v>50</v>
      </c>
      <c r="B9" s="23"/>
      <c r="C9" s="41"/>
      <c r="D9" s="30"/>
      <c r="E9" s="5" t="s">
        <v>15</v>
      </c>
      <c r="F9" s="8">
        <v>4</v>
      </c>
      <c r="G9" s="14">
        <v>1150</v>
      </c>
      <c r="H9" s="15">
        <f t="shared" si="0"/>
        <v>4600</v>
      </c>
      <c r="I9" s="44" t="s">
        <v>90</v>
      </c>
      <c r="J9" s="44" t="s">
        <v>12</v>
      </c>
      <c r="K9" s="46">
        <v>45306</v>
      </c>
      <c r="L9" s="44" t="s">
        <v>95</v>
      </c>
    </row>
    <row r="10" spans="1:12" s="3" customFormat="1" x14ac:dyDescent="0.3">
      <c r="A10" s="65" t="s">
        <v>62</v>
      </c>
      <c r="B10" s="66"/>
      <c r="C10" s="66"/>
      <c r="D10" s="30"/>
      <c r="E10" s="5" t="s">
        <v>4</v>
      </c>
      <c r="F10" s="8">
        <v>18</v>
      </c>
      <c r="G10" s="14">
        <v>2012.5</v>
      </c>
      <c r="H10" s="15">
        <f t="shared" si="0"/>
        <v>36225</v>
      </c>
      <c r="I10" s="44" t="s">
        <v>90</v>
      </c>
      <c r="J10" s="44" t="s">
        <v>12</v>
      </c>
      <c r="K10" s="46">
        <v>45306</v>
      </c>
      <c r="L10" s="44" t="s">
        <v>95</v>
      </c>
    </row>
    <row r="11" spans="1:12" s="3" customFormat="1" x14ac:dyDescent="0.3">
      <c r="A11" s="65" t="s">
        <v>63</v>
      </c>
      <c r="B11" s="66"/>
      <c r="C11" s="66"/>
      <c r="D11" s="30"/>
      <c r="E11" s="5" t="s">
        <v>4</v>
      </c>
      <c r="F11" s="8">
        <v>18</v>
      </c>
      <c r="G11" s="14">
        <v>1437.5</v>
      </c>
      <c r="H11" s="15">
        <f t="shared" si="0"/>
        <v>25875</v>
      </c>
      <c r="I11" s="44" t="s">
        <v>90</v>
      </c>
      <c r="J11" s="44" t="s">
        <v>12</v>
      </c>
      <c r="K11" s="46">
        <v>45306</v>
      </c>
      <c r="L11" s="44" t="s">
        <v>95</v>
      </c>
    </row>
    <row r="12" spans="1:12" s="3" customFormat="1" x14ac:dyDescent="0.3">
      <c r="A12" s="65" t="s">
        <v>64</v>
      </c>
      <c r="B12" s="66"/>
      <c r="C12" s="66"/>
      <c r="D12" s="30"/>
      <c r="E12" s="5" t="s">
        <v>15</v>
      </c>
      <c r="F12" s="8">
        <v>18</v>
      </c>
      <c r="G12" s="14">
        <v>287.5</v>
      </c>
      <c r="H12" s="15">
        <f t="shared" si="0"/>
        <v>5175</v>
      </c>
      <c r="I12" s="44" t="s">
        <v>90</v>
      </c>
      <c r="J12" s="44" t="s">
        <v>12</v>
      </c>
      <c r="K12" s="46">
        <v>45306</v>
      </c>
      <c r="L12" s="44" t="s">
        <v>95</v>
      </c>
    </row>
    <row r="13" spans="1:12" s="3" customFormat="1" x14ac:dyDescent="0.3">
      <c r="A13" s="65" t="s">
        <v>67</v>
      </c>
      <c r="B13" s="66"/>
      <c r="C13" s="66"/>
      <c r="D13" s="30"/>
      <c r="E13" s="5" t="s">
        <v>15</v>
      </c>
      <c r="F13" s="8">
        <v>18</v>
      </c>
      <c r="G13" s="14">
        <v>57.5</v>
      </c>
      <c r="H13" s="15">
        <f t="shared" si="0"/>
        <v>1035</v>
      </c>
      <c r="I13" s="44" t="s">
        <v>90</v>
      </c>
      <c r="J13" s="44" t="s">
        <v>12</v>
      </c>
      <c r="K13" s="46">
        <v>45306</v>
      </c>
      <c r="L13" s="44" t="s">
        <v>95</v>
      </c>
    </row>
    <row r="14" spans="1:12" s="3" customFormat="1" x14ac:dyDescent="0.3">
      <c r="A14" s="65" t="s">
        <v>68</v>
      </c>
      <c r="B14" s="66"/>
      <c r="C14" s="66"/>
      <c r="D14" s="30"/>
      <c r="E14" s="5" t="s">
        <v>15</v>
      </c>
      <c r="F14" s="8">
        <v>18</v>
      </c>
      <c r="G14" s="14">
        <v>230</v>
      </c>
      <c r="H14" s="15">
        <f t="shared" si="0"/>
        <v>4140</v>
      </c>
      <c r="I14" s="44" t="s">
        <v>90</v>
      </c>
      <c r="J14" s="44" t="s">
        <v>12</v>
      </c>
      <c r="K14" s="46">
        <v>45306</v>
      </c>
      <c r="L14" s="44" t="s">
        <v>95</v>
      </c>
    </row>
    <row r="15" spans="1:12" s="3" customFormat="1" x14ac:dyDescent="0.3">
      <c r="A15" s="65" t="s">
        <v>69</v>
      </c>
      <c r="B15" s="66"/>
      <c r="C15" s="66"/>
      <c r="D15" s="30"/>
      <c r="E15" s="5" t="s">
        <v>15</v>
      </c>
      <c r="F15" s="8">
        <v>8</v>
      </c>
      <c r="G15" s="14">
        <v>517.5</v>
      </c>
      <c r="H15" s="15">
        <f t="shared" si="0"/>
        <v>4140</v>
      </c>
      <c r="I15" s="44" t="s">
        <v>90</v>
      </c>
      <c r="J15" s="44" t="s">
        <v>12</v>
      </c>
      <c r="K15" s="46">
        <v>45306</v>
      </c>
      <c r="L15" s="44" t="s">
        <v>95</v>
      </c>
    </row>
    <row r="16" spans="1:12" s="3" customFormat="1" x14ac:dyDescent="0.3">
      <c r="A16" s="65" t="s">
        <v>70</v>
      </c>
      <c r="B16" s="66"/>
      <c r="C16" s="66"/>
      <c r="D16" s="30"/>
      <c r="E16" s="5" t="s">
        <v>15</v>
      </c>
      <c r="F16" s="8">
        <v>6</v>
      </c>
      <c r="G16" s="14">
        <v>1380</v>
      </c>
      <c r="H16" s="15">
        <f t="shared" si="0"/>
        <v>8280</v>
      </c>
      <c r="I16" s="44" t="s">
        <v>90</v>
      </c>
      <c r="J16" s="44" t="s">
        <v>12</v>
      </c>
      <c r="K16" s="46">
        <v>45306</v>
      </c>
      <c r="L16" s="44" t="s">
        <v>95</v>
      </c>
    </row>
    <row r="17" spans="1:12" s="3" customFormat="1" x14ac:dyDescent="0.3">
      <c r="A17" s="68" t="s">
        <v>17</v>
      </c>
      <c r="B17" s="70"/>
      <c r="C17" s="70"/>
      <c r="D17" s="30"/>
      <c r="E17" s="5" t="s">
        <v>11</v>
      </c>
      <c r="F17" s="8">
        <v>4</v>
      </c>
      <c r="G17" s="14">
        <v>5175</v>
      </c>
      <c r="H17" s="15">
        <f t="shared" ref="H17:H33" si="1">G17*F17</f>
        <v>20700</v>
      </c>
      <c r="I17" s="44" t="s">
        <v>90</v>
      </c>
      <c r="J17" s="44" t="s">
        <v>16</v>
      </c>
      <c r="K17" s="46">
        <v>45306</v>
      </c>
      <c r="L17" s="44" t="s">
        <v>95</v>
      </c>
    </row>
    <row r="18" spans="1:12" s="3" customFormat="1" x14ac:dyDescent="0.3">
      <c r="A18" s="68" t="s">
        <v>34</v>
      </c>
      <c r="B18" s="70"/>
      <c r="C18" s="70"/>
      <c r="D18" s="30"/>
      <c r="E18" s="5" t="s">
        <v>11</v>
      </c>
      <c r="F18" s="8">
        <v>2</v>
      </c>
      <c r="G18" s="14">
        <v>2300</v>
      </c>
      <c r="H18" s="15">
        <f t="shared" si="1"/>
        <v>4600</v>
      </c>
      <c r="I18" s="44" t="s">
        <v>90</v>
      </c>
      <c r="J18" s="44" t="s">
        <v>16</v>
      </c>
      <c r="K18" s="46">
        <v>45306</v>
      </c>
      <c r="L18" s="44" t="s">
        <v>95</v>
      </c>
    </row>
    <row r="19" spans="1:12" s="3" customFormat="1" x14ac:dyDescent="0.3">
      <c r="A19" s="68" t="s">
        <v>35</v>
      </c>
      <c r="B19" s="70"/>
      <c r="C19" s="70"/>
      <c r="D19" s="30"/>
      <c r="E19" s="5" t="s">
        <v>11</v>
      </c>
      <c r="F19" s="8">
        <v>4</v>
      </c>
      <c r="G19" s="14">
        <v>1725</v>
      </c>
      <c r="H19" s="15">
        <f t="shared" si="1"/>
        <v>6900</v>
      </c>
      <c r="I19" s="44" t="s">
        <v>90</v>
      </c>
      <c r="J19" s="44" t="s">
        <v>16</v>
      </c>
      <c r="K19" s="46">
        <v>45306</v>
      </c>
      <c r="L19" s="44" t="s">
        <v>95</v>
      </c>
    </row>
    <row r="20" spans="1:12" s="3" customFormat="1" x14ac:dyDescent="0.3">
      <c r="A20" s="68" t="s">
        <v>44</v>
      </c>
      <c r="B20" s="69"/>
      <c r="C20" s="69"/>
      <c r="D20" s="30"/>
      <c r="E20" s="5" t="s">
        <v>11</v>
      </c>
      <c r="F20" s="8">
        <v>6</v>
      </c>
      <c r="G20" s="14">
        <v>920</v>
      </c>
      <c r="H20" s="15">
        <f t="shared" si="1"/>
        <v>5520</v>
      </c>
      <c r="I20" s="44" t="s">
        <v>90</v>
      </c>
      <c r="J20" s="44" t="s">
        <v>16</v>
      </c>
      <c r="K20" s="46">
        <v>45306</v>
      </c>
      <c r="L20" s="44" t="s">
        <v>95</v>
      </c>
    </row>
    <row r="21" spans="1:12" s="3" customFormat="1" x14ac:dyDescent="0.3">
      <c r="A21" s="68" t="s">
        <v>58</v>
      </c>
      <c r="B21" s="69"/>
      <c r="C21" s="69"/>
      <c r="D21" s="30"/>
      <c r="E21" s="5" t="s">
        <v>11</v>
      </c>
      <c r="F21" s="8">
        <v>2</v>
      </c>
      <c r="G21" s="14">
        <v>1725</v>
      </c>
      <c r="H21" s="15">
        <f t="shared" si="1"/>
        <v>3450</v>
      </c>
      <c r="I21" s="44" t="s">
        <v>90</v>
      </c>
      <c r="J21" s="44" t="s">
        <v>16</v>
      </c>
      <c r="K21" s="46">
        <v>45306</v>
      </c>
      <c r="L21" s="44" t="s">
        <v>95</v>
      </c>
    </row>
    <row r="22" spans="1:12" s="3" customFormat="1" x14ac:dyDescent="0.3">
      <c r="A22" s="68" t="s">
        <v>39</v>
      </c>
      <c r="B22" s="69"/>
      <c r="C22" s="69"/>
      <c r="D22" s="30"/>
      <c r="E22" s="5" t="s">
        <v>11</v>
      </c>
      <c r="F22" s="8">
        <v>6</v>
      </c>
      <c r="G22" s="14">
        <v>1380</v>
      </c>
      <c r="H22" s="15">
        <f t="shared" si="1"/>
        <v>8280</v>
      </c>
      <c r="I22" s="44" t="s">
        <v>90</v>
      </c>
      <c r="J22" s="44" t="s">
        <v>16</v>
      </c>
      <c r="K22" s="46">
        <v>45306</v>
      </c>
      <c r="L22" s="44" t="s">
        <v>95</v>
      </c>
    </row>
    <row r="23" spans="1:12" s="3" customFormat="1" x14ac:dyDescent="0.3">
      <c r="A23" s="68" t="s">
        <v>18</v>
      </c>
      <c r="B23" s="70"/>
      <c r="C23" s="70"/>
      <c r="D23" s="30"/>
      <c r="E23" s="5" t="s">
        <v>6</v>
      </c>
      <c r="F23" s="8">
        <v>1</v>
      </c>
      <c r="G23" s="14">
        <v>1725</v>
      </c>
      <c r="H23" s="15">
        <f t="shared" si="1"/>
        <v>1725</v>
      </c>
      <c r="I23" s="44" t="s">
        <v>90</v>
      </c>
      <c r="J23" s="44" t="s">
        <v>16</v>
      </c>
      <c r="K23" s="46">
        <v>45306</v>
      </c>
      <c r="L23" s="44" t="s">
        <v>95</v>
      </c>
    </row>
    <row r="24" spans="1:12" s="3" customFormat="1" x14ac:dyDescent="0.3">
      <c r="A24" s="20" t="s">
        <v>19</v>
      </c>
      <c r="B24" s="21"/>
      <c r="C24" s="21"/>
      <c r="D24" s="30"/>
      <c r="E24" s="5" t="s">
        <v>11</v>
      </c>
      <c r="F24" s="8">
        <v>1</v>
      </c>
      <c r="G24" s="14">
        <v>5750</v>
      </c>
      <c r="H24" s="15">
        <f t="shared" si="1"/>
        <v>5750</v>
      </c>
      <c r="I24" s="44" t="s">
        <v>90</v>
      </c>
      <c r="J24" s="44" t="s">
        <v>16</v>
      </c>
      <c r="K24" s="46">
        <v>45306</v>
      </c>
      <c r="L24" s="44" t="s">
        <v>95</v>
      </c>
    </row>
    <row r="25" spans="1:12" s="3" customFormat="1" x14ac:dyDescent="0.3">
      <c r="A25" s="18" t="s">
        <v>36</v>
      </c>
      <c r="B25" s="19"/>
      <c r="C25" s="19"/>
      <c r="D25" s="30"/>
      <c r="E25" s="5" t="s">
        <v>11</v>
      </c>
      <c r="F25" s="8">
        <v>2</v>
      </c>
      <c r="G25" s="14">
        <v>2875</v>
      </c>
      <c r="H25" s="15">
        <f t="shared" si="1"/>
        <v>5750</v>
      </c>
      <c r="I25" s="44" t="s">
        <v>90</v>
      </c>
      <c r="J25" s="44" t="s">
        <v>16</v>
      </c>
      <c r="K25" s="46">
        <v>45306</v>
      </c>
      <c r="L25" s="44" t="s">
        <v>95</v>
      </c>
    </row>
    <row r="26" spans="1:12" s="3" customFormat="1" x14ac:dyDescent="0.3">
      <c r="A26" s="65" t="s">
        <v>40</v>
      </c>
      <c r="B26" s="66"/>
      <c r="C26" s="66"/>
      <c r="D26" s="30"/>
      <c r="E26" s="5" t="s">
        <v>6</v>
      </c>
      <c r="F26" s="8">
        <v>1</v>
      </c>
      <c r="G26" s="14">
        <v>20700</v>
      </c>
      <c r="H26" s="15">
        <f t="shared" si="1"/>
        <v>20700</v>
      </c>
      <c r="I26" s="44" t="s">
        <v>90</v>
      </c>
      <c r="J26" s="44" t="s">
        <v>16</v>
      </c>
      <c r="K26" s="46">
        <v>45306</v>
      </c>
      <c r="L26" s="44" t="s">
        <v>95</v>
      </c>
    </row>
    <row r="27" spans="1:12" s="3" customFormat="1" x14ac:dyDescent="0.3">
      <c r="A27" s="65" t="s">
        <v>60</v>
      </c>
      <c r="B27" s="66"/>
      <c r="C27" s="66"/>
      <c r="D27" s="30"/>
      <c r="E27" s="5" t="s">
        <v>51</v>
      </c>
      <c r="F27" s="8">
        <v>1</v>
      </c>
      <c r="G27" s="14">
        <v>4600</v>
      </c>
      <c r="H27" s="15">
        <f t="shared" si="1"/>
        <v>4600</v>
      </c>
      <c r="I27" s="44" t="s">
        <v>90</v>
      </c>
      <c r="J27" s="44" t="s">
        <v>16</v>
      </c>
      <c r="K27" s="46">
        <v>45306</v>
      </c>
      <c r="L27" s="44" t="s">
        <v>95</v>
      </c>
    </row>
    <row r="28" spans="1:12" s="3" customFormat="1" x14ac:dyDescent="0.3">
      <c r="A28" s="65" t="s">
        <v>65</v>
      </c>
      <c r="B28" s="66"/>
      <c r="C28" s="66"/>
      <c r="D28" s="30"/>
      <c r="E28" s="5" t="s">
        <v>51</v>
      </c>
      <c r="F28" s="8">
        <v>4</v>
      </c>
      <c r="G28" s="14">
        <v>1150</v>
      </c>
      <c r="H28" s="15">
        <f t="shared" si="1"/>
        <v>4600</v>
      </c>
      <c r="I28" s="44" t="s">
        <v>90</v>
      </c>
      <c r="J28" s="44" t="s">
        <v>16</v>
      </c>
      <c r="K28" s="46">
        <v>45306</v>
      </c>
      <c r="L28" s="44" t="s">
        <v>95</v>
      </c>
    </row>
    <row r="29" spans="1:12" s="3" customFormat="1" x14ac:dyDescent="0.3">
      <c r="A29" s="65" t="s">
        <v>66</v>
      </c>
      <c r="B29" s="66"/>
      <c r="C29" s="66"/>
      <c r="D29" s="30"/>
      <c r="E29" s="5" t="s">
        <v>51</v>
      </c>
      <c r="F29" s="8">
        <v>3</v>
      </c>
      <c r="G29" s="14">
        <v>1092.5</v>
      </c>
      <c r="H29" s="15">
        <f t="shared" si="1"/>
        <v>3277.5</v>
      </c>
      <c r="I29" s="44" t="s">
        <v>90</v>
      </c>
      <c r="J29" s="44" t="s">
        <v>16</v>
      </c>
      <c r="K29" s="46">
        <v>45306</v>
      </c>
      <c r="L29" s="44" t="s">
        <v>95</v>
      </c>
    </row>
    <row r="30" spans="1:12" s="3" customFormat="1" x14ac:dyDescent="0.3">
      <c r="A30" s="65" t="s">
        <v>61</v>
      </c>
      <c r="B30" s="66"/>
      <c r="C30" s="67"/>
      <c r="D30" s="30"/>
      <c r="E30" s="5" t="s">
        <v>6</v>
      </c>
      <c r="F30" s="8">
        <v>1</v>
      </c>
      <c r="G30" s="14">
        <v>17250</v>
      </c>
      <c r="H30" s="15">
        <f t="shared" si="1"/>
        <v>17250</v>
      </c>
      <c r="I30" s="44" t="s">
        <v>90</v>
      </c>
      <c r="J30" s="44" t="s">
        <v>16</v>
      </c>
      <c r="K30" s="46">
        <v>45306</v>
      </c>
      <c r="L30" s="44" t="s">
        <v>95</v>
      </c>
    </row>
    <row r="31" spans="1:12" s="3" customFormat="1" x14ac:dyDescent="0.3">
      <c r="A31" s="65" t="s">
        <v>84</v>
      </c>
      <c r="B31" s="66"/>
      <c r="C31" s="67"/>
      <c r="D31" s="30"/>
      <c r="E31" s="5" t="s">
        <v>6</v>
      </c>
      <c r="F31" s="8">
        <v>1</v>
      </c>
      <c r="G31" s="14">
        <v>17250</v>
      </c>
      <c r="H31" s="15">
        <f t="shared" si="1"/>
        <v>17250</v>
      </c>
      <c r="I31" s="44" t="s">
        <v>90</v>
      </c>
      <c r="J31" s="44" t="s">
        <v>16</v>
      </c>
      <c r="K31" s="46">
        <v>45306</v>
      </c>
      <c r="L31" s="44" t="s">
        <v>95</v>
      </c>
    </row>
    <row r="32" spans="1:12" s="3" customFormat="1" x14ac:dyDescent="0.3">
      <c r="A32" s="65" t="s">
        <v>72</v>
      </c>
      <c r="B32" s="66"/>
      <c r="C32" s="66"/>
      <c r="D32" s="30"/>
      <c r="E32" s="5" t="s">
        <v>6</v>
      </c>
      <c r="F32" s="8">
        <v>1</v>
      </c>
      <c r="G32" s="14">
        <v>57500</v>
      </c>
      <c r="H32" s="15">
        <f t="shared" si="1"/>
        <v>57500</v>
      </c>
      <c r="I32" s="44" t="s">
        <v>90</v>
      </c>
      <c r="J32" s="44" t="s">
        <v>16</v>
      </c>
      <c r="K32" s="46">
        <v>45306</v>
      </c>
      <c r="L32" s="44" t="s">
        <v>95</v>
      </c>
    </row>
    <row r="33" spans="1:12" s="3" customFormat="1" x14ac:dyDescent="0.3">
      <c r="A33" s="65" t="s">
        <v>28</v>
      </c>
      <c r="B33" s="66"/>
      <c r="C33" s="66"/>
      <c r="D33" s="30"/>
      <c r="E33" s="5" t="s">
        <v>6</v>
      </c>
      <c r="F33" s="8">
        <v>1</v>
      </c>
      <c r="G33" s="14">
        <v>13800</v>
      </c>
      <c r="H33" s="15">
        <f t="shared" si="1"/>
        <v>13800</v>
      </c>
      <c r="I33" s="44" t="s">
        <v>90</v>
      </c>
      <c r="J33" s="44" t="s">
        <v>16</v>
      </c>
      <c r="K33" s="46">
        <v>45306</v>
      </c>
      <c r="L33" s="44" t="s">
        <v>95</v>
      </c>
    </row>
    <row r="34" spans="1:12" s="3" customFormat="1" ht="15" customHeight="1" x14ac:dyDescent="0.3">
      <c r="A34" s="63" t="s">
        <v>20</v>
      </c>
      <c r="B34" s="56"/>
      <c r="C34" s="56"/>
      <c r="D34" s="31"/>
      <c r="E34" s="9" t="s">
        <v>15</v>
      </c>
      <c r="F34" s="10">
        <v>25</v>
      </c>
      <c r="G34" s="16">
        <v>115</v>
      </c>
      <c r="H34" s="15">
        <f t="shared" ref="H34:H47" si="2">F34*G34</f>
        <v>2875</v>
      </c>
      <c r="I34" s="44" t="s">
        <v>90</v>
      </c>
      <c r="J34" s="44" t="s">
        <v>92</v>
      </c>
      <c r="K34" s="46">
        <v>45306</v>
      </c>
      <c r="L34" s="44" t="s">
        <v>95</v>
      </c>
    </row>
    <row r="35" spans="1:12" s="3" customFormat="1" ht="15" customHeight="1" x14ac:dyDescent="0.3">
      <c r="A35" s="63" t="s">
        <v>21</v>
      </c>
      <c r="B35" s="56"/>
      <c r="C35" s="56"/>
      <c r="D35" s="31"/>
      <c r="E35" s="9" t="s">
        <v>15</v>
      </c>
      <c r="F35" s="10">
        <v>100</v>
      </c>
      <c r="G35" s="16">
        <v>51.75</v>
      </c>
      <c r="H35" s="15">
        <f t="shared" si="2"/>
        <v>5175</v>
      </c>
      <c r="I35" s="44" t="s">
        <v>90</v>
      </c>
      <c r="J35" s="44" t="s">
        <v>92</v>
      </c>
      <c r="K35" s="46">
        <v>45306</v>
      </c>
      <c r="L35" s="44" t="s">
        <v>95</v>
      </c>
    </row>
    <row r="36" spans="1:12" s="3" customFormat="1" ht="15" customHeight="1" x14ac:dyDescent="0.3">
      <c r="A36" s="63" t="s">
        <v>22</v>
      </c>
      <c r="B36" s="56"/>
      <c r="C36" s="56"/>
      <c r="D36" s="31"/>
      <c r="E36" s="9" t="s">
        <v>15</v>
      </c>
      <c r="F36" s="10">
        <v>10</v>
      </c>
      <c r="G36" s="16">
        <v>51.75</v>
      </c>
      <c r="H36" s="15">
        <f t="shared" si="2"/>
        <v>517.5</v>
      </c>
      <c r="I36" s="44" t="s">
        <v>90</v>
      </c>
      <c r="J36" s="44" t="s">
        <v>92</v>
      </c>
      <c r="K36" s="46">
        <v>45306</v>
      </c>
      <c r="L36" s="44" t="s">
        <v>95</v>
      </c>
    </row>
    <row r="37" spans="1:12" s="3" customFormat="1" ht="15" customHeight="1" x14ac:dyDescent="0.3">
      <c r="A37" s="63" t="s">
        <v>32</v>
      </c>
      <c r="B37" s="56"/>
      <c r="C37" s="56"/>
      <c r="D37" s="31"/>
      <c r="E37" s="9" t="s">
        <v>15</v>
      </c>
      <c r="F37" s="10">
        <v>16</v>
      </c>
      <c r="G37" s="16">
        <v>115</v>
      </c>
      <c r="H37" s="15">
        <f t="shared" si="2"/>
        <v>1840</v>
      </c>
      <c r="I37" s="44" t="s">
        <v>90</v>
      </c>
      <c r="J37" s="44" t="s">
        <v>92</v>
      </c>
      <c r="K37" s="46">
        <v>45306</v>
      </c>
      <c r="L37" s="44" t="s">
        <v>95</v>
      </c>
    </row>
    <row r="38" spans="1:12" s="3" customFormat="1" ht="15" customHeight="1" x14ac:dyDescent="0.3">
      <c r="A38" s="63" t="s">
        <v>41</v>
      </c>
      <c r="B38" s="56"/>
      <c r="C38" s="56"/>
      <c r="D38" s="31"/>
      <c r="E38" s="11" t="s">
        <v>14</v>
      </c>
      <c r="F38" s="12">
        <v>10</v>
      </c>
      <c r="G38" s="14">
        <v>2472.5</v>
      </c>
      <c r="H38" s="15">
        <f t="shared" si="2"/>
        <v>24725</v>
      </c>
      <c r="I38" s="44" t="s">
        <v>90</v>
      </c>
      <c r="J38" s="44" t="s">
        <v>92</v>
      </c>
      <c r="K38" s="46">
        <v>45306</v>
      </c>
      <c r="L38" s="44" t="s">
        <v>95</v>
      </c>
    </row>
    <row r="39" spans="1:12" s="3" customFormat="1" ht="15" customHeight="1" x14ac:dyDescent="0.3">
      <c r="A39" s="63" t="s">
        <v>42</v>
      </c>
      <c r="B39" s="56"/>
      <c r="C39" s="56"/>
      <c r="D39" s="31"/>
      <c r="E39" s="9" t="s">
        <v>43</v>
      </c>
      <c r="F39" s="10">
        <v>6</v>
      </c>
      <c r="G39" s="16">
        <v>747.5</v>
      </c>
      <c r="H39" s="15">
        <f t="shared" si="2"/>
        <v>4485</v>
      </c>
      <c r="I39" s="44" t="s">
        <v>90</v>
      </c>
      <c r="J39" s="44" t="s">
        <v>92</v>
      </c>
      <c r="K39" s="46">
        <v>45306</v>
      </c>
      <c r="L39" s="44" t="s">
        <v>95</v>
      </c>
    </row>
    <row r="40" spans="1:12" s="3" customFormat="1" ht="15" customHeight="1" x14ac:dyDescent="0.3">
      <c r="A40" s="63" t="s">
        <v>38</v>
      </c>
      <c r="B40" s="64"/>
      <c r="C40" s="64"/>
      <c r="D40" s="31"/>
      <c r="E40" s="9" t="s">
        <v>23</v>
      </c>
      <c r="F40" s="13">
        <v>24</v>
      </c>
      <c r="G40" s="16">
        <v>4255</v>
      </c>
      <c r="H40" s="15">
        <f t="shared" si="2"/>
        <v>102120</v>
      </c>
      <c r="I40" s="44" t="s">
        <v>90</v>
      </c>
      <c r="J40" s="44" t="s">
        <v>92</v>
      </c>
      <c r="K40" s="46">
        <v>45306</v>
      </c>
      <c r="L40" s="44" t="s">
        <v>95</v>
      </c>
    </row>
    <row r="41" spans="1:12" s="3" customFormat="1" ht="15" customHeight="1" x14ac:dyDescent="0.3">
      <c r="A41" s="62" t="s">
        <v>52</v>
      </c>
      <c r="B41" s="56"/>
      <c r="C41" s="56"/>
      <c r="D41" s="31"/>
      <c r="E41" s="9" t="s">
        <v>15</v>
      </c>
      <c r="F41" s="13">
        <v>4</v>
      </c>
      <c r="G41" s="16">
        <v>345</v>
      </c>
      <c r="H41" s="15">
        <f t="shared" si="2"/>
        <v>1380</v>
      </c>
      <c r="I41" s="44" t="s">
        <v>90</v>
      </c>
      <c r="J41" s="44" t="s">
        <v>92</v>
      </c>
      <c r="K41" s="46">
        <v>45306</v>
      </c>
      <c r="L41" s="44" t="s">
        <v>95</v>
      </c>
    </row>
    <row r="42" spans="1:12" s="3" customFormat="1" ht="15" customHeight="1" x14ac:dyDescent="0.3">
      <c r="A42" s="62" t="s">
        <v>53</v>
      </c>
      <c r="B42" s="56"/>
      <c r="C42" s="56"/>
      <c r="D42" s="31"/>
      <c r="E42" s="9" t="s">
        <v>15</v>
      </c>
      <c r="F42" s="13">
        <v>20</v>
      </c>
      <c r="G42" s="16">
        <v>11.5</v>
      </c>
      <c r="H42" s="15">
        <f t="shared" si="2"/>
        <v>230</v>
      </c>
      <c r="I42" s="44" t="s">
        <v>90</v>
      </c>
      <c r="J42" s="44" t="s">
        <v>92</v>
      </c>
      <c r="K42" s="46">
        <v>45306</v>
      </c>
      <c r="L42" s="44" t="s">
        <v>95</v>
      </c>
    </row>
    <row r="43" spans="1:12" s="3" customFormat="1" ht="15" customHeight="1" x14ac:dyDescent="0.3">
      <c r="A43" s="62" t="s">
        <v>54</v>
      </c>
      <c r="B43" s="56"/>
      <c r="C43" s="56"/>
      <c r="D43" s="31"/>
      <c r="E43" s="9" t="s">
        <v>15</v>
      </c>
      <c r="F43" s="13">
        <v>20</v>
      </c>
      <c r="G43" s="16">
        <v>11.5</v>
      </c>
      <c r="H43" s="15">
        <f t="shared" si="2"/>
        <v>230</v>
      </c>
      <c r="I43" s="44" t="s">
        <v>90</v>
      </c>
      <c r="J43" s="44" t="s">
        <v>92</v>
      </c>
      <c r="K43" s="46">
        <v>45306</v>
      </c>
      <c r="L43" s="44" t="s">
        <v>95</v>
      </c>
    </row>
    <row r="44" spans="1:12" s="3" customFormat="1" ht="15" customHeight="1" x14ac:dyDescent="0.3">
      <c r="A44" s="62" t="s">
        <v>55</v>
      </c>
      <c r="B44" s="56"/>
      <c r="C44" s="56"/>
      <c r="D44" s="31"/>
      <c r="E44" s="9" t="s">
        <v>15</v>
      </c>
      <c r="F44" s="13">
        <v>32</v>
      </c>
      <c r="G44" s="16">
        <v>172.5</v>
      </c>
      <c r="H44" s="15">
        <f t="shared" si="2"/>
        <v>5520</v>
      </c>
      <c r="I44" s="44" t="s">
        <v>90</v>
      </c>
      <c r="J44" s="44" t="s">
        <v>92</v>
      </c>
      <c r="K44" s="46">
        <v>45306</v>
      </c>
      <c r="L44" s="44" t="s">
        <v>95</v>
      </c>
    </row>
    <row r="45" spans="1:12" s="3" customFormat="1" ht="15" customHeight="1" x14ac:dyDescent="0.3">
      <c r="A45" s="62" t="s">
        <v>56</v>
      </c>
      <c r="B45" s="56"/>
      <c r="C45" s="56"/>
      <c r="D45" s="31"/>
      <c r="E45" s="9" t="s">
        <v>6</v>
      </c>
      <c r="F45" s="13">
        <v>1</v>
      </c>
      <c r="G45" s="16">
        <v>6900</v>
      </c>
      <c r="H45" s="15">
        <f t="shared" si="2"/>
        <v>6900</v>
      </c>
      <c r="I45" s="44" t="s">
        <v>90</v>
      </c>
      <c r="J45" s="44" t="s">
        <v>92</v>
      </c>
      <c r="K45" s="46">
        <v>45306</v>
      </c>
      <c r="L45" s="44" t="s">
        <v>95</v>
      </c>
    </row>
    <row r="46" spans="1:12" s="3" customFormat="1" ht="15" customHeight="1" x14ac:dyDescent="0.3">
      <c r="A46" s="62" t="s">
        <v>57</v>
      </c>
      <c r="B46" s="56"/>
      <c r="C46" s="56"/>
      <c r="D46" s="31"/>
      <c r="E46" s="9" t="s">
        <v>6</v>
      </c>
      <c r="F46" s="13">
        <v>1</v>
      </c>
      <c r="G46" s="16">
        <v>1725</v>
      </c>
      <c r="H46" s="15">
        <f t="shared" si="2"/>
        <v>1725</v>
      </c>
      <c r="I46" s="44" t="s">
        <v>90</v>
      </c>
      <c r="J46" s="44" t="s">
        <v>92</v>
      </c>
      <c r="K46" s="46">
        <v>45306</v>
      </c>
      <c r="L46" s="44" t="s">
        <v>95</v>
      </c>
    </row>
    <row r="47" spans="1:12" s="3" customFormat="1" ht="15" customHeight="1" x14ac:dyDescent="0.3">
      <c r="A47" s="55" t="s">
        <v>25</v>
      </c>
      <c r="B47" s="56"/>
      <c r="C47" s="56"/>
      <c r="D47" s="31"/>
      <c r="E47" s="9" t="s">
        <v>6</v>
      </c>
      <c r="F47" s="13">
        <v>1</v>
      </c>
      <c r="G47" s="16">
        <v>46000</v>
      </c>
      <c r="H47" s="15">
        <f t="shared" si="2"/>
        <v>46000</v>
      </c>
      <c r="I47" s="44" t="s">
        <v>90</v>
      </c>
      <c r="J47" s="44" t="s">
        <v>92</v>
      </c>
      <c r="K47" s="46">
        <v>45306</v>
      </c>
      <c r="L47" s="44" t="s">
        <v>95</v>
      </c>
    </row>
    <row r="48" spans="1:12" s="3" customFormat="1" ht="15" customHeight="1" x14ac:dyDescent="0.3">
      <c r="A48" s="59" t="s">
        <v>71</v>
      </c>
      <c r="B48" s="58"/>
      <c r="C48" s="58"/>
      <c r="D48" s="40"/>
      <c r="E48" s="39" t="s">
        <v>59</v>
      </c>
      <c r="F48" s="39">
        <v>34</v>
      </c>
      <c r="G48" s="26">
        <v>7475</v>
      </c>
      <c r="H48" s="25">
        <f t="shared" ref="H48:H54" si="3">F48*G48</f>
        <v>254150</v>
      </c>
      <c r="I48" s="44" t="s">
        <v>90</v>
      </c>
      <c r="J48" s="45" t="s">
        <v>93</v>
      </c>
      <c r="K48" s="46">
        <v>45306</v>
      </c>
      <c r="L48" s="44" t="s">
        <v>95</v>
      </c>
    </row>
    <row r="49" spans="1:12" s="3" customFormat="1" ht="15" customHeight="1" x14ac:dyDescent="0.3">
      <c r="A49" s="59" t="s">
        <v>82</v>
      </c>
      <c r="B49" s="58"/>
      <c r="C49" s="58"/>
      <c r="D49" s="34"/>
      <c r="E49" s="24" t="s">
        <v>15</v>
      </c>
      <c r="F49" s="24">
        <v>8</v>
      </c>
      <c r="G49" s="26">
        <v>40250</v>
      </c>
      <c r="H49" s="25">
        <f t="shared" si="3"/>
        <v>322000</v>
      </c>
      <c r="I49" s="44" t="s">
        <v>90</v>
      </c>
      <c r="J49" s="45" t="s">
        <v>93</v>
      </c>
      <c r="K49" s="46">
        <v>45306</v>
      </c>
      <c r="L49" s="44" t="s">
        <v>95</v>
      </c>
    </row>
    <row r="50" spans="1:12" s="3" customFormat="1" ht="15" customHeight="1" x14ac:dyDescent="0.3">
      <c r="A50" s="59" t="s">
        <v>73</v>
      </c>
      <c r="B50" s="58"/>
      <c r="C50" s="58"/>
      <c r="D50" s="34"/>
      <c r="E50" s="24" t="s">
        <v>15</v>
      </c>
      <c r="F50" s="24">
        <v>16</v>
      </c>
      <c r="G50" s="26">
        <v>3047.5</v>
      </c>
      <c r="H50" s="25">
        <f t="shared" si="3"/>
        <v>48760</v>
      </c>
      <c r="I50" s="44" t="s">
        <v>90</v>
      </c>
      <c r="J50" s="45" t="s">
        <v>93</v>
      </c>
      <c r="K50" s="46">
        <v>45306</v>
      </c>
      <c r="L50" s="44" t="s">
        <v>95</v>
      </c>
    </row>
    <row r="51" spans="1:12" s="3" customFormat="1" ht="15" customHeight="1" x14ac:dyDescent="0.3">
      <c r="A51" s="59" t="s">
        <v>75</v>
      </c>
      <c r="B51" s="60"/>
      <c r="C51" s="61"/>
      <c r="D51" s="34"/>
      <c r="E51" s="24" t="s">
        <v>74</v>
      </c>
      <c r="F51" s="24">
        <v>8</v>
      </c>
      <c r="G51" s="26">
        <v>6325</v>
      </c>
      <c r="H51" s="25">
        <f t="shared" si="3"/>
        <v>50600</v>
      </c>
      <c r="I51" s="44" t="s">
        <v>90</v>
      </c>
      <c r="J51" s="45" t="s">
        <v>93</v>
      </c>
      <c r="K51" s="46">
        <v>45306</v>
      </c>
      <c r="L51" s="44" t="s">
        <v>95</v>
      </c>
    </row>
    <row r="52" spans="1:12" s="3" customFormat="1" ht="15" customHeight="1" x14ac:dyDescent="0.3">
      <c r="A52" s="59" t="s">
        <v>76</v>
      </c>
      <c r="B52" s="60"/>
      <c r="C52" s="61"/>
      <c r="D52" s="34"/>
      <c r="E52" s="24" t="s">
        <v>74</v>
      </c>
      <c r="F52" s="24">
        <v>8</v>
      </c>
      <c r="G52" s="26">
        <v>7475</v>
      </c>
      <c r="H52" s="25">
        <f t="shared" si="3"/>
        <v>59800</v>
      </c>
      <c r="I52" s="44" t="s">
        <v>90</v>
      </c>
      <c r="J52" s="45" t="s">
        <v>93</v>
      </c>
      <c r="K52" s="46">
        <v>45306</v>
      </c>
      <c r="L52" s="44" t="s">
        <v>95</v>
      </c>
    </row>
    <row r="53" spans="1:12" s="3" customFormat="1" ht="15" customHeight="1" x14ac:dyDescent="0.3">
      <c r="A53" s="59" t="s">
        <v>77</v>
      </c>
      <c r="B53" s="60"/>
      <c r="C53" s="61"/>
      <c r="D53" s="34"/>
      <c r="E53" s="24" t="s">
        <v>15</v>
      </c>
      <c r="F53" s="24">
        <v>8</v>
      </c>
      <c r="G53" s="26">
        <v>575</v>
      </c>
      <c r="H53" s="25">
        <f t="shared" si="3"/>
        <v>4600</v>
      </c>
      <c r="I53" s="44" t="s">
        <v>90</v>
      </c>
      <c r="J53" s="45" t="s">
        <v>93</v>
      </c>
      <c r="K53" s="46">
        <v>45306</v>
      </c>
      <c r="L53" s="44" t="s">
        <v>95</v>
      </c>
    </row>
    <row r="54" spans="1:12" s="3" customFormat="1" ht="15" customHeight="1" x14ac:dyDescent="0.3">
      <c r="A54" s="59" t="s">
        <v>83</v>
      </c>
      <c r="B54" s="60"/>
      <c r="C54" s="61"/>
      <c r="D54" s="34"/>
      <c r="E54" s="24" t="s">
        <v>15</v>
      </c>
      <c r="F54" s="24">
        <v>8</v>
      </c>
      <c r="G54" s="26">
        <v>3047.5</v>
      </c>
      <c r="H54" s="25">
        <f t="shared" si="3"/>
        <v>24380</v>
      </c>
      <c r="I54" s="44" t="s">
        <v>90</v>
      </c>
      <c r="J54" s="45" t="s">
        <v>93</v>
      </c>
      <c r="K54" s="46">
        <v>45306</v>
      </c>
      <c r="L54" s="44" t="s">
        <v>95</v>
      </c>
    </row>
    <row r="55" spans="1:12" s="3" customFormat="1" ht="15" customHeight="1" x14ac:dyDescent="0.3">
      <c r="A55" s="59" t="s">
        <v>48</v>
      </c>
      <c r="B55" s="58"/>
      <c r="C55" s="58"/>
      <c r="D55" s="33">
        <v>1</v>
      </c>
      <c r="E55" s="24" t="s">
        <v>5</v>
      </c>
      <c r="F55" s="43">
        <v>14</v>
      </c>
      <c r="G55" s="26">
        <v>1725</v>
      </c>
      <c r="H55" s="25">
        <f t="shared" ref="H55:H59" si="4">G55*F55*D55</f>
        <v>24150</v>
      </c>
      <c r="I55" s="44" t="s">
        <v>90</v>
      </c>
      <c r="J55" s="45" t="s">
        <v>94</v>
      </c>
      <c r="K55" s="46">
        <v>45306</v>
      </c>
      <c r="L55" s="44" t="s">
        <v>95</v>
      </c>
    </row>
    <row r="56" spans="1:12" s="3" customFormat="1" ht="15" customHeight="1" x14ac:dyDescent="0.3">
      <c r="A56" s="59" t="s">
        <v>49</v>
      </c>
      <c r="B56" s="58"/>
      <c r="C56" s="58"/>
      <c r="D56" s="33">
        <v>1</v>
      </c>
      <c r="E56" s="24" t="s">
        <v>5</v>
      </c>
      <c r="F56" s="43">
        <v>14</v>
      </c>
      <c r="G56" s="26">
        <v>1265</v>
      </c>
      <c r="H56" s="25">
        <f t="shared" si="4"/>
        <v>17710</v>
      </c>
      <c r="I56" s="44" t="s">
        <v>90</v>
      </c>
      <c r="J56" s="45" t="s">
        <v>94</v>
      </c>
      <c r="K56" s="46">
        <v>45306</v>
      </c>
      <c r="L56" s="44" t="s">
        <v>95</v>
      </c>
    </row>
    <row r="57" spans="1:12" s="3" customFormat="1" ht="15" customHeight="1" x14ac:dyDescent="0.3">
      <c r="A57" s="27" t="s">
        <v>26</v>
      </c>
      <c r="B57" s="28"/>
      <c r="C57" s="28"/>
      <c r="D57" s="33">
        <v>2</v>
      </c>
      <c r="E57" s="24" t="s">
        <v>5</v>
      </c>
      <c r="F57" s="43">
        <v>14</v>
      </c>
      <c r="G57" s="26">
        <v>1150</v>
      </c>
      <c r="H57" s="25">
        <f t="shared" si="4"/>
        <v>32200</v>
      </c>
      <c r="I57" s="44" t="s">
        <v>90</v>
      </c>
      <c r="J57" s="45" t="s">
        <v>94</v>
      </c>
      <c r="K57" s="46">
        <v>45306</v>
      </c>
      <c r="L57" s="44" t="s">
        <v>95</v>
      </c>
    </row>
    <row r="58" spans="1:12" s="3" customFormat="1" ht="15" customHeight="1" x14ac:dyDescent="0.3">
      <c r="A58" s="59" t="s">
        <v>27</v>
      </c>
      <c r="B58" s="58"/>
      <c r="C58" s="58"/>
      <c r="D58" s="33">
        <v>4</v>
      </c>
      <c r="E58" s="24" t="s">
        <v>5</v>
      </c>
      <c r="F58" s="43">
        <v>14</v>
      </c>
      <c r="G58" s="26">
        <v>1092.5</v>
      </c>
      <c r="H58" s="25">
        <f t="shared" si="4"/>
        <v>61180</v>
      </c>
      <c r="I58" s="44" t="s">
        <v>90</v>
      </c>
      <c r="J58" s="45" t="s">
        <v>94</v>
      </c>
      <c r="K58" s="46">
        <v>45306</v>
      </c>
      <c r="L58" s="44" t="s">
        <v>95</v>
      </c>
    </row>
    <row r="59" spans="1:12" s="3" customFormat="1" ht="15" customHeight="1" x14ac:dyDescent="0.3">
      <c r="A59" s="57" t="s">
        <v>24</v>
      </c>
      <c r="B59" s="58"/>
      <c r="C59" s="58"/>
      <c r="D59" s="33">
        <v>4</v>
      </c>
      <c r="E59" s="24" t="s">
        <v>5</v>
      </c>
      <c r="F59" s="43">
        <v>14</v>
      </c>
      <c r="G59" s="26">
        <v>977.5</v>
      </c>
      <c r="H59" s="25">
        <f t="shared" si="4"/>
        <v>54740</v>
      </c>
      <c r="I59" s="44" t="s">
        <v>90</v>
      </c>
      <c r="J59" s="45" t="s">
        <v>94</v>
      </c>
      <c r="K59" s="46">
        <v>45306</v>
      </c>
      <c r="L59" s="44" t="s">
        <v>95</v>
      </c>
    </row>
    <row r="60" spans="1:12" s="3" customFormat="1" ht="15" customHeight="1" x14ac:dyDescent="0.3">
      <c r="A60" s="55" t="s">
        <v>48</v>
      </c>
      <c r="B60" s="56"/>
      <c r="C60" s="56"/>
      <c r="D60" s="32">
        <v>1</v>
      </c>
      <c r="E60" s="9" t="s">
        <v>5</v>
      </c>
      <c r="F60" s="42">
        <v>14</v>
      </c>
      <c r="G60" s="16">
        <v>1725</v>
      </c>
      <c r="H60" s="15">
        <f>G60*F60*D60</f>
        <v>24150</v>
      </c>
      <c r="I60" s="44" t="s">
        <v>90</v>
      </c>
      <c r="J60" s="45" t="s">
        <v>94</v>
      </c>
      <c r="K60" s="46">
        <v>45306</v>
      </c>
      <c r="L60" s="44" t="s">
        <v>95</v>
      </c>
    </row>
    <row r="61" spans="1:12" s="3" customFormat="1" ht="15" customHeight="1" x14ac:dyDescent="0.3">
      <c r="A61" s="53" t="s">
        <v>85</v>
      </c>
      <c r="B61" s="54"/>
      <c r="C61" s="54"/>
      <c r="D61" s="32"/>
      <c r="E61" s="9"/>
      <c r="F61" s="42"/>
      <c r="G61" s="16"/>
      <c r="H61" s="15">
        <f>G61*F61*D61</f>
        <v>0</v>
      </c>
      <c r="I61" s="44" t="s">
        <v>90</v>
      </c>
      <c r="J61" s="45" t="s">
        <v>94</v>
      </c>
      <c r="K61" s="46">
        <v>45306</v>
      </c>
      <c r="L61" s="44" t="s">
        <v>95</v>
      </c>
    </row>
    <row r="62" spans="1:12" s="3" customFormat="1" ht="15" customHeight="1" x14ac:dyDescent="0.3">
      <c r="A62" s="36" t="s">
        <v>46</v>
      </c>
      <c r="B62" s="35"/>
      <c r="C62" s="35"/>
      <c r="D62" s="32">
        <v>1</v>
      </c>
      <c r="E62" s="9" t="s">
        <v>5</v>
      </c>
      <c r="F62" s="42">
        <v>14</v>
      </c>
      <c r="G62" s="16">
        <v>1380</v>
      </c>
      <c r="H62" s="15">
        <f t="shared" ref="H62:H63" si="5">G62*F62*D62</f>
        <v>19320</v>
      </c>
      <c r="I62" s="44" t="s">
        <v>90</v>
      </c>
      <c r="J62" s="45" t="s">
        <v>94</v>
      </c>
      <c r="K62" s="46">
        <v>45306</v>
      </c>
      <c r="L62" s="44" t="s">
        <v>95</v>
      </c>
    </row>
    <row r="63" spans="1:12" s="3" customFormat="1" ht="15" customHeight="1" x14ac:dyDescent="0.3">
      <c r="A63" s="36" t="s">
        <v>45</v>
      </c>
      <c r="B63" s="35"/>
      <c r="C63" s="35"/>
      <c r="D63" s="32">
        <v>1</v>
      </c>
      <c r="E63" s="9" t="s">
        <v>5</v>
      </c>
      <c r="F63" s="42">
        <v>14</v>
      </c>
      <c r="G63" s="16">
        <v>1150</v>
      </c>
      <c r="H63" s="15">
        <f t="shared" si="5"/>
        <v>16100</v>
      </c>
      <c r="I63" s="44" t="s">
        <v>90</v>
      </c>
      <c r="J63" s="45" t="s">
        <v>94</v>
      </c>
      <c r="K63" s="46">
        <v>45306</v>
      </c>
      <c r="L63" s="44" t="s">
        <v>95</v>
      </c>
    </row>
    <row r="64" spans="1:12" s="3" customFormat="1" ht="15" customHeight="1" x14ac:dyDescent="0.3">
      <c r="A64" s="36" t="s">
        <v>26</v>
      </c>
      <c r="B64" s="35"/>
      <c r="C64" s="35"/>
      <c r="D64" s="32">
        <v>2</v>
      </c>
      <c r="E64" s="9" t="s">
        <v>5</v>
      </c>
      <c r="F64" s="42">
        <v>14</v>
      </c>
      <c r="G64" s="16">
        <v>1150</v>
      </c>
      <c r="H64" s="15">
        <f>G64*F64*D64</f>
        <v>32200</v>
      </c>
      <c r="I64" s="44" t="s">
        <v>90</v>
      </c>
      <c r="J64" s="45" t="s">
        <v>94</v>
      </c>
      <c r="K64" s="46">
        <v>45306</v>
      </c>
      <c r="L64" s="44" t="s">
        <v>95</v>
      </c>
    </row>
    <row r="65" spans="1:12" s="3" customFormat="1" ht="15" customHeight="1" x14ac:dyDescent="0.3">
      <c r="A65" s="36" t="s">
        <v>27</v>
      </c>
      <c r="B65" s="35"/>
      <c r="C65" s="35"/>
      <c r="D65" s="32">
        <v>4</v>
      </c>
      <c r="E65" s="9" t="s">
        <v>5</v>
      </c>
      <c r="F65" s="42">
        <v>14</v>
      </c>
      <c r="G65" s="16">
        <v>1092.5</v>
      </c>
      <c r="H65" s="15">
        <f t="shared" ref="H65" si="6">G65*F65*D65</f>
        <v>61180</v>
      </c>
      <c r="I65" s="44" t="s">
        <v>90</v>
      </c>
      <c r="J65" s="45" t="s">
        <v>94</v>
      </c>
      <c r="K65" s="46">
        <v>45306</v>
      </c>
      <c r="L65" s="44" t="s">
        <v>95</v>
      </c>
    </row>
    <row r="66" spans="1:12" s="3" customFormat="1" ht="22.5" customHeight="1" x14ac:dyDescent="0.3">
      <c r="A66" s="37" t="s">
        <v>37</v>
      </c>
      <c r="B66" s="38"/>
      <c r="C66" s="38"/>
      <c r="D66" s="32">
        <v>1</v>
      </c>
      <c r="E66" s="9" t="s">
        <v>5</v>
      </c>
      <c r="F66" s="42">
        <v>14</v>
      </c>
      <c r="G66" s="16">
        <v>1035</v>
      </c>
      <c r="H66" s="15">
        <f>G66*F66*D66</f>
        <v>14490</v>
      </c>
      <c r="I66" s="44" t="s">
        <v>90</v>
      </c>
      <c r="J66" s="45" t="s">
        <v>94</v>
      </c>
      <c r="K66" s="46">
        <v>45306</v>
      </c>
      <c r="L66" s="44" t="s">
        <v>95</v>
      </c>
    </row>
    <row r="67" spans="1:12" x14ac:dyDescent="0.3">
      <c r="A67" s="36" t="s">
        <v>24</v>
      </c>
      <c r="B67" s="35"/>
      <c r="C67" s="35"/>
      <c r="D67" s="32">
        <v>4</v>
      </c>
      <c r="E67" s="9" t="s">
        <v>5</v>
      </c>
      <c r="F67" s="42">
        <v>14</v>
      </c>
      <c r="G67" s="16">
        <v>977.5</v>
      </c>
      <c r="H67" s="15">
        <f t="shared" ref="H67:H70" si="7">G67*F67*D67</f>
        <v>54740</v>
      </c>
      <c r="I67" s="44" t="s">
        <v>90</v>
      </c>
      <c r="J67" s="45" t="s">
        <v>94</v>
      </c>
      <c r="K67" s="46">
        <v>45306</v>
      </c>
      <c r="L67" s="44" t="s">
        <v>95</v>
      </c>
    </row>
    <row r="68" spans="1:12" x14ac:dyDescent="0.3">
      <c r="A68" s="36" t="s">
        <v>80</v>
      </c>
      <c r="B68" s="35"/>
      <c r="C68" s="35"/>
      <c r="D68" s="32">
        <v>1</v>
      </c>
      <c r="E68" s="9" t="s">
        <v>5</v>
      </c>
      <c r="F68" s="42">
        <v>14</v>
      </c>
      <c r="G68" s="16">
        <v>920</v>
      </c>
      <c r="H68" s="15">
        <f t="shared" si="7"/>
        <v>12880</v>
      </c>
      <c r="I68" s="44" t="s">
        <v>90</v>
      </c>
      <c r="J68" s="45" t="s">
        <v>94</v>
      </c>
      <c r="K68" s="46">
        <v>45306</v>
      </c>
      <c r="L68" s="44" t="s">
        <v>95</v>
      </c>
    </row>
    <row r="69" spans="1:12" x14ac:dyDescent="0.3">
      <c r="A69" s="36" t="s">
        <v>81</v>
      </c>
      <c r="B69" s="35"/>
      <c r="C69" s="35"/>
      <c r="D69" s="32">
        <v>1</v>
      </c>
      <c r="E69" s="9" t="s">
        <v>5</v>
      </c>
      <c r="F69" s="42">
        <v>14</v>
      </c>
      <c r="G69" s="16">
        <v>1035</v>
      </c>
      <c r="H69" s="15">
        <f t="shared" si="7"/>
        <v>14490</v>
      </c>
      <c r="I69" s="44" t="s">
        <v>90</v>
      </c>
      <c r="J69" s="45" t="s">
        <v>94</v>
      </c>
      <c r="K69" s="46">
        <v>45306</v>
      </c>
      <c r="L69" s="44" t="s">
        <v>95</v>
      </c>
    </row>
    <row r="70" spans="1:12" x14ac:dyDescent="0.3">
      <c r="A70" s="36" t="s">
        <v>78</v>
      </c>
      <c r="B70" s="35"/>
      <c r="C70" s="35"/>
      <c r="D70" s="32">
        <v>2</v>
      </c>
      <c r="E70" s="9" t="s">
        <v>5</v>
      </c>
      <c r="F70" s="42">
        <v>14</v>
      </c>
      <c r="G70" s="16">
        <v>920</v>
      </c>
      <c r="H70" s="15">
        <f t="shared" si="7"/>
        <v>25760</v>
      </c>
      <c r="I70" s="44" t="s">
        <v>90</v>
      </c>
      <c r="J70" s="45" t="s">
        <v>94</v>
      </c>
      <c r="K70" s="46">
        <v>45306</v>
      </c>
      <c r="L70" s="44" t="s">
        <v>95</v>
      </c>
    </row>
    <row r="71" spans="1:12" x14ac:dyDescent="0.3">
      <c r="A71"/>
      <c r="B71"/>
      <c r="C71" s="17"/>
      <c r="I71" s="4"/>
      <c r="J71" s="4"/>
      <c r="K71" s="47"/>
      <c r="L71" s="4"/>
    </row>
  </sheetData>
  <mergeCells count="53">
    <mergeCell ref="A2:C2"/>
    <mergeCell ref="A3:C3"/>
    <mergeCell ref="A1:C1"/>
    <mergeCell ref="A12:C12"/>
    <mergeCell ref="A13:C13"/>
    <mergeCell ref="A10:C10"/>
    <mergeCell ref="A11:C11"/>
    <mergeCell ref="A4:C4"/>
    <mergeCell ref="A18:C18"/>
    <mergeCell ref="A19:C19"/>
    <mergeCell ref="A16:C16"/>
    <mergeCell ref="A17:C17"/>
    <mergeCell ref="A14:C14"/>
    <mergeCell ref="A15:C15"/>
    <mergeCell ref="A26:C26"/>
    <mergeCell ref="A27:C27"/>
    <mergeCell ref="A22:C22"/>
    <mergeCell ref="A23:C23"/>
    <mergeCell ref="A20:C20"/>
    <mergeCell ref="A21:C21"/>
    <mergeCell ref="A32:C32"/>
    <mergeCell ref="A33:C33"/>
    <mergeCell ref="A30:C30"/>
    <mergeCell ref="A31:C31"/>
    <mergeCell ref="A28:C28"/>
    <mergeCell ref="A29:C29"/>
    <mergeCell ref="A38:C38"/>
    <mergeCell ref="A39:C39"/>
    <mergeCell ref="A36:C36"/>
    <mergeCell ref="A37:C37"/>
    <mergeCell ref="A34:C34"/>
    <mergeCell ref="A35:C35"/>
    <mergeCell ref="A44:C44"/>
    <mergeCell ref="A45:C45"/>
    <mergeCell ref="A42:C42"/>
    <mergeCell ref="A43:C43"/>
    <mergeCell ref="A40:C40"/>
    <mergeCell ref="A41:C41"/>
    <mergeCell ref="A49:C49"/>
    <mergeCell ref="A50:C50"/>
    <mergeCell ref="A48:C48"/>
    <mergeCell ref="A46:C46"/>
    <mergeCell ref="A47:C47"/>
    <mergeCell ref="A55:C55"/>
    <mergeCell ref="A53:C53"/>
    <mergeCell ref="A54:C54"/>
    <mergeCell ref="A51:C51"/>
    <mergeCell ref="A52:C52"/>
    <mergeCell ref="A61:C61"/>
    <mergeCell ref="A60:C60"/>
    <mergeCell ref="A59:C59"/>
    <mergeCell ref="A56:C56"/>
    <mergeCell ref="A58:C58"/>
  </mergeCells>
  <printOptions horizontalCentered="1"/>
  <pageMargins left="0" right="0" top="0.5" bottom="0" header="0.3" footer="0.3"/>
  <pageSetup paperSize="8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Reconciliation</vt:lpstr>
      <vt:lpstr>Reconciliation!Print_Area</vt:lpstr>
      <vt:lpstr>Reconciliation!Print_Titles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</dc:creator>
  <cp:lastModifiedBy>Francis Carlo Tadena</cp:lastModifiedBy>
  <cp:lastPrinted>2024-02-06T09:04:54Z</cp:lastPrinted>
  <dcterms:created xsi:type="dcterms:W3CDTF">2013-04-08T01:32:43Z</dcterms:created>
  <dcterms:modified xsi:type="dcterms:W3CDTF">2024-04-13T12:27:37Z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SetDate">
    <vt:lpwstr>2019-03-05T06:53:39.6277189Z</vt:lpwstr>
  </property>
  <property fmtid="{D5CDD505-2E9C-101B-9397-08002B2CF9AE}" pid="5" name="MSIP_Label_1ada0a2f-b917-4d51-b0d0-d418a10c8b23_Name">
    <vt:lpwstr>General Use</vt:lpwstr>
  </property>
  <property fmtid="{D5CDD505-2E9C-101B-9397-08002B2CF9AE}" pid="6" name="MSIP_Label_1ada0a2f-b917-4d51-b0d0-d418a10c8b23_Extended_MSFT_Method">
    <vt:lpwstr>Automatic</vt:lpwstr>
  </property>
  <property fmtid="{D5CDD505-2E9C-101B-9397-08002B2CF9AE}" pid="7" name="Sensitivity">
    <vt:lpwstr>General Use</vt:lpwstr>
  </property>
</Properties>
</file>