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N:\Engineering\10. Projects\PROJECT OFFICE DOCUMENTS\2024\02 Coffee Team\08 Others\Mechanical Governance\"/>
    </mc:Choice>
  </mc:AlternateContent>
  <xr:revisionPtr revIDLastSave="0" documentId="13_ncr:1_{7EED39C4-8A9C-4B13-998A-19E6A6A223E5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UPDATE MEETING" sheetId="1" r:id="rId1"/>
    <sheet name="ASI Closure Perf" sheetId="2" r:id="rId2"/>
    <sheet name="ASI Closure Perf 2023" sheetId="3" r:id="rId3"/>
  </sheets>
  <definedNames>
    <definedName name="_xlnm._FilterDatabase" localSheetId="0" hidden="1">'UPDATE MEETING'!$A$6:$U$96</definedName>
    <definedName name="_xlnm.Print_Area" localSheetId="0">'UPDATE MEETING'!$B$2:$K$59</definedName>
    <definedName name="_xlnm.Print_Titles" localSheetId="0">'UPDATE MEETING'!$6:$6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8" i="3" l="1"/>
  <c r="AN8" i="3" l="1"/>
  <c r="AM8" i="3" l="1"/>
  <c r="AL8" i="3" l="1"/>
  <c r="AK8" i="3" l="1"/>
  <c r="AJ8" i="3" l="1"/>
  <c r="AI8" i="3" l="1"/>
  <c r="AH8" i="3" l="1"/>
  <c r="AG8" i="3" l="1"/>
  <c r="D3" i="3" l="1"/>
  <c r="AF8" i="3" l="1"/>
  <c r="AE8" i="3"/>
  <c r="AD8" i="3" l="1"/>
  <c r="AC8" i="3" l="1"/>
  <c r="AB8" i="3" l="1"/>
  <c r="AA8" i="3" l="1"/>
  <c r="Z8" i="3" l="1"/>
  <c r="Y8" i="3" l="1"/>
  <c r="X8" i="3" l="1"/>
  <c r="W8" i="3" l="1"/>
  <c r="V8" i="3" l="1"/>
  <c r="U8" i="3" l="1"/>
  <c r="T8" i="3" l="1"/>
  <c r="S8" i="3" l="1"/>
  <c r="Q8" i="3" l="1"/>
  <c r="R8" i="3" l="1"/>
  <c r="P8" i="3" l="1"/>
  <c r="N8" i="3" l="1"/>
  <c r="O8" i="3" l="1"/>
  <c r="M8" i="3" l="1"/>
  <c r="L8" i="3"/>
  <c r="K8" i="3"/>
  <c r="J8" i="3"/>
  <c r="I8" i="3"/>
  <c r="H8" i="3"/>
  <c r="G8" i="3"/>
  <c r="AP5" i="3"/>
  <c r="AP4" i="3"/>
  <c r="AP1" i="3"/>
  <c r="H8" i="2" l="1"/>
  <c r="I8" i="2"/>
  <c r="J8" i="2"/>
  <c r="K8" i="2"/>
  <c r="L8" i="2"/>
  <c r="M8" i="2"/>
  <c r="G8" i="2"/>
  <c r="D3" i="2" l="1"/>
  <c r="N5" i="2" l="1"/>
  <c r="N4" i="2"/>
  <c r="N1" i="2"/>
  <c r="K2" i="1" l="1"/>
  <c r="E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Nestle</author>
  </authors>
  <commentList>
    <comment ref="E6" authorId="0" shapeId="0" xr:uid="{00000000-0006-0000-0000-000001000000}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2000000}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<sst xmlns="http://schemas.openxmlformats.org/spreadsheetml/2006/main" count="530" uniqueCount="246">
  <si>
    <t>Important : Must enter MEETING DATE for the template to keep track the status of action plan</t>
  </si>
  <si>
    <t>No.</t>
  </si>
  <si>
    <t>Sub</t>
  </si>
  <si>
    <t>Date</t>
  </si>
  <si>
    <t>Action Plan</t>
  </si>
  <si>
    <t>Who</t>
  </si>
  <si>
    <t>Planned</t>
  </si>
  <si>
    <t>Status</t>
  </si>
  <si>
    <t>Support</t>
  </si>
  <si>
    <t>Last Updated:</t>
  </si>
  <si>
    <t>Remarks</t>
  </si>
  <si>
    <t xml:space="preserve">  Last Update:</t>
  </si>
  <si>
    <t>PERFORMANCE TRACKING FOR CLOSURE OF DUE ACTIONS</t>
  </si>
  <si>
    <t>WEEKS</t>
  </si>
  <si>
    <t>A. TOTAL ACTIONS DUE FOR PREVIOUS WEEK</t>
  </si>
  <si>
    <r>
      <t xml:space="preserve">B. DUE ACTIONS </t>
    </r>
    <r>
      <rPr>
        <b/>
        <sz val="12"/>
        <color rgb="FF00B050"/>
        <rFont val="Arial"/>
        <family val="2"/>
      </rPr>
      <t>CLOSED / DONE</t>
    </r>
    <r>
      <rPr>
        <sz val="12"/>
        <rFont val="Arial"/>
        <family val="2"/>
      </rPr>
      <t xml:space="preserve"> FOR PREVIOUS WEEK</t>
    </r>
  </si>
  <si>
    <t>C. % CLOSURE PERFORMANCE</t>
  </si>
  <si>
    <t>ACTION STATUS INDICATOR CLOSURE PERFORMANCE - Improvement of FFE RARE Filtering System</t>
  </si>
  <si>
    <t>FCT</t>
  </si>
  <si>
    <t>SOO for FFE-RARE</t>
  </si>
  <si>
    <t>ACTION STATUS INDICATOR - Coffee Process Mechanical ASI</t>
  </si>
  <si>
    <t>Project</t>
  </si>
  <si>
    <t xml:space="preserve">Proposed modification drawing for E54 SCRF </t>
  </si>
  <si>
    <t>Transfer of valve from v8 to NAZ line E54 (SCRF E54 - Relocate supply valve @ E54)</t>
  </si>
  <si>
    <t>REC</t>
  </si>
  <si>
    <t>Relocation of bursting disk E54</t>
  </si>
  <si>
    <t>SCRF</t>
  </si>
  <si>
    <t>Hydraulic Project: Add Tagging on Lines and Equipment</t>
  </si>
  <si>
    <t>Hydraulic Project: Maintenance Plan</t>
  </si>
  <si>
    <t>Hydraulic Project:  Spare Parts</t>
  </si>
  <si>
    <t>Pending</t>
  </si>
  <si>
    <t>Hydraulic Upgrade</t>
  </si>
  <si>
    <t>WK23</t>
  </si>
  <si>
    <t>COMPACTOR</t>
  </si>
  <si>
    <t>finalize dwg of test stone and pneu cylinder</t>
  </si>
  <si>
    <t>Kid</t>
  </si>
  <si>
    <t>Wk21</t>
  </si>
  <si>
    <t>discuss with OSL the new p&amp;id based on discussion with operator</t>
  </si>
  <si>
    <t>RFQ for the new scope of clarifier</t>
  </si>
  <si>
    <t>SIR</t>
  </si>
  <si>
    <t>Improvement of FFE RARE Filtering System</t>
  </si>
  <si>
    <t>PO for FFE RARE Mechanical Works</t>
  </si>
  <si>
    <t>Approved Drawing (Mechanical)</t>
  </si>
  <si>
    <t>Pump readiness test (Electrical)</t>
  </si>
  <si>
    <t>ABP</t>
  </si>
  <si>
    <t>enrollment of Dust collector</t>
  </si>
  <si>
    <t>PEP processing (BP Industrial)</t>
  </si>
  <si>
    <t>Delivery of equipment (dust collector)</t>
  </si>
  <si>
    <t>inspection of pre fabricated ducting &amp; supports @ workshop</t>
  </si>
  <si>
    <t>orientation @ NTCC prior to day 1 execution</t>
  </si>
  <si>
    <t>Green Coffee Van Unloading Facility</t>
  </si>
  <si>
    <t>DTL</t>
  </si>
  <si>
    <t>JA</t>
  </si>
  <si>
    <t>Steam Cladding c/o Cost plus @ E54 water heater</t>
  </si>
  <si>
    <t>davit arm delivery on site</t>
  </si>
  <si>
    <t>WGE</t>
  </si>
  <si>
    <t xml:space="preserve">davit arm installation c/o FEDCON </t>
  </si>
  <si>
    <t>create manpower for E54 water heater tagging</t>
  </si>
  <si>
    <t>create CPES for E54 HP water heater c/o fedcon</t>
  </si>
  <si>
    <t>WATER HEATER</t>
  </si>
  <si>
    <t>prepare plate for hub machining</t>
  </si>
  <si>
    <t>Removal of E54 prewitting lines near cell; to invite Rhajtek &amp; Joors for Go-see for the job @ Monday 05-27</t>
  </si>
  <si>
    <t xml:space="preserve">GCU plus </t>
  </si>
  <si>
    <t>withdraw checkvalves at stores as per WGE</t>
  </si>
  <si>
    <t>prebidding meeting for group 1 additional works</t>
  </si>
  <si>
    <t xml:space="preserve">PEC MECH </t>
  </si>
  <si>
    <t>dtl</t>
  </si>
  <si>
    <t>Prebidding of PE Panel Cooling System (ducting works)</t>
  </si>
  <si>
    <t>create prebidding drawing- mechanical works</t>
  </si>
  <si>
    <t>create scope detailing for PE Panel cooling</t>
  </si>
  <si>
    <t xml:space="preserve">PEC MECH PE PANEL </t>
  </si>
  <si>
    <t xml:space="preserve">Punchlist Updates </t>
  </si>
  <si>
    <t xml:space="preserve">Kid </t>
  </si>
  <si>
    <t xml:space="preserve">Wk 22 </t>
  </si>
  <si>
    <t xml:space="preserve">Wk 30 </t>
  </si>
  <si>
    <t>update clarifier p&amp;id based on the discussion with operator</t>
  </si>
  <si>
    <t xml:space="preserve">Cris </t>
  </si>
  <si>
    <t xml:space="preserve">WK22 </t>
  </si>
  <si>
    <t xml:space="preserve">on hold, equipment not yet ordered </t>
  </si>
  <si>
    <t xml:space="preserve">WK23 </t>
  </si>
  <si>
    <t xml:space="preserve">Wk 26 </t>
  </si>
  <si>
    <t xml:space="preserve">NA </t>
  </si>
  <si>
    <t xml:space="preserve">check with cost plus activities </t>
  </si>
  <si>
    <t xml:space="preserve">tbd </t>
  </si>
  <si>
    <t xml:space="preserve">on going </t>
  </si>
  <si>
    <t xml:space="preserve">WK 22 </t>
  </si>
  <si>
    <t xml:space="preserve">machining of hub for V4 line </t>
  </si>
  <si>
    <t xml:space="preserve">done </t>
  </si>
  <si>
    <t xml:space="preserve">no store stock, proceed on ordering </t>
  </si>
  <si>
    <t>doc 9 additional works quotation</t>
  </si>
  <si>
    <t>doc 5 additional works quotation</t>
  </si>
  <si>
    <t xml:space="preserve">Wk 24 </t>
  </si>
  <si>
    <t>Additional spare parts requested by M&amp;I to be enroll. (SKF Bearing FYTB 15 FM, Spring Compression, OD 50-51mm 100mm L,  Cylinder Pneumatic 160x100 mm 12kN Festo, Hose PTFE Exitflex EF179 1/4" OL=30cm)</t>
  </si>
  <si>
    <t>create PPT presentation for the V4V6 chronology</t>
  </si>
  <si>
    <t>Wk23</t>
  </si>
  <si>
    <t>meeting with rhajtek and costplus for the v4v6 issue in e54</t>
  </si>
  <si>
    <t>email sir ben ragarding the plan of V4V6 issue</t>
  </si>
  <si>
    <t>RFQ of check valve</t>
  </si>
  <si>
    <t>RFQ of valtaco valves</t>
  </si>
  <si>
    <t>PO of tuflin valves</t>
  </si>
  <si>
    <t>PO of PM valves</t>
  </si>
  <si>
    <t>PO of mixed proof valves</t>
  </si>
  <si>
    <t>PO of sight glass</t>
  </si>
  <si>
    <t>GCCD Transport PH1</t>
  </si>
  <si>
    <t>Commisssioing w/ NEU JKF- Gregory</t>
  </si>
  <si>
    <t>CD</t>
  </si>
  <si>
    <t>Conduct alignment meeting w/ Gregory &amp; production team</t>
  </si>
  <si>
    <t>set final parameters</t>
  </si>
  <si>
    <t>GCCD Transport PH2</t>
  </si>
  <si>
    <t>Conduct alignment w/ production w/ new P&amp;ID (2 dust collectors for roast &amp; coffee dust)</t>
  </si>
  <si>
    <t>Wk 22</t>
  </si>
  <si>
    <t>Conduct alignment w/ TCU w/ new P&amp;ID (2 dust collectors for roast &amp; coffee dust)</t>
  </si>
  <si>
    <t>not yet</t>
  </si>
  <si>
    <t>switching of pipe from direct transport to bypass tipping</t>
  </si>
  <si>
    <r>
      <rPr>
        <strike/>
        <sz val="12"/>
        <rFont val="Arial"/>
        <family val="2"/>
      </rPr>
      <t>Wk 22</t>
    </r>
    <r>
      <rPr>
        <sz val="12"/>
        <rFont val="Arial"/>
        <family val="2"/>
      </rPr>
      <t xml:space="preserve"> Wk 23 </t>
    </r>
  </si>
  <si>
    <t>On-going routing, 89%</t>
  </si>
  <si>
    <t>Done routing, forwarded to Sir Ryan by Roro, forwarded to Maam Dairo from Sir Ryan.</t>
  </si>
  <si>
    <t>On-going
draftsman prioritize pec dwg</t>
  </si>
  <si>
    <r>
      <rPr>
        <strike/>
        <sz val="12"/>
        <color theme="1"/>
        <rFont val="Arial"/>
        <family val="2"/>
      </rPr>
      <t>Wk21</t>
    </r>
    <r>
      <rPr>
        <sz val="12"/>
        <color theme="1"/>
        <rFont val="Arial"/>
        <family val="2"/>
      </rPr>
      <t xml:space="preserve">
Wk24</t>
    </r>
  </si>
  <si>
    <t>3 contractors submitted quotation</t>
  </si>
  <si>
    <r>
      <rPr>
        <strike/>
        <sz val="12"/>
        <rFont val="Arial"/>
        <family val="2"/>
      </rPr>
      <t xml:space="preserve">WK 22 </t>
    </r>
    <r>
      <rPr>
        <sz val="12"/>
        <rFont val="Arial"/>
        <family val="2"/>
      </rPr>
      <t xml:space="preserve">
Wk23</t>
    </r>
  </si>
  <si>
    <r>
      <rPr>
        <strike/>
        <sz val="12"/>
        <rFont val="Arial"/>
        <family val="2"/>
      </rPr>
      <t xml:space="preserve">Wk 23 </t>
    </r>
    <r>
      <rPr>
        <sz val="12"/>
        <rFont val="Arial"/>
        <family val="2"/>
      </rPr>
      <t xml:space="preserve">
Wk24</t>
    </r>
  </si>
  <si>
    <t>Aaron moved to wk24 since he is not available</t>
  </si>
  <si>
    <r>
      <rPr>
        <strike/>
        <sz val="12"/>
        <rFont val="Arial"/>
        <family val="2"/>
      </rPr>
      <t>Wk 23</t>
    </r>
    <r>
      <rPr>
        <sz val="12"/>
        <rFont val="Arial"/>
        <family val="2"/>
      </rPr>
      <t>, wk24</t>
    </r>
  </si>
  <si>
    <t>cancel</t>
  </si>
  <si>
    <t>do photo updating from contractor</t>
  </si>
  <si>
    <t>Wk 24</t>
  </si>
  <si>
    <t>BOM creation for entire scope</t>
  </si>
  <si>
    <t>need to install davit arm- 
balance activity</t>
  </si>
  <si>
    <t>the same as existing (10 tonner)</t>
  </si>
  <si>
    <t>Ongoing approval from sir Aaron, To follow up again this week</t>
  </si>
  <si>
    <t>Done</t>
  </si>
  <si>
    <t>wk 23</t>
  </si>
  <si>
    <t>update PPT presentation for the V4V6 installation as per sir chris comment</t>
  </si>
  <si>
    <t>Wk24</t>
  </si>
  <si>
    <t>On-going 
* SKF Bearing FYTB 15 FM - Waiting for Quotation
* Spring Compression, OD 50-51mm 100mm L - Waiiting for M&amp;I to confirmed if done enrollment
* Cylinder Pneumatic 160x100 mm 12kN Festo - For rerouting, declined by technical store.
* Hose PTFE Exitflex EF179 1/4" OL=30cm) -For rerouting, declined by technical store.</t>
  </si>
  <si>
    <t>On-going approval, require time to discuss with Sir JC. To confirm Sir Mark if Sir JC has alloted 1 hour per week to discuss document for docusign.</t>
  </si>
  <si>
    <t>priority no.1 for drafting</t>
  </si>
  <si>
    <t>priority no.1 for SE</t>
  </si>
  <si>
    <t>Auto Compactor</t>
  </si>
  <si>
    <t>create VSU checklist</t>
  </si>
  <si>
    <t>machinist busy</t>
  </si>
  <si>
    <t>WGE to send URS to maam dairo</t>
  </si>
  <si>
    <t xml:space="preserve">check column actual alignment </t>
  </si>
  <si>
    <r>
      <t>WK24</t>
    </r>
    <r>
      <rPr>
        <sz val="12"/>
        <rFont val="Arial"/>
        <family val="2"/>
      </rPr>
      <t xml:space="preserve"> WK25</t>
    </r>
  </si>
  <si>
    <t>CILT</t>
  </si>
  <si>
    <t>WK25</t>
  </si>
  <si>
    <r>
      <t>E45 -</t>
    </r>
    <r>
      <rPr>
        <sz val="12"/>
        <color rgb="FF00B050"/>
        <rFont val="Arial"/>
        <family val="2"/>
      </rPr>
      <t>done</t>
    </r>
    <r>
      <rPr>
        <sz val="12"/>
        <rFont val="Arial"/>
        <family val="2"/>
      </rPr>
      <t>, E54- on going</t>
    </r>
  </si>
  <si>
    <t>prebidding</t>
  </si>
  <si>
    <t>WK27</t>
  </si>
  <si>
    <t>GCCD Transport P1</t>
  </si>
  <si>
    <t>GC Transport PH1</t>
  </si>
  <si>
    <t>Drawing of the sensor position &amp; dimension</t>
  </si>
  <si>
    <t>Mech'l job during ICIP ot night shift</t>
  </si>
  <si>
    <t>wk25</t>
  </si>
  <si>
    <t>To install strainer at the vent of cyclone separator to be able to measure the actual transport loss</t>
  </si>
  <si>
    <t>RLN</t>
  </si>
  <si>
    <t>done</t>
  </si>
  <si>
    <t>create 3 quotations for E54 old prewetting line removal</t>
  </si>
  <si>
    <t>RD</t>
  </si>
  <si>
    <t>wk24</t>
  </si>
  <si>
    <t>create 3 quotations for PE Panel ACU</t>
  </si>
  <si>
    <r>
      <t xml:space="preserve">2 quotes- </t>
    </r>
    <r>
      <rPr>
        <sz val="12"/>
        <color rgb="FF00B050"/>
        <rFont val="Arial"/>
        <family val="2"/>
      </rPr>
      <t>done</t>
    </r>
    <r>
      <rPr>
        <sz val="12"/>
        <rFont val="Arial"/>
        <family val="2"/>
      </rPr>
      <t>, 1 quote balance- not yet</t>
    </r>
  </si>
  <si>
    <r>
      <t xml:space="preserve">1 quotes- </t>
    </r>
    <r>
      <rPr>
        <sz val="12"/>
        <color rgb="FF00B050"/>
        <rFont val="Arial"/>
        <family val="2"/>
      </rPr>
      <t>done</t>
    </r>
    <r>
      <rPr>
        <sz val="12"/>
        <rFont val="Arial"/>
        <family val="2"/>
      </rPr>
      <t>, 2 quote balance- not yet</t>
    </r>
  </si>
  <si>
    <t>create 3 quotations for commissioning G&amp;R</t>
  </si>
  <si>
    <t xml:space="preserve">Wk 27 </t>
  </si>
  <si>
    <t>send prebidding sched to WGE</t>
  </si>
  <si>
    <r>
      <t xml:space="preserve">Go see w/ ABP &amp; REC- </t>
    </r>
    <r>
      <rPr>
        <sz val="12"/>
        <color rgb="FF00B050"/>
        <rFont val="Arial"/>
        <family val="2"/>
      </rPr>
      <t>done</t>
    </r>
  </si>
  <si>
    <r>
      <t xml:space="preserve">drawing- on going, Go see w/ ABP &amp; REC- </t>
    </r>
    <r>
      <rPr>
        <sz val="12"/>
        <color rgb="FF00B050"/>
        <rFont val="Arial"/>
        <family val="2"/>
      </rPr>
      <t>done</t>
    </r>
    <r>
      <rPr>
        <sz val="12"/>
        <rFont val="Arial"/>
        <family val="2"/>
      </rPr>
      <t xml:space="preserve">, 
fine screen availability; inform R. torres- </t>
    </r>
    <r>
      <rPr>
        <sz val="12"/>
        <color rgb="FF00B050"/>
        <rFont val="Arial"/>
        <family val="2"/>
      </rPr>
      <t>done</t>
    </r>
  </si>
  <si>
    <t>Spare Parts &amp; MPLAN</t>
  </si>
  <si>
    <t>Set meeting with M&amp;I &amp; technical store to agree spare parts to be enroll</t>
  </si>
  <si>
    <t>Wk 22 Wk 23 WK24</t>
  </si>
  <si>
    <t>On-going, Move to WK25, no spare parts enrolled by Mplanner last Week.</t>
  </si>
  <si>
    <r>
      <rPr>
        <strike/>
        <sz val="12"/>
        <rFont val="Arial"/>
        <family val="2"/>
      </rPr>
      <t>Wk 22</t>
    </r>
    <r>
      <rPr>
        <sz val="12"/>
        <rFont val="Arial"/>
        <family val="2"/>
      </rPr>
      <t xml:space="preserve"> </t>
    </r>
    <r>
      <rPr>
        <strike/>
        <sz val="12"/>
        <rFont val="Arial"/>
        <family val="2"/>
      </rPr>
      <t>Wk 23</t>
    </r>
    <r>
      <rPr>
        <sz val="12"/>
        <rFont val="Arial"/>
        <family val="2"/>
      </rPr>
      <t xml:space="preserve"> WK25</t>
    </r>
  </si>
  <si>
    <t>On-going, move to WK25, waiting for M&amp;I feedback.</t>
  </si>
  <si>
    <t xml:space="preserve">on going arrange of shipment </t>
  </si>
  <si>
    <t xml:space="preserve">print excel file for discussion with M&amp;I and stores. </t>
  </si>
  <si>
    <r>
      <rPr>
        <strike/>
        <sz val="12"/>
        <rFont val="Arial"/>
        <family val="2"/>
      </rPr>
      <t xml:space="preserve">Wk 22 </t>
    </r>
    <r>
      <rPr>
        <sz val="12"/>
        <rFont val="Arial"/>
        <family val="2"/>
      </rPr>
      <t xml:space="preserve">
</t>
    </r>
    <r>
      <rPr>
        <strike/>
        <sz val="12"/>
        <rFont val="Arial"/>
        <family val="2"/>
      </rPr>
      <t>Wk24</t>
    </r>
    <r>
      <rPr>
        <sz val="12"/>
        <rFont val="Arial"/>
        <family val="2"/>
      </rPr>
      <t xml:space="preserve">
Wk 27</t>
    </r>
  </si>
  <si>
    <t xml:space="preserve">follow up Production team for the final set up. </t>
  </si>
  <si>
    <t xml:space="preserve">with quote but on hold. </t>
  </si>
  <si>
    <r>
      <rPr>
        <strike/>
        <sz val="12"/>
        <rFont val="Arial"/>
        <family val="2"/>
      </rPr>
      <t xml:space="preserve">WK 22 </t>
    </r>
    <r>
      <rPr>
        <sz val="12"/>
        <rFont val="Arial"/>
        <family val="2"/>
      </rPr>
      <t xml:space="preserve">
</t>
    </r>
    <r>
      <rPr>
        <strike/>
        <sz val="12"/>
        <rFont val="Arial"/>
        <family val="2"/>
      </rPr>
      <t>Wk24</t>
    </r>
    <r>
      <rPr>
        <sz val="12"/>
        <rFont val="Arial"/>
        <family val="2"/>
      </rPr>
      <t xml:space="preserve">
Wk 27 </t>
    </r>
  </si>
  <si>
    <t xml:space="preserve">Percent completion in the ESD report. </t>
  </si>
  <si>
    <t xml:space="preserve">for PO approval </t>
  </si>
  <si>
    <t xml:space="preserve">on going technical discussion </t>
  </si>
  <si>
    <t>Project GCU+</t>
  </si>
  <si>
    <t>KJT</t>
  </si>
  <si>
    <t>PEC 2020</t>
  </si>
  <si>
    <t>NAVIS Work - Follow up IT</t>
  </si>
  <si>
    <t>JV</t>
  </si>
  <si>
    <t>Verify Quality Officer if he has already received the Punchlist</t>
  </si>
  <si>
    <t>Gasket material subtitute to Peckos</t>
  </si>
  <si>
    <t>IPTA Vaccum Pump</t>
  </si>
  <si>
    <t>95% complete (balance SHE signatory)</t>
  </si>
  <si>
    <r>
      <rPr>
        <strike/>
        <sz val="12"/>
        <rFont val="Arial"/>
        <family val="2"/>
      </rPr>
      <t>Wk 23</t>
    </r>
    <r>
      <rPr>
        <sz val="12"/>
        <rFont val="Arial"/>
        <family val="2"/>
      </rPr>
      <t>, wk49</t>
    </r>
  </si>
  <si>
    <t>Inland corp- logistic incharge (tracking)</t>
  </si>
  <si>
    <t>Identify filter spare parts on biomass and turnover to store</t>
  </si>
  <si>
    <t>WK26</t>
  </si>
  <si>
    <t>Transfer old star valve from biomass to 2nd hand</t>
  </si>
  <si>
    <t>Transfer eurac couplings stock from biomass to maintenance</t>
  </si>
  <si>
    <t>Transfer old compactor from biomass to 2nd hand</t>
  </si>
  <si>
    <t>during biomass go-see w/ WGE</t>
  </si>
  <si>
    <t>removal of E45 Vauum pump mechanical seal w/ costplus</t>
  </si>
  <si>
    <t>wk26</t>
  </si>
  <si>
    <t>water heater</t>
  </si>
  <si>
    <t>revision of CILT as per OSL</t>
  </si>
  <si>
    <t>Wk 26</t>
  </si>
  <si>
    <t>Inform GCCD area owner for temporary staging area</t>
  </si>
  <si>
    <t>waiting for TCU response</t>
  </si>
  <si>
    <r>
      <t xml:space="preserve">E54 revision- </t>
    </r>
    <r>
      <rPr>
        <sz val="12"/>
        <color rgb="FF00B050"/>
        <rFont val="Arial"/>
        <family val="2"/>
      </rPr>
      <t>done</t>
    </r>
    <r>
      <rPr>
        <sz val="12"/>
        <rFont val="Arial"/>
        <family val="2"/>
      </rPr>
      <t>, E45 revision- done</t>
    </r>
  </si>
  <si>
    <r>
      <t>forward to High Line-</t>
    </r>
    <r>
      <rPr>
        <sz val="12"/>
        <color rgb="FF00B050"/>
        <rFont val="Arial"/>
        <family val="2"/>
      </rPr>
      <t xml:space="preserve"> done</t>
    </r>
  </si>
  <si>
    <t>Wk 22 Wk 23 WK25</t>
  </si>
  <si>
    <r>
      <rPr>
        <strike/>
        <sz val="12"/>
        <rFont val="Arial"/>
        <family val="2"/>
      </rPr>
      <t>Wk 26</t>
    </r>
    <r>
      <rPr>
        <sz val="12"/>
        <rFont val="Arial"/>
        <family val="2"/>
      </rPr>
      <t>, wk27</t>
    </r>
  </si>
  <si>
    <r>
      <rPr>
        <strike/>
        <sz val="12"/>
        <rFont val="Arial"/>
        <family val="2"/>
      </rPr>
      <t>Wk 23</t>
    </r>
    <r>
      <rPr>
        <sz val="12"/>
        <rFont val="Arial"/>
        <family val="2"/>
      </rPr>
      <t xml:space="preserve">, </t>
    </r>
    <r>
      <rPr>
        <strike/>
        <sz val="12"/>
        <rFont val="Arial"/>
        <family val="2"/>
      </rPr>
      <t>wk24</t>
    </r>
    <r>
      <rPr>
        <sz val="12"/>
        <rFont val="Arial"/>
        <family val="2"/>
      </rPr>
      <t>, wk26</t>
    </r>
  </si>
  <si>
    <t>wk27</t>
  </si>
  <si>
    <t>Inform sir Janjo about conveyor from biomass to transfer 2nd hand</t>
  </si>
  <si>
    <t>not possible</t>
  </si>
  <si>
    <t>wk 26</t>
  </si>
  <si>
    <t>E54 removal of old pre-wetting line</t>
  </si>
  <si>
    <t>CIP activity @  07-01 by EDP</t>
  </si>
  <si>
    <t>CIP activity @  07-01 by Joors</t>
  </si>
  <si>
    <t>Check BOM w/ Janjo, REC, WGE</t>
  </si>
  <si>
    <t>re-divert to roasting hallway staging area (Rhajtek location)</t>
  </si>
  <si>
    <t>Trolley modification on all SCRF</t>
  </si>
  <si>
    <t>WK28</t>
  </si>
  <si>
    <t>Condensate valves timing</t>
  </si>
  <si>
    <t>ICIP</t>
  </si>
  <si>
    <t xml:space="preserve">Shipment of rotary filter ETA </t>
  </si>
  <si>
    <t>FFE RARE</t>
  </si>
  <si>
    <t>Forward Draft MPLAN to DTL</t>
  </si>
  <si>
    <t>GCCD Transport</t>
  </si>
  <si>
    <t>flushing of vacuum line w/ costplus</t>
  </si>
  <si>
    <t>checking of check valve w/ Sir G. Rosales &amp; costplus</t>
  </si>
  <si>
    <t>forward to dairo for 3 quotes, fabrication of dedusting strainer as per OSL</t>
  </si>
  <si>
    <t>wk28</t>
  </si>
  <si>
    <t>on hold</t>
  </si>
  <si>
    <t>CIP activity @  07-01 by G&amp;R</t>
  </si>
  <si>
    <r>
      <rPr>
        <strike/>
        <sz val="12"/>
        <rFont val="Arial"/>
        <family val="2"/>
      </rPr>
      <t>Wk 24</t>
    </r>
    <r>
      <rPr>
        <sz val="12"/>
        <rFont val="Arial"/>
        <family val="2"/>
      </rPr>
      <t xml:space="preserve">, </t>
    </r>
    <r>
      <rPr>
        <strike/>
        <sz val="12"/>
        <rFont val="Arial"/>
        <family val="2"/>
      </rPr>
      <t>wk26</t>
    </r>
    <r>
      <rPr>
        <sz val="12"/>
        <rFont val="Arial"/>
        <family val="2"/>
      </rPr>
      <t>, wk27</t>
    </r>
  </si>
  <si>
    <t>CILT creation- rotary valve</t>
  </si>
  <si>
    <r>
      <rPr>
        <strike/>
        <sz val="12"/>
        <rFont val="Arial"/>
        <family val="2"/>
      </rPr>
      <t>WK26,</t>
    </r>
    <r>
      <rPr>
        <sz val="12"/>
        <rFont val="Arial"/>
        <family val="2"/>
      </rPr>
      <t xml:space="preserve"> wk27</t>
    </r>
  </si>
  <si>
    <r>
      <t xml:space="preserve">after CIP, inform Robin T- </t>
    </r>
    <r>
      <rPr>
        <sz val="12"/>
        <color rgb="FF00B050"/>
        <rFont val="Arial"/>
        <family val="2"/>
      </rPr>
      <t>done</t>
    </r>
    <r>
      <rPr>
        <sz val="12"/>
        <rFont val="Arial"/>
        <family val="2"/>
      </rPr>
      <t xml:space="preserve">, fill-up form- </t>
    </r>
    <r>
      <rPr>
        <sz val="12"/>
        <color rgb="FF00B050"/>
        <rFont val="Arial"/>
        <family val="2"/>
      </rPr>
      <t>done</t>
    </r>
  </si>
  <si>
    <t>PE to conduct alignment meeting</t>
  </si>
  <si>
    <t>Draftsman strainer drawing- on going</t>
  </si>
  <si>
    <t>draftsman drawing- not prioritize</t>
  </si>
  <si>
    <t>Removal of Platform @ compactor loading bay &amp; railing installation</t>
  </si>
  <si>
    <t>installation of low level sensor @ star valve silo</t>
  </si>
  <si>
    <t>CIP activity @  07-01 by Costplus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</si>
</sst>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\ mmm\ yy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6"/>
      <color indexed="81"/>
      <name val="Tahoma"/>
      <family val="2"/>
    </font>
    <font>
      <sz val="8"/>
      <color indexed="81"/>
      <name val="Tahoma"/>
      <family val="2"/>
    </font>
    <font>
      <b/>
      <sz val="16"/>
      <color indexed="8"/>
      <name val="Arial"/>
      <family val="2"/>
    </font>
    <font>
      <b/>
      <sz val="12"/>
      <color rgb="FF0070C0"/>
      <name val="Arial"/>
      <family val="2"/>
    </font>
    <font>
      <sz val="8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rgb="FF00B050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strike/>
      <sz val="12"/>
      <name val="Arial"/>
      <family val="2"/>
    </font>
    <font>
      <strike/>
      <sz val="12"/>
      <color theme="1"/>
      <name val="Arial"/>
      <family val="2"/>
    </font>
    <font>
      <sz val="12"/>
      <color rgb="FF00B05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164" fontId="3" fillId="3" borderId="3" xfId="0" applyNumberFormat="1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 vertical="center"/>
      <protection locked="0"/>
    </xf>
    <xf numFmtId="0" fontId="4" fillId="6" borderId="7" xfId="0" applyFont="1" applyFill="1" applyBorder="1" applyAlignment="1" applyProtection="1">
      <alignment horizontal="center" vertical="top" wrapText="1"/>
      <protection locked="0"/>
    </xf>
    <xf numFmtId="0" fontId="4" fillId="6" borderId="7" xfId="0" applyFont="1" applyFill="1" applyBorder="1" applyAlignment="1" applyProtection="1">
      <alignment horizontal="center" vertical="center" wrapText="1"/>
      <protection locked="0"/>
    </xf>
    <xf numFmtId="0" fontId="4" fillId="6" borderId="8" xfId="0" applyFont="1" applyFill="1" applyBorder="1" applyAlignment="1" applyProtection="1">
      <alignment horizontal="center" vertical="center"/>
      <protection locked="0"/>
    </xf>
    <xf numFmtId="0" fontId="4" fillId="6" borderId="7" xfId="0" applyFont="1" applyFill="1" applyBorder="1" applyAlignment="1" applyProtection="1">
      <alignment horizontal="center" vertical="center"/>
      <protection locked="0"/>
    </xf>
    <xf numFmtId="0" fontId="4" fillId="6" borderId="9" xfId="0" applyFont="1" applyFill="1" applyBorder="1" applyAlignment="1" applyProtection="1">
      <alignment horizontal="center" vertical="center"/>
      <protection locked="0"/>
    </xf>
    <xf numFmtId="0" fontId="2" fillId="7" borderId="10" xfId="0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5" fontId="2" fillId="0" borderId="7" xfId="0" applyNumberFormat="1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vertical="center" wrapText="1"/>
      <protection locked="0"/>
    </xf>
    <xf numFmtId="0" fontId="2" fillId="0" borderId="9" xfId="0" applyFont="1" applyBorder="1" applyAlignment="1">
      <alignment horizontal="center" vertical="center" wrapText="1"/>
    </xf>
    <xf numFmtId="0" fontId="4" fillId="4" borderId="15" xfId="0" applyFont="1" applyFill="1" applyBorder="1" applyAlignment="1" applyProtection="1">
      <alignment horizontal="center" vertical="top"/>
      <protection locked="0"/>
    </xf>
    <xf numFmtId="0" fontId="4" fillId="4" borderId="16" xfId="0" applyFont="1" applyFill="1" applyBorder="1" applyAlignment="1" applyProtection="1">
      <alignment horizontal="center" vertical="top"/>
      <protection locked="0"/>
    </xf>
    <xf numFmtId="0" fontId="4" fillId="4" borderId="16" xfId="0" applyFont="1" applyFill="1" applyBorder="1" applyAlignment="1" applyProtection="1">
      <alignment horizontal="left" vertical="top" wrapText="1"/>
      <protection locked="0"/>
    </xf>
    <xf numFmtId="0" fontId="4" fillId="4" borderId="16" xfId="0" applyFont="1" applyFill="1" applyBorder="1" applyAlignment="1" applyProtection="1">
      <alignment horizontal="center" vertical="top" wrapText="1"/>
      <protection locked="0"/>
    </xf>
    <xf numFmtId="0" fontId="4" fillId="4" borderId="17" xfId="0" applyFont="1" applyFill="1" applyBorder="1" applyAlignment="1" applyProtection="1">
      <alignment horizontal="left" vertical="top" wrapText="1"/>
      <protection locked="0"/>
    </xf>
    <xf numFmtId="0" fontId="4" fillId="4" borderId="12" xfId="0" applyFont="1" applyFill="1" applyBorder="1" applyAlignment="1" applyProtection="1">
      <alignment vertical="top"/>
      <protection locked="0"/>
    </xf>
    <xf numFmtId="0" fontId="4" fillId="4" borderId="13" xfId="0" applyFont="1" applyFill="1" applyBorder="1" applyAlignment="1" applyProtection="1">
      <alignment vertical="top"/>
      <protection locked="0"/>
    </xf>
    <xf numFmtId="0" fontId="4" fillId="4" borderId="13" xfId="0" applyFont="1" applyFill="1" applyBorder="1" applyAlignment="1" applyProtection="1">
      <alignment vertical="top" wrapText="1"/>
      <protection locked="0"/>
    </xf>
    <xf numFmtId="0" fontId="4" fillId="4" borderId="14" xfId="0" applyFont="1" applyFill="1" applyBorder="1" applyAlignment="1" applyProtection="1">
      <alignment vertical="top" wrapText="1"/>
      <protection locked="0"/>
    </xf>
    <xf numFmtId="15" fontId="8" fillId="4" borderId="16" xfId="0" applyNumberFormat="1" applyFont="1" applyFill="1" applyBorder="1" applyAlignment="1" applyProtection="1">
      <alignment horizontal="left" vertical="top" wrapText="1"/>
      <protection locked="0"/>
    </xf>
    <xf numFmtId="0" fontId="7" fillId="2" borderId="18" xfId="0" applyFont="1" applyFill="1" applyBorder="1" applyAlignment="1" applyProtection="1">
      <alignment horizontal="center" vertical="center" wrapText="1"/>
      <protection locked="0"/>
    </xf>
    <xf numFmtId="15" fontId="2" fillId="0" borderId="19" xfId="0" applyNumberFormat="1" applyFont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 applyProtection="1">
      <alignment horizontal="left" vertical="top"/>
      <protection locked="0"/>
    </xf>
    <xf numFmtId="0" fontId="4" fillId="4" borderId="16" xfId="0" applyFont="1" applyFill="1" applyBorder="1" applyAlignment="1" applyProtection="1">
      <alignment horizontal="left" vertical="top"/>
      <protection locked="0"/>
    </xf>
    <xf numFmtId="15" fontId="10" fillId="4" borderId="16" xfId="0" applyNumberFormat="1" applyFont="1" applyFill="1" applyBorder="1" applyAlignment="1" applyProtection="1">
      <alignment horizontal="left" vertical="top" wrapText="1"/>
      <protection locked="0"/>
    </xf>
    <xf numFmtId="0" fontId="2" fillId="8" borderId="9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 applyProtection="1">
      <alignment horizontal="center" vertical="center"/>
      <protection locked="0"/>
    </xf>
    <xf numFmtId="15" fontId="2" fillId="0" borderId="7" xfId="0" applyNumberFormat="1" applyFont="1" applyBorder="1" applyAlignment="1" applyProtection="1">
      <alignment horizontal="left" vertical="center"/>
      <protection locked="0"/>
    </xf>
    <xf numFmtId="9" fontId="2" fillId="0" borderId="7" xfId="0" applyNumberFormat="1" applyFont="1" applyBorder="1" applyAlignment="1" applyProtection="1">
      <alignment horizontal="center" vertical="center"/>
      <protection locked="0"/>
    </xf>
    <xf numFmtId="0" fontId="4" fillId="8" borderId="7" xfId="0" applyFont="1" applyFill="1" applyBorder="1" applyAlignment="1" applyProtection="1">
      <alignment horizontal="center" vertical="center"/>
      <protection locked="0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1" fillId="8" borderId="5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15" fontId="2" fillId="0" borderId="7" xfId="0" applyNumberFormat="1" applyFont="1" applyBorder="1" applyAlignment="1" applyProtection="1">
      <alignment horizontal="center" vertical="center" wrapText="1"/>
      <protection locked="0"/>
    </xf>
    <xf numFmtId="15" fontId="2" fillId="9" borderId="7" xfId="0" applyNumberFormat="1" applyFont="1" applyFill="1" applyBorder="1" applyAlignment="1" applyProtection="1">
      <alignment horizontal="center" vertical="center"/>
      <protection locked="0"/>
    </xf>
    <xf numFmtId="0" fontId="13" fillId="9" borderId="7" xfId="0" applyFont="1" applyFill="1" applyBorder="1" applyAlignment="1">
      <alignment horizontal="left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15" fontId="2" fillId="0" borderId="19" xfId="0" applyNumberFormat="1" applyFont="1" applyBorder="1" applyAlignment="1" applyProtection="1">
      <alignment horizontal="left" vertical="center"/>
      <protection locked="0"/>
    </xf>
    <xf numFmtId="0" fontId="15" fillId="9" borderId="8" xfId="0" applyFont="1" applyFill="1" applyBorder="1" applyAlignment="1">
      <alignment horizontal="left" vertical="top" wrapText="1"/>
    </xf>
    <xf numFmtId="0" fontId="14" fillId="9" borderId="8" xfId="0" applyFont="1" applyFill="1" applyBorder="1" applyAlignment="1">
      <alignment horizontal="left" vertical="center" wrapText="1"/>
    </xf>
    <xf numFmtId="15" fontId="2" fillId="9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9" borderId="7" xfId="0" applyFont="1" applyFill="1" applyBorder="1" applyAlignment="1" applyProtection="1">
      <alignment vertical="center" wrapText="1"/>
      <protection locked="0"/>
    </xf>
    <xf numFmtId="0" fontId="4" fillId="4" borderId="13" xfId="0" applyFont="1" applyFill="1" applyBorder="1" applyAlignment="1" applyProtection="1">
      <alignment vertical="center" wrapText="1"/>
      <protection locked="0"/>
    </xf>
    <xf numFmtId="0" fontId="4" fillId="4" borderId="16" xfId="0" applyFont="1" applyFill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horizontal="center" vertical="center"/>
      <protection locked="0"/>
    </xf>
    <xf numFmtId="15" fontId="16" fillId="9" borderId="7" xfId="0" applyNumberFormat="1" applyFont="1" applyFill="1" applyBorder="1" applyAlignment="1" applyProtection="1">
      <alignment horizontal="center" vertical="center"/>
      <protection locked="0"/>
    </xf>
    <xf numFmtId="0" fontId="16" fillId="9" borderId="7" xfId="0" applyFont="1" applyFill="1" applyBorder="1" applyAlignment="1">
      <alignment horizontal="left" vertical="center" wrapText="1"/>
    </xf>
    <xf numFmtId="0" fontId="16" fillId="9" borderId="7" xfId="0" applyFont="1" applyFill="1" applyBorder="1" applyAlignment="1">
      <alignment horizontal="center" vertical="center" wrapText="1"/>
    </xf>
    <xf numFmtId="15" fontId="16" fillId="0" borderId="19" xfId="0" applyNumberFormat="1" applyFont="1" applyBorder="1" applyAlignment="1" applyProtection="1">
      <alignment horizontal="center" vertical="center"/>
      <protection locked="0"/>
    </xf>
    <xf numFmtId="15" fontId="16" fillId="0" borderId="7" xfId="0" applyNumberFormat="1" applyFont="1" applyBorder="1" applyAlignment="1" applyProtection="1">
      <alignment horizontal="center" vertical="center"/>
      <protection locked="0"/>
    </xf>
    <xf numFmtId="15" fontId="2" fillId="0" borderId="19" xfId="0" applyNumberFormat="1" applyFont="1" applyBorder="1" applyAlignment="1" applyProtection="1">
      <alignment horizontal="left" vertical="center" wrapText="1"/>
      <protection locked="0"/>
    </xf>
    <xf numFmtId="0" fontId="16" fillId="0" borderId="7" xfId="0" applyFont="1" applyBorder="1" applyAlignment="1" applyProtection="1">
      <alignment horizontal="center" vertical="top"/>
      <protection locked="0"/>
    </xf>
    <xf numFmtId="0" fontId="17" fillId="9" borderId="8" xfId="0" applyFont="1" applyFill="1" applyBorder="1" applyAlignment="1">
      <alignment horizontal="left" vertical="top" wrapText="1"/>
    </xf>
    <xf numFmtId="15" fontId="16" fillId="0" borderId="7" xfId="0" applyNumberFormat="1" applyFont="1" applyBorder="1" applyAlignment="1" applyProtection="1">
      <alignment horizontal="center" vertical="center" wrapText="1"/>
      <protection locked="0"/>
    </xf>
    <xf numFmtId="15" fontId="16" fillId="0" borderId="19" xfId="0" applyNumberFormat="1" applyFont="1" applyBorder="1" applyAlignment="1" applyProtection="1">
      <alignment horizontal="left" vertical="center"/>
      <protection locked="0"/>
    </xf>
    <xf numFmtId="0" fontId="2" fillId="10" borderId="11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6" borderId="11" xfId="0" applyFont="1" applyFill="1" applyBorder="1" applyAlignment="1">
      <alignment horizontal="center" vertical="center" wrapText="1"/>
    </xf>
    <xf numFmtId="15" fontId="2" fillId="6" borderId="7" xfId="0" applyNumberFormat="1" applyFont="1" applyFill="1" applyBorder="1" applyAlignment="1" applyProtection="1">
      <alignment horizontal="center" vertical="center"/>
      <protection locked="0"/>
    </xf>
    <xf numFmtId="15" fontId="2" fillId="10" borderId="7" xfId="0" applyNumberFormat="1" applyFont="1" applyFill="1" applyBorder="1" applyAlignment="1" applyProtection="1">
      <alignment horizontal="center" vertical="center"/>
      <protection locked="0"/>
    </xf>
    <xf numFmtId="0" fontId="2" fillId="10" borderId="10" xfId="0" applyFont="1" applyFill="1" applyBorder="1" applyAlignment="1" applyProtection="1">
      <alignment horizontal="center" vertical="center"/>
      <protection locked="0"/>
    </xf>
    <xf numFmtId="0" fontId="2" fillId="10" borderId="7" xfId="0" applyFont="1" applyFill="1" applyBorder="1" applyAlignment="1" applyProtection="1">
      <alignment horizontal="center" vertical="center" wrapText="1"/>
      <protection locked="0"/>
    </xf>
    <xf numFmtId="0" fontId="2" fillId="10" borderId="7" xfId="0" applyFont="1" applyFill="1" applyBorder="1" applyAlignment="1" applyProtection="1">
      <alignment vertical="center" wrapText="1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15" fontId="2" fillId="10" borderId="19" xfId="0" applyNumberFormat="1" applyFont="1" applyFill="1" applyBorder="1" applyAlignment="1" applyProtection="1">
      <alignment horizontal="center" vertical="center"/>
      <protection locked="0"/>
    </xf>
    <xf numFmtId="0" fontId="2" fillId="10" borderId="7" xfId="0" applyFont="1" applyFill="1" applyBorder="1" applyAlignment="1" applyProtection="1">
      <alignment horizontal="left" vertical="top"/>
      <protection locked="0"/>
    </xf>
    <xf numFmtId="0" fontId="14" fillId="10" borderId="8" xfId="0" applyFont="1" applyFill="1" applyBorder="1" applyAlignment="1">
      <alignment horizontal="left" vertical="center" wrapText="1"/>
    </xf>
    <xf numFmtId="15" fontId="2" fillId="10" borderId="19" xfId="0" applyNumberFormat="1" applyFont="1" applyFill="1" applyBorder="1" applyAlignment="1" applyProtection="1">
      <alignment horizontal="left" vertical="center"/>
      <protection locked="0"/>
    </xf>
    <xf numFmtId="0" fontId="2" fillId="10" borderId="7" xfId="0" applyFont="1" applyFill="1" applyBorder="1" applyAlignment="1" applyProtection="1">
      <alignment horizontal="left" vertical="center"/>
      <protection locked="0"/>
    </xf>
    <xf numFmtId="0" fontId="2" fillId="10" borderId="7" xfId="0" applyFont="1" applyFill="1" applyBorder="1" applyAlignment="1" applyProtection="1">
      <alignment horizontal="center" vertical="top"/>
      <protection locked="0"/>
    </xf>
    <xf numFmtId="15" fontId="2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13" fillId="10" borderId="7" xfId="0" applyFont="1" applyFill="1" applyBorder="1" applyAlignment="1">
      <alignment horizontal="left" vertical="center" wrapText="1"/>
    </xf>
    <xf numFmtId="0" fontId="13" fillId="10" borderId="7" xfId="0" applyFont="1" applyFill="1" applyBorder="1" applyAlignment="1">
      <alignment horizontal="center" vertical="center" wrapText="1"/>
    </xf>
    <xf numFmtId="15" fontId="18" fillId="0" borderId="7" xfId="0" applyNumberFormat="1" applyFont="1" applyBorder="1" applyAlignment="1" applyProtection="1">
      <alignment horizontal="center" vertical="center"/>
      <protection locked="0"/>
    </xf>
    <xf numFmtId="15" fontId="2" fillId="10" borderId="7" xfId="0" applyNumberFormat="1" applyFont="1" applyFill="1" applyBorder="1" applyAlignment="1" applyProtection="1">
      <alignment horizontal="left" vertical="center"/>
      <protection locked="0"/>
    </xf>
    <xf numFmtId="15" fontId="2" fillId="10" borderId="19" xfId="0" applyNumberFormat="1" applyFont="1" applyFill="1" applyBorder="1" applyAlignment="1" applyProtection="1">
      <alignment horizontal="left" vertical="center" wrapText="1"/>
      <protection locked="0"/>
    </xf>
    <xf numFmtId="15" fontId="18" fillId="10" borderId="7" xfId="0" applyNumberFormat="1" applyFont="1" applyFill="1" applyBorder="1" applyAlignment="1" applyProtection="1">
      <alignment horizontal="center" vertical="center"/>
      <protection locked="0"/>
    </xf>
    <xf numFmtId="0" fontId="2" fillId="10" borderId="7" xfId="0" applyFont="1" applyFill="1" applyBorder="1" applyAlignment="1" applyProtection="1">
      <alignment horizontal="left" vertical="center" wrapText="1"/>
      <protection locked="0"/>
    </xf>
    <xf numFmtId="0" fontId="2" fillId="10" borderId="7" xfId="0" applyFont="1" applyFill="1" applyBorder="1" applyAlignment="1" applyProtection="1">
      <alignment vertical="center"/>
      <protection locked="0"/>
    </xf>
    <xf numFmtId="0" fontId="2" fillId="9" borderId="10" xfId="0" applyFont="1" applyFill="1" applyBorder="1" applyAlignment="1" applyProtection="1">
      <alignment horizontal="center" vertical="center"/>
      <protection locked="0"/>
    </xf>
    <xf numFmtId="0" fontId="2" fillId="9" borderId="8" xfId="0" applyFont="1" applyFill="1" applyBorder="1" applyAlignment="1" applyProtection="1">
      <alignment vertical="center" wrapText="1"/>
      <protection locked="0"/>
    </xf>
    <xf numFmtId="15" fontId="2" fillId="9" borderId="19" xfId="0" applyNumberFormat="1" applyFont="1" applyFill="1" applyBorder="1" applyAlignment="1" applyProtection="1">
      <alignment horizontal="left" vertical="center"/>
      <protection locked="0"/>
    </xf>
    <xf numFmtId="0" fontId="2" fillId="9" borderId="7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 applyProtection="1">
      <alignment horizontal="center" vertical="center"/>
      <protection locked="0"/>
    </xf>
    <xf numFmtId="0" fontId="2" fillId="12" borderId="7" xfId="0" applyFont="1" applyFill="1" applyBorder="1" applyAlignment="1" applyProtection="1">
      <alignment horizontal="center" vertical="top"/>
      <protection locked="0"/>
    </xf>
    <xf numFmtId="0" fontId="2" fillId="12" borderId="7" xfId="0" applyFont="1" applyFill="1" applyBorder="1" applyAlignment="1" applyProtection="1">
      <alignment horizontal="center" vertical="center"/>
      <protection locked="0"/>
    </xf>
    <xf numFmtId="15" fontId="2" fillId="12" borderId="7" xfId="0" applyNumberFormat="1" applyFont="1" applyFill="1" applyBorder="1" applyAlignment="1" applyProtection="1">
      <alignment horizontal="center" vertical="center"/>
      <protection locked="0"/>
    </xf>
    <xf numFmtId="0" fontId="2" fillId="12" borderId="8" xfId="0" applyFont="1" applyFill="1" applyBorder="1" applyAlignment="1" applyProtection="1">
      <alignment vertical="center" wrapText="1"/>
      <protection locked="0"/>
    </xf>
    <xf numFmtId="15" fontId="2" fillId="12" borderId="19" xfId="0" applyNumberFormat="1" applyFont="1" applyFill="1" applyBorder="1" applyAlignment="1" applyProtection="1">
      <alignment horizontal="left" vertical="center"/>
      <protection locked="0"/>
    </xf>
    <xf numFmtId="0" fontId="2" fillId="12" borderId="7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 applyProtection="1">
      <alignment horizontal="center" vertical="center" wrapText="1"/>
      <protection locked="0"/>
    </xf>
    <xf numFmtId="0" fontId="2" fillId="13" borderId="1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3" fillId="5" borderId="4" xfId="0" applyFont="1" applyFill="1" applyBorder="1" applyAlignment="1" applyProtection="1">
      <alignment horizontal="left" vertical="top"/>
      <protection locked="0"/>
    </xf>
    <xf numFmtId="0" fontId="3" fillId="5" borderId="5" xfId="0" applyFont="1" applyFill="1" applyBorder="1" applyAlignment="1" applyProtection="1">
      <alignment horizontal="center" vertical="top"/>
      <protection locked="0"/>
    </xf>
    <xf numFmtId="0" fontId="3" fillId="5" borderId="5" xfId="0" applyFont="1" applyFill="1" applyBorder="1" applyAlignment="1" applyProtection="1">
      <alignment horizontal="left" vertical="top"/>
      <protection locked="0"/>
    </xf>
    <xf numFmtId="0" fontId="3" fillId="5" borderId="6" xfId="0" applyFont="1" applyFill="1" applyBorder="1" applyAlignment="1" applyProtection="1">
      <alignment horizontal="left" vertical="top"/>
      <protection locked="0"/>
    </xf>
    <xf numFmtId="0" fontId="11" fillId="8" borderId="12" xfId="0" applyFont="1" applyFill="1" applyBorder="1" applyAlignment="1" applyProtection="1">
      <alignment horizontal="left" vertical="center"/>
      <protection locked="0"/>
    </xf>
    <xf numFmtId="0" fontId="11" fillId="8" borderId="13" xfId="0" applyFont="1" applyFill="1" applyBorder="1" applyAlignment="1" applyProtection="1">
      <alignment horizontal="left" vertical="center"/>
      <protection locked="0"/>
    </xf>
    <xf numFmtId="0" fontId="11" fillId="8" borderId="20" xfId="0" applyFont="1" applyFill="1" applyBorder="1" applyAlignment="1" applyProtection="1">
      <alignment horizontal="left" vertical="center"/>
      <protection locked="0"/>
    </xf>
    <xf numFmtId="0" fontId="11" fillId="8" borderId="15" xfId="0" applyFont="1" applyFill="1" applyBorder="1" applyAlignment="1" applyProtection="1">
      <alignment horizontal="left" vertical="center"/>
      <protection locked="0"/>
    </xf>
    <xf numFmtId="0" fontId="11" fillId="8" borderId="16" xfId="0" applyFont="1" applyFill="1" applyBorder="1" applyAlignment="1" applyProtection="1">
      <alignment horizontal="left" vertical="center"/>
      <protection locked="0"/>
    </xf>
    <xf numFmtId="0" fontId="11" fillId="8" borderId="21" xfId="0" applyFont="1" applyFill="1" applyBorder="1" applyAlignment="1" applyProtection="1">
      <alignment horizontal="left" vertical="center"/>
      <protection locked="0"/>
    </xf>
    <xf numFmtId="0" fontId="11" fillId="8" borderId="8" xfId="0" applyFont="1" applyFill="1" applyBorder="1" applyAlignment="1" applyProtection="1">
      <alignment horizontal="center" vertical="center"/>
      <protection locked="0"/>
    </xf>
    <xf numFmtId="0" fontId="11" fillId="8" borderId="5" xfId="0" applyFont="1" applyFill="1" applyBorder="1" applyAlignment="1" applyProtection="1">
      <alignment horizontal="center" vertical="center"/>
      <protection locked="0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1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57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57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57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4</xdr:row>
      <xdr:rowOff>258536</xdr:rowOff>
    </xdr:from>
    <xdr:to>
      <xdr:col>6</xdr:col>
      <xdr:colOff>1</xdr:colOff>
      <xdr:row>8</xdr:row>
      <xdr:rowOff>163285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421322A-BC56-4128-A4FB-94A3C48AC624}"/>
            </a:ext>
          </a:extLst>
        </xdr:cNvPr>
        <xdr:cNvSpPr/>
      </xdr:nvSpPr>
      <xdr:spPr>
        <a:xfrm>
          <a:off x="114301" y="1510393"/>
          <a:ext cx="5314950" cy="993321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4</xdr:row>
      <xdr:rowOff>258536</xdr:rowOff>
    </xdr:from>
    <xdr:to>
      <xdr:col>6</xdr:col>
      <xdr:colOff>1</xdr:colOff>
      <xdr:row>8</xdr:row>
      <xdr:rowOff>163285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9DF848D-AE00-45A3-97A7-7AFCA925451B}"/>
            </a:ext>
          </a:extLst>
        </xdr:cNvPr>
        <xdr:cNvSpPr/>
      </xdr:nvSpPr>
      <xdr:spPr>
        <a:xfrm>
          <a:off x="114301" y="1515836"/>
          <a:ext cx="5314950" cy="1009649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U214"/>
  <sheetViews>
    <sheetView showGridLines="0" tabSelected="1" zoomScale="70" zoomScaleNormal="70" workbookViewId="0">
      <pane xSplit="6" ySplit="6" topLeftCell="G25" activePane="bottomRight" state="frozen"/>
      <selection pane="topRight" activeCell="G1" sqref="G1"/>
      <selection pane="bottomLeft" activeCell="A6" sqref="A6"/>
      <selection pane="bottomRight" activeCell="J89" sqref="J89"/>
    </sheetView>
  </sheetViews>
  <sheetFormatPr defaultColWidth="9.140625" defaultRowHeight="15" x14ac:dyDescent="0.2"/>
  <cols>
    <col min="1" max="1" width="2" style="5" customWidth="1"/>
    <col min="2" max="2" width="6.140625" style="1" bestFit="1" customWidth="1"/>
    <col min="3" max="3" width="10.140625" style="2" hidden="1" customWidth="1"/>
    <col min="4" max="4" width="25.7109375" style="2" customWidth="1"/>
    <col min="5" max="5" width="18.140625" style="1" bestFit="1" customWidth="1"/>
    <col min="6" max="6" width="65.7109375" style="3" customWidth="1"/>
    <col min="7" max="7" width="12.42578125" style="1" customWidth="1"/>
    <col min="8" max="8" width="13.42578125" style="1" customWidth="1"/>
    <col min="9" max="9" width="22" style="1" bestFit="1" customWidth="1"/>
    <col min="10" max="10" width="64.85546875" style="4" customWidth="1"/>
    <col min="11" max="11" width="20.140625" style="4" customWidth="1"/>
    <col min="12" max="12" width="1.140625" style="5" customWidth="1"/>
    <col min="13" max="13" width="65.140625" style="6" customWidth="1"/>
    <col min="14" max="16384" width="9.140625" style="5"/>
  </cols>
  <sheetData>
    <row r="1" spans="2:13" ht="15.75" thickBot="1" x14ac:dyDescent="0.25"/>
    <row r="2" spans="2:13" s="4" customFormat="1" ht="27" customHeight="1" thickTop="1" x14ac:dyDescent="0.2">
      <c r="B2" s="108" t="s">
        <v>20</v>
      </c>
      <c r="C2" s="109"/>
      <c r="D2" s="109"/>
      <c r="E2" s="109"/>
      <c r="F2" s="109"/>
      <c r="G2" s="109"/>
      <c r="H2" s="109"/>
      <c r="I2" s="109"/>
      <c r="J2" s="30"/>
      <c r="K2" s="7">
        <f ca="1">NOW()</f>
        <v>45472.623506018521</v>
      </c>
      <c r="M2" s="6"/>
    </row>
    <row r="3" spans="2:13" ht="24" customHeight="1" x14ac:dyDescent="0.2">
      <c r="B3" s="25" t="s">
        <v>9</v>
      </c>
      <c r="C3" s="26"/>
      <c r="D3" s="26"/>
      <c r="E3" s="27"/>
      <c r="F3" s="27"/>
      <c r="G3" s="27"/>
      <c r="H3" s="27"/>
      <c r="I3" s="27"/>
      <c r="J3" s="55"/>
      <c r="K3" s="28"/>
    </row>
    <row r="4" spans="2:13" ht="18" customHeight="1" x14ac:dyDescent="0.2">
      <c r="B4" s="20"/>
      <c r="C4" s="21"/>
      <c r="D4" s="21"/>
      <c r="E4" s="29">
        <f ca="1">K2</f>
        <v>45472.623506018521</v>
      </c>
      <c r="F4" s="22"/>
      <c r="G4" s="23"/>
      <c r="H4" s="22"/>
      <c r="I4" s="22"/>
      <c r="J4" s="56"/>
      <c r="K4" s="24"/>
    </row>
    <row r="5" spans="2:13" ht="15.75" x14ac:dyDescent="0.2">
      <c r="B5" s="110" t="s">
        <v>0</v>
      </c>
      <c r="C5" s="111"/>
      <c r="D5" s="111"/>
      <c r="E5" s="111"/>
      <c r="F5" s="112"/>
      <c r="G5" s="111"/>
      <c r="H5" s="112"/>
      <c r="I5" s="111"/>
      <c r="J5" s="112"/>
      <c r="K5" s="113"/>
    </row>
    <row r="6" spans="2:13" ht="15.75" x14ac:dyDescent="0.2">
      <c r="B6" s="8" t="s">
        <v>1</v>
      </c>
      <c r="C6" s="9" t="s">
        <v>2</v>
      </c>
      <c r="D6" s="9" t="s">
        <v>21</v>
      </c>
      <c r="E6" s="10" t="s">
        <v>3</v>
      </c>
      <c r="F6" s="10" t="s">
        <v>4</v>
      </c>
      <c r="G6" s="11" t="s">
        <v>5</v>
      </c>
      <c r="H6" s="10" t="s">
        <v>8</v>
      </c>
      <c r="I6" s="12" t="s">
        <v>6</v>
      </c>
      <c r="J6" s="11" t="s">
        <v>10</v>
      </c>
      <c r="K6" s="13" t="s">
        <v>7</v>
      </c>
    </row>
    <row r="7" spans="2:13" hidden="1" x14ac:dyDescent="0.2">
      <c r="B7" s="75">
        <v>1</v>
      </c>
      <c r="C7" s="84"/>
      <c r="D7" s="78" t="s">
        <v>26</v>
      </c>
      <c r="E7" s="74"/>
      <c r="F7" s="77" t="s">
        <v>22</v>
      </c>
      <c r="G7" s="78" t="s">
        <v>18</v>
      </c>
      <c r="H7" s="78" t="s">
        <v>18</v>
      </c>
      <c r="I7" s="74" t="s">
        <v>114</v>
      </c>
      <c r="J7" s="89" t="s">
        <v>136</v>
      </c>
      <c r="K7" s="74" t="s">
        <v>131</v>
      </c>
    </row>
    <row r="8" spans="2:13" ht="30" hidden="1" x14ac:dyDescent="0.2">
      <c r="B8" s="75">
        <v>2</v>
      </c>
      <c r="C8" s="84"/>
      <c r="D8" s="78" t="s">
        <v>26</v>
      </c>
      <c r="E8" s="74">
        <v>45299</v>
      </c>
      <c r="F8" s="77" t="s">
        <v>23</v>
      </c>
      <c r="G8" s="78" t="s">
        <v>18</v>
      </c>
      <c r="H8" s="78" t="s">
        <v>24</v>
      </c>
      <c r="I8" s="74" t="s">
        <v>114</v>
      </c>
      <c r="J8" s="89" t="s">
        <v>115</v>
      </c>
      <c r="K8" s="74" t="s">
        <v>87</v>
      </c>
    </row>
    <row r="9" spans="2:13" hidden="1" x14ac:dyDescent="0.2">
      <c r="B9" s="75">
        <v>3</v>
      </c>
      <c r="C9" s="84"/>
      <c r="D9" s="78" t="s">
        <v>26</v>
      </c>
      <c r="E9" s="74">
        <v>45299</v>
      </c>
      <c r="F9" s="77" t="s">
        <v>25</v>
      </c>
      <c r="G9" s="78" t="s">
        <v>18</v>
      </c>
      <c r="H9" s="78" t="s">
        <v>24</v>
      </c>
      <c r="I9" s="74" t="s">
        <v>114</v>
      </c>
      <c r="J9" s="89" t="s">
        <v>115</v>
      </c>
      <c r="K9" s="74" t="s">
        <v>87</v>
      </c>
    </row>
    <row r="10" spans="2:13" hidden="1" x14ac:dyDescent="0.2">
      <c r="B10" s="43">
        <v>4</v>
      </c>
      <c r="C10" s="15"/>
      <c r="D10" s="17" t="s">
        <v>31</v>
      </c>
      <c r="E10" s="16">
        <v>45262</v>
      </c>
      <c r="F10" s="18" t="s">
        <v>27</v>
      </c>
      <c r="G10" s="17" t="s">
        <v>18</v>
      </c>
      <c r="H10" s="17" t="s">
        <v>24</v>
      </c>
      <c r="I10" s="16" t="s">
        <v>74</v>
      </c>
      <c r="J10" s="57"/>
      <c r="K10" s="16" t="s">
        <v>30</v>
      </c>
    </row>
    <row r="11" spans="2:13" hidden="1" x14ac:dyDescent="0.2">
      <c r="B11" s="43">
        <v>5</v>
      </c>
      <c r="C11" s="15"/>
      <c r="D11" s="17" t="s">
        <v>31</v>
      </c>
      <c r="E11" s="16">
        <v>45299</v>
      </c>
      <c r="F11" s="18" t="s">
        <v>28</v>
      </c>
      <c r="G11" s="17" t="s">
        <v>18</v>
      </c>
      <c r="H11" s="17"/>
      <c r="I11" s="16" t="s">
        <v>173</v>
      </c>
      <c r="J11" s="57" t="s">
        <v>174</v>
      </c>
      <c r="K11" s="16" t="s">
        <v>30</v>
      </c>
    </row>
    <row r="12" spans="2:13" ht="30" hidden="1" x14ac:dyDescent="0.2">
      <c r="B12" s="43">
        <v>6</v>
      </c>
      <c r="C12" s="15"/>
      <c r="D12" s="17" t="s">
        <v>31</v>
      </c>
      <c r="E12" s="16">
        <v>45299</v>
      </c>
      <c r="F12" s="18" t="s">
        <v>29</v>
      </c>
      <c r="G12" s="17" t="s">
        <v>18</v>
      </c>
      <c r="H12" s="17"/>
      <c r="I12" s="88" t="s">
        <v>171</v>
      </c>
      <c r="J12" s="18" t="s">
        <v>172</v>
      </c>
      <c r="K12" s="16" t="s">
        <v>30</v>
      </c>
    </row>
    <row r="13" spans="2:13" ht="120" hidden="1" x14ac:dyDescent="0.2">
      <c r="B13" s="43">
        <v>7</v>
      </c>
      <c r="C13" s="15"/>
      <c r="D13" s="17" t="s">
        <v>33</v>
      </c>
      <c r="E13" s="16">
        <v>45378</v>
      </c>
      <c r="F13" s="18" t="s">
        <v>92</v>
      </c>
      <c r="G13" s="17" t="s">
        <v>18</v>
      </c>
      <c r="H13" s="17" t="s">
        <v>18</v>
      </c>
      <c r="I13" s="88" t="s">
        <v>210</v>
      </c>
      <c r="J13" s="18" t="s">
        <v>135</v>
      </c>
      <c r="K13" s="16" t="s">
        <v>30</v>
      </c>
    </row>
    <row r="14" spans="2:13" ht="30" x14ac:dyDescent="0.2">
      <c r="B14" s="75">
        <v>8</v>
      </c>
      <c r="C14" s="15"/>
      <c r="D14" s="78" t="s">
        <v>139</v>
      </c>
      <c r="E14" s="74">
        <v>45436</v>
      </c>
      <c r="F14" s="92" t="s">
        <v>61</v>
      </c>
      <c r="G14" s="78" t="s">
        <v>66</v>
      </c>
      <c r="H14" s="78" t="s">
        <v>51</v>
      </c>
      <c r="I14" s="74"/>
      <c r="J14" s="93"/>
      <c r="K14" s="74" t="s">
        <v>157</v>
      </c>
    </row>
    <row r="15" spans="2:13" ht="45" hidden="1" x14ac:dyDescent="0.2">
      <c r="B15" s="43">
        <v>9</v>
      </c>
      <c r="C15" s="15"/>
      <c r="D15" s="17" t="s">
        <v>39</v>
      </c>
      <c r="E15" s="45">
        <v>45406</v>
      </c>
      <c r="F15" s="46" t="s">
        <v>34</v>
      </c>
      <c r="G15" s="48" t="s">
        <v>35</v>
      </c>
      <c r="H15" s="48" t="s">
        <v>35</v>
      </c>
      <c r="I15" s="44" t="s">
        <v>177</v>
      </c>
      <c r="J15" s="18" t="s">
        <v>117</v>
      </c>
      <c r="K15" s="16" t="s">
        <v>30</v>
      </c>
    </row>
    <row r="16" spans="2:13" ht="30" hidden="1" x14ac:dyDescent="0.2">
      <c r="B16" s="43">
        <v>10</v>
      </c>
      <c r="C16" s="15"/>
      <c r="D16" s="17" t="s">
        <v>39</v>
      </c>
      <c r="E16" s="45">
        <v>45428</v>
      </c>
      <c r="F16" s="46" t="s">
        <v>75</v>
      </c>
      <c r="G16" s="47" t="s">
        <v>35</v>
      </c>
      <c r="H16" s="47"/>
      <c r="I16" s="47" t="s">
        <v>118</v>
      </c>
      <c r="J16" s="64" t="s">
        <v>178</v>
      </c>
      <c r="K16" s="16" t="s">
        <v>30</v>
      </c>
    </row>
    <row r="17" spans="2:11" ht="30" hidden="1" x14ac:dyDescent="0.2">
      <c r="B17" s="75">
        <v>11</v>
      </c>
      <c r="C17" s="15"/>
      <c r="D17" s="78" t="s">
        <v>39</v>
      </c>
      <c r="E17" s="74">
        <v>45428</v>
      </c>
      <c r="F17" s="86" t="s">
        <v>37</v>
      </c>
      <c r="G17" s="87" t="s">
        <v>35</v>
      </c>
      <c r="H17" s="87" t="s">
        <v>76</v>
      </c>
      <c r="I17" s="85" t="s">
        <v>32</v>
      </c>
      <c r="J17" s="79"/>
      <c r="K17" s="69" t="s">
        <v>87</v>
      </c>
    </row>
    <row r="18" spans="2:11" hidden="1" x14ac:dyDescent="0.2">
      <c r="B18" s="43">
        <v>12</v>
      </c>
      <c r="C18" s="15"/>
      <c r="D18" s="58" t="s">
        <v>39</v>
      </c>
      <c r="E18" s="59">
        <v>45428</v>
      </c>
      <c r="F18" s="60" t="s">
        <v>38</v>
      </c>
      <c r="G18" s="61" t="s">
        <v>35</v>
      </c>
      <c r="H18" s="61"/>
      <c r="I18" s="61" t="s">
        <v>36</v>
      </c>
      <c r="J18" s="62" t="s">
        <v>179</v>
      </c>
      <c r="K18" s="63" t="s">
        <v>30</v>
      </c>
    </row>
    <row r="19" spans="2:11" ht="30" hidden="1" x14ac:dyDescent="0.2">
      <c r="B19" s="75">
        <v>13</v>
      </c>
      <c r="C19" s="15"/>
      <c r="D19" s="76" t="s">
        <v>40</v>
      </c>
      <c r="E19" s="74">
        <v>45394</v>
      </c>
      <c r="F19" s="77" t="s">
        <v>41</v>
      </c>
      <c r="G19" s="76" t="s">
        <v>18</v>
      </c>
      <c r="H19" s="78" t="s">
        <v>24</v>
      </c>
      <c r="I19" s="91" t="s">
        <v>144</v>
      </c>
      <c r="J19" s="90" t="s">
        <v>130</v>
      </c>
      <c r="K19" s="74" t="s">
        <v>157</v>
      </c>
    </row>
    <row r="20" spans="2:11" ht="30" hidden="1" x14ac:dyDescent="0.2">
      <c r="B20" s="75">
        <v>14</v>
      </c>
      <c r="C20" s="15"/>
      <c r="D20" s="76" t="s">
        <v>40</v>
      </c>
      <c r="E20" s="74">
        <v>45427</v>
      </c>
      <c r="F20" s="77" t="s">
        <v>42</v>
      </c>
      <c r="G20" s="76" t="s">
        <v>18</v>
      </c>
      <c r="H20" s="78" t="s">
        <v>18</v>
      </c>
      <c r="I20" s="74" t="s">
        <v>114</v>
      </c>
      <c r="J20" s="90" t="s">
        <v>116</v>
      </c>
      <c r="K20" s="74" t="s">
        <v>87</v>
      </c>
    </row>
    <row r="21" spans="2:11" ht="30" hidden="1" x14ac:dyDescent="0.2">
      <c r="B21" s="75">
        <v>15</v>
      </c>
      <c r="C21" s="15"/>
      <c r="D21" s="76" t="s">
        <v>40</v>
      </c>
      <c r="E21" s="74">
        <v>45432</v>
      </c>
      <c r="F21" s="77" t="s">
        <v>43</v>
      </c>
      <c r="G21" s="76" t="s">
        <v>18</v>
      </c>
      <c r="H21" s="78" t="s">
        <v>44</v>
      </c>
      <c r="I21" s="74" t="s">
        <v>77</v>
      </c>
      <c r="J21" s="79"/>
      <c r="K21" s="74" t="s">
        <v>87</v>
      </c>
    </row>
    <row r="22" spans="2:11" ht="30" hidden="1" x14ac:dyDescent="0.2">
      <c r="B22" s="43">
        <v>16</v>
      </c>
      <c r="C22" s="65"/>
      <c r="D22" s="49" t="s">
        <v>50</v>
      </c>
      <c r="E22" s="63">
        <v>45261</v>
      </c>
      <c r="F22" s="66" t="s">
        <v>45</v>
      </c>
      <c r="G22" s="58" t="s">
        <v>18</v>
      </c>
      <c r="H22" s="58" t="s">
        <v>51</v>
      </c>
      <c r="I22" s="67" t="s">
        <v>81</v>
      </c>
      <c r="J22" s="68" t="s">
        <v>78</v>
      </c>
      <c r="K22" s="63" t="s">
        <v>30</v>
      </c>
    </row>
    <row r="23" spans="2:11" ht="30" x14ac:dyDescent="0.2">
      <c r="B23" s="43">
        <v>17</v>
      </c>
      <c r="C23" s="15"/>
      <c r="D23" s="49" t="s">
        <v>50</v>
      </c>
      <c r="E23" s="16">
        <v>45304</v>
      </c>
      <c r="F23" s="52" t="s">
        <v>46</v>
      </c>
      <c r="G23" s="17" t="s">
        <v>51</v>
      </c>
      <c r="H23" s="17" t="s">
        <v>51</v>
      </c>
      <c r="I23" s="44" t="s">
        <v>212</v>
      </c>
      <c r="J23" s="50" t="s">
        <v>192</v>
      </c>
      <c r="K23" s="16" t="s">
        <v>30</v>
      </c>
    </row>
    <row r="24" spans="2:11" ht="30" x14ac:dyDescent="0.2">
      <c r="B24" s="43">
        <v>18</v>
      </c>
      <c r="C24" s="15"/>
      <c r="D24" s="49" t="s">
        <v>50</v>
      </c>
      <c r="E24" s="16">
        <v>45304</v>
      </c>
      <c r="F24" s="52" t="s">
        <v>47</v>
      </c>
      <c r="G24" s="17" t="s">
        <v>51</v>
      </c>
      <c r="H24" s="17" t="s">
        <v>51</v>
      </c>
      <c r="I24" s="16" t="s">
        <v>211</v>
      </c>
      <c r="J24" s="50"/>
      <c r="K24" s="16" t="s">
        <v>30</v>
      </c>
    </row>
    <row r="25" spans="2:11" ht="37.5" x14ac:dyDescent="0.2">
      <c r="B25" s="43">
        <v>19</v>
      </c>
      <c r="C25" s="15"/>
      <c r="D25" s="49" t="s">
        <v>50</v>
      </c>
      <c r="E25" s="16">
        <v>45304</v>
      </c>
      <c r="F25" s="52" t="s">
        <v>48</v>
      </c>
      <c r="G25" s="17" t="s">
        <v>51</v>
      </c>
      <c r="H25" s="17" t="s">
        <v>51</v>
      </c>
      <c r="I25" s="16" t="s">
        <v>79</v>
      </c>
      <c r="J25" s="50" t="s">
        <v>125</v>
      </c>
      <c r="K25" s="73" t="s">
        <v>124</v>
      </c>
    </row>
    <row r="26" spans="2:11" ht="30" hidden="1" x14ac:dyDescent="0.2">
      <c r="B26" s="43">
        <v>20</v>
      </c>
      <c r="C26" s="15"/>
      <c r="D26" s="49" t="s">
        <v>50</v>
      </c>
      <c r="E26" s="16">
        <v>45339</v>
      </c>
      <c r="F26" s="51" t="s">
        <v>49</v>
      </c>
      <c r="G26" s="17" t="s">
        <v>52</v>
      </c>
      <c r="H26" s="17" t="s">
        <v>51</v>
      </c>
      <c r="I26" s="16" t="s">
        <v>81</v>
      </c>
      <c r="J26" s="31"/>
      <c r="K26" s="16" t="s">
        <v>87</v>
      </c>
    </row>
    <row r="27" spans="2:11" ht="18.75" x14ac:dyDescent="0.2">
      <c r="B27" s="43">
        <v>21</v>
      </c>
      <c r="C27" s="15"/>
      <c r="D27" s="17" t="s">
        <v>59</v>
      </c>
      <c r="E27" s="45">
        <v>45287</v>
      </c>
      <c r="F27" s="52" t="s">
        <v>53</v>
      </c>
      <c r="G27" s="48" t="s">
        <v>51</v>
      </c>
      <c r="H27" s="48"/>
      <c r="I27" s="53"/>
      <c r="J27" s="54" t="s">
        <v>82</v>
      </c>
      <c r="K27" s="16" t="s">
        <v>30</v>
      </c>
    </row>
    <row r="28" spans="2:11" ht="18.75" hidden="1" x14ac:dyDescent="0.2">
      <c r="B28" s="43">
        <v>22</v>
      </c>
      <c r="C28" s="15"/>
      <c r="D28" s="17" t="s">
        <v>59</v>
      </c>
      <c r="E28" s="45">
        <v>45300</v>
      </c>
      <c r="F28" s="52" t="s">
        <v>54</v>
      </c>
      <c r="G28" s="48" t="s">
        <v>55</v>
      </c>
      <c r="H28" s="48" t="s">
        <v>51</v>
      </c>
      <c r="I28" s="45" t="s">
        <v>193</v>
      </c>
      <c r="J28" s="54" t="s">
        <v>194</v>
      </c>
      <c r="K28" s="16" t="s">
        <v>84</v>
      </c>
    </row>
    <row r="29" spans="2:11" ht="18.75" x14ac:dyDescent="0.2">
      <c r="B29" s="43">
        <v>23</v>
      </c>
      <c r="C29" s="15"/>
      <c r="D29" s="17" t="s">
        <v>59</v>
      </c>
      <c r="E29" s="45">
        <v>45300</v>
      </c>
      <c r="F29" s="52" t="s">
        <v>56</v>
      </c>
      <c r="G29" s="48" t="s">
        <v>51</v>
      </c>
      <c r="H29" s="48" t="s">
        <v>24</v>
      </c>
      <c r="I29" s="45" t="s">
        <v>83</v>
      </c>
      <c r="J29" s="54" t="s">
        <v>175</v>
      </c>
      <c r="K29" s="16" t="s">
        <v>30</v>
      </c>
    </row>
    <row r="30" spans="2:11" ht="18.75" x14ac:dyDescent="0.2">
      <c r="B30" s="43">
        <v>24</v>
      </c>
      <c r="C30" s="15"/>
      <c r="D30" s="17" t="s">
        <v>59</v>
      </c>
      <c r="E30" s="45">
        <v>45311</v>
      </c>
      <c r="F30" s="52" t="s">
        <v>57</v>
      </c>
      <c r="G30" s="48" t="s">
        <v>51</v>
      </c>
      <c r="H30" s="17"/>
      <c r="I30" s="45" t="s">
        <v>83</v>
      </c>
      <c r="J30" s="54" t="s">
        <v>82</v>
      </c>
      <c r="K30" s="16" t="s">
        <v>30</v>
      </c>
    </row>
    <row r="31" spans="2:11" ht="30" x14ac:dyDescent="0.2">
      <c r="B31" s="43">
        <v>25</v>
      </c>
      <c r="C31" s="15"/>
      <c r="D31" s="17" t="s">
        <v>59</v>
      </c>
      <c r="E31" s="45">
        <v>45332</v>
      </c>
      <c r="F31" s="52" t="s">
        <v>58</v>
      </c>
      <c r="G31" s="48" t="s">
        <v>51</v>
      </c>
      <c r="H31" s="17"/>
      <c r="I31" s="45" t="s">
        <v>83</v>
      </c>
      <c r="J31" s="64" t="s">
        <v>128</v>
      </c>
      <c r="K31" s="16" t="s">
        <v>30</v>
      </c>
    </row>
    <row r="32" spans="2:11" ht="45" hidden="1" x14ac:dyDescent="0.2">
      <c r="B32" s="43">
        <v>26</v>
      </c>
      <c r="C32" s="15"/>
      <c r="D32" s="15" t="s">
        <v>62</v>
      </c>
      <c r="E32" s="45">
        <v>45432</v>
      </c>
      <c r="F32" s="52" t="s">
        <v>86</v>
      </c>
      <c r="G32" s="48" t="s">
        <v>35</v>
      </c>
      <c r="H32" s="48"/>
      <c r="I32" s="53" t="s">
        <v>180</v>
      </c>
      <c r="J32" s="64" t="s">
        <v>141</v>
      </c>
      <c r="K32" s="70" t="s">
        <v>84</v>
      </c>
    </row>
    <row r="33" spans="2:11" ht="18.75" hidden="1" x14ac:dyDescent="0.2">
      <c r="B33" s="75">
        <v>27</v>
      </c>
      <c r="C33" s="15"/>
      <c r="D33" s="84" t="s">
        <v>62</v>
      </c>
      <c r="E33" s="74">
        <v>45432</v>
      </c>
      <c r="F33" s="81" t="s">
        <v>60</v>
      </c>
      <c r="G33" s="78" t="s">
        <v>35</v>
      </c>
      <c r="H33" s="78"/>
      <c r="I33" s="85" t="s">
        <v>85</v>
      </c>
      <c r="J33" s="79"/>
      <c r="K33" s="69" t="s">
        <v>87</v>
      </c>
    </row>
    <row r="34" spans="2:11" ht="37.5" hidden="1" x14ac:dyDescent="0.2">
      <c r="B34" s="75">
        <v>28</v>
      </c>
      <c r="C34" s="15"/>
      <c r="D34" s="84" t="s">
        <v>62</v>
      </c>
      <c r="E34" s="74">
        <v>45441</v>
      </c>
      <c r="F34" s="81" t="s">
        <v>95</v>
      </c>
      <c r="G34" s="78" t="s">
        <v>35</v>
      </c>
      <c r="H34" s="78"/>
      <c r="I34" s="85" t="s">
        <v>85</v>
      </c>
      <c r="J34" s="79"/>
      <c r="K34" s="69" t="s">
        <v>87</v>
      </c>
    </row>
    <row r="35" spans="2:11" ht="18.75" hidden="1" x14ac:dyDescent="0.2">
      <c r="B35" s="75">
        <v>29</v>
      </c>
      <c r="C35" s="15"/>
      <c r="D35" s="84" t="s">
        <v>62</v>
      </c>
      <c r="E35" s="74">
        <v>45441</v>
      </c>
      <c r="F35" s="81" t="s">
        <v>96</v>
      </c>
      <c r="G35" s="78" t="s">
        <v>35</v>
      </c>
      <c r="H35" s="78"/>
      <c r="I35" s="85" t="s">
        <v>85</v>
      </c>
      <c r="J35" s="79"/>
      <c r="K35" s="69" t="s">
        <v>87</v>
      </c>
    </row>
    <row r="36" spans="2:11" ht="18.75" hidden="1" x14ac:dyDescent="0.2">
      <c r="B36" s="75">
        <v>30</v>
      </c>
      <c r="C36" s="15"/>
      <c r="D36" s="84" t="s">
        <v>62</v>
      </c>
      <c r="E36" s="74">
        <v>45441</v>
      </c>
      <c r="F36" s="81" t="s">
        <v>93</v>
      </c>
      <c r="G36" s="78" t="s">
        <v>35</v>
      </c>
      <c r="H36" s="78"/>
      <c r="I36" s="85" t="s">
        <v>94</v>
      </c>
      <c r="J36" s="79"/>
      <c r="K36" s="69" t="s">
        <v>87</v>
      </c>
    </row>
    <row r="37" spans="2:11" ht="37.5" hidden="1" x14ac:dyDescent="0.2">
      <c r="B37" s="75"/>
      <c r="C37" s="15"/>
      <c r="D37" s="84" t="s">
        <v>62</v>
      </c>
      <c r="E37" s="74">
        <v>45453</v>
      </c>
      <c r="F37" s="81" t="s">
        <v>133</v>
      </c>
      <c r="G37" s="78" t="s">
        <v>35</v>
      </c>
      <c r="H37" s="78"/>
      <c r="I37" s="85" t="s">
        <v>134</v>
      </c>
      <c r="J37" s="79"/>
      <c r="K37" s="69" t="s">
        <v>87</v>
      </c>
    </row>
    <row r="38" spans="2:11" ht="18.75" hidden="1" x14ac:dyDescent="0.2">
      <c r="B38" s="75">
        <v>31</v>
      </c>
      <c r="C38" s="15"/>
      <c r="D38" s="84" t="s">
        <v>65</v>
      </c>
      <c r="E38" s="74">
        <v>45405</v>
      </c>
      <c r="F38" s="81" t="s">
        <v>63</v>
      </c>
      <c r="G38" s="76" t="s">
        <v>35</v>
      </c>
      <c r="H38" s="78"/>
      <c r="I38" s="85" t="s">
        <v>85</v>
      </c>
      <c r="J38" s="82" t="s">
        <v>88</v>
      </c>
      <c r="K38" s="69" t="s">
        <v>87</v>
      </c>
    </row>
    <row r="39" spans="2:11" ht="30" hidden="1" x14ac:dyDescent="0.2">
      <c r="B39" s="75">
        <v>32</v>
      </c>
      <c r="C39" s="15"/>
      <c r="D39" s="84" t="s">
        <v>65</v>
      </c>
      <c r="E39" s="74">
        <v>45428</v>
      </c>
      <c r="F39" s="81" t="s">
        <v>89</v>
      </c>
      <c r="G39" s="76" t="s">
        <v>35</v>
      </c>
      <c r="H39" s="78"/>
      <c r="I39" s="85" t="s">
        <v>120</v>
      </c>
      <c r="J39" s="82" t="s">
        <v>119</v>
      </c>
      <c r="K39" s="69" t="s">
        <v>87</v>
      </c>
    </row>
    <row r="40" spans="2:11" ht="30" hidden="1" x14ac:dyDescent="0.2">
      <c r="B40" s="75">
        <v>33</v>
      </c>
      <c r="C40" s="15"/>
      <c r="D40" s="84" t="s">
        <v>65</v>
      </c>
      <c r="E40" s="74">
        <v>45428</v>
      </c>
      <c r="F40" s="81" t="s">
        <v>90</v>
      </c>
      <c r="G40" s="76" t="s">
        <v>35</v>
      </c>
      <c r="H40" s="78"/>
      <c r="I40" s="85" t="s">
        <v>120</v>
      </c>
      <c r="J40" s="82" t="s">
        <v>119</v>
      </c>
      <c r="K40" s="69" t="s">
        <v>87</v>
      </c>
    </row>
    <row r="41" spans="2:11" ht="30" hidden="1" x14ac:dyDescent="0.2">
      <c r="B41" s="75">
        <v>34</v>
      </c>
      <c r="C41" s="84"/>
      <c r="D41" s="84" t="s">
        <v>65</v>
      </c>
      <c r="E41" s="74">
        <v>45428</v>
      </c>
      <c r="F41" s="81" t="s">
        <v>64</v>
      </c>
      <c r="G41" s="76" t="s">
        <v>35</v>
      </c>
      <c r="H41" s="78"/>
      <c r="I41" s="85" t="s">
        <v>121</v>
      </c>
      <c r="J41" s="90" t="s">
        <v>122</v>
      </c>
      <c r="K41" s="69" t="s">
        <v>157</v>
      </c>
    </row>
    <row r="42" spans="2:11" ht="30" hidden="1" x14ac:dyDescent="0.2">
      <c r="B42" s="43">
        <v>35</v>
      </c>
      <c r="C42" s="15"/>
      <c r="D42" s="15" t="s">
        <v>65</v>
      </c>
      <c r="E42" s="16">
        <v>45441</v>
      </c>
      <c r="F42" s="52" t="s">
        <v>97</v>
      </c>
      <c r="G42" s="41" t="s">
        <v>55</v>
      </c>
      <c r="H42" s="17"/>
      <c r="I42" s="53" t="s">
        <v>121</v>
      </c>
      <c r="J42" s="64" t="s">
        <v>142</v>
      </c>
      <c r="K42" s="40"/>
    </row>
    <row r="43" spans="2:11" ht="30" hidden="1" x14ac:dyDescent="0.2">
      <c r="B43" s="43">
        <v>36</v>
      </c>
      <c r="C43" s="15"/>
      <c r="D43" s="15" t="s">
        <v>65</v>
      </c>
      <c r="E43" s="16">
        <v>45441</v>
      </c>
      <c r="F43" s="52" t="s">
        <v>98</v>
      </c>
      <c r="G43" s="41" t="s">
        <v>55</v>
      </c>
      <c r="H43" s="17"/>
      <c r="I43" s="53" t="s">
        <v>121</v>
      </c>
      <c r="J43" s="64" t="s">
        <v>142</v>
      </c>
      <c r="K43" s="40"/>
    </row>
    <row r="44" spans="2:11" ht="18.75" hidden="1" x14ac:dyDescent="0.2">
      <c r="B44" s="43">
        <v>37</v>
      </c>
      <c r="C44" s="15"/>
      <c r="D44" s="15" t="s">
        <v>65</v>
      </c>
      <c r="E44" s="16">
        <v>45441</v>
      </c>
      <c r="F44" s="52" t="s">
        <v>99</v>
      </c>
      <c r="G44" s="41" t="s">
        <v>55</v>
      </c>
      <c r="H44" s="17"/>
      <c r="I44" s="16" t="s">
        <v>91</v>
      </c>
      <c r="J44" s="50" t="s">
        <v>182</v>
      </c>
      <c r="K44" s="40"/>
    </row>
    <row r="45" spans="2:11" ht="18.75" hidden="1" x14ac:dyDescent="0.2">
      <c r="B45" s="43">
        <v>38</v>
      </c>
      <c r="C45" s="15"/>
      <c r="D45" s="15" t="s">
        <v>65</v>
      </c>
      <c r="E45" s="16">
        <v>45441</v>
      </c>
      <c r="F45" s="52" t="s">
        <v>100</v>
      </c>
      <c r="G45" s="41" t="s">
        <v>55</v>
      </c>
      <c r="H45" s="17"/>
      <c r="I45" s="16" t="s">
        <v>91</v>
      </c>
      <c r="J45" s="50" t="s">
        <v>182</v>
      </c>
      <c r="K45" s="40"/>
    </row>
    <row r="46" spans="2:11" ht="18.75" hidden="1" x14ac:dyDescent="0.2">
      <c r="B46" s="43">
        <v>39</v>
      </c>
      <c r="C46" s="15"/>
      <c r="D46" s="15" t="s">
        <v>65</v>
      </c>
      <c r="E46" s="16">
        <v>45441</v>
      </c>
      <c r="F46" s="52" t="s">
        <v>101</v>
      </c>
      <c r="G46" s="41" t="s">
        <v>55</v>
      </c>
      <c r="H46" s="17"/>
      <c r="I46" s="16" t="s">
        <v>80</v>
      </c>
      <c r="J46" s="50" t="s">
        <v>183</v>
      </c>
      <c r="K46" s="40"/>
    </row>
    <row r="47" spans="2:11" ht="18.75" hidden="1" x14ac:dyDescent="0.2">
      <c r="B47" s="43">
        <v>40</v>
      </c>
      <c r="C47" s="15"/>
      <c r="D47" s="15" t="s">
        <v>65</v>
      </c>
      <c r="E47" s="16">
        <v>45441</v>
      </c>
      <c r="F47" s="52" t="s">
        <v>102</v>
      </c>
      <c r="G47" s="41" t="s">
        <v>55</v>
      </c>
      <c r="H47" s="17"/>
      <c r="I47" s="16" t="s">
        <v>80</v>
      </c>
      <c r="J47" s="50" t="s">
        <v>183</v>
      </c>
      <c r="K47" s="40"/>
    </row>
    <row r="48" spans="2:11" ht="18.75" x14ac:dyDescent="0.2">
      <c r="B48" s="43">
        <v>41</v>
      </c>
      <c r="C48" s="15"/>
      <c r="D48" s="17" t="s">
        <v>70</v>
      </c>
      <c r="E48" s="16">
        <v>45304</v>
      </c>
      <c r="F48" s="52" t="s">
        <v>67</v>
      </c>
      <c r="G48" s="41" t="s">
        <v>51</v>
      </c>
      <c r="H48" s="17"/>
      <c r="I48" s="16" t="s">
        <v>165</v>
      </c>
      <c r="J48" s="50" t="s">
        <v>129</v>
      </c>
      <c r="K48" s="40"/>
    </row>
    <row r="49" spans="2:11" ht="18.75" x14ac:dyDescent="0.2">
      <c r="B49" s="75">
        <v>42</v>
      </c>
      <c r="C49" s="15"/>
      <c r="D49" s="84" t="s">
        <v>70</v>
      </c>
      <c r="E49" s="74">
        <v>45304</v>
      </c>
      <c r="F49" s="81" t="s">
        <v>68</v>
      </c>
      <c r="G49" s="76" t="s">
        <v>51</v>
      </c>
      <c r="H49" s="78"/>
      <c r="I49" s="74" t="s">
        <v>123</v>
      </c>
      <c r="J49" s="82" t="s">
        <v>137</v>
      </c>
      <c r="K49" s="69" t="s">
        <v>157</v>
      </c>
    </row>
    <row r="50" spans="2:11" hidden="1" x14ac:dyDescent="0.2">
      <c r="B50" s="43"/>
      <c r="C50" s="15"/>
      <c r="D50" s="15" t="s">
        <v>70</v>
      </c>
      <c r="E50" s="16">
        <v>45447</v>
      </c>
      <c r="F50" s="18" t="s">
        <v>148</v>
      </c>
      <c r="G50" s="41"/>
      <c r="H50" s="17" t="s">
        <v>51</v>
      </c>
      <c r="I50" s="16" t="s">
        <v>149</v>
      </c>
      <c r="J50" s="50"/>
      <c r="K50" s="70"/>
    </row>
    <row r="51" spans="2:11" ht="18.75" x14ac:dyDescent="0.2">
      <c r="B51" s="43">
        <v>43</v>
      </c>
      <c r="C51" s="15"/>
      <c r="D51" s="15" t="s">
        <v>70</v>
      </c>
      <c r="E51" s="16">
        <v>45400</v>
      </c>
      <c r="F51" s="52" t="s">
        <v>69</v>
      </c>
      <c r="G51" s="41" t="s">
        <v>51</v>
      </c>
      <c r="H51" s="17" t="s">
        <v>66</v>
      </c>
      <c r="I51" s="16" t="s">
        <v>236</v>
      </c>
      <c r="J51" s="50" t="s">
        <v>242</v>
      </c>
      <c r="K51" s="70" t="s">
        <v>84</v>
      </c>
    </row>
    <row r="52" spans="2:11" ht="18.75" x14ac:dyDescent="0.2">
      <c r="B52" s="75"/>
      <c r="C52" s="15"/>
      <c r="D52" s="84" t="s">
        <v>70</v>
      </c>
      <c r="E52" s="74">
        <v>45449</v>
      </c>
      <c r="F52" s="81" t="s">
        <v>127</v>
      </c>
      <c r="G52" s="76" t="s">
        <v>51</v>
      </c>
      <c r="H52" s="78"/>
      <c r="I52" s="74" t="s">
        <v>123</v>
      </c>
      <c r="J52" s="82" t="s">
        <v>138</v>
      </c>
      <c r="K52" s="69" t="s">
        <v>87</v>
      </c>
    </row>
    <row r="53" spans="2:11" ht="18.75" hidden="1" x14ac:dyDescent="0.2">
      <c r="B53" s="43">
        <v>44</v>
      </c>
      <c r="C53" s="15"/>
      <c r="D53" s="15" t="s">
        <v>31</v>
      </c>
      <c r="E53" s="16">
        <v>45440</v>
      </c>
      <c r="F53" s="52" t="s">
        <v>71</v>
      </c>
      <c r="G53" s="41" t="s">
        <v>72</v>
      </c>
      <c r="H53" s="17"/>
      <c r="I53" s="16" t="s">
        <v>80</v>
      </c>
      <c r="J53" s="50" t="s">
        <v>181</v>
      </c>
      <c r="K53" s="40" t="s">
        <v>87</v>
      </c>
    </row>
    <row r="54" spans="2:11" ht="18.75" hidden="1" x14ac:dyDescent="0.2">
      <c r="B54" s="75">
        <v>45</v>
      </c>
      <c r="C54" s="15"/>
      <c r="D54" s="80" t="s">
        <v>103</v>
      </c>
      <c r="E54" s="74">
        <v>45443</v>
      </c>
      <c r="F54" s="81" t="s">
        <v>104</v>
      </c>
      <c r="G54" s="76" t="s">
        <v>105</v>
      </c>
      <c r="H54" s="78" t="s">
        <v>51</v>
      </c>
      <c r="I54" s="74" t="s">
        <v>73</v>
      </c>
      <c r="J54" s="82" t="s">
        <v>107</v>
      </c>
      <c r="K54" s="69" t="s">
        <v>87</v>
      </c>
    </row>
    <row r="55" spans="2:11" ht="37.5" hidden="1" x14ac:dyDescent="0.2">
      <c r="B55" s="75">
        <v>46</v>
      </c>
      <c r="C55" s="15"/>
      <c r="D55" s="80" t="s">
        <v>103</v>
      </c>
      <c r="E55" s="74">
        <v>45443</v>
      </c>
      <c r="F55" s="81" t="s">
        <v>106</v>
      </c>
      <c r="G55" s="76" t="s">
        <v>105</v>
      </c>
      <c r="H55" s="78" t="s">
        <v>51</v>
      </c>
      <c r="I55" s="74" t="s">
        <v>73</v>
      </c>
      <c r="J55" s="79"/>
      <c r="K55" s="69" t="s">
        <v>87</v>
      </c>
    </row>
    <row r="56" spans="2:11" ht="18.75" x14ac:dyDescent="0.2">
      <c r="B56" s="75">
        <v>47</v>
      </c>
      <c r="C56" s="15"/>
      <c r="D56" s="80" t="s">
        <v>103</v>
      </c>
      <c r="E56" s="74">
        <v>45444</v>
      </c>
      <c r="F56" s="81" t="s">
        <v>113</v>
      </c>
      <c r="G56" s="78" t="s">
        <v>51</v>
      </c>
      <c r="H56" s="78" t="s">
        <v>51</v>
      </c>
      <c r="I56" s="74" t="s">
        <v>73</v>
      </c>
      <c r="J56" s="79"/>
      <c r="K56" s="69" t="s">
        <v>87</v>
      </c>
    </row>
    <row r="57" spans="2:11" ht="30" hidden="1" x14ac:dyDescent="0.2">
      <c r="B57" s="75">
        <v>48</v>
      </c>
      <c r="C57" s="15"/>
      <c r="D57" s="83" t="s">
        <v>108</v>
      </c>
      <c r="E57" s="74">
        <v>45443</v>
      </c>
      <c r="F57" s="77" t="s">
        <v>109</v>
      </c>
      <c r="G57" s="76" t="s">
        <v>55</v>
      </c>
      <c r="H57" s="78" t="s">
        <v>51</v>
      </c>
      <c r="I57" s="74" t="s">
        <v>110</v>
      </c>
      <c r="J57" s="79"/>
      <c r="K57" s="69" t="s">
        <v>87</v>
      </c>
    </row>
    <row r="58" spans="2:11" ht="30" hidden="1" x14ac:dyDescent="0.2">
      <c r="B58" s="43">
        <v>49</v>
      </c>
      <c r="C58" s="15"/>
      <c r="D58" s="71" t="s">
        <v>108</v>
      </c>
      <c r="E58" s="16">
        <v>45443</v>
      </c>
      <c r="F58" s="18" t="s">
        <v>111</v>
      </c>
      <c r="G58" s="41" t="s">
        <v>55</v>
      </c>
      <c r="H58" s="17" t="s">
        <v>51</v>
      </c>
      <c r="I58" s="16" t="s">
        <v>126</v>
      </c>
      <c r="J58" s="50" t="s">
        <v>207</v>
      </c>
      <c r="K58" s="72" t="s">
        <v>112</v>
      </c>
    </row>
    <row r="59" spans="2:11" ht="30" hidden="1" x14ac:dyDescent="0.2">
      <c r="B59" s="43">
        <v>50</v>
      </c>
      <c r="C59" s="15"/>
      <c r="D59" s="76" t="s">
        <v>40</v>
      </c>
      <c r="E59" s="74">
        <v>45394</v>
      </c>
      <c r="F59" s="77" t="s">
        <v>19</v>
      </c>
      <c r="G59" s="76" t="s">
        <v>18</v>
      </c>
      <c r="H59" s="78" t="s">
        <v>18</v>
      </c>
      <c r="I59" s="74" t="s">
        <v>132</v>
      </c>
      <c r="J59" s="79"/>
      <c r="K59" s="69" t="s">
        <v>131</v>
      </c>
    </row>
    <row r="60" spans="2:11" x14ac:dyDescent="0.2">
      <c r="B60" s="75">
        <v>51</v>
      </c>
      <c r="C60" s="15"/>
      <c r="D60" s="84" t="s">
        <v>139</v>
      </c>
      <c r="E60" s="74">
        <v>45453</v>
      </c>
      <c r="F60" s="77" t="s">
        <v>140</v>
      </c>
      <c r="G60" s="78" t="s">
        <v>51</v>
      </c>
      <c r="H60" s="78"/>
      <c r="I60" s="74" t="s">
        <v>134</v>
      </c>
      <c r="J60" s="79"/>
      <c r="K60" s="69" t="s">
        <v>157</v>
      </c>
    </row>
    <row r="61" spans="2:11" x14ac:dyDescent="0.2">
      <c r="B61" s="75">
        <v>52</v>
      </c>
      <c r="C61" s="15"/>
      <c r="D61" s="84" t="s">
        <v>139</v>
      </c>
      <c r="E61" s="74">
        <v>45454</v>
      </c>
      <c r="F61" s="77" t="s">
        <v>143</v>
      </c>
      <c r="G61" s="78" t="s">
        <v>51</v>
      </c>
      <c r="H61" s="78"/>
      <c r="I61" s="74" t="s">
        <v>134</v>
      </c>
      <c r="J61" s="79"/>
      <c r="K61" s="69" t="s">
        <v>157</v>
      </c>
    </row>
    <row r="62" spans="2:11" x14ac:dyDescent="0.2">
      <c r="B62" s="43">
        <v>53</v>
      </c>
      <c r="C62" s="15"/>
      <c r="D62" s="15" t="s">
        <v>150</v>
      </c>
      <c r="E62" s="16">
        <v>45447</v>
      </c>
      <c r="F62" s="18" t="s">
        <v>237</v>
      </c>
      <c r="G62" s="17" t="s">
        <v>51</v>
      </c>
      <c r="H62" s="17"/>
      <c r="I62" s="16" t="s">
        <v>213</v>
      </c>
      <c r="J62" s="50"/>
      <c r="K62" s="40"/>
    </row>
    <row r="63" spans="2:11" x14ac:dyDescent="0.2">
      <c r="B63" s="75">
        <v>54</v>
      </c>
      <c r="C63" s="15"/>
      <c r="D63" s="84" t="s">
        <v>59</v>
      </c>
      <c r="E63" s="74">
        <v>45447</v>
      </c>
      <c r="F63" s="77" t="s">
        <v>145</v>
      </c>
      <c r="G63" s="78" t="s">
        <v>51</v>
      </c>
      <c r="H63" s="78"/>
      <c r="I63" s="74" t="s">
        <v>146</v>
      </c>
      <c r="J63" s="82" t="s">
        <v>147</v>
      </c>
      <c r="K63" s="69" t="s">
        <v>157</v>
      </c>
    </row>
    <row r="64" spans="2:11" ht="16.5" customHeight="1" x14ac:dyDescent="0.2">
      <c r="B64" s="75">
        <v>55</v>
      </c>
      <c r="C64" s="15"/>
      <c r="D64" s="84" t="s">
        <v>151</v>
      </c>
      <c r="E64" s="74">
        <v>45455</v>
      </c>
      <c r="F64" s="77" t="s">
        <v>152</v>
      </c>
      <c r="G64" s="78" t="s">
        <v>51</v>
      </c>
      <c r="H64" s="78"/>
      <c r="I64" s="74">
        <v>45486</v>
      </c>
      <c r="J64" s="82" t="s">
        <v>167</v>
      </c>
      <c r="K64" s="69" t="s">
        <v>157</v>
      </c>
    </row>
    <row r="65" spans="2:11" x14ac:dyDescent="0.2">
      <c r="B65" s="43">
        <v>56</v>
      </c>
      <c r="C65" s="15"/>
      <c r="D65" s="15" t="s">
        <v>151</v>
      </c>
      <c r="E65" s="16">
        <v>45455</v>
      </c>
      <c r="F65" s="18" t="s">
        <v>153</v>
      </c>
      <c r="G65" s="17" t="s">
        <v>51</v>
      </c>
      <c r="H65" s="17"/>
      <c r="I65" s="88" t="s">
        <v>154</v>
      </c>
      <c r="J65" s="31"/>
      <c r="K65" s="107" t="s">
        <v>234</v>
      </c>
    </row>
    <row r="66" spans="2:11" ht="30" hidden="1" x14ac:dyDescent="0.2">
      <c r="B66" s="75">
        <v>57</v>
      </c>
      <c r="C66" s="84"/>
      <c r="D66" s="84" t="s">
        <v>151</v>
      </c>
      <c r="E66" s="74">
        <v>45455</v>
      </c>
      <c r="F66" s="77" t="s">
        <v>155</v>
      </c>
      <c r="G66" s="78" t="s">
        <v>156</v>
      </c>
      <c r="H66" s="78" t="s">
        <v>51</v>
      </c>
      <c r="I66" s="74">
        <v>45473</v>
      </c>
      <c r="J66" s="90" t="s">
        <v>168</v>
      </c>
      <c r="K66" s="69" t="s">
        <v>87</v>
      </c>
    </row>
    <row r="67" spans="2:11" hidden="1" x14ac:dyDescent="0.2">
      <c r="B67" s="75">
        <v>58</v>
      </c>
      <c r="C67" s="15"/>
      <c r="D67" s="84" t="s">
        <v>139</v>
      </c>
      <c r="E67" s="74">
        <v>45447</v>
      </c>
      <c r="F67" s="77" t="s">
        <v>158</v>
      </c>
      <c r="G67" s="76" t="s">
        <v>159</v>
      </c>
      <c r="H67" s="78" t="s">
        <v>51</v>
      </c>
      <c r="I67" s="74" t="s">
        <v>160</v>
      </c>
      <c r="J67" s="82" t="s">
        <v>162</v>
      </c>
      <c r="K67" s="69" t="s">
        <v>157</v>
      </c>
    </row>
    <row r="68" spans="2:11" hidden="1" x14ac:dyDescent="0.2">
      <c r="B68" s="75">
        <v>59</v>
      </c>
      <c r="C68" s="15"/>
      <c r="D68" s="84" t="s">
        <v>70</v>
      </c>
      <c r="E68" s="74">
        <v>45447</v>
      </c>
      <c r="F68" s="77" t="s">
        <v>161</v>
      </c>
      <c r="G68" s="76" t="s">
        <v>159</v>
      </c>
      <c r="H68" s="78" t="s">
        <v>51</v>
      </c>
      <c r="I68" s="74" t="s">
        <v>160</v>
      </c>
      <c r="J68" s="82" t="s">
        <v>163</v>
      </c>
      <c r="K68" s="69" t="s">
        <v>157</v>
      </c>
    </row>
    <row r="69" spans="2:11" hidden="1" x14ac:dyDescent="0.2">
      <c r="B69" s="75">
        <v>60</v>
      </c>
      <c r="C69" s="84"/>
      <c r="D69" s="84" t="s">
        <v>191</v>
      </c>
      <c r="E69" s="74">
        <v>45447</v>
      </c>
      <c r="F69" s="77" t="s">
        <v>164</v>
      </c>
      <c r="G69" s="76" t="s">
        <v>159</v>
      </c>
      <c r="H69" s="78" t="s">
        <v>51</v>
      </c>
      <c r="I69" s="74" t="s">
        <v>160</v>
      </c>
      <c r="J69" s="79"/>
      <c r="K69" s="69" t="s">
        <v>157</v>
      </c>
    </row>
    <row r="70" spans="2:11" x14ac:dyDescent="0.2">
      <c r="B70" s="75">
        <v>61</v>
      </c>
      <c r="C70" s="15"/>
      <c r="D70" s="84"/>
      <c r="E70" s="74">
        <v>45456</v>
      </c>
      <c r="F70" s="77" t="s">
        <v>166</v>
      </c>
      <c r="G70" s="76" t="s">
        <v>51</v>
      </c>
      <c r="H70" s="78"/>
      <c r="I70" s="74" t="s">
        <v>160</v>
      </c>
      <c r="J70" s="79"/>
      <c r="K70" s="69" t="s">
        <v>157</v>
      </c>
    </row>
    <row r="71" spans="2:11" ht="30" hidden="1" x14ac:dyDescent="0.2">
      <c r="B71" s="43">
        <v>62</v>
      </c>
      <c r="C71" s="15"/>
      <c r="D71" s="49" t="s">
        <v>169</v>
      </c>
      <c r="E71" s="16">
        <v>45456</v>
      </c>
      <c r="F71" s="18" t="s">
        <v>170</v>
      </c>
      <c r="G71" s="41" t="s">
        <v>18</v>
      </c>
      <c r="H71" s="17" t="s">
        <v>55</v>
      </c>
      <c r="I71" s="16" t="s">
        <v>146</v>
      </c>
      <c r="J71" s="50" t="s">
        <v>176</v>
      </c>
      <c r="K71" s="40" t="s">
        <v>131</v>
      </c>
    </row>
    <row r="72" spans="2:11" hidden="1" x14ac:dyDescent="0.2">
      <c r="B72" s="43">
        <v>63</v>
      </c>
      <c r="C72" s="15"/>
      <c r="D72" s="17" t="s">
        <v>184</v>
      </c>
      <c r="E72" s="16">
        <v>45462</v>
      </c>
      <c r="F72" s="18" t="s">
        <v>189</v>
      </c>
      <c r="G72" s="41" t="s">
        <v>52</v>
      </c>
      <c r="H72" s="17" t="s">
        <v>185</v>
      </c>
      <c r="I72" s="16" t="s">
        <v>146</v>
      </c>
      <c r="J72" s="31"/>
      <c r="K72" s="40"/>
    </row>
    <row r="73" spans="2:11" hidden="1" x14ac:dyDescent="0.2">
      <c r="B73" s="43">
        <v>64</v>
      </c>
      <c r="C73" s="15"/>
      <c r="D73" s="15" t="s">
        <v>186</v>
      </c>
      <c r="E73" s="16">
        <v>45462</v>
      </c>
      <c r="F73" s="18" t="s">
        <v>187</v>
      </c>
      <c r="G73" s="41" t="s">
        <v>188</v>
      </c>
      <c r="H73" s="17"/>
      <c r="I73" s="16" t="s">
        <v>146</v>
      </c>
      <c r="J73" s="31" t="s">
        <v>215</v>
      </c>
      <c r="K73" s="40"/>
    </row>
    <row r="74" spans="2:11" hidden="1" x14ac:dyDescent="0.2">
      <c r="B74" s="43">
        <v>65</v>
      </c>
      <c r="C74" s="15"/>
      <c r="D74" s="15"/>
      <c r="E74" s="16">
        <v>45462</v>
      </c>
      <c r="F74" s="18" t="s">
        <v>190</v>
      </c>
      <c r="G74" s="41" t="s">
        <v>18</v>
      </c>
      <c r="H74" s="17" t="s">
        <v>55</v>
      </c>
      <c r="I74" s="16" t="s">
        <v>146</v>
      </c>
      <c r="J74" s="31"/>
      <c r="K74" s="40"/>
    </row>
    <row r="75" spans="2:11" hidden="1" x14ac:dyDescent="0.2">
      <c r="B75" s="43">
        <v>66</v>
      </c>
      <c r="C75" s="15"/>
      <c r="D75" s="15"/>
      <c r="E75" s="16">
        <v>45462</v>
      </c>
      <c r="F75" s="18" t="s">
        <v>195</v>
      </c>
      <c r="G75" s="41" t="s">
        <v>18</v>
      </c>
      <c r="H75" s="17" t="s">
        <v>55</v>
      </c>
      <c r="I75" s="16" t="s">
        <v>196</v>
      </c>
      <c r="J75" s="31"/>
      <c r="K75" s="40"/>
    </row>
    <row r="76" spans="2:11" x14ac:dyDescent="0.2">
      <c r="B76" s="43">
        <v>67</v>
      </c>
      <c r="C76" s="15"/>
      <c r="D76" s="15" t="s">
        <v>150</v>
      </c>
      <c r="E76" s="16">
        <v>45467</v>
      </c>
      <c r="F76" s="18" t="s">
        <v>197</v>
      </c>
      <c r="G76" s="17" t="s">
        <v>51</v>
      </c>
      <c r="H76" s="17" t="s">
        <v>55</v>
      </c>
      <c r="I76" s="16" t="s">
        <v>238</v>
      </c>
      <c r="J76" s="50" t="s">
        <v>239</v>
      </c>
      <c r="K76" s="40"/>
    </row>
    <row r="77" spans="2:11" x14ac:dyDescent="0.2">
      <c r="B77" s="43">
        <v>68</v>
      </c>
      <c r="C77" s="15"/>
      <c r="D77" s="17" t="s">
        <v>150</v>
      </c>
      <c r="E77" s="16">
        <v>45467</v>
      </c>
      <c r="F77" s="18" t="s">
        <v>198</v>
      </c>
      <c r="G77" s="17" t="s">
        <v>51</v>
      </c>
      <c r="H77" s="17" t="s">
        <v>55</v>
      </c>
      <c r="I77" s="16" t="s">
        <v>238</v>
      </c>
      <c r="J77" s="50" t="s">
        <v>239</v>
      </c>
      <c r="K77" s="40"/>
    </row>
    <row r="78" spans="2:11" x14ac:dyDescent="0.2">
      <c r="B78" s="43">
        <v>69</v>
      </c>
      <c r="C78" s="15"/>
      <c r="D78" s="17" t="s">
        <v>139</v>
      </c>
      <c r="E78" s="16">
        <v>45467</v>
      </c>
      <c r="F78" s="18" t="s">
        <v>199</v>
      </c>
      <c r="G78" s="17" t="s">
        <v>51</v>
      </c>
      <c r="H78" s="17" t="s">
        <v>55</v>
      </c>
      <c r="I78" s="16" t="s">
        <v>238</v>
      </c>
      <c r="J78" s="50" t="s">
        <v>239</v>
      </c>
      <c r="K78" s="40"/>
    </row>
    <row r="79" spans="2:11" ht="30" x14ac:dyDescent="0.2">
      <c r="B79" s="43">
        <v>70</v>
      </c>
      <c r="C79" s="15"/>
      <c r="D79" s="17"/>
      <c r="E79" s="16">
        <v>45467</v>
      </c>
      <c r="F79" s="18" t="s">
        <v>214</v>
      </c>
      <c r="G79" s="17" t="s">
        <v>51</v>
      </c>
      <c r="H79" s="17" t="s">
        <v>55</v>
      </c>
      <c r="I79" s="16" t="s">
        <v>149</v>
      </c>
      <c r="J79" s="50" t="s">
        <v>200</v>
      </c>
      <c r="K79" s="40"/>
    </row>
    <row r="80" spans="2:11" x14ac:dyDescent="0.2">
      <c r="B80" s="75">
        <v>71</v>
      </c>
      <c r="C80" s="15"/>
      <c r="D80" s="84" t="s">
        <v>191</v>
      </c>
      <c r="E80" s="74">
        <v>45467</v>
      </c>
      <c r="F80" s="77" t="s">
        <v>201</v>
      </c>
      <c r="G80" s="78" t="s">
        <v>51</v>
      </c>
      <c r="H80" s="78" t="s">
        <v>55</v>
      </c>
      <c r="I80" s="74" t="s">
        <v>202</v>
      </c>
      <c r="J80" s="82" t="s">
        <v>209</v>
      </c>
      <c r="K80" s="69" t="s">
        <v>157</v>
      </c>
    </row>
    <row r="81" spans="2:11" ht="21.75" customHeight="1" x14ac:dyDescent="0.2">
      <c r="B81" s="75">
        <v>72</v>
      </c>
      <c r="C81" s="15"/>
      <c r="D81" s="78" t="s">
        <v>203</v>
      </c>
      <c r="E81" s="74">
        <v>45467</v>
      </c>
      <c r="F81" s="77" t="s">
        <v>204</v>
      </c>
      <c r="G81" s="78" t="s">
        <v>51</v>
      </c>
      <c r="H81" s="78" t="s">
        <v>105</v>
      </c>
      <c r="I81" s="74" t="s">
        <v>202</v>
      </c>
      <c r="J81" s="82" t="s">
        <v>208</v>
      </c>
      <c r="K81" s="69" t="s">
        <v>157</v>
      </c>
    </row>
    <row r="82" spans="2:11" ht="30" x14ac:dyDescent="0.2">
      <c r="B82" s="94">
        <v>73</v>
      </c>
      <c r="C82" s="15"/>
      <c r="D82" s="41" t="s">
        <v>50</v>
      </c>
      <c r="E82" s="16">
        <v>45467</v>
      </c>
      <c r="F82" s="52" t="s">
        <v>206</v>
      </c>
      <c r="G82" s="17" t="s">
        <v>51</v>
      </c>
      <c r="H82" s="17" t="s">
        <v>55</v>
      </c>
      <c r="I82" s="16" t="s">
        <v>205</v>
      </c>
      <c r="J82" s="96" t="s">
        <v>221</v>
      </c>
      <c r="K82" s="97"/>
    </row>
    <row r="83" spans="2:11" ht="18.75" x14ac:dyDescent="0.2">
      <c r="B83" s="75">
        <v>74</v>
      </c>
      <c r="C83" s="15"/>
      <c r="D83" s="76" t="s">
        <v>191</v>
      </c>
      <c r="E83" s="74">
        <v>45469</v>
      </c>
      <c r="F83" s="81" t="s">
        <v>230</v>
      </c>
      <c r="G83" s="78" t="s">
        <v>51</v>
      </c>
      <c r="H83" s="78" t="s">
        <v>55</v>
      </c>
      <c r="I83" s="74" t="s">
        <v>216</v>
      </c>
      <c r="J83" s="82"/>
      <c r="K83" s="105" t="s">
        <v>157</v>
      </c>
    </row>
    <row r="84" spans="2:11" ht="18.75" x14ac:dyDescent="0.2">
      <c r="B84" s="94"/>
      <c r="C84" s="15"/>
      <c r="D84" s="106" t="s">
        <v>191</v>
      </c>
      <c r="E84" s="45">
        <v>45471</v>
      </c>
      <c r="F84" s="52" t="s">
        <v>231</v>
      </c>
      <c r="G84" s="17" t="s">
        <v>51</v>
      </c>
      <c r="H84" s="17" t="s">
        <v>55</v>
      </c>
      <c r="I84" s="45">
        <v>45474</v>
      </c>
      <c r="J84" s="96" t="s">
        <v>235</v>
      </c>
      <c r="K84" s="97"/>
    </row>
    <row r="85" spans="2:11" ht="18.75" x14ac:dyDescent="0.2">
      <c r="B85" s="94"/>
      <c r="C85" s="15"/>
      <c r="D85" s="17" t="s">
        <v>150</v>
      </c>
      <c r="E85" s="45">
        <v>45471</v>
      </c>
      <c r="F85" s="52" t="s">
        <v>244</v>
      </c>
      <c r="G85" s="17" t="s">
        <v>51</v>
      </c>
      <c r="H85" s="17" t="s">
        <v>55</v>
      </c>
      <c r="I85" s="45">
        <v>45474</v>
      </c>
      <c r="J85" s="96" t="s">
        <v>245</v>
      </c>
      <c r="K85" s="97"/>
    </row>
    <row r="86" spans="2:11" ht="18.75" x14ac:dyDescent="0.2">
      <c r="B86" s="94">
        <v>75</v>
      </c>
      <c r="C86" s="15"/>
      <c r="D86" s="41" t="s">
        <v>139</v>
      </c>
      <c r="E86" s="16">
        <v>45467</v>
      </c>
      <c r="F86" s="52" t="s">
        <v>217</v>
      </c>
      <c r="G86" s="17" t="s">
        <v>51</v>
      </c>
      <c r="H86" s="17" t="s">
        <v>24</v>
      </c>
      <c r="I86" s="45">
        <v>45474</v>
      </c>
      <c r="J86" s="96" t="s">
        <v>218</v>
      </c>
      <c r="K86" s="97"/>
    </row>
    <row r="87" spans="2:11" ht="37.5" x14ac:dyDescent="0.2">
      <c r="B87" s="94">
        <v>76</v>
      </c>
      <c r="C87" s="15"/>
      <c r="D87" s="41" t="s">
        <v>139</v>
      </c>
      <c r="E87" s="16">
        <v>45467</v>
      </c>
      <c r="F87" s="52" t="s">
        <v>243</v>
      </c>
      <c r="G87" s="17" t="s">
        <v>51</v>
      </c>
      <c r="H87" s="17" t="s">
        <v>24</v>
      </c>
      <c r="I87" s="45">
        <v>45474</v>
      </c>
      <c r="J87" s="96" t="s">
        <v>219</v>
      </c>
      <c r="K87" s="97"/>
    </row>
    <row r="88" spans="2:11" ht="30" customHeight="1" x14ac:dyDescent="0.2">
      <c r="B88" s="94">
        <v>77</v>
      </c>
      <c r="C88" s="15"/>
      <c r="D88" s="17" t="s">
        <v>70</v>
      </c>
      <c r="E88" s="16">
        <v>45469</v>
      </c>
      <c r="F88" s="52" t="s">
        <v>220</v>
      </c>
      <c r="G88" s="17" t="s">
        <v>51</v>
      </c>
      <c r="H88" s="17" t="s">
        <v>55</v>
      </c>
      <c r="I88" s="16" t="s">
        <v>165</v>
      </c>
      <c r="J88" s="96" t="s">
        <v>240</v>
      </c>
      <c r="K88" s="97"/>
    </row>
    <row r="89" spans="2:11" ht="37.5" x14ac:dyDescent="0.2">
      <c r="B89" s="94"/>
      <c r="C89" s="15"/>
      <c r="D89" s="17" t="s">
        <v>150</v>
      </c>
      <c r="E89" s="16">
        <v>45470</v>
      </c>
      <c r="F89" s="52" t="s">
        <v>232</v>
      </c>
      <c r="G89" s="17" t="s">
        <v>51</v>
      </c>
      <c r="H89" s="17" t="s">
        <v>105</v>
      </c>
      <c r="I89" s="16" t="s">
        <v>233</v>
      </c>
      <c r="J89" s="96" t="s">
        <v>241</v>
      </c>
      <c r="K89" s="97"/>
    </row>
    <row r="90" spans="2:11" ht="18.75" hidden="1" x14ac:dyDescent="0.2">
      <c r="B90" s="94"/>
      <c r="C90" s="15"/>
      <c r="D90" s="17"/>
      <c r="E90" s="16"/>
      <c r="F90" s="52"/>
      <c r="G90" s="17"/>
      <c r="H90" s="17"/>
      <c r="I90" s="16"/>
      <c r="J90" s="96"/>
      <c r="K90" s="97"/>
    </row>
    <row r="91" spans="2:11" ht="18.75" hidden="1" x14ac:dyDescent="0.2">
      <c r="B91" s="94"/>
      <c r="C91" s="15"/>
      <c r="D91" s="17"/>
      <c r="E91" s="16"/>
      <c r="F91" s="52"/>
      <c r="G91" s="17"/>
      <c r="H91" s="17"/>
      <c r="I91" s="16"/>
      <c r="J91" s="96"/>
      <c r="K91" s="97"/>
    </row>
    <row r="92" spans="2:11" ht="18.75" hidden="1" x14ac:dyDescent="0.2">
      <c r="B92" s="94"/>
      <c r="C92" s="15"/>
      <c r="D92" s="17"/>
      <c r="E92" s="16"/>
      <c r="F92" s="52"/>
      <c r="G92" s="17"/>
      <c r="H92" s="17"/>
      <c r="I92" s="16"/>
      <c r="J92" s="96"/>
      <c r="K92" s="97"/>
    </row>
    <row r="93" spans="2:11" ht="21.75" hidden="1" customHeight="1" x14ac:dyDescent="0.2">
      <c r="B93" s="94">
        <v>78</v>
      </c>
      <c r="C93" s="15"/>
      <c r="D93" s="48" t="s">
        <v>26</v>
      </c>
      <c r="E93" s="45">
        <v>45469</v>
      </c>
      <c r="F93" s="95" t="s">
        <v>222</v>
      </c>
      <c r="G93" s="48" t="s">
        <v>18</v>
      </c>
      <c r="H93" s="48" t="s">
        <v>55</v>
      </c>
      <c r="I93" s="45" t="s">
        <v>223</v>
      </c>
      <c r="J93" s="96"/>
      <c r="K93" s="97"/>
    </row>
    <row r="94" spans="2:11" ht="21.75" hidden="1" customHeight="1" x14ac:dyDescent="0.2">
      <c r="B94" s="94">
        <v>79</v>
      </c>
      <c r="C94" s="15"/>
      <c r="D94" s="48" t="s">
        <v>225</v>
      </c>
      <c r="E94" s="45">
        <v>45469</v>
      </c>
      <c r="F94" s="95" t="s">
        <v>224</v>
      </c>
      <c r="G94" s="48" t="s">
        <v>18</v>
      </c>
      <c r="H94" s="48" t="s">
        <v>55</v>
      </c>
      <c r="I94" s="45" t="s">
        <v>223</v>
      </c>
      <c r="J94" s="96"/>
      <c r="K94" s="97"/>
    </row>
    <row r="95" spans="2:11" ht="21.75" hidden="1" customHeight="1" x14ac:dyDescent="0.2">
      <c r="B95" s="94">
        <v>80</v>
      </c>
      <c r="C95" s="15"/>
      <c r="D95" s="48" t="s">
        <v>227</v>
      </c>
      <c r="E95" s="45">
        <v>45469</v>
      </c>
      <c r="F95" s="95" t="s">
        <v>226</v>
      </c>
      <c r="G95" s="48" t="s">
        <v>55</v>
      </c>
      <c r="H95" s="48" t="s">
        <v>18</v>
      </c>
      <c r="I95" s="45" t="s">
        <v>196</v>
      </c>
      <c r="J95" s="96"/>
      <c r="K95" s="97"/>
    </row>
    <row r="96" spans="2:11" ht="21.75" hidden="1" customHeight="1" x14ac:dyDescent="0.2">
      <c r="B96" s="98">
        <v>81</v>
      </c>
      <c r="C96" s="99"/>
      <c r="D96" s="100" t="s">
        <v>229</v>
      </c>
      <c r="E96" s="101">
        <v>45469</v>
      </c>
      <c r="F96" s="102" t="s">
        <v>228</v>
      </c>
      <c r="G96" s="100" t="s">
        <v>18</v>
      </c>
      <c r="H96" s="100"/>
      <c r="I96" s="101" t="s">
        <v>149</v>
      </c>
      <c r="J96" s="103"/>
      <c r="K96" s="104" t="s">
        <v>131</v>
      </c>
    </row>
    <row r="97" spans="10:10" x14ac:dyDescent="0.2">
      <c r="J97" s="1"/>
    </row>
    <row r="98" spans="10:10" x14ac:dyDescent="0.2">
      <c r="J98" s="1"/>
    </row>
    <row r="99" spans="10:10" x14ac:dyDescent="0.2">
      <c r="J99" s="1"/>
    </row>
    <row r="100" spans="10:10" x14ac:dyDescent="0.2">
      <c r="J100" s="1"/>
    </row>
    <row r="101" spans="10:10" x14ac:dyDescent="0.2">
      <c r="J101" s="1"/>
    </row>
    <row r="102" spans="10:10" x14ac:dyDescent="0.2">
      <c r="J102" s="1"/>
    </row>
    <row r="103" spans="10:10" x14ac:dyDescent="0.2">
      <c r="J103" s="1"/>
    </row>
    <row r="104" spans="10:10" x14ac:dyDescent="0.2">
      <c r="J104" s="1"/>
    </row>
    <row r="105" spans="10:10" x14ac:dyDescent="0.2">
      <c r="J105" s="1"/>
    </row>
    <row r="106" spans="10:10" x14ac:dyDescent="0.2">
      <c r="J106" s="1"/>
    </row>
    <row r="107" spans="10:10" x14ac:dyDescent="0.2">
      <c r="J107" s="1"/>
    </row>
    <row r="108" spans="10:10" x14ac:dyDescent="0.2">
      <c r="J108" s="1"/>
    </row>
    <row r="109" spans="10:10" x14ac:dyDescent="0.2">
      <c r="J109" s="1"/>
    </row>
    <row r="110" spans="10:10" x14ac:dyDescent="0.2">
      <c r="J110" s="1"/>
    </row>
    <row r="111" spans="10:10" x14ac:dyDescent="0.2">
      <c r="J111" s="1"/>
    </row>
    <row r="112" spans="10:10" x14ac:dyDescent="0.2">
      <c r="J112" s="1"/>
    </row>
    <row r="113" spans="10:10" x14ac:dyDescent="0.2">
      <c r="J113" s="1"/>
    </row>
    <row r="114" spans="10:10" x14ac:dyDescent="0.2">
      <c r="J114" s="1"/>
    </row>
    <row r="115" spans="10:10" x14ac:dyDescent="0.2">
      <c r="J115" s="1"/>
    </row>
    <row r="116" spans="10:10" x14ac:dyDescent="0.2">
      <c r="J116" s="1"/>
    </row>
    <row r="117" spans="10:10" x14ac:dyDescent="0.2">
      <c r="J117" s="1"/>
    </row>
    <row r="118" spans="10:10" x14ac:dyDescent="0.2">
      <c r="J118" s="1"/>
    </row>
    <row r="119" spans="10:10" x14ac:dyDescent="0.2">
      <c r="J119" s="1"/>
    </row>
    <row r="120" spans="10:10" x14ac:dyDescent="0.2">
      <c r="J120" s="1"/>
    </row>
    <row r="121" spans="10:10" x14ac:dyDescent="0.2">
      <c r="J121" s="1"/>
    </row>
    <row r="122" spans="10:10" x14ac:dyDescent="0.2">
      <c r="J122" s="1"/>
    </row>
    <row r="123" spans="10:10" x14ac:dyDescent="0.2">
      <c r="J123" s="1"/>
    </row>
    <row r="124" spans="10:10" x14ac:dyDescent="0.2">
      <c r="J124" s="1"/>
    </row>
    <row r="125" spans="10:10" x14ac:dyDescent="0.2">
      <c r="J125" s="1"/>
    </row>
    <row r="126" spans="10:10" x14ac:dyDescent="0.2">
      <c r="J126" s="1"/>
    </row>
    <row r="127" spans="10:10" x14ac:dyDescent="0.2">
      <c r="J127" s="1"/>
    </row>
    <row r="128" spans="10:10" x14ac:dyDescent="0.2">
      <c r="J128" s="1"/>
    </row>
    <row r="129" spans="10:10" x14ac:dyDescent="0.2">
      <c r="J129" s="1"/>
    </row>
    <row r="130" spans="10:10" x14ac:dyDescent="0.2">
      <c r="J130" s="1"/>
    </row>
    <row r="131" spans="10:10" x14ac:dyDescent="0.2">
      <c r="J131" s="1"/>
    </row>
    <row r="132" spans="10:10" x14ac:dyDescent="0.2">
      <c r="J132" s="1"/>
    </row>
    <row r="133" spans="10:10" x14ac:dyDescent="0.2">
      <c r="J133" s="1"/>
    </row>
    <row r="134" spans="10:10" x14ac:dyDescent="0.2">
      <c r="J134" s="1"/>
    </row>
    <row r="135" spans="10:10" x14ac:dyDescent="0.2">
      <c r="J135" s="1"/>
    </row>
    <row r="136" spans="10:10" x14ac:dyDescent="0.2">
      <c r="J136" s="1"/>
    </row>
    <row r="137" spans="10:10" x14ac:dyDescent="0.2">
      <c r="J137" s="1"/>
    </row>
    <row r="138" spans="10:10" x14ac:dyDescent="0.2">
      <c r="J138" s="1"/>
    </row>
    <row r="139" spans="10:10" x14ac:dyDescent="0.2">
      <c r="J139" s="1"/>
    </row>
    <row r="140" spans="10:10" x14ac:dyDescent="0.2">
      <c r="J140" s="1"/>
    </row>
    <row r="141" spans="10:10" x14ac:dyDescent="0.2">
      <c r="J141" s="1"/>
    </row>
    <row r="142" spans="10:10" x14ac:dyDescent="0.2">
      <c r="J142" s="1"/>
    </row>
    <row r="143" spans="10:10" x14ac:dyDescent="0.2">
      <c r="J143" s="1"/>
    </row>
    <row r="144" spans="10:10" x14ac:dyDescent="0.2">
      <c r="J144" s="1"/>
    </row>
    <row r="145" spans="2:21" x14ac:dyDescent="0.2">
      <c r="J145" s="1"/>
    </row>
    <row r="152" spans="2:21" s="2" customFormat="1" x14ac:dyDescent="0.2">
      <c r="B152" s="1"/>
      <c r="E152" s="1"/>
      <c r="F152" s="3"/>
      <c r="G152" s="1"/>
      <c r="H152" s="1"/>
      <c r="I152" s="1"/>
      <c r="J152" s="4"/>
      <c r="K152" s="4"/>
      <c r="L152" s="5"/>
      <c r="M152" s="6"/>
      <c r="N152" s="5"/>
      <c r="O152" s="5"/>
      <c r="P152" s="5"/>
      <c r="Q152" s="5"/>
      <c r="R152" s="5"/>
      <c r="S152" s="5"/>
      <c r="T152" s="5"/>
      <c r="U152" s="5"/>
    </row>
    <row r="153" spans="2:21" s="2" customFormat="1" x14ac:dyDescent="0.2">
      <c r="B153" s="1"/>
      <c r="E153" s="1"/>
      <c r="F153" s="3"/>
      <c r="G153" s="1"/>
      <c r="H153" s="1"/>
      <c r="I153" s="1"/>
      <c r="J153" s="4"/>
      <c r="K153" s="4"/>
      <c r="L153" s="5"/>
      <c r="M153" s="6"/>
      <c r="N153" s="5"/>
      <c r="O153" s="5"/>
      <c r="P153" s="5"/>
      <c r="Q153" s="5"/>
      <c r="R153" s="5"/>
      <c r="S153" s="5"/>
      <c r="T153" s="5"/>
      <c r="U153" s="5"/>
    </row>
    <row r="154" spans="2:21" s="2" customFormat="1" x14ac:dyDescent="0.2">
      <c r="B154" s="1"/>
      <c r="E154" s="1"/>
      <c r="F154" s="3"/>
      <c r="G154" s="1"/>
      <c r="H154" s="1"/>
      <c r="I154" s="1"/>
      <c r="J154" s="4"/>
      <c r="K154" s="4"/>
      <c r="L154" s="5"/>
      <c r="M154" s="6"/>
      <c r="N154" s="5"/>
      <c r="O154" s="5"/>
      <c r="P154" s="5"/>
      <c r="Q154" s="5"/>
      <c r="R154" s="5"/>
      <c r="S154" s="5"/>
      <c r="T154" s="5"/>
      <c r="U154" s="5"/>
    </row>
    <row r="155" spans="2:21" s="2" customFormat="1" x14ac:dyDescent="0.2">
      <c r="B155" s="1"/>
      <c r="E155" s="1"/>
      <c r="F155" s="3"/>
      <c r="G155" s="1"/>
      <c r="H155" s="1"/>
      <c r="I155" s="1"/>
      <c r="J155" s="4"/>
      <c r="K155" s="4"/>
      <c r="L155" s="5"/>
      <c r="M155" s="6"/>
      <c r="N155" s="5"/>
      <c r="O155" s="5"/>
      <c r="P155" s="5"/>
      <c r="Q155" s="5"/>
      <c r="R155" s="5"/>
      <c r="S155" s="5"/>
      <c r="T155" s="5"/>
      <c r="U155" s="5"/>
    </row>
    <row r="156" spans="2:21" s="2" customFormat="1" x14ac:dyDescent="0.2">
      <c r="B156" s="1"/>
      <c r="E156" s="1"/>
      <c r="F156" s="3"/>
      <c r="G156" s="1"/>
      <c r="H156" s="1"/>
      <c r="I156" s="1"/>
      <c r="J156" s="4"/>
      <c r="K156" s="4"/>
      <c r="L156" s="5"/>
      <c r="M156" s="6"/>
      <c r="N156" s="5"/>
      <c r="O156" s="5"/>
      <c r="P156" s="5"/>
      <c r="Q156" s="5"/>
      <c r="R156" s="5"/>
      <c r="S156" s="5"/>
      <c r="T156" s="5"/>
      <c r="U156" s="5"/>
    </row>
    <row r="157" spans="2:21" s="2" customFormat="1" x14ac:dyDescent="0.2">
      <c r="B157" s="1"/>
      <c r="E157" s="1"/>
      <c r="F157" s="3"/>
      <c r="G157" s="1"/>
      <c r="H157" s="1"/>
      <c r="I157" s="1"/>
      <c r="J157" s="4"/>
      <c r="K157" s="4"/>
      <c r="L157" s="5"/>
      <c r="M157" s="6"/>
      <c r="N157" s="5"/>
      <c r="O157" s="5"/>
      <c r="P157" s="5"/>
      <c r="Q157" s="5"/>
      <c r="R157" s="5"/>
      <c r="S157" s="5"/>
      <c r="T157" s="5"/>
      <c r="U157" s="5"/>
    </row>
    <row r="158" spans="2:21" s="2" customFormat="1" x14ac:dyDescent="0.2">
      <c r="B158" s="1"/>
      <c r="E158" s="1"/>
      <c r="F158" s="3"/>
      <c r="G158" s="1"/>
      <c r="H158" s="1"/>
      <c r="I158" s="1"/>
      <c r="J158" s="4"/>
      <c r="K158" s="4"/>
      <c r="L158" s="5"/>
      <c r="M158" s="6"/>
      <c r="N158" s="5"/>
      <c r="O158" s="5"/>
      <c r="P158" s="5"/>
      <c r="Q158" s="5"/>
      <c r="R158" s="5"/>
      <c r="S158" s="5"/>
      <c r="T158" s="5"/>
      <c r="U158" s="5"/>
    </row>
    <row r="159" spans="2:21" s="2" customFormat="1" x14ac:dyDescent="0.2">
      <c r="B159" s="1"/>
      <c r="E159" s="1"/>
      <c r="F159" s="3"/>
      <c r="G159" s="1"/>
      <c r="H159" s="1"/>
      <c r="I159" s="1"/>
      <c r="J159" s="4"/>
      <c r="K159" s="4"/>
      <c r="L159" s="5"/>
      <c r="M159" s="6"/>
      <c r="N159" s="5"/>
      <c r="O159" s="5"/>
      <c r="P159" s="5"/>
      <c r="Q159" s="5"/>
      <c r="R159" s="5"/>
      <c r="S159" s="5"/>
      <c r="T159" s="5"/>
      <c r="U159" s="5"/>
    </row>
    <row r="160" spans="2:21" s="2" customFormat="1" x14ac:dyDescent="0.2">
      <c r="B160" s="1"/>
      <c r="E160" s="1"/>
      <c r="F160" s="3"/>
      <c r="G160" s="1"/>
      <c r="H160" s="1"/>
      <c r="I160" s="1"/>
      <c r="J160" s="4"/>
      <c r="K160" s="4"/>
      <c r="L160" s="5"/>
      <c r="M160" s="6"/>
      <c r="N160" s="5"/>
      <c r="O160" s="5"/>
      <c r="P160" s="5"/>
      <c r="Q160" s="5"/>
      <c r="R160" s="5"/>
      <c r="S160" s="5"/>
      <c r="T160" s="5"/>
      <c r="U160" s="5"/>
    </row>
    <row r="161" spans="2:21" s="2" customFormat="1" x14ac:dyDescent="0.2">
      <c r="B161" s="1"/>
      <c r="E161" s="1"/>
      <c r="F161" s="3"/>
      <c r="G161" s="1"/>
      <c r="H161" s="1"/>
      <c r="I161" s="1"/>
      <c r="J161" s="4"/>
      <c r="K161" s="4"/>
      <c r="L161" s="5"/>
      <c r="M161" s="6"/>
      <c r="N161" s="5"/>
      <c r="O161" s="5"/>
      <c r="P161" s="5"/>
      <c r="Q161" s="5"/>
      <c r="R161" s="5"/>
      <c r="S161" s="5"/>
      <c r="T161" s="5"/>
      <c r="U161" s="5"/>
    </row>
    <row r="162" spans="2:21" s="2" customFormat="1" x14ac:dyDescent="0.2">
      <c r="B162" s="1"/>
      <c r="E162" s="1"/>
      <c r="F162" s="3"/>
      <c r="G162" s="1"/>
      <c r="H162" s="1"/>
      <c r="I162" s="1"/>
      <c r="J162" s="4"/>
      <c r="K162" s="4"/>
      <c r="L162" s="5"/>
      <c r="M162" s="6"/>
      <c r="N162" s="5"/>
      <c r="O162" s="5"/>
      <c r="P162" s="5"/>
      <c r="Q162" s="5"/>
      <c r="R162" s="5"/>
      <c r="S162" s="5"/>
      <c r="T162" s="5"/>
      <c r="U162" s="5"/>
    </row>
    <row r="163" spans="2:21" s="2" customFormat="1" x14ac:dyDescent="0.2">
      <c r="B163" s="1"/>
      <c r="E163" s="1"/>
      <c r="F163" s="3"/>
      <c r="G163" s="1"/>
      <c r="H163" s="1"/>
      <c r="I163" s="1"/>
      <c r="J163" s="4"/>
      <c r="K163" s="4"/>
      <c r="L163" s="5"/>
      <c r="M163" s="6"/>
      <c r="N163" s="5"/>
      <c r="O163" s="5"/>
      <c r="P163" s="5"/>
      <c r="Q163" s="5"/>
      <c r="R163" s="5"/>
      <c r="S163" s="5"/>
      <c r="T163" s="5"/>
      <c r="U163" s="5"/>
    </row>
    <row r="164" spans="2:21" s="2" customFormat="1" x14ac:dyDescent="0.2">
      <c r="B164" s="1"/>
      <c r="E164" s="1"/>
      <c r="F164" s="3"/>
      <c r="G164" s="1"/>
      <c r="H164" s="1"/>
      <c r="I164" s="1"/>
      <c r="J164" s="4"/>
      <c r="K164" s="4"/>
      <c r="L164" s="5"/>
      <c r="M164" s="6"/>
      <c r="N164" s="5"/>
      <c r="O164" s="5"/>
      <c r="P164" s="5"/>
      <c r="Q164" s="5"/>
      <c r="R164" s="5"/>
      <c r="S164" s="5"/>
      <c r="T164" s="5"/>
      <c r="U164" s="5"/>
    </row>
    <row r="165" spans="2:21" s="2" customFormat="1" x14ac:dyDescent="0.2">
      <c r="B165" s="1"/>
      <c r="E165" s="1"/>
      <c r="F165" s="3"/>
      <c r="G165" s="1"/>
      <c r="H165" s="1"/>
      <c r="I165" s="1"/>
      <c r="J165" s="4"/>
      <c r="K165" s="4"/>
      <c r="L165" s="5"/>
      <c r="M165" s="6"/>
      <c r="N165" s="5"/>
      <c r="O165" s="5"/>
      <c r="P165" s="5"/>
      <c r="Q165" s="5"/>
      <c r="R165" s="5"/>
      <c r="S165" s="5"/>
      <c r="T165" s="5"/>
      <c r="U165" s="5"/>
    </row>
    <row r="166" spans="2:21" s="2" customFormat="1" x14ac:dyDescent="0.2">
      <c r="B166" s="1"/>
      <c r="E166" s="1"/>
      <c r="F166" s="3"/>
      <c r="G166" s="1"/>
      <c r="H166" s="1"/>
      <c r="I166" s="1"/>
      <c r="J166" s="4"/>
      <c r="K166" s="4"/>
      <c r="L166" s="5"/>
      <c r="M166" s="6"/>
      <c r="N166" s="5"/>
      <c r="O166" s="5"/>
      <c r="P166" s="5"/>
      <c r="Q166" s="5"/>
      <c r="R166" s="5"/>
      <c r="S166" s="5"/>
      <c r="T166" s="5"/>
      <c r="U166" s="5"/>
    </row>
    <row r="167" spans="2:21" s="2" customFormat="1" x14ac:dyDescent="0.2">
      <c r="B167" s="1"/>
      <c r="E167" s="1"/>
      <c r="F167" s="3"/>
      <c r="G167" s="1"/>
      <c r="H167" s="1"/>
      <c r="I167" s="1"/>
      <c r="J167" s="4"/>
      <c r="K167" s="4"/>
      <c r="L167" s="5"/>
      <c r="M167" s="6"/>
      <c r="N167" s="5"/>
      <c r="O167" s="5"/>
      <c r="P167" s="5"/>
      <c r="Q167" s="5"/>
      <c r="R167" s="5"/>
      <c r="S167" s="5"/>
      <c r="T167" s="5"/>
      <c r="U167" s="5"/>
    </row>
    <row r="168" spans="2:21" s="2" customFormat="1" x14ac:dyDescent="0.2">
      <c r="B168" s="1"/>
      <c r="E168" s="1"/>
      <c r="F168" s="3"/>
      <c r="G168" s="1"/>
      <c r="H168" s="1"/>
      <c r="I168" s="1"/>
      <c r="J168" s="4"/>
      <c r="K168" s="4"/>
      <c r="L168" s="5"/>
      <c r="M168" s="6"/>
      <c r="N168" s="5"/>
      <c r="O168" s="5"/>
      <c r="P168" s="5"/>
      <c r="Q168" s="5"/>
      <c r="R168" s="5"/>
      <c r="S168" s="5"/>
      <c r="T168" s="5"/>
      <c r="U168" s="5"/>
    </row>
    <row r="169" spans="2:21" s="2" customFormat="1" x14ac:dyDescent="0.2">
      <c r="B169" s="1"/>
      <c r="E169" s="1"/>
      <c r="F169" s="3"/>
      <c r="G169" s="1"/>
      <c r="H169" s="1"/>
      <c r="I169" s="1"/>
      <c r="J169" s="4"/>
      <c r="K169" s="4"/>
      <c r="L169" s="5"/>
      <c r="M169" s="6"/>
      <c r="N169" s="5"/>
      <c r="O169" s="5"/>
      <c r="P169" s="5"/>
      <c r="Q169" s="5"/>
      <c r="R169" s="5"/>
      <c r="S169" s="5"/>
      <c r="T169" s="5"/>
      <c r="U169" s="5"/>
    </row>
    <row r="170" spans="2:21" s="2" customFormat="1" x14ac:dyDescent="0.2">
      <c r="B170" s="1"/>
      <c r="E170" s="1"/>
      <c r="F170" s="3"/>
      <c r="G170" s="1"/>
      <c r="H170" s="1"/>
      <c r="I170" s="1"/>
      <c r="J170" s="4"/>
      <c r="K170" s="4"/>
      <c r="L170" s="5"/>
      <c r="M170" s="6"/>
      <c r="N170" s="5"/>
      <c r="O170" s="5"/>
      <c r="P170" s="5"/>
      <c r="Q170" s="5"/>
      <c r="R170" s="5"/>
      <c r="S170" s="5"/>
      <c r="T170" s="5"/>
      <c r="U170" s="5"/>
    </row>
    <row r="171" spans="2:21" s="2" customFormat="1" x14ac:dyDescent="0.2">
      <c r="B171" s="1"/>
      <c r="E171" s="1"/>
      <c r="F171" s="3"/>
      <c r="G171" s="1"/>
      <c r="H171" s="1"/>
      <c r="I171" s="1"/>
      <c r="J171" s="4"/>
      <c r="K171" s="4"/>
      <c r="L171" s="5"/>
      <c r="M171" s="6"/>
      <c r="N171" s="5"/>
      <c r="O171" s="5"/>
      <c r="P171" s="5"/>
      <c r="Q171" s="5"/>
      <c r="R171" s="5"/>
      <c r="S171" s="5"/>
      <c r="T171" s="5"/>
      <c r="U171" s="5"/>
    </row>
    <row r="172" spans="2:21" s="2" customFormat="1" x14ac:dyDescent="0.2">
      <c r="B172" s="1"/>
      <c r="E172" s="1"/>
      <c r="F172" s="3"/>
      <c r="G172" s="1"/>
      <c r="H172" s="1"/>
      <c r="I172" s="1"/>
      <c r="J172" s="4"/>
      <c r="K172" s="4"/>
      <c r="L172" s="5"/>
      <c r="M172" s="6"/>
      <c r="N172" s="5"/>
      <c r="O172" s="5"/>
      <c r="P172" s="5"/>
      <c r="Q172" s="5"/>
      <c r="R172" s="5"/>
      <c r="S172" s="5"/>
      <c r="T172" s="5"/>
      <c r="U172" s="5"/>
    </row>
    <row r="173" spans="2:21" s="2" customFormat="1" x14ac:dyDescent="0.2">
      <c r="B173" s="1"/>
      <c r="E173" s="1"/>
      <c r="F173" s="3"/>
      <c r="G173" s="1"/>
      <c r="H173" s="1"/>
      <c r="I173" s="1"/>
      <c r="J173" s="4"/>
      <c r="K173" s="4"/>
      <c r="L173" s="5"/>
      <c r="M173" s="6"/>
      <c r="N173" s="5"/>
      <c r="O173" s="5"/>
      <c r="P173" s="5"/>
      <c r="Q173" s="5"/>
      <c r="R173" s="5"/>
      <c r="S173" s="5"/>
      <c r="T173" s="5"/>
      <c r="U173" s="5"/>
    </row>
    <row r="174" spans="2:21" s="2" customFormat="1" x14ac:dyDescent="0.2">
      <c r="B174" s="1"/>
      <c r="E174" s="1"/>
      <c r="F174" s="3"/>
      <c r="G174" s="1"/>
      <c r="H174" s="1"/>
      <c r="I174" s="1"/>
      <c r="J174" s="4"/>
      <c r="K174" s="4"/>
      <c r="L174" s="5"/>
      <c r="M174" s="6"/>
      <c r="N174" s="5"/>
      <c r="O174" s="5"/>
      <c r="P174" s="5"/>
      <c r="Q174" s="5"/>
      <c r="R174" s="5"/>
      <c r="S174" s="5"/>
      <c r="T174" s="5"/>
      <c r="U174" s="5"/>
    </row>
    <row r="175" spans="2:21" s="2" customFormat="1" x14ac:dyDescent="0.2">
      <c r="B175" s="1"/>
      <c r="E175" s="1"/>
      <c r="F175" s="3"/>
      <c r="G175" s="1"/>
      <c r="H175" s="1"/>
      <c r="I175" s="1"/>
      <c r="J175" s="4"/>
      <c r="K175" s="4"/>
      <c r="L175" s="5"/>
      <c r="M175" s="6"/>
      <c r="N175" s="5"/>
      <c r="O175" s="5"/>
      <c r="P175" s="5"/>
      <c r="Q175" s="5"/>
      <c r="R175" s="5"/>
      <c r="S175" s="5"/>
      <c r="T175" s="5"/>
      <c r="U175" s="5"/>
    </row>
    <row r="176" spans="2:21" s="2" customFormat="1" x14ac:dyDescent="0.2">
      <c r="B176" s="1"/>
      <c r="E176" s="1"/>
      <c r="F176" s="3"/>
      <c r="G176" s="1"/>
      <c r="H176" s="1"/>
      <c r="I176" s="1"/>
      <c r="J176" s="4"/>
      <c r="K176" s="4"/>
      <c r="L176" s="5"/>
      <c r="M176" s="6"/>
      <c r="N176" s="5"/>
      <c r="O176" s="5"/>
      <c r="P176" s="5"/>
      <c r="Q176" s="5"/>
      <c r="R176" s="5"/>
      <c r="S176" s="5"/>
      <c r="T176" s="5"/>
      <c r="U176" s="5"/>
    </row>
    <row r="177" spans="2:21" s="2" customFormat="1" x14ac:dyDescent="0.2">
      <c r="B177" s="1"/>
      <c r="E177" s="1"/>
      <c r="F177" s="3"/>
      <c r="G177" s="1"/>
      <c r="H177" s="1"/>
      <c r="I177" s="1"/>
      <c r="J177" s="4"/>
      <c r="K177" s="4"/>
      <c r="L177" s="5"/>
      <c r="M177" s="6"/>
      <c r="N177" s="5"/>
      <c r="O177" s="5"/>
      <c r="P177" s="5"/>
      <c r="Q177" s="5"/>
      <c r="R177" s="5"/>
      <c r="S177" s="5"/>
      <c r="T177" s="5"/>
      <c r="U177" s="5"/>
    </row>
    <row r="178" spans="2:21" s="2" customFormat="1" x14ac:dyDescent="0.2">
      <c r="B178" s="1"/>
      <c r="E178" s="1"/>
      <c r="F178" s="3"/>
      <c r="G178" s="1"/>
      <c r="H178" s="1"/>
      <c r="I178" s="1"/>
      <c r="J178" s="4"/>
      <c r="K178" s="4"/>
      <c r="L178" s="5"/>
      <c r="M178" s="6"/>
      <c r="N178" s="5"/>
      <c r="O178" s="5"/>
      <c r="P178" s="5"/>
      <c r="Q178" s="5"/>
      <c r="R178" s="5"/>
      <c r="S178" s="5"/>
      <c r="T178" s="5"/>
      <c r="U178" s="5"/>
    </row>
    <row r="179" spans="2:21" s="2" customFormat="1" x14ac:dyDescent="0.2">
      <c r="B179" s="1"/>
      <c r="E179" s="1"/>
      <c r="F179" s="3"/>
      <c r="G179" s="1"/>
      <c r="H179" s="1"/>
      <c r="I179" s="1"/>
      <c r="J179" s="4"/>
      <c r="K179" s="4"/>
      <c r="L179" s="5"/>
      <c r="M179" s="6"/>
      <c r="N179" s="5"/>
      <c r="O179" s="5"/>
      <c r="P179" s="5"/>
      <c r="Q179" s="5"/>
      <c r="R179" s="5"/>
      <c r="S179" s="5"/>
      <c r="T179" s="5"/>
      <c r="U179" s="5"/>
    </row>
    <row r="180" spans="2:21" s="2" customFormat="1" x14ac:dyDescent="0.2">
      <c r="B180" s="1"/>
      <c r="E180" s="1"/>
      <c r="F180" s="3"/>
      <c r="G180" s="1"/>
      <c r="H180" s="1"/>
      <c r="I180" s="1"/>
      <c r="J180" s="4"/>
      <c r="K180" s="4"/>
      <c r="L180" s="5"/>
      <c r="M180" s="6"/>
      <c r="N180" s="5"/>
      <c r="O180" s="5"/>
      <c r="P180" s="5"/>
      <c r="Q180" s="5"/>
      <c r="R180" s="5"/>
      <c r="S180" s="5"/>
      <c r="T180" s="5"/>
      <c r="U180" s="5"/>
    </row>
    <row r="181" spans="2:21" s="2" customFormat="1" x14ac:dyDescent="0.2">
      <c r="B181" s="1"/>
      <c r="E181" s="1"/>
      <c r="F181" s="3"/>
      <c r="G181" s="1"/>
      <c r="H181" s="1"/>
      <c r="I181" s="1"/>
      <c r="J181" s="4"/>
      <c r="K181" s="4"/>
      <c r="L181" s="5"/>
      <c r="M181" s="6"/>
      <c r="N181" s="5"/>
      <c r="O181" s="5"/>
      <c r="P181" s="5"/>
      <c r="Q181" s="5"/>
      <c r="R181" s="5"/>
      <c r="S181" s="5"/>
      <c r="T181" s="5"/>
      <c r="U181" s="5"/>
    </row>
    <row r="182" spans="2:21" s="2" customFormat="1" x14ac:dyDescent="0.2">
      <c r="B182" s="1"/>
      <c r="E182" s="1"/>
      <c r="F182" s="3"/>
      <c r="G182" s="1"/>
      <c r="H182" s="1"/>
      <c r="I182" s="1"/>
      <c r="J182" s="4"/>
      <c r="K182" s="4"/>
      <c r="L182" s="5"/>
      <c r="M182" s="6"/>
      <c r="N182" s="5"/>
      <c r="O182" s="5"/>
      <c r="P182" s="5"/>
      <c r="Q182" s="5"/>
      <c r="R182" s="5"/>
      <c r="S182" s="5"/>
      <c r="T182" s="5"/>
      <c r="U182" s="5"/>
    </row>
    <row r="183" spans="2:21" s="2" customFormat="1" x14ac:dyDescent="0.2">
      <c r="B183" s="1"/>
      <c r="E183" s="1"/>
      <c r="F183" s="3"/>
      <c r="G183" s="1"/>
      <c r="H183" s="1"/>
      <c r="I183" s="1"/>
      <c r="J183" s="4"/>
      <c r="K183" s="4"/>
      <c r="L183" s="5"/>
      <c r="M183" s="6"/>
      <c r="N183" s="5"/>
      <c r="O183" s="5"/>
      <c r="P183" s="5"/>
      <c r="Q183" s="5"/>
      <c r="R183" s="5"/>
      <c r="S183" s="5"/>
      <c r="T183" s="5"/>
      <c r="U183" s="5"/>
    </row>
    <row r="184" spans="2:21" s="2" customFormat="1" x14ac:dyDescent="0.2">
      <c r="B184" s="1"/>
      <c r="E184" s="1"/>
      <c r="F184" s="3"/>
      <c r="G184" s="1"/>
      <c r="H184" s="1"/>
      <c r="I184" s="1"/>
      <c r="J184" s="4"/>
      <c r="K184" s="4"/>
      <c r="L184" s="5"/>
      <c r="M184" s="6"/>
      <c r="N184" s="5"/>
      <c r="O184" s="5"/>
      <c r="P184" s="5"/>
      <c r="Q184" s="5"/>
      <c r="R184" s="5"/>
      <c r="S184" s="5"/>
      <c r="T184" s="5"/>
      <c r="U184" s="5"/>
    </row>
    <row r="185" spans="2:21" s="2" customFormat="1" x14ac:dyDescent="0.2">
      <c r="B185" s="1"/>
      <c r="E185" s="1"/>
      <c r="F185" s="3"/>
      <c r="G185" s="1"/>
      <c r="H185" s="1"/>
      <c r="I185" s="1"/>
      <c r="J185" s="4"/>
      <c r="K185" s="4"/>
      <c r="L185" s="5"/>
      <c r="M185" s="6"/>
      <c r="N185" s="5"/>
      <c r="O185" s="5"/>
      <c r="P185" s="5"/>
      <c r="Q185" s="5"/>
      <c r="R185" s="5"/>
      <c r="S185" s="5"/>
      <c r="T185" s="5"/>
      <c r="U185" s="5"/>
    </row>
    <row r="186" spans="2:21" s="2" customFormat="1" x14ac:dyDescent="0.2">
      <c r="B186" s="1"/>
      <c r="E186" s="1"/>
      <c r="F186" s="3"/>
      <c r="G186" s="1"/>
      <c r="H186" s="1"/>
      <c r="I186" s="1"/>
      <c r="J186" s="4"/>
      <c r="K186" s="4"/>
      <c r="L186" s="5"/>
      <c r="M186" s="6"/>
      <c r="N186" s="5"/>
      <c r="O186" s="5"/>
      <c r="P186" s="5"/>
      <c r="Q186" s="5"/>
      <c r="R186" s="5"/>
      <c r="S186" s="5"/>
      <c r="T186" s="5"/>
      <c r="U186" s="5"/>
    </row>
    <row r="187" spans="2:21" s="2" customFormat="1" x14ac:dyDescent="0.2">
      <c r="B187" s="1"/>
      <c r="E187" s="1"/>
      <c r="F187" s="3"/>
      <c r="G187" s="1"/>
      <c r="H187" s="1"/>
      <c r="I187" s="1"/>
      <c r="J187" s="4"/>
      <c r="K187" s="4"/>
      <c r="L187" s="5"/>
      <c r="M187" s="6"/>
      <c r="N187" s="5"/>
      <c r="O187" s="5"/>
      <c r="P187" s="5"/>
      <c r="Q187" s="5"/>
      <c r="R187" s="5"/>
      <c r="S187" s="5"/>
      <c r="T187" s="5"/>
      <c r="U187" s="5"/>
    </row>
    <row r="188" spans="2:21" s="2" customFormat="1" x14ac:dyDescent="0.2">
      <c r="B188" s="1"/>
      <c r="E188" s="1"/>
      <c r="F188" s="3"/>
      <c r="G188" s="1"/>
      <c r="H188" s="1"/>
      <c r="I188" s="1"/>
      <c r="J188" s="4"/>
      <c r="K188" s="4"/>
      <c r="L188" s="5"/>
      <c r="M188" s="6"/>
      <c r="N188" s="5"/>
      <c r="O188" s="5"/>
      <c r="P188" s="5"/>
      <c r="Q188" s="5"/>
      <c r="R188" s="5"/>
      <c r="S188" s="5"/>
      <c r="T188" s="5"/>
      <c r="U188" s="5"/>
    </row>
    <row r="189" spans="2:21" s="2" customFormat="1" x14ac:dyDescent="0.2">
      <c r="B189" s="1"/>
      <c r="E189" s="1"/>
      <c r="F189" s="3"/>
      <c r="G189" s="1"/>
      <c r="H189" s="1"/>
      <c r="I189" s="1"/>
      <c r="J189" s="4"/>
      <c r="K189" s="4"/>
      <c r="L189" s="5"/>
      <c r="M189" s="6"/>
      <c r="N189" s="5"/>
      <c r="O189" s="5"/>
      <c r="P189" s="5"/>
      <c r="Q189" s="5"/>
      <c r="R189" s="5"/>
      <c r="S189" s="5"/>
      <c r="T189" s="5"/>
      <c r="U189" s="5"/>
    </row>
    <row r="190" spans="2:21" s="2" customFormat="1" x14ac:dyDescent="0.2">
      <c r="B190" s="1"/>
      <c r="E190" s="1"/>
      <c r="F190" s="3"/>
      <c r="G190" s="1"/>
      <c r="H190" s="1"/>
      <c r="I190" s="1"/>
      <c r="J190" s="4"/>
      <c r="K190" s="4"/>
      <c r="L190" s="5"/>
      <c r="M190" s="6"/>
      <c r="N190" s="5"/>
      <c r="O190" s="5"/>
      <c r="P190" s="5"/>
      <c r="Q190" s="5"/>
      <c r="R190" s="5"/>
      <c r="S190" s="5"/>
      <c r="T190" s="5"/>
      <c r="U190" s="5"/>
    </row>
    <row r="191" spans="2:21" s="2" customFormat="1" x14ac:dyDescent="0.2">
      <c r="B191" s="1"/>
      <c r="E191" s="1"/>
      <c r="F191" s="3"/>
      <c r="G191" s="1"/>
      <c r="H191" s="1"/>
      <c r="I191" s="1"/>
      <c r="J191" s="4"/>
      <c r="K191" s="4"/>
      <c r="L191" s="5"/>
      <c r="M191" s="6"/>
      <c r="N191" s="5"/>
      <c r="O191" s="5"/>
      <c r="P191" s="5"/>
      <c r="Q191" s="5"/>
      <c r="R191" s="5"/>
      <c r="S191" s="5"/>
      <c r="T191" s="5"/>
      <c r="U191" s="5"/>
    </row>
    <row r="192" spans="2:21" s="2" customFormat="1" x14ac:dyDescent="0.2">
      <c r="B192" s="1"/>
      <c r="E192" s="1"/>
      <c r="F192" s="3"/>
      <c r="G192" s="1"/>
      <c r="H192" s="1"/>
      <c r="I192" s="1"/>
      <c r="J192" s="4"/>
      <c r="K192" s="4"/>
      <c r="L192" s="5"/>
      <c r="M192" s="6"/>
      <c r="N192" s="5"/>
      <c r="O192" s="5"/>
      <c r="P192" s="5"/>
      <c r="Q192" s="5"/>
      <c r="R192" s="5"/>
      <c r="S192" s="5"/>
      <c r="T192" s="5"/>
      <c r="U192" s="5"/>
    </row>
    <row r="193" spans="2:21" s="2" customFormat="1" x14ac:dyDescent="0.2">
      <c r="B193" s="1"/>
      <c r="E193" s="1"/>
      <c r="F193" s="3"/>
      <c r="G193" s="1"/>
      <c r="H193" s="1"/>
      <c r="I193" s="1"/>
      <c r="J193" s="4"/>
      <c r="K193" s="4"/>
      <c r="L193" s="5"/>
      <c r="M193" s="6"/>
      <c r="N193" s="5"/>
      <c r="O193" s="5"/>
      <c r="P193" s="5"/>
      <c r="Q193" s="5"/>
      <c r="R193" s="5"/>
      <c r="S193" s="5"/>
      <c r="T193" s="5"/>
      <c r="U193" s="5"/>
    </row>
    <row r="194" spans="2:21" s="2" customFormat="1" x14ac:dyDescent="0.2">
      <c r="B194" s="1"/>
      <c r="E194" s="1"/>
      <c r="F194" s="3"/>
      <c r="G194" s="1"/>
      <c r="H194" s="1"/>
      <c r="I194" s="1"/>
      <c r="J194" s="4"/>
      <c r="K194" s="4"/>
      <c r="L194" s="5"/>
      <c r="M194" s="6"/>
      <c r="N194" s="5"/>
      <c r="O194" s="5"/>
      <c r="P194" s="5"/>
      <c r="Q194" s="5"/>
      <c r="R194" s="5"/>
      <c r="S194" s="5"/>
      <c r="T194" s="5"/>
      <c r="U194" s="5"/>
    </row>
    <row r="195" spans="2:21" s="2" customFormat="1" x14ac:dyDescent="0.2">
      <c r="B195" s="1"/>
      <c r="E195" s="1"/>
      <c r="F195" s="3"/>
      <c r="G195" s="1"/>
      <c r="H195" s="1"/>
      <c r="I195" s="1"/>
      <c r="J195" s="4"/>
      <c r="K195" s="4"/>
      <c r="L195" s="5"/>
      <c r="M195" s="6"/>
      <c r="N195" s="5"/>
      <c r="O195" s="5"/>
      <c r="P195" s="5"/>
      <c r="Q195" s="5"/>
      <c r="R195" s="5"/>
      <c r="S195" s="5"/>
      <c r="T195" s="5"/>
      <c r="U195" s="5"/>
    </row>
    <row r="196" spans="2:21" s="2" customFormat="1" x14ac:dyDescent="0.2">
      <c r="B196" s="1"/>
      <c r="E196" s="1"/>
      <c r="F196" s="3"/>
      <c r="G196" s="1"/>
      <c r="H196" s="1"/>
      <c r="I196" s="1"/>
      <c r="J196" s="4"/>
      <c r="K196" s="4"/>
      <c r="L196" s="5"/>
      <c r="M196" s="6"/>
      <c r="N196" s="5"/>
      <c r="O196" s="5"/>
      <c r="P196" s="5"/>
      <c r="Q196" s="5"/>
      <c r="R196" s="5"/>
      <c r="S196" s="5"/>
      <c r="T196" s="5"/>
      <c r="U196" s="5"/>
    </row>
    <row r="197" spans="2:21" s="2" customFormat="1" x14ac:dyDescent="0.2">
      <c r="B197" s="1"/>
      <c r="E197" s="1"/>
      <c r="F197" s="3"/>
      <c r="G197" s="1"/>
      <c r="H197" s="1"/>
      <c r="I197" s="1"/>
      <c r="J197" s="4"/>
      <c r="K197" s="4"/>
      <c r="L197" s="5"/>
      <c r="M197" s="6"/>
      <c r="N197" s="5"/>
      <c r="O197" s="5"/>
      <c r="P197" s="5"/>
      <c r="Q197" s="5"/>
      <c r="R197" s="5"/>
      <c r="S197" s="5"/>
      <c r="T197" s="5"/>
      <c r="U197" s="5"/>
    </row>
    <row r="198" spans="2:21" s="2" customFormat="1" x14ac:dyDescent="0.2">
      <c r="B198" s="1"/>
      <c r="E198" s="1"/>
      <c r="F198" s="3"/>
      <c r="G198" s="1"/>
      <c r="H198" s="1"/>
      <c r="I198" s="1"/>
      <c r="J198" s="4"/>
      <c r="K198" s="4"/>
      <c r="L198" s="5"/>
      <c r="M198" s="6"/>
      <c r="N198" s="5"/>
      <c r="O198" s="5"/>
      <c r="P198" s="5"/>
      <c r="Q198" s="5"/>
      <c r="R198" s="5"/>
      <c r="S198" s="5"/>
      <c r="T198" s="5"/>
      <c r="U198" s="5"/>
    </row>
    <row r="199" spans="2:21" s="2" customFormat="1" x14ac:dyDescent="0.2">
      <c r="B199" s="1"/>
      <c r="E199" s="1"/>
      <c r="F199" s="3"/>
      <c r="G199" s="1"/>
      <c r="H199" s="1"/>
      <c r="I199" s="1"/>
      <c r="J199" s="4"/>
      <c r="K199" s="4"/>
      <c r="L199" s="5"/>
      <c r="M199" s="6"/>
      <c r="N199" s="5"/>
      <c r="O199" s="5"/>
      <c r="P199" s="5"/>
      <c r="Q199" s="5"/>
      <c r="R199" s="5"/>
      <c r="S199" s="5"/>
      <c r="T199" s="5"/>
      <c r="U199" s="5"/>
    </row>
    <row r="200" spans="2:21" s="2" customFormat="1" x14ac:dyDescent="0.2">
      <c r="B200" s="1"/>
      <c r="E200" s="1"/>
      <c r="F200" s="3"/>
      <c r="G200" s="1"/>
      <c r="H200" s="1"/>
      <c r="I200" s="1"/>
      <c r="J200" s="4"/>
      <c r="K200" s="4"/>
      <c r="L200" s="5"/>
      <c r="M200" s="6"/>
      <c r="N200" s="5"/>
      <c r="O200" s="5"/>
      <c r="P200" s="5"/>
      <c r="Q200" s="5"/>
      <c r="R200" s="5"/>
      <c r="S200" s="5"/>
      <c r="T200" s="5"/>
      <c r="U200" s="5"/>
    </row>
    <row r="201" spans="2:21" s="2" customFormat="1" x14ac:dyDescent="0.2">
      <c r="B201" s="1"/>
      <c r="E201" s="1"/>
      <c r="F201" s="3"/>
      <c r="G201" s="1"/>
      <c r="H201" s="1"/>
      <c r="I201" s="1"/>
      <c r="J201" s="4"/>
      <c r="K201" s="4"/>
      <c r="L201" s="5"/>
      <c r="M201" s="6"/>
      <c r="N201" s="5"/>
      <c r="O201" s="5"/>
      <c r="P201" s="5"/>
      <c r="Q201" s="5"/>
      <c r="R201" s="5"/>
      <c r="S201" s="5"/>
      <c r="T201" s="5"/>
      <c r="U201" s="5"/>
    </row>
    <row r="202" spans="2:21" s="2" customFormat="1" x14ac:dyDescent="0.2">
      <c r="B202" s="1"/>
      <c r="E202" s="1"/>
      <c r="F202" s="3"/>
      <c r="G202" s="1"/>
      <c r="H202" s="1"/>
      <c r="I202" s="1"/>
      <c r="J202" s="4"/>
      <c r="K202" s="4"/>
      <c r="L202" s="5"/>
      <c r="M202" s="6"/>
      <c r="N202" s="5"/>
      <c r="O202" s="5"/>
      <c r="P202" s="5"/>
      <c r="Q202" s="5"/>
      <c r="R202" s="5"/>
      <c r="S202" s="5"/>
      <c r="T202" s="5"/>
      <c r="U202" s="5"/>
    </row>
    <row r="203" spans="2:21" s="2" customFormat="1" x14ac:dyDescent="0.2">
      <c r="B203" s="1"/>
      <c r="E203" s="1"/>
      <c r="F203" s="3"/>
      <c r="G203" s="1"/>
      <c r="H203" s="1"/>
      <c r="I203" s="1"/>
      <c r="J203" s="4"/>
      <c r="K203" s="4"/>
      <c r="L203" s="5"/>
      <c r="M203" s="6"/>
      <c r="N203" s="5"/>
      <c r="O203" s="5"/>
      <c r="P203" s="5"/>
      <c r="Q203" s="5"/>
      <c r="R203" s="5"/>
      <c r="S203" s="5"/>
      <c r="T203" s="5"/>
      <c r="U203" s="5"/>
    </row>
    <row r="204" spans="2:21" s="2" customFormat="1" x14ac:dyDescent="0.2">
      <c r="B204" s="1"/>
      <c r="E204" s="1"/>
      <c r="F204" s="3"/>
      <c r="G204" s="1"/>
      <c r="H204" s="1"/>
      <c r="I204" s="1"/>
      <c r="J204" s="4"/>
      <c r="K204" s="4"/>
      <c r="L204" s="5"/>
      <c r="M204" s="6"/>
      <c r="N204" s="5"/>
      <c r="O204" s="5"/>
      <c r="P204" s="5"/>
      <c r="Q204" s="5"/>
      <c r="R204" s="5"/>
      <c r="S204" s="5"/>
      <c r="T204" s="5"/>
      <c r="U204" s="5"/>
    </row>
    <row r="205" spans="2:21" s="2" customFormat="1" x14ac:dyDescent="0.2">
      <c r="B205" s="1"/>
      <c r="E205" s="1"/>
      <c r="F205" s="3"/>
      <c r="G205" s="1"/>
      <c r="H205" s="1"/>
      <c r="I205" s="1"/>
      <c r="J205" s="4"/>
      <c r="K205" s="4"/>
      <c r="L205" s="5"/>
      <c r="M205" s="6"/>
      <c r="N205" s="5"/>
      <c r="O205" s="5"/>
      <c r="P205" s="5"/>
      <c r="Q205" s="5"/>
      <c r="R205" s="5"/>
      <c r="S205" s="5"/>
      <c r="T205" s="5"/>
      <c r="U205" s="5"/>
    </row>
    <row r="206" spans="2:21" s="2" customFormat="1" x14ac:dyDescent="0.2">
      <c r="B206" s="1"/>
      <c r="E206" s="1"/>
      <c r="F206" s="3"/>
      <c r="G206" s="1"/>
      <c r="H206" s="1"/>
      <c r="I206" s="1"/>
      <c r="J206" s="4"/>
      <c r="K206" s="4"/>
      <c r="L206" s="5"/>
      <c r="M206" s="6"/>
      <c r="N206" s="5"/>
      <c r="O206" s="5"/>
      <c r="P206" s="5"/>
      <c r="Q206" s="5"/>
      <c r="R206" s="5"/>
      <c r="S206" s="5"/>
      <c r="T206" s="5"/>
      <c r="U206" s="5"/>
    </row>
    <row r="207" spans="2:21" s="2" customFormat="1" x14ac:dyDescent="0.2">
      <c r="B207" s="1"/>
      <c r="E207" s="1"/>
      <c r="F207" s="3"/>
      <c r="G207" s="1"/>
      <c r="H207" s="1"/>
      <c r="I207" s="1"/>
      <c r="J207" s="4"/>
      <c r="K207" s="4"/>
      <c r="L207" s="5"/>
      <c r="M207" s="6"/>
      <c r="N207" s="5"/>
      <c r="O207" s="5"/>
      <c r="P207" s="5"/>
      <c r="Q207" s="5"/>
      <c r="R207" s="5"/>
      <c r="S207" s="5"/>
      <c r="T207" s="5"/>
      <c r="U207" s="5"/>
    </row>
    <row r="208" spans="2:21" s="2" customFormat="1" x14ac:dyDescent="0.2">
      <c r="B208" s="1"/>
      <c r="E208" s="1"/>
      <c r="F208" s="3"/>
      <c r="G208" s="1"/>
      <c r="H208" s="1"/>
      <c r="I208" s="1"/>
      <c r="J208" s="4"/>
      <c r="K208" s="4"/>
      <c r="L208" s="5"/>
      <c r="M208" s="6"/>
      <c r="N208" s="5"/>
      <c r="O208" s="5"/>
      <c r="P208" s="5"/>
      <c r="Q208" s="5"/>
      <c r="R208" s="5"/>
      <c r="S208" s="5"/>
      <c r="T208" s="5"/>
      <c r="U208" s="5"/>
    </row>
    <row r="209" spans="2:21" s="2" customFormat="1" x14ac:dyDescent="0.2">
      <c r="B209" s="1"/>
      <c r="E209" s="1"/>
      <c r="F209" s="3"/>
      <c r="G209" s="1"/>
      <c r="H209" s="1"/>
      <c r="I209" s="1"/>
      <c r="J209" s="4"/>
      <c r="K209" s="4"/>
      <c r="L209" s="5"/>
      <c r="M209" s="6"/>
      <c r="N209" s="5"/>
      <c r="O209" s="5"/>
      <c r="P209" s="5"/>
      <c r="Q209" s="5"/>
      <c r="R209" s="5"/>
      <c r="S209" s="5"/>
      <c r="T209" s="5"/>
      <c r="U209" s="5"/>
    </row>
    <row r="210" spans="2:21" s="2" customFormat="1" x14ac:dyDescent="0.2">
      <c r="B210" s="1"/>
      <c r="E210" s="1"/>
      <c r="F210" s="3"/>
      <c r="G210" s="1"/>
      <c r="H210" s="1"/>
      <c r="I210" s="1"/>
      <c r="J210" s="4"/>
      <c r="K210" s="4"/>
      <c r="L210" s="5"/>
      <c r="M210" s="6"/>
      <c r="N210" s="5"/>
      <c r="O210" s="5"/>
      <c r="P210" s="5"/>
      <c r="Q210" s="5"/>
      <c r="R210" s="5"/>
      <c r="S210" s="5"/>
      <c r="T210" s="5"/>
      <c r="U210" s="5"/>
    </row>
    <row r="211" spans="2:21" s="2" customFormat="1" x14ac:dyDescent="0.2">
      <c r="B211" s="1"/>
      <c r="E211" s="1"/>
      <c r="F211" s="3"/>
      <c r="G211" s="1"/>
      <c r="H211" s="1"/>
      <c r="I211" s="1"/>
      <c r="J211" s="4"/>
      <c r="K211" s="4"/>
      <c r="L211" s="5"/>
      <c r="M211" s="6"/>
      <c r="N211" s="5"/>
      <c r="O211" s="5"/>
      <c r="P211" s="5"/>
      <c r="Q211" s="5"/>
      <c r="R211" s="5"/>
      <c r="S211" s="5"/>
      <c r="T211" s="5"/>
      <c r="U211" s="5"/>
    </row>
    <row r="212" spans="2:21" s="2" customFormat="1" x14ac:dyDescent="0.2">
      <c r="B212" s="1"/>
      <c r="E212" s="1"/>
      <c r="F212" s="3"/>
      <c r="G212" s="1"/>
      <c r="H212" s="1"/>
      <c r="I212" s="1"/>
      <c r="J212" s="4"/>
      <c r="K212" s="4"/>
      <c r="L212" s="5"/>
      <c r="M212" s="6"/>
      <c r="N212" s="5"/>
      <c r="O212" s="5"/>
      <c r="P212" s="5"/>
      <c r="Q212" s="5"/>
      <c r="R212" s="5"/>
      <c r="S212" s="5"/>
      <c r="T212" s="5"/>
      <c r="U212" s="5"/>
    </row>
    <row r="213" spans="2:21" s="2" customFormat="1" x14ac:dyDescent="0.2">
      <c r="B213" s="1"/>
      <c r="E213" s="1"/>
      <c r="F213" s="3"/>
      <c r="G213" s="1"/>
      <c r="H213" s="1"/>
      <c r="I213" s="1"/>
      <c r="J213" s="4"/>
      <c r="K213" s="4"/>
      <c r="L213" s="5"/>
      <c r="M213" s="6"/>
      <c r="N213" s="5"/>
      <c r="O213" s="5"/>
      <c r="P213" s="5"/>
      <c r="Q213" s="5"/>
      <c r="R213" s="5"/>
      <c r="S213" s="5"/>
      <c r="T213" s="5"/>
      <c r="U213" s="5"/>
    </row>
    <row r="214" spans="2:21" s="2" customFormat="1" x14ac:dyDescent="0.2">
      <c r="B214" s="1"/>
      <c r="E214" s="1"/>
      <c r="F214" s="3"/>
      <c r="G214" s="1"/>
      <c r="H214" s="1"/>
      <c r="I214" s="1"/>
      <c r="J214" s="4"/>
      <c r="K214" s="4"/>
      <c r="L214" s="5"/>
      <c r="M214" s="6"/>
      <c r="N214" s="5"/>
      <c r="O214" s="5"/>
      <c r="P214" s="5"/>
      <c r="Q214" s="5"/>
      <c r="R214" s="5"/>
      <c r="S214" s="5"/>
      <c r="T214" s="5"/>
      <c r="U214" s="5"/>
    </row>
  </sheetData>
  <autoFilter ref="A6:U96" xr:uid="{00000000-0009-0000-0000-000000000000}">
    <filterColumn colId="6">
      <filters>
        <filter val="dtl"/>
      </filters>
    </filterColumn>
  </autoFilter>
  <mergeCells count="2">
    <mergeCell ref="B2:I2"/>
    <mergeCell ref="B5:K5"/>
  </mergeCells>
  <phoneticPr fontId="9" type="noConversion"/>
  <conditionalFormatting sqref="K17">
    <cfRule type="cellIs" dxfId="15" priority="10" stopIfTrue="1" operator="equal">
      <formula>"Closed"</formula>
    </cfRule>
    <cfRule type="cellIs" dxfId="14" priority="11" stopIfTrue="1" operator="equal">
      <formula>"Pending"</formula>
    </cfRule>
    <cfRule type="cellIs" dxfId="13" priority="12" stopIfTrue="1" operator="equal">
      <formula>"Overdue"</formula>
    </cfRule>
  </conditionalFormatting>
  <conditionalFormatting sqref="K32:K96">
    <cfRule type="cellIs" dxfId="12" priority="1" stopIfTrue="1" operator="equal">
      <formula>"Closed"</formula>
    </cfRule>
    <cfRule type="cellIs" dxfId="11" priority="2" stopIfTrue="1" operator="equal">
      <formula>"Pending"</formula>
    </cfRule>
    <cfRule type="cellIs" dxfId="10" priority="3" stopIfTrue="1" operator="equal">
      <formula>"Overdue"</formula>
    </cfRule>
  </conditionalFormatting>
  <printOptions horizontalCentered="1"/>
  <pageMargins left="0" right="0" top="0.5" bottom="0.25" header="0" footer="0"/>
  <pageSetup paperSize="8" scale="60" orientation="portrait" r:id="rId1"/>
  <headerFooter alignWithMargins="0">
    <oddFooter>&amp;R&amp;8page :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9"/>
  <sheetViews>
    <sheetView zoomScale="70" zoomScaleNormal="70" workbookViewId="0">
      <selection activeCell="G7" sqref="G7"/>
    </sheetView>
  </sheetViews>
  <sheetFormatPr defaultRowHeight="12.75" x14ac:dyDescent="0.2"/>
  <cols>
    <col min="1" max="1" width="1.85546875" customWidth="1"/>
    <col min="2" max="2" width="1.28515625" customWidth="1"/>
    <col min="3" max="3" width="5.42578125" customWidth="1"/>
    <col min="4" max="4" width="13.85546875" customWidth="1"/>
    <col min="6" max="6" width="49.85546875" customWidth="1"/>
    <col min="7" max="7" width="5.85546875" bestFit="1" customWidth="1"/>
    <col min="8" max="11" width="5.7109375" bestFit="1" customWidth="1"/>
    <col min="12" max="12" width="5.5703125" customWidth="1"/>
    <col min="13" max="13" width="6.140625" customWidth="1"/>
    <col min="14" max="14" width="16.7109375" customWidth="1"/>
  </cols>
  <sheetData>
    <row r="1" spans="2:14" s="4" customFormat="1" ht="37.5" customHeight="1" thickTop="1" x14ac:dyDescent="0.2">
      <c r="B1" s="108" t="s">
        <v>17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7">
        <f ca="1">NOW()</f>
        <v>45472.623506018521</v>
      </c>
    </row>
    <row r="2" spans="2:14" s="5" customFormat="1" ht="19.5" customHeight="1" thickBot="1" x14ac:dyDescent="0.25">
      <c r="B2" s="25" t="s">
        <v>11</v>
      </c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8"/>
    </row>
    <row r="3" spans="2:14" s="5" customFormat="1" ht="20.25" customHeight="1" thickTop="1" x14ac:dyDescent="0.2">
      <c r="B3" s="32"/>
      <c r="C3" s="33"/>
      <c r="D3" s="7">
        <f ca="1">NOW()</f>
        <v>45472.623506018521</v>
      </c>
      <c r="E3" s="22"/>
      <c r="F3" s="22"/>
      <c r="G3" s="23"/>
      <c r="H3" s="22"/>
      <c r="I3" s="22"/>
      <c r="J3" s="22"/>
      <c r="K3" s="22"/>
      <c r="L3" s="22"/>
      <c r="M3" s="22"/>
      <c r="N3" s="24"/>
    </row>
    <row r="4" spans="2:14" s="5" customFormat="1" ht="21.75" customHeight="1" x14ac:dyDescent="0.2">
      <c r="B4" s="114" t="s">
        <v>12</v>
      </c>
      <c r="C4" s="115"/>
      <c r="D4" s="115"/>
      <c r="E4" s="115"/>
      <c r="F4" s="116"/>
      <c r="G4" s="120" t="s">
        <v>13</v>
      </c>
      <c r="H4" s="121"/>
      <c r="I4" s="121"/>
      <c r="J4" s="121"/>
      <c r="K4" s="121"/>
      <c r="L4" s="121"/>
      <c r="M4" s="121"/>
      <c r="N4" s="35" t="str">
        <f>IF(ISBLANK(D4),"",IF(ISBLANK(I4),"by when?",IF(L4&gt;1,"Closed",IF(I4&lt;$N$2,"Overdue","Pending"))))</f>
        <v/>
      </c>
    </row>
    <row r="5" spans="2:14" s="5" customFormat="1" ht="21.75" customHeight="1" x14ac:dyDescent="0.2">
      <c r="B5" s="117"/>
      <c r="C5" s="118"/>
      <c r="D5" s="118"/>
      <c r="E5" s="118"/>
      <c r="F5" s="119"/>
      <c r="G5" s="36">
        <v>46</v>
      </c>
      <c r="H5" s="39">
        <v>47</v>
      </c>
      <c r="I5" s="39">
        <v>48</v>
      </c>
      <c r="J5" s="36">
        <v>49</v>
      </c>
      <c r="K5" s="39">
        <v>50</v>
      </c>
      <c r="L5" s="39">
        <v>51</v>
      </c>
      <c r="M5" s="36">
        <v>52</v>
      </c>
      <c r="N5" s="35" t="str">
        <f>IF(ISBLANK(D5),"",IF(ISBLANK(I5),"by when?",IF(L5&gt;1,"Closed",IF(I5&lt;$N$2,"Overdue","Pending"))))</f>
        <v/>
      </c>
    </row>
    <row r="6" spans="2:14" s="5" customFormat="1" ht="21.75" customHeight="1" x14ac:dyDescent="0.2">
      <c r="B6" s="14"/>
      <c r="C6" s="15"/>
      <c r="D6" s="37" t="s">
        <v>14</v>
      </c>
      <c r="E6" s="18"/>
      <c r="F6" s="18"/>
      <c r="G6" s="17"/>
      <c r="H6" s="17"/>
      <c r="I6" s="17"/>
      <c r="J6" s="17"/>
      <c r="K6" s="17"/>
      <c r="L6" s="17"/>
      <c r="M6" s="17"/>
      <c r="N6" s="19"/>
    </row>
    <row r="7" spans="2:14" s="5" customFormat="1" ht="21.75" customHeight="1" x14ac:dyDescent="0.2">
      <c r="B7" s="14"/>
      <c r="C7" s="15"/>
      <c r="D7" s="37" t="s">
        <v>15</v>
      </c>
      <c r="E7" s="18"/>
      <c r="F7" s="18"/>
      <c r="G7" s="17"/>
      <c r="H7" s="17"/>
      <c r="I7" s="17"/>
      <c r="J7" s="17"/>
      <c r="K7" s="17"/>
      <c r="L7" s="17"/>
      <c r="M7" s="17"/>
      <c r="N7" s="19"/>
    </row>
    <row r="8" spans="2:14" s="5" customFormat="1" ht="21.75" customHeight="1" x14ac:dyDescent="0.2">
      <c r="B8" s="14"/>
      <c r="C8" s="15"/>
      <c r="D8" s="37" t="s">
        <v>16</v>
      </c>
      <c r="E8" s="18"/>
      <c r="F8" s="18"/>
      <c r="G8" s="38" t="str">
        <f>IFERROR(G7/G6,"-")</f>
        <v>-</v>
      </c>
      <c r="H8" s="38" t="str">
        <f t="shared" ref="H8:M8" si="0">IFERROR(H7/H6,"-")</f>
        <v>-</v>
      </c>
      <c r="I8" s="38" t="str">
        <f t="shared" si="0"/>
        <v>-</v>
      </c>
      <c r="J8" s="38" t="str">
        <f t="shared" si="0"/>
        <v>-</v>
      </c>
      <c r="K8" s="38" t="str">
        <f t="shared" si="0"/>
        <v>-</v>
      </c>
      <c r="L8" s="38" t="str">
        <f t="shared" si="0"/>
        <v>-</v>
      </c>
      <c r="M8" s="38" t="str">
        <f t="shared" si="0"/>
        <v>-</v>
      </c>
      <c r="N8" s="19"/>
    </row>
    <row r="9" spans="2:14" s="5" customFormat="1" ht="20.25" customHeight="1" x14ac:dyDescent="0.2">
      <c r="B9" s="32"/>
      <c r="C9" s="33"/>
      <c r="D9" s="34"/>
      <c r="E9" s="22"/>
      <c r="F9" s="22"/>
      <c r="G9" s="23"/>
      <c r="H9" s="22"/>
      <c r="I9" s="22"/>
      <c r="J9" s="22"/>
      <c r="K9" s="22"/>
      <c r="L9" s="22"/>
      <c r="M9" s="22"/>
      <c r="N9" s="24"/>
    </row>
  </sheetData>
  <mergeCells count="3">
    <mergeCell ref="B4:F5"/>
    <mergeCell ref="G4:M4"/>
    <mergeCell ref="B1:M1"/>
  </mergeCells>
  <conditionalFormatting sqref="G8:M8">
    <cfRule type="cellIs" dxfId="9" priority="15" operator="lessThan">
      <formula>0.9</formula>
    </cfRule>
    <cfRule type="cellIs" dxfId="8" priority="16" operator="greaterThanOrEqual">
      <formula>0.9</formula>
    </cfRule>
  </conditionalFormatting>
  <conditionalFormatting sqref="N4:N8">
    <cfRule type="cellIs" dxfId="7" priority="17" stopIfTrue="1" operator="equal">
      <formula>"Closed"</formula>
    </cfRule>
    <cfRule type="cellIs" dxfId="6" priority="18" stopIfTrue="1" operator="equal">
      <formula>"Pending"</formula>
    </cfRule>
    <cfRule type="cellIs" dxfId="5" priority="19" stopIfTrue="1" operator="equal">
      <formula>"Overdue"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9"/>
  <sheetViews>
    <sheetView zoomScale="70" zoomScaleNormal="70" workbookViewId="0">
      <pane xSplit="6" ySplit="4" topLeftCell="AM5" activePane="bottomRight" state="frozen"/>
      <selection pane="topRight" activeCell="G1" sqref="G1"/>
      <selection pane="bottomLeft" activeCell="A5" sqref="A5"/>
      <selection pane="bottomRight" activeCell="F31" sqref="F31"/>
    </sheetView>
  </sheetViews>
  <sheetFormatPr defaultRowHeight="12.75" x14ac:dyDescent="0.2"/>
  <cols>
    <col min="1" max="1" width="1.85546875" customWidth="1"/>
    <col min="2" max="2" width="1.28515625" customWidth="1"/>
    <col min="3" max="3" width="5.42578125" customWidth="1"/>
    <col min="4" max="4" width="13.85546875" customWidth="1"/>
    <col min="6" max="6" width="49.85546875" customWidth="1"/>
    <col min="7" max="7" width="5.85546875" bestFit="1" customWidth="1"/>
    <col min="8" max="10" width="5.7109375" bestFit="1" customWidth="1"/>
    <col min="11" max="11" width="8.5703125" customWidth="1"/>
    <col min="12" max="12" width="5.5703125" customWidth="1"/>
    <col min="13" max="41" width="9.140625" customWidth="1"/>
    <col min="42" max="42" width="16.7109375" customWidth="1"/>
  </cols>
  <sheetData>
    <row r="1" spans="2:42" s="4" customFormat="1" ht="37.5" customHeight="1" thickTop="1" x14ac:dyDescent="0.2">
      <c r="B1" s="108" t="s">
        <v>17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7">
        <f ca="1">NOW()</f>
        <v>45472.623506018521</v>
      </c>
    </row>
    <row r="2" spans="2:42" s="5" customFormat="1" ht="19.5" customHeight="1" thickBot="1" x14ac:dyDescent="0.25">
      <c r="B2" s="25" t="s">
        <v>11</v>
      </c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8"/>
    </row>
    <row r="3" spans="2:42" s="5" customFormat="1" ht="20.25" customHeight="1" thickTop="1" x14ac:dyDescent="0.2">
      <c r="B3" s="32"/>
      <c r="C3" s="33"/>
      <c r="D3" s="7">
        <f ca="1">NOW()</f>
        <v>45472.623506018521</v>
      </c>
      <c r="E3" s="22"/>
      <c r="F3" s="22"/>
      <c r="G3" s="23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4"/>
    </row>
    <row r="4" spans="2:42" s="5" customFormat="1" ht="21.75" customHeight="1" x14ac:dyDescent="0.2">
      <c r="B4" s="114" t="s">
        <v>12</v>
      </c>
      <c r="C4" s="115"/>
      <c r="D4" s="115"/>
      <c r="E4" s="115"/>
      <c r="F4" s="116"/>
      <c r="G4" s="120" t="s">
        <v>13</v>
      </c>
      <c r="H4" s="121"/>
      <c r="I4" s="121"/>
      <c r="J4" s="121"/>
      <c r="K4" s="121"/>
      <c r="L4" s="121"/>
      <c r="M4" s="121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35" t="str">
        <f>IF(ISBLANK(D4),"",IF(ISBLANK(I4),"by when?",IF(L4&gt;1,"Closed",IF(I4&lt;$AP$2,"Overdue","Pending"))))</f>
        <v/>
      </c>
    </row>
    <row r="5" spans="2:42" s="5" customFormat="1" ht="21.75" customHeight="1" x14ac:dyDescent="0.2">
      <c r="B5" s="117"/>
      <c r="C5" s="118"/>
      <c r="D5" s="118"/>
      <c r="E5" s="118"/>
      <c r="F5" s="119"/>
      <c r="G5" s="36">
        <v>1</v>
      </c>
      <c r="H5" s="39">
        <v>2</v>
      </c>
      <c r="I5" s="39">
        <v>3</v>
      </c>
      <c r="J5" s="36">
        <v>4</v>
      </c>
      <c r="K5" s="39">
        <v>5</v>
      </c>
      <c r="L5" s="39">
        <v>6</v>
      </c>
      <c r="M5" s="36">
        <v>7</v>
      </c>
      <c r="N5" s="36">
        <v>8</v>
      </c>
      <c r="O5" s="36">
        <v>9</v>
      </c>
      <c r="P5" s="36">
        <v>10</v>
      </c>
      <c r="Q5" s="36">
        <v>11</v>
      </c>
      <c r="R5" s="36">
        <v>12</v>
      </c>
      <c r="S5" s="36">
        <v>13</v>
      </c>
      <c r="T5" s="36">
        <v>14</v>
      </c>
      <c r="U5" s="36">
        <v>15</v>
      </c>
      <c r="V5" s="36">
        <v>16</v>
      </c>
      <c r="W5" s="36">
        <v>17</v>
      </c>
      <c r="X5" s="36">
        <v>18</v>
      </c>
      <c r="Y5" s="36">
        <v>19</v>
      </c>
      <c r="Z5" s="36">
        <v>20</v>
      </c>
      <c r="AA5" s="36">
        <v>21</v>
      </c>
      <c r="AB5" s="36">
        <v>22</v>
      </c>
      <c r="AC5" s="36">
        <v>23</v>
      </c>
      <c r="AD5" s="36">
        <v>24</v>
      </c>
      <c r="AE5" s="36">
        <v>25</v>
      </c>
      <c r="AF5" s="36">
        <v>26</v>
      </c>
      <c r="AG5" s="36">
        <v>27</v>
      </c>
      <c r="AH5" s="36">
        <v>28</v>
      </c>
      <c r="AI5" s="36">
        <v>29</v>
      </c>
      <c r="AJ5" s="36">
        <v>30</v>
      </c>
      <c r="AK5" s="36">
        <v>30</v>
      </c>
      <c r="AL5" s="36">
        <v>32</v>
      </c>
      <c r="AM5" s="36">
        <v>33</v>
      </c>
      <c r="AN5" s="36">
        <v>34</v>
      </c>
      <c r="AO5" s="36">
        <v>35</v>
      </c>
      <c r="AP5" s="35" t="str">
        <f>IF(ISBLANK(D5),"",IF(ISBLANK(I5),"by when?",IF(L5&gt;1,"Closed",IF(I5&lt;$AP$2,"Overdue","Pending"))))</f>
        <v/>
      </c>
    </row>
    <row r="6" spans="2:42" s="5" customFormat="1" ht="21.75" customHeight="1" x14ac:dyDescent="0.2">
      <c r="B6" s="14"/>
      <c r="C6" s="15"/>
      <c r="D6" s="37" t="s">
        <v>14</v>
      </c>
      <c r="E6" s="18"/>
      <c r="F6" s="18"/>
      <c r="G6" s="17"/>
      <c r="H6" s="17"/>
      <c r="I6" s="17">
        <v>2</v>
      </c>
      <c r="J6" s="17">
        <v>2</v>
      </c>
      <c r="K6" s="17">
        <v>3</v>
      </c>
      <c r="L6" s="17">
        <v>0</v>
      </c>
      <c r="M6" s="17">
        <v>2</v>
      </c>
      <c r="N6" s="17">
        <v>1</v>
      </c>
      <c r="O6" s="17">
        <v>3</v>
      </c>
      <c r="P6" s="17">
        <v>1</v>
      </c>
      <c r="Q6" s="17">
        <v>2</v>
      </c>
      <c r="R6" s="17">
        <v>5</v>
      </c>
      <c r="S6" s="17">
        <v>4</v>
      </c>
      <c r="T6" s="17">
        <v>3</v>
      </c>
      <c r="U6" s="17">
        <v>5</v>
      </c>
      <c r="V6" s="17">
        <v>3</v>
      </c>
      <c r="W6" s="17">
        <v>4</v>
      </c>
      <c r="X6" s="17">
        <v>1</v>
      </c>
      <c r="Y6" s="17">
        <v>5</v>
      </c>
      <c r="Z6" s="17">
        <v>1</v>
      </c>
      <c r="AA6" s="17">
        <v>0</v>
      </c>
      <c r="AB6" s="17">
        <v>1</v>
      </c>
      <c r="AC6" s="17">
        <v>1</v>
      </c>
      <c r="AD6" s="17">
        <v>4</v>
      </c>
      <c r="AE6" s="17">
        <v>1</v>
      </c>
      <c r="AF6" s="17">
        <v>1</v>
      </c>
      <c r="AG6" s="17">
        <v>1</v>
      </c>
      <c r="AH6" s="17">
        <v>1</v>
      </c>
      <c r="AI6" s="17">
        <v>2</v>
      </c>
      <c r="AJ6" s="17">
        <v>2</v>
      </c>
      <c r="AK6" s="17">
        <v>2</v>
      </c>
      <c r="AL6" s="17">
        <v>2</v>
      </c>
      <c r="AM6" s="17">
        <v>0</v>
      </c>
      <c r="AN6" s="17">
        <v>0</v>
      </c>
      <c r="AO6" s="17">
        <v>0</v>
      </c>
      <c r="AP6" s="19"/>
    </row>
    <row r="7" spans="2:42" s="5" customFormat="1" ht="21.75" customHeight="1" x14ac:dyDescent="0.2">
      <c r="B7" s="14"/>
      <c r="C7" s="15"/>
      <c r="D7" s="37" t="s">
        <v>15</v>
      </c>
      <c r="E7" s="18"/>
      <c r="F7" s="18"/>
      <c r="G7" s="17"/>
      <c r="H7" s="17"/>
      <c r="I7" s="17">
        <v>0</v>
      </c>
      <c r="J7" s="17">
        <v>0</v>
      </c>
      <c r="K7" s="17">
        <v>2</v>
      </c>
      <c r="L7" s="17">
        <v>0</v>
      </c>
      <c r="M7" s="17">
        <v>2</v>
      </c>
      <c r="N7" s="17">
        <v>0</v>
      </c>
      <c r="O7" s="17">
        <v>1</v>
      </c>
      <c r="P7" s="17">
        <v>1</v>
      </c>
      <c r="Q7" s="17">
        <v>0</v>
      </c>
      <c r="R7" s="17">
        <v>3</v>
      </c>
      <c r="S7" s="17">
        <v>4</v>
      </c>
      <c r="T7" s="17">
        <v>1</v>
      </c>
      <c r="U7" s="17">
        <v>2</v>
      </c>
      <c r="V7" s="17">
        <v>3</v>
      </c>
      <c r="W7" s="17">
        <v>3</v>
      </c>
      <c r="X7" s="17">
        <v>1</v>
      </c>
      <c r="Y7" s="17">
        <v>3</v>
      </c>
      <c r="Z7" s="17">
        <v>2</v>
      </c>
      <c r="AA7" s="17">
        <v>0</v>
      </c>
      <c r="AB7" s="17">
        <v>1</v>
      </c>
      <c r="AC7" s="17">
        <v>1</v>
      </c>
      <c r="AD7" s="17">
        <v>2</v>
      </c>
      <c r="AE7" s="17">
        <v>0</v>
      </c>
      <c r="AF7" s="17">
        <v>1</v>
      </c>
      <c r="AG7" s="17">
        <v>0</v>
      </c>
      <c r="AH7" s="17">
        <v>1</v>
      </c>
      <c r="AI7" s="17">
        <v>0</v>
      </c>
      <c r="AJ7" s="17">
        <v>2</v>
      </c>
      <c r="AK7" s="17">
        <v>0</v>
      </c>
      <c r="AL7" s="17">
        <v>2</v>
      </c>
      <c r="AM7" s="17">
        <v>0</v>
      </c>
      <c r="AN7" s="17">
        <v>0</v>
      </c>
      <c r="AO7" s="17">
        <v>0</v>
      </c>
      <c r="AP7" s="19"/>
    </row>
    <row r="8" spans="2:42" s="5" customFormat="1" ht="21.75" customHeight="1" x14ac:dyDescent="0.2">
      <c r="B8" s="14"/>
      <c r="C8" s="15"/>
      <c r="D8" s="37" t="s">
        <v>16</v>
      </c>
      <c r="E8" s="18"/>
      <c r="F8" s="18"/>
      <c r="G8" s="38" t="str">
        <f>IFERROR(G7/G6,"-")</f>
        <v>-</v>
      </c>
      <c r="H8" s="38" t="str">
        <f t="shared" ref="H8:M8" si="0">IFERROR(H7/H6,"-")</f>
        <v>-</v>
      </c>
      <c r="I8" s="38">
        <f t="shared" si="0"/>
        <v>0</v>
      </c>
      <c r="J8" s="38">
        <f t="shared" si="0"/>
        <v>0</v>
      </c>
      <c r="K8" s="38">
        <f t="shared" si="0"/>
        <v>0.66666666666666663</v>
      </c>
      <c r="L8" s="38" t="str">
        <f t="shared" si="0"/>
        <v>-</v>
      </c>
      <c r="M8" s="38">
        <f t="shared" si="0"/>
        <v>1</v>
      </c>
      <c r="N8" s="38">
        <f t="shared" ref="N8:O8" si="1">IFERROR(N7/N6,"-")</f>
        <v>0</v>
      </c>
      <c r="O8" s="38">
        <f t="shared" si="1"/>
        <v>0.33333333333333331</v>
      </c>
      <c r="P8" s="38">
        <f t="shared" ref="P8:R8" si="2">IFERROR(P7/P6,"-")</f>
        <v>1</v>
      </c>
      <c r="Q8" s="38">
        <f t="shared" ref="Q8" si="3">IFERROR(Q7/Q6,"-")</f>
        <v>0</v>
      </c>
      <c r="R8" s="38">
        <f t="shared" si="2"/>
        <v>0.6</v>
      </c>
      <c r="S8" s="38">
        <f t="shared" ref="S8:T8" si="4">IFERROR(S7/S6,"-")</f>
        <v>1</v>
      </c>
      <c r="T8" s="38">
        <f t="shared" si="4"/>
        <v>0.33333333333333331</v>
      </c>
      <c r="U8" s="38">
        <f t="shared" ref="U8:V8" si="5">IFERROR(U7/U6,"-")</f>
        <v>0.4</v>
      </c>
      <c r="V8" s="38">
        <f t="shared" si="5"/>
        <v>1</v>
      </c>
      <c r="W8" s="38">
        <f t="shared" ref="W8:X8" si="6">IFERROR(W7/W6,"-")</f>
        <v>0.75</v>
      </c>
      <c r="X8" s="38">
        <f t="shared" si="6"/>
        <v>1</v>
      </c>
      <c r="Y8" s="38">
        <f t="shared" ref="Y8:Z8" si="7">IFERROR(Y7/Y6,"-")</f>
        <v>0.6</v>
      </c>
      <c r="Z8" s="38">
        <f t="shared" si="7"/>
        <v>2</v>
      </c>
      <c r="AA8" s="38" t="str">
        <f t="shared" ref="AA8:AB8" si="8">IFERROR(AA7/AA6,"-")</f>
        <v>-</v>
      </c>
      <c r="AB8" s="38">
        <f t="shared" si="8"/>
        <v>1</v>
      </c>
      <c r="AC8" s="38">
        <f t="shared" ref="AC8:AD8" si="9">IFERROR(AC7/AC6,"-")</f>
        <v>1</v>
      </c>
      <c r="AD8" s="38">
        <f t="shared" si="9"/>
        <v>0.5</v>
      </c>
      <c r="AE8" s="38">
        <f t="shared" ref="AE8:AF8" si="10">IFERROR(AE7/AE6,"-")</f>
        <v>0</v>
      </c>
      <c r="AF8" s="38">
        <f t="shared" si="10"/>
        <v>1</v>
      </c>
      <c r="AG8" s="38">
        <f t="shared" ref="AG8:AH8" si="11">IFERROR(AG7/AG6,"-")</f>
        <v>0</v>
      </c>
      <c r="AH8" s="38">
        <f t="shared" si="11"/>
        <v>1</v>
      </c>
      <c r="AI8" s="38">
        <f t="shared" ref="AI8:AJ8" si="12">IFERROR(AI7/AI6,"-")</f>
        <v>0</v>
      </c>
      <c r="AJ8" s="38">
        <f t="shared" si="12"/>
        <v>1</v>
      </c>
      <c r="AK8" s="38">
        <f t="shared" ref="AK8:AL8" si="13">IFERROR(AK7/AK6,"-")</f>
        <v>0</v>
      </c>
      <c r="AL8" s="38">
        <f t="shared" si="13"/>
        <v>1</v>
      </c>
      <c r="AM8" s="38" t="str">
        <f t="shared" ref="AM8:AN8" si="14">IFERROR(AM7/AM6,"-")</f>
        <v>-</v>
      </c>
      <c r="AN8" s="38" t="str">
        <f t="shared" si="14"/>
        <v>-</v>
      </c>
      <c r="AO8" s="38" t="str">
        <f t="shared" ref="AO8" si="15">IFERROR(AO7/AO6,"-")</f>
        <v>-</v>
      </c>
      <c r="AP8" s="19"/>
    </row>
    <row r="9" spans="2:42" s="5" customFormat="1" ht="20.25" customHeight="1" x14ac:dyDescent="0.2">
      <c r="B9" s="32"/>
      <c r="C9" s="33"/>
      <c r="D9" s="34"/>
      <c r="E9" s="22"/>
      <c r="F9" s="22"/>
      <c r="G9" s="23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4"/>
    </row>
  </sheetData>
  <mergeCells count="3">
    <mergeCell ref="B1:M1"/>
    <mergeCell ref="B4:F5"/>
    <mergeCell ref="G4:M4"/>
  </mergeCells>
  <conditionalFormatting sqref="G8:AO8">
    <cfRule type="cellIs" dxfId="4" priority="1" operator="lessThan">
      <formula>0.9</formula>
    </cfRule>
    <cfRule type="cellIs" dxfId="3" priority="2" operator="greaterThanOrEqual">
      <formula>0.9</formula>
    </cfRule>
  </conditionalFormatting>
  <conditionalFormatting sqref="AP4:AP8">
    <cfRule type="cellIs" dxfId="2" priority="59" stopIfTrue="1" operator="equal">
      <formula>"Closed"</formula>
    </cfRule>
    <cfRule type="cellIs" dxfId="1" priority="60" stopIfTrue="1" operator="equal">
      <formula>"Pending"</formula>
    </cfRule>
    <cfRule type="cellIs" dxfId="0" priority="61" stopIfTrue="1" operator="equal">
      <formula>"Overdue"</formula>
    </cfRule>
  </conditionalFormatting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1ada0a2f-b917-4d51-b0d0-d418a10c8b23}" enabled="1" method="Privileged" siteId="{12a3af23-a769-4654-847f-958f3d479f4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UPDATE MEETING</vt:lpstr>
      <vt:lpstr>ASI Closure Perf</vt:lpstr>
      <vt:lpstr>ASI Closure Perf 2023</vt:lpstr>
      <vt:lpstr>'UPDATE MEETING'!Print_Area</vt:lpstr>
      <vt:lpstr>'UPDATE MEETING'!Print_Titles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Torcende,Alfred Martin,CAGAYANDEORO,Engineering</dc:creator>
  <cp:lastModifiedBy>Las Piñas,Dennis,PH-Cagayan de Oro,Engineering,Externa</cp:lastModifiedBy>
  <cp:lastPrinted>2024-05-29T05:42:25Z</cp:lastPrinted>
  <dcterms:created xsi:type="dcterms:W3CDTF">2020-11-05T02:43:19Z</dcterms:created>
  <dcterms:modified xsi:type="dcterms:W3CDTF">2024-06-29T07:21:47Z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2020-11-09T01:57:50.5495088Z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ActionId">
    <vt:lpwstr>ec6fb817-c8f1-4d5e-8451-004d8027e9d1</vt:lpwstr>
  </property>
  <property fmtid="{D5CDD505-2E9C-101B-9397-08002B2CF9AE}" pid="7" name="MSIP_Label_1ada0a2f-b917-4d51-b0d0-d418a10c8b23_Extended_MSFT_Method">
    <vt:lpwstr>Automatic</vt:lpwstr>
  </property>
  <property fmtid="{D5CDD505-2E9C-101B-9397-08002B2CF9AE}" pid="8" name="Sensitivity">
    <vt:lpwstr>General Use</vt:lpwstr>
  </property>
</Properties>
</file>