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HCAGDFS0001\Shares\Engineering\10. Projects\PROJECT OFFICE DOCUMENTS\2024\02 Coffee Team\09 Activity tracking report\"/>
    </mc:Choice>
  </mc:AlternateContent>
  <bookViews>
    <workbookView xWindow="0" yWindow="0" windowWidth="25080" windowHeight="12270" activeTab="4"/>
  </bookViews>
  <sheets>
    <sheet name="S-curve CP SP" sheetId="6" r:id="rId1"/>
    <sheet name="CP SP" sheetId="2" r:id="rId2"/>
    <sheet name="S-curve MAOA" sheetId="7" r:id="rId3"/>
    <sheet name="MAOA" sheetId="3" r:id="rId4"/>
    <sheet name="S-curve CP" sheetId="8" r:id="rId5"/>
    <sheet name="CP" sheetId="4" r:id="rId6"/>
    <sheet name="ASI" sheetId="9" r:id="rId7"/>
    <sheet name="Links" sheetId="1" r:id="rId8"/>
    <sheet name="Blank (2)" sheetId="5" r:id="rId9"/>
  </sheets>
  <externalReferences>
    <externalReference r:id="rId10"/>
  </externalReferences>
  <definedNames>
    <definedName name="_xlnm._FilterDatabase" localSheetId="6" hidden="1">ASI!$A$6:$L$62</definedName>
    <definedName name="_xlnm._FilterDatabase" localSheetId="4" hidden="1">'S-curve CP'!$Y$86:$Z$89</definedName>
    <definedName name="_xlnm._FilterDatabase" localSheetId="0" hidden="1">'S-curve CP SP'!$Y$86:$Z$89</definedName>
    <definedName name="_xlnm._FilterDatabase" localSheetId="2" hidden="1">'S-curve MAOA'!$Y$86:$Z$89</definedName>
    <definedName name="_GREEN">[1]ETC!$H$2:$H$4</definedName>
    <definedName name="_ML">[1]ETC!$F$2:$F$3</definedName>
    <definedName name="_YN">[1]ETC!$A$1:$A$2</definedName>
    <definedName name="_YQMW">[1]ETC!$C$2:$C$5</definedName>
    <definedName name="FOR_DELIVERY" localSheetId="6">#REF!</definedName>
    <definedName name="FOR_DELIVERY" localSheetId="8">#REF!</definedName>
    <definedName name="FOR_DELIVERY" localSheetId="5">#REF!</definedName>
    <definedName name="FOR_DELIVERY" localSheetId="1">#REF!</definedName>
    <definedName name="FOR_DELIVERY" localSheetId="3">#REF!</definedName>
    <definedName name="FOR_DELIVERY" localSheetId="4">#REF!</definedName>
    <definedName name="FOR_DELIVERY" localSheetId="0">#REF!</definedName>
    <definedName name="FOR_DELIVERY" localSheetId="2">#REF!</definedName>
    <definedName name="FOR_DELIVERY">#REF!</definedName>
    <definedName name="_xlnm.Print_Area" localSheetId="6">ASI!$B$2:$L$6</definedName>
    <definedName name="_xlnm.Print_Area" localSheetId="4">'S-curve CP'!$A$1:$CE$231</definedName>
    <definedName name="_xlnm.Print_Area" localSheetId="0">'S-curve CP SP'!$A$1:$CE$106</definedName>
    <definedName name="_xlnm.Print_Area" localSheetId="2">'S-curve MAOA'!$A$1:$CE$128</definedName>
    <definedName name="_xlnm.Print_Titles" localSheetId="6">ASI!$6:$6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76" i="7" l="1"/>
  <c r="U77" i="7" s="1"/>
  <c r="T76" i="7"/>
  <c r="T77" i="7" s="1"/>
  <c r="U75" i="6"/>
  <c r="U76" i="6"/>
  <c r="U77" i="6"/>
  <c r="K169" i="5" l="1"/>
  <c r="L169" i="5"/>
  <c r="M169" i="5"/>
  <c r="L168" i="5"/>
  <c r="M168" i="5" s="1"/>
  <c r="K168" i="5"/>
  <c r="L167" i="5"/>
  <c r="K167" i="5"/>
  <c r="L166" i="5"/>
  <c r="K166" i="5"/>
  <c r="L165" i="5"/>
  <c r="M165" i="5" s="1"/>
  <c r="K165" i="5"/>
  <c r="L164" i="5"/>
  <c r="K164" i="5"/>
  <c r="L163" i="5"/>
  <c r="K163" i="5"/>
  <c r="K162" i="5" s="1"/>
  <c r="M164" i="5" l="1"/>
  <c r="M167" i="5"/>
  <c r="L162" i="5"/>
  <c r="M162" i="5" s="1"/>
  <c r="M163" i="5"/>
  <c r="M166" i="5"/>
  <c r="L161" i="5" l="1"/>
  <c r="M161" i="5" s="1"/>
  <c r="K161" i="5"/>
  <c r="L160" i="5"/>
  <c r="K160" i="5"/>
  <c r="L159" i="5"/>
  <c r="K159" i="5"/>
  <c r="L158" i="5"/>
  <c r="K158" i="5"/>
  <c r="L157" i="5"/>
  <c r="K157" i="5"/>
  <c r="L156" i="5"/>
  <c r="K156" i="5"/>
  <c r="K130" i="5"/>
  <c r="L130" i="5"/>
  <c r="K131" i="5"/>
  <c r="L131" i="5"/>
  <c r="M131" i="5" s="1"/>
  <c r="K132" i="5"/>
  <c r="L132" i="5"/>
  <c r="L129" i="5"/>
  <c r="K129" i="5"/>
  <c r="L128" i="5"/>
  <c r="K128" i="5"/>
  <c r="L127" i="5"/>
  <c r="K127" i="5"/>
  <c r="L154" i="5"/>
  <c r="K154" i="5"/>
  <c r="L153" i="5"/>
  <c r="K153" i="5"/>
  <c r="L152" i="5"/>
  <c r="K152" i="5"/>
  <c r="L151" i="5"/>
  <c r="K151" i="5"/>
  <c r="L150" i="5"/>
  <c r="K150" i="5"/>
  <c r="L149" i="5"/>
  <c r="K149" i="5"/>
  <c r="L148" i="5"/>
  <c r="K148" i="5"/>
  <c r="L147" i="5"/>
  <c r="K147" i="5"/>
  <c r="L146" i="5"/>
  <c r="K146" i="5"/>
  <c r="L145" i="5"/>
  <c r="K145" i="5"/>
  <c r="L143" i="5"/>
  <c r="K143" i="5"/>
  <c r="L142" i="5"/>
  <c r="M142" i="5" s="1"/>
  <c r="K142" i="5"/>
  <c r="L141" i="5"/>
  <c r="K141" i="5"/>
  <c r="L140" i="5"/>
  <c r="K140" i="5"/>
  <c r="L139" i="5"/>
  <c r="K139" i="5"/>
  <c r="L138" i="5"/>
  <c r="K138" i="5"/>
  <c r="L137" i="5"/>
  <c r="K137" i="5"/>
  <c r="L136" i="5"/>
  <c r="K136" i="5"/>
  <c r="L135" i="5"/>
  <c r="K135" i="5"/>
  <c r="L134" i="5"/>
  <c r="K134" i="5"/>
  <c r="L125" i="5"/>
  <c r="K125" i="5"/>
  <c r="L124" i="5"/>
  <c r="K124" i="5"/>
  <c r="L123" i="5"/>
  <c r="K123" i="5"/>
  <c r="L122" i="5"/>
  <c r="K122" i="5"/>
  <c r="L121" i="5"/>
  <c r="K121" i="5"/>
  <c r="L120" i="5"/>
  <c r="K120" i="5"/>
  <c r="L119" i="5"/>
  <c r="K119" i="5"/>
  <c r="L118" i="5"/>
  <c r="K118" i="5"/>
  <c r="L117" i="5"/>
  <c r="K117" i="5"/>
  <c r="L116" i="5"/>
  <c r="K116" i="5"/>
  <c r="L114" i="5"/>
  <c r="K114" i="5"/>
  <c r="L113" i="5"/>
  <c r="K113" i="5"/>
  <c r="L112" i="5"/>
  <c r="K112" i="5"/>
  <c r="L111" i="5"/>
  <c r="K111" i="5"/>
  <c r="L110" i="5"/>
  <c r="K110" i="5"/>
  <c r="L109" i="5"/>
  <c r="M109" i="5" s="1"/>
  <c r="K109" i="5"/>
  <c r="L108" i="5"/>
  <c r="K108" i="5"/>
  <c r="L107" i="5"/>
  <c r="K107" i="5"/>
  <c r="L106" i="5"/>
  <c r="K106" i="5"/>
  <c r="L105" i="5"/>
  <c r="K105" i="5"/>
  <c r="L103" i="5"/>
  <c r="K103" i="5"/>
  <c r="L102" i="5"/>
  <c r="M102" i="5" s="1"/>
  <c r="K102" i="5"/>
  <c r="L101" i="5"/>
  <c r="K101" i="5"/>
  <c r="L100" i="5"/>
  <c r="K100" i="5"/>
  <c r="L99" i="5"/>
  <c r="K99" i="5"/>
  <c r="L98" i="5"/>
  <c r="K98" i="5"/>
  <c r="L97" i="5"/>
  <c r="K97" i="5"/>
  <c r="L96" i="5"/>
  <c r="K96" i="5"/>
  <c r="L95" i="5"/>
  <c r="K95" i="5"/>
  <c r="L94" i="5"/>
  <c r="K94" i="5"/>
  <c r="L91" i="5"/>
  <c r="K91" i="5"/>
  <c r="L90" i="5"/>
  <c r="K90" i="5"/>
  <c r="L89" i="5"/>
  <c r="K89" i="5"/>
  <c r="L88" i="5"/>
  <c r="K88" i="5"/>
  <c r="L87" i="5"/>
  <c r="K87" i="5"/>
  <c r="L86" i="5"/>
  <c r="K86" i="5"/>
  <c r="L85" i="5"/>
  <c r="K85" i="5"/>
  <c r="L84" i="5"/>
  <c r="K84" i="5"/>
  <c r="L82" i="5"/>
  <c r="K82" i="5"/>
  <c r="L27" i="5"/>
  <c r="K27" i="5"/>
  <c r="L26" i="5"/>
  <c r="K26" i="5"/>
  <c r="L25" i="5"/>
  <c r="K25" i="5"/>
  <c r="K586" i="4"/>
  <c r="L586" i="4"/>
  <c r="M586" i="4" s="1"/>
  <c r="K587" i="4"/>
  <c r="L587" i="4"/>
  <c r="K588" i="4"/>
  <c r="L588" i="4"/>
  <c r="M588" i="4" s="1"/>
  <c r="M587" i="4" l="1"/>
  <c r="M27" i="5"/>
  <c r="M26" i="5"/>
  <c r="M160" i="5"/>
  <c r="M98" i="5"/>
  <c r="M138" i="5"/>
  <c r="M130" i="5"/>
  <c r="M132" i="5"/>
  <c r="K104" i="5"/>
  <c r="K93" i="5"/>
  <c r="K133" i="5"/>
  <c r="M86" i="5"/>
  <c r="L93" i="5"/>
  <c r="M100" i="5"/>
  <c r="M103" i="5"/>
  <c r="M107" i="5"/>
  <c r="M140" i="5"/>
  <c r="M143" i="5"/>
  <c r="M157" i="5"/>
  <c r="M84" i="5"/>
  <c r="M105" i="5"/>
  <c r="M108" i="5"/>
  <c r="M111" i="5"/>
  <c r="M145" i="5"/>
  <c r="M158" i="5"/>
  <c r="K126" i="5"/>
  <c r="K155" i="5"/>
  <c r="M90" i="5"/>
  <c r="M113" i="5"/>
  <c r="M134" i="5"/>
  <c r="M149" i="5"/>
  <c r="L126" i="5"/>
  <c r="M126" i="5" s="1"/>
  <c r="L104" i="5"/>
  <c r="M156" i="5"/>
  <c r="M25" i="5"/>
  <c r="M88" i="5"/>
  <c r="M96" i="5"/>
  <c r="K144" i="5"/>
  <c r="M147" i="5"/>
  <c r="M150" i="5"/>
  <c r="M153" i="5"/>
  <c r="M128" i="5"/>
  <c r="M159" i="5"/>
  <c r="K115" i="5"/>
  <c r="L155" i="5"/>
  <c r="M155" i="5" s="1"/>
  <c r="M89" i="5"/>
  <c r="M94" i="5"/>
  <c r="L115" i="5"/>
  <c r="M136" i="5"/>
  <c r="M151" i="5"/>
  <c r="L144" i="5"/>
  <c r="M148" i="5"/>
  <c r="M146" i="5"/>
  <c r="M154" i="5"/>
  <c r="M152" i="5"/>
  <c r="M139" i="5"/>
  <c r="M137" i="5"/>
  <c r="M135" i="5"/>
  <c r="L133" i="5"/>
  <c r="M141" i="5"/>
  <c r="M129" i="5"/>
  <c r="M118" i="5"/>
  <c r="M121" i="5"/>
  <c r="M124" i="5"/>
  <c r="M119" i="5"/>
  <c r="M122" i="5"/>
  <c r="M125" i="5"/>
  <c r="M117" i="5"/>
  <c r="M120" i="5"/>
  <c r="M123" i="5"/>
  <c r="M127" i="5"/>
  <c r="M133" i="5"/>
  <c r="M106" i="5"/>
  <c r="M114" i="5"/>
  <c r="M112" i="5"/>
  <c r="M110" i="5"/>
  <c r="M101" i="5"/>
  <c r="M99" i="5"/>
  <c r="M97" i="5"/>
  <c r="M95" i="5"/>
  <c r="M87" i="5"/>
  <c r="M85" i="5"/>
  <c r="M82" i="5"/>
  <c r="M91" i="5"/>
  <c r="M116" i="5"/>
  <c r="U106" i="8"/>
  <c r="S189" i="8"/>
  <c r="M144" i="5" l="1"/>
  <c r="W194" i="8"/>
  <c r="L693" i="4"/>
  <c r="K693" i="4"/>
  <c r="L553" i="4"/>
  <c r="K553" i="4"/>
  <c r="M115" i="5" l="1"/>
  <c r="K198" i="3"/>
  <c r="L198" i="3"/>
  <c r="M198" i="3" s="1"/>
  <c r="M104" i="5" l="1"/>
  <c r="M93" i="5"/>
  <c r="L62" i="9" l="1"/>
  <c r="L61" i="9"/>
  <c r="L60" i="9"/>
  <c r="L59" i="9"/>
  <c r="L58" i="9"/>
  <c r="L57" i="9"/>
  <c r="L56" i="9"/>
  <c r="L55" i="9"/>
  <c r="L51" i="9"/>
  <c r="L2" i="9"/>
  <c r="U150" i="8" l="1"/>
  <c r="S150" i="8"/>
  <c r="W135" i="8"/>
  <c r="U201" i="8" l="1"/>
  <c r="U189" i="8" s="1"/>
  <c r="S201" i="8"/>
  <c r="W195" i="8"/>
  <c r="W193" i="8"/>
  <c r="W190" i="8"/>
  <c r="U182" i="8"/>
  <c r="S182" i="8"/>
  <c r="U177" i="8"/>
  <c r="U169" i="8" s="1"/>
  <c r="S177" i="8"/>
  <c r="S169" i="8" s="1"/>
  <c r="W174" i="8"/>
  <c r="W173" i="8"/>
  <c r="W172" i="8"/>
  <c r="W171" i="8"/>
  <c r="W170" i="8"/>
  <c r="U162" i="8"/>
  <c r="S162" i="8"/>
  <c r="U157" i="8"/>
  <c r="U149" i="8" s="1"/>
  <c r="S157" i="8"/>
  <c r="W154" i="8"/>
  <c r="W153" i="8"/>
  <c r="W152" i="8"/>
  <c r="W151" i="8"/>
  <c r="W150" i="8"/>
  <c r="U142" i="8"/>
  <c r="S142" i="8"/>
  <c r="U137" i="8"/>
  <c r="S137" i="8"/>
  <c r="W134" i="8"/>
  <c r="W133" i="8"/>
  <c r="W131" i="8"/>
  <c r="U130" i="8"/>
  <c r="U129" i="8" s="1"/>
  <c r="S130" i="8"/>
  <c r="S129" i="8" s="1"/>
  <c r="U122" i="8"/>
  <c r="S122" i="8"/>
  <c r="U117" i="8"/>
  <c r="S117" i="8"/>
  <c r="W116" i="8"/>
  <c r="W114" i="8"/>
  <c r="W113" i="8"/>
  <c r="W112" i="8"/>
  <c r="W111" i="8"/>
  <c r="W110" i="8"/>
  <c r="W108" i="8"/>
  <c r="U107" i="8"/>
  <c r="S107" i="8"/>
  <c r="S106" i="8" s="1"/>
  <c r="W137" i="8" l="1"/>
  <c r="S149" i="8"/>
  <c r="W149" i="8" s="1"/>
  <c r="W169" i="8"/>
  <c r="W189" i="8"/>
  <c r="W129" i="8"/>
  <c r="W130" i="8"/>
  <c r="W106" i="8"/>
  <c r="W107" i="8"/>
  <c r="S86" i="8" l="1"/>
  <c r="U86" i="8"/>
  <c r="K259" i="8"/>
  <c r="J259" i="8"/>
  <c r="I259" i="8"/>
  <c r="H259" i="8"/>
  <c r="G259" i="8"/>
  <c r="K256" i="8"/>
  <c r="J256" i="8"/>
  <c r="I256" i="8"/>
  <c r="H256" i="8"/>
  <c r="G256" i="8"/>
  <c r="K253" i="8"/>
  <c r="J253" i="8"/>
  <c r="I253" i="8"/>
  <c r="H253" i="8"/>
  <c r="G253" i="8"/>
  <c r="K250" i="8"/>
  <c r="J250" i="8"/>
  <c r="I250" i="8"/>
  <c r="H250" i="8"/>
  <c r="G250" i="8"/>
  <c r="K247" i="8"/>
  <c r="J247" i="8"/>
  <c r="I247" i="8"/>
  <c r="H247" i="8"/>
  <c r="G247" i="8"/>
  <c r="K244" i="8"/>
  <c r="J244" i="8"/>
  <c r="I244" i="8"/>
  <c r="H244" i="8"/>
  <c r="G244" i="8"/>
  <c r="R83" i="8"/>
  <c r="W123" i="7"/>
  <c r="W122" i="7"/>
  <c r="W120" i="7"/>
  <c r="W119" i="7"/>
  <c r="U117" i="7"/>
  <c r="S117" i="7"/>
  <c r="W115" i="7"/>
  <c r="W114" i="7"/>
  <c r="W113" i="7"/>
  <c r="U112" i="7"/>
  <c r="S112" i="7"/>
  <c r="S108" i="7" s="1"/>
  <c r="S106" i="7" s="1"/>
  <c r="W111" i="7"/>
  <c r="W110" i="7"/>
  <c r="W109" i="7"/>
  <c r="U108" i="7"/>
  <c r="U106" i="7" s="1"/>
  <c r="U86" i="7"/>
  <c r="S86" i="7"/>
  <c r="R83" i="7"/>
  <c r="K156" i="7"/>
  <c r="J156" i="7"/>
  <c r="I156" i="7"/>
  <c r="H156" i="7"/>
  <c r="G156" i="7"/>
  <c r="K153" i="7"/>
  <c r="J153" i="7"/>
  <c r="I153" i="7"/>
  <c r="H153" i="7"/>
  <c r="G153" i="7"/>
  <c r="K150" i="7"/>
  <c r="J150" i="7"/>
  <c r="I150" i="7"/>
  <c r="H150" i="7"/>
  <c r="G150" i="7"/>
  <c r="K147" i="7"/>
  <c r="J147" i="7"/>
  <c r="I147" i="7"/>
  <c r="H147" i="7"/>
  <c r="G147" i="7"/>
  <c r="K144" i="7"/>
  <c r="J144" i="7"/>
  <c r="I144" i="7"/>
  <c r="H144" i="7"/>
  <c r="G144" i="7"/>
  <c r="K141" i="7"/>
  <c r="J141" i="7"/>
  <c r="I141" i="7"/>
  <c r="H141" i="7"/>
  <c r="G141" i="7"/>
  <c r="K134" i="6"/>
  <c r="J134" i="6"/>
  <c r="I134" i="6"/>
  <c r="H134" i="6"/>
  <c r="G134" i="6"/>
  <c r="K131" i="6"/>
  <c r="J131" i="6"/>
  <c r="I131" i="6"/>
  <c r="H131" i="6"/>
  <c r="G131" i="6"/>
  <c r="K128" i="6"/>
  <c r="J128" i="6"/>
  <c r="I128" i="6"/>
  <c r="H128" i="6"/>
  <c r="G128" i="6"/>
  <c r="K125" i="6"/>
  <c r="J125" i="6"/>
  <c r="I125" i="6"/>
  <c r="H125" i="6"/>
  <c r="G125" i="6"/>
  <c r="K122" i="6"/>
  <c r="J122" i="6"/>
  <c r="I122" i="6"/>
  <c r="H122" i="6"/>
  <c r="G122" i="6"/>
  <c r="K119" i="6"/>
  <c r="J119" i="6"/>
  <c r="I119" i="6"/>
  <c r="H119" i="6"/>
  <c r="G119" i="6"/>
  <c r="W90" i="6"/>
  <c r="W89" i="6"/>
  <c r="W88" i="6"/>
  <c r="U87" i="6"/>
  <c r="U86" i="6" s="1"/>
  <c r="S87" i="6"/>
  <c r="S86" i="6" s="1"/>
  <c r="R83" i="6"/>
  <c r="L708" i="4"/>
  <c r="L707" i="4" s="1"/>
  <c r="K708" i="4"/>
  <c r="K707" i="4" s="1"/>
  <c r="L706" i="4"/>
  <c r="K706" i="4"/>
  <c r="L705" i="4"/>
  <c r="K705" i="4"/>
  <c r="L704" i="4"/>
  <c r="K704" i="4"/>
  <c r="L703" i="4"/>
  <c r="K703" i="4"/>
  <c r="L702" i="4"/>
  <c r="K702" i="4"/>
  <c r="L701" i="4"/>
  <c r="K701" i="4"/>
  <c r="L700" i="4"/>
  <c r="K700" i="4"/>
  <c r="L699" i="4"/>
  <c r="K699" i="4"/>
  <c r="L698" i="4"/>
  <c r="K698" i="4"/>
  <c r="L697" i="4"/>
  <c r="K697" i="4"/>
  <c r="M696" i="4"/>
  <c r="L696" i="4"/>
  <c r="K696" i="4"/>
  <c r="L695" i="4"/>
  <c r="K695" i="4"/>
  <c r="L694" i="4"/>
  <c r="K694" i="4"/>
  <c r="L716" i="4"/>
  <c r="K716" i="4"/>
  <c r="L715" i="4"/>
  <c r="K715" i="4"/>
  <c r="L714" i="4"/>
  <c r="K714" i="4"/>
  <c r="L713" i="4"/>
  <c r="K713" i="4"/>
  <c r="L712" i="4"/>
  <c r="K712" i="4"/>
  <c r="L711" i="4"/>
  <c r="K711" i="4"/>
  <c r="L710" i="4"/>
  <c r="M710" i="4" s="1"/>
  <c r="K710" i="4"/>
  <c r="L655" i="4"/>
  <c r="K655" i="4"/>
  <c r="L654" i="4"/>
  <c r="K654" i="4"/>
  <c r="L657" i="4"/>
  <c r="K657" i="4"/>
  <c r="L656" i="4"/>
  <c r="K656" i="4"/>
  <c r="L650" i="4"/>
  <c r="K650" i="4"/>
  <c r="L649" i="4"/>
  <c r="K649" i="4"/>
  <c r="L648" i="4"/>
  <c r="K648" i="4"/>
  <c r="L647" i="4"/>
  <c r="K647" i="4"/>
  <c r="L646" i="4"/>
  <c r="K646" i="4"/>
  <c r="L645" i="4"/>
  <c r="K645" i="4"/>
  <c r="L644" i="4"/>
  <c r="K644" i="4"/>
  <c r="L643" i="4"/>
  <c r="K643" i="4"/>
  <c r="L642" i="4"/>
  <c r="K642" i="4"/>
  <c r="L641" i="4"/>
  <c r="K641" i="4"/>
  <c r="L640" i="4"/>
  <c r="K640" i="4"/>
  <c r="L639" i="4"/>
  <c r="K639" i="4"/>
  <c r="L638" i="4"/>
  <c r="K638" i="4"/>
  <c r="L637" i="4"/>
  <c r="K637" i="4"/>
  <c r="L636" i="4"/>
  <c r="K636" i="4"/>
  <c r="L635" i="4"/>
  <c r="K635" i="4"/>
  <c r="K598" i="4"/>
  <c r="L598" i="4"/>
  <c r="K599" i="4"/>
  <c r="L599" i="4"/>
  <c r="K600" i="4"/>
  <c r="L600" i="4"/>
  <c r="K601" i="4"/>
  <c r="L601" i="4"/>
  <c r="K602" i="4"/>
  <c r="L602" i="4"/>
  <c r="K603" i="4"/>
  <c r="L603" i="4"/>
  <c r="K604" i="4"/>
  <c r="L604" i="4"/>
  <c r="K605" i="4"/>
  <c r="L605" i="4"/>
  <c r="K606" i="4"/>
  <c r="L606" i="4"/>
  <c r="K607" i="4"/>
  <c r="L607" i="4"/>
  <c r="K608" i="4"/>
  <c r="L608" i="4"/>
  <c r="K609" i="4"/>
  <c r="L609" i="4"/>
  <c r="K610" i="4"/>
  <c r="L610" i="4"/>
  <c r="K611" i="4"/>
  <c r="L611" i="4"/>
  <c r="K612" i="4"/>
  <c r="L612" i="4"/>
  <c r="K613" i="4"/>
  <c r="L613" i="4"/>
  <c r="K614" i="4"/>
  <c r="L614" i="4"/>
  <c r="K615" i="4"/>
  <c r="L615" i="4"/>
  <c r="K616" i="4"/>
  <c r="L616" i="4"/>
  <c r="K617" i="4"/>
  <c r="L617" i="4"/>
  <c r="K618" i="4"/>
  <c r="L618" i="4"/>
  <c r="K619" i="4"/>
  <c r="L619" i="4"/>
  <c r="K620" i="4"/>
  <c r="L620" i="4"/>
  <c r="K621" i="4"/>
  <c r="L621" i="4"/>
  <c r="K622" i="4"/>
  <c r="L622" i="4"/>
  <c r="K623" i="4"/>
  <c r="L623" i="4"/>
  <c r="K624" i="4"/>
  <c r="L624" i="4"/>
  <c r="K625" i="4"/>
  <c r="L625" i="4"/>
  <c r="K626" i="4"/>
  <c r="L626" i="4"/>
  <c r="K627" i="4"/>
  <c r="L627" i="4"/>
  <c r="K628" i="4"/>
  <c r="L628" i="4"/>
  <c r="K629" i="4"/>
  <c r="L629" i="4"/>
  <c r="M629" i="4" s="1"/>
  <c r="K630" i="4"/>
  <c r="L630" i="4"/>
  <c r="K631" i="4"/>
  <c r="L631" i="4"/>
  <c r="K632" i="4"/>
  <c r="L632" i="4"/>
  <c r="K633" i="4"/>
  <c r="L633" i="4"/>
  <c r="K634" i="4"/>
  <c r="L634" i="4"/>
  <c r="K651" i="4"/>
  <c r="L651" i="4"/>
  <c r="K652" i="4"/>
  <c r="L652" i="4"/>
  <c r="K653" i="4"/>
  <c r="L653" i="4"/>
  <c r="K658" i="4"/>
  <c r="L658" i="4"/>
  <c r="K659" i="4"/>
  <c r="L659" i="4"/>
  <c r="K660" i="4"/>
  <c r="L660" i="4"/>
  <c r="K661" i="4"/>
  <c r="L661" i="4"/>
  <c r="L692" i="4"/>
  <c r="K692" i="4"/>
  <c r="L691" i="4"/>
  <c r="K691" i="4"/>
  <c r="L690" i="4"/>
  <c r="K690" i="4"/>
  <c r="L689" i="4"/>
  <c r="K689" i="4"/>
  <c r="L688" i="4"/>
  <c r="K688" i="4"/>
  <c r="L687" i="4"/>
  <c r="K687" i="4"/>
  <c r="L686" i="4"/>
  <c r="K686" i="4"/>
  <c r="L685" i="4"/>
  <c r="K685" i="4"/>
  <c r="L684" i="4"/>
  <c r="K684" i="4"/>
  <c r="L683" i="4"/>
  <c r="K683" i="4"/>
  <c r="L682" i="4"/>
  <c r="K682" i="4"/>
  <c r="L681" i="4"/>
  <c r="K681" i="4"/>
  <c r="L680" i="4"/>
  <c r="K680" i="4"/>
  <c r="L679" i="4"/>
  <c r="K679" i="4"/>
  <c r="L678" i="4"/>
  <c r="K678" i="4"/>
  <c r="L677" i="4"/>
  <c r="K677" i="4"/>
  <c r="L676" i="4"/>
  <c r="K676" i="4"/>
  <c r="L675" i="4"/>
  <c r="K675" i="4"/>
  <c r="L674" i="4"/>
  <c r="K674" i="4"/>
  <c r="L673" i="4"/>
  <c r="K673" i="4"/>
  <c r="L672" i="4"/>
  <c r="K672" i="4"/>
  <c r="L671" i="4"/>
  <c r="K671" i="4"/>
  <c r="L670" i="4"/>
  <c r="K670" i="4"/>
  <c r="L669" i="4"/>
  <c r="K669" i="4"/>
  <c r="L668" i="4"/>
  <c r="K668" i="4"/>
  <c r="L667" i="4"/>
  <c r="K667" i="4"/>
  <c r="L666" i="4"/>
  <c r="K666" i="4"/>
  <c r="L665" i="4"/>
  <c r="K665" i="4"/>
  <c r="L664" i="4"/>
  <c r="K664" i="4"/>
  <c r="L663" i="4"/>
  <c r="K663" i="4"/>
  <c r="L597" i="4"/>
  <c r="K597" i="4"/>
  <c r="L596" i="4"/>
  <c r="K596" i="4"/>
  <c r="L595" i="4"/>
  <c r="K595" i="4"/>
  <c r="L594" i="4"/>
  <c r="K594" i="4"/>
  <c r="L593" i="4"/>
  <c r="K593" i="4"/>
  <c r="L592" i="4"/>
  <c r="K592" i="4"/>
  <c r="L591" i="4"/>
  <c r="K591" i="4"/>
  <c r="L590" i="4"/>
  <c r="K590" i="4"/>
  <c r="L589" i="4"/>
  <c r="K589" i="4"/>
  <c r="L585" i="4"/>
  <c r="K585" i="4"/>
  <c r="L519" i="4"/>
  <c r="K519" i="4"/>
  <c r="L518" i="4"/>
  <c r="K518" i="4"/>
  <c r="L511" i="4"/>
  <c r="K511" i="4"/>
  <c r="L510" i="4"/>
  <c r="K510" i="4"/>
  <c r="L509" i="4"/>
  <c r="K509" i="4"/>
  <c r="L508" i="4"/>
  <c r="K508" i="4"/>
  <c r="L498" i="4"/>
  <c r="K498" i="4"/>
  <c r="L493" i="4"/>
  <c r="K493" i="4"/>
  <c r="L501" i="4"/>
  <c r="K501" i="4"/>
  <c r="L500" i="4"/>
  <c r="K500" i="4"/>
  <c r="L499" i="4"/>
  <c r="K499" i="4"/>
  <c r="L461" i="4"/>
  <c r="K461" i="4"/>
  <c r="K491" i="4"/>
  <c r="L491" i="4"/>
  <c r="L486" i="4"/>
  <c r="K486" i="4"/>
  <c r="L485" i="4"/>
  <c r="K485" i="4"/>
  <c r="L490" i="4"/>
  <c r="K490" i="4"/>
  <c r="L489" i="4"/>
  <c r="K489" i="4"/>
  <c r="L487" i="4"/>
  <c r="K487" i="4"/>
  <c r="M707" i="4" l="1"/>
  <c r="M712" i="4"/>
  <c r="W87" i="6"/>
  <c r="M711" i="4"/>
  <c r="W86" i="8"/>
  <c r="M702" i="4"/>
  <c r="M700" i="4"/>
  <c r="M695" i="4"/>
  <c r="M595" i="4"/>
  <c r="M656" i="4"/>
  <c r="M697" i="4"/>
  <c r="K709" i="4"/>
  <c r="M659" i="4"/>
  <c r="M652" i="4"/>
  <c r="M627" i="4"/>
  <c r="W112" i="7"/>
  <c r="W117" i="7"/>
  <c r="W86" i="7"/>
  <c r="W106" i="7"/>
  <c r="W108" i="7"/>
  <c r="W86" i="6"/>
  <c r="M605" i="4"/>
  <c r="M602" i="4"/>
  <c r="M599" i="4"/>
  <c r="M645" i="4"/>
  <c r="M714" i="4"/>
  <c r="M694" i="4"/>
  <c r="M715" i="4"/>
  <c r="M619" i="4"/>
  <c r="M637" i="4"/>
  <c r="M640" i="4"/>
  <c r="M646" i="4"/>
  <c r="M713" i="4"/>
  <c r="M698" i="4"/>
  <c r="M703" i="4"/>
  <c r="M609" i="4"/>
  <c r="M641" i="4"/>
  <c r="M647" i="4"/>
  <c r="M716" i="4"/>
  <c r="M701" i="4"/>
  <c r="M708" i="4"/>
  <c r="M706" i="4"/>
  <c r="M705" i="4"/>
  <c r="M704" i="4"/>
  <c r="M699" i="4"/>
  <c r="M666" i="4"/>
  <c r="M669" i="4"/>
  <c r="M675" i="4"/>
  <c r="M681" i="4"/>
  <c r="M615" i="4"/>
  <c r="M612" i="4"/>
  <c r="L709" i="4"/>
  <c r="M617" i="4"/>
  <c r="M614" i="4"/>
  <c r="M654" i="4"/>
  <c r="M655" i="4"/>
  <c r="M658" i="4"/>
  <c r="M657" i="4"/>
  <c r="M660" i="4"/>
  <c r="M633" i="4"/>
  <c r="M613" i="4"/>
  <c r="M610" i="4"/>
  <c r="M621" i="4"/>
  <c r="M604" i="4"/>
  <c r="M620" i="4"/>
  <c r="M603" i="4"/>
  <c r="M600" i="4"/>
  <c r="M653" i="4"/>
  <c r="M634" i="4"/>
  <c r="M631" i="4"/>
  <c r="M607" i="4"/>
  <c r="M632" i="4"/>
  <c r="M624" i="4"/>
  <c r="M673" i="4"/>
  <c r="M636" i="4"/>
  <c r="M639" i="4"/>
  <c r="M642" i="4"/>
  <c r="M648" i="4"/>
  <c r="M596" i="4"/>
  <c r="M670" i="4"/>
  <c r="M661" i="4"/>
  <c r="M611" i="4"/>
  <c r="M601" i="4"/>
  <c r="M598" i="4"/>
  <c r="M643" i="4"/>
  <c r="M649" i="4"/>
  <c r="M664" i="4"/>
  <c r="M626" i="4"/>
  <c r="M623" i="4"/>
  <c r="M618" i="4"/>
  <c r="M608" i="4"/>
  <c r="M667" i="4"/>
  <c r="M679" i="4"/>
  <c r="M685" i="4"/>
  <c r="M691" i="4"/>
  <c r="M651" i="4"/>
  <c r="M630" i="4"/>
  <c r="M625" i="4"/>
  <c r="M622" i="4"/>
  <c r="M635" i="4"/>
  <c r="M638" i="4"/>
  <c r="M644" i="4"/>
  <c r="M650" i="4"/>
  <c r="M628" i="4"/>
  <c r="M616" i="4"/>
  <c r="M606" i="4"/>
  <c r="M690" i="4"/>
  <c r="M485" i="4"/>
  <c r="M674" i="4"/>
  <c r="M680" i="4"/>
  <c r="M686" i="4"/>
  <c r="M692" i="4"/>
  <c r="M597" i="4"/>
  <c r="M665" i="4"/>
  <c r="M668" i="4"/>
  <c r="M671" i="4"/>
  <c r="M677" i="4"/>
  <c r="M683" i="4"/>
  <c r="M689" i="4"/>
  <c r="K662" i="4"/>
  <c r="M672" i="4"/>
  <c r="M678" i="4"/>
  <c r="M684" i="4"/>
  <c r="L662" i="4"/>
  <c r="M687" i="4"/>
  <c r="M491" i="4"/>
  <c r="M676" i="4"/>
  <c r="M682" i="4"/>
  <c r="M688" i="4"/>
  <c r="M585" i="4"/>
  <c r="M591" i="4"/>
  <c r="M594" i="4"/>
  <c r="K584" i="4"/>
  <c r="M589" i="4"/>
  <c r="M592" i="4"/>
  <c r="M590" i="4"/>
  <c r="M593" i="4"/>
  <c r="L584" i="4"/>
  <c r="M663" i="4"/>
  <c r="M499" i="4"/>
  <c r="M518" i="4"/>
  <c r="M510" i="4"/>
  <c r="M519" i="4"/>
  <c r="M501" i="4"/>
  <c r="M511" i="4"/>
  <c r="M509" i="4"/>
  <c r="M508" i="4"/>
  <c r="M493" i="4"/>
  <c r="M500" i="4"/>
  <c r="M498" i="4"/>
  <c r="M461" i="4"/>
  <c r="M489" i="4"/>
  <c r="M486" i="4"/>
  <c r="M490" i="4"/>
  <c r="M487" i="4"/>
  <c r="M709" i="4" l="1"/>
  <c r="M693" i="4"/>
  <c r="M662" i="4"/>
  <c r="M584" i="4"/>
  <c r="L108" i="4"/>
  <c r="K108" i="4"/>
  <c r="L248" i="4"/>
  <c r="K248" i="4"/>
  <c r="L386" i="4"/>
  <c r="K386" i="4"/>
  <c r="L463" i="4"/>
  <c r="K463" i="4"/>
  <c r="L575" i="4"/>
  <c r="K575" i="4"/>
  <c r="L581" i="4"/>
  <c r="K581" i="4"/>
  <c r="L580" i="4"/>
  <c r="K580" i="4"/>
  <c r="L579" i="4"/>
  <c r="K579" i="4"/>
  <c r="L578" i="4"/>
  <c r="K578" i="4"/>
  <c r="L577" i="4"/>
  <c r="K577" i="4"/>
  <c r="L576" i="4"/>
  <c r="K576" i="4"/>
  <c r="L469" i="4"/>
  <c r="K469" i="4"/>
  <c r="L468" i="4"/>
  <c r="K468" i="4"/>
  <c r="L467" i="4"/>
  <c r="K467" i="4"/>
  <c r="L466" i="4"/>
  <c r="K466" i="4"/>
  <c r="L465" i="4"/>
  <c r="K465" i="4"/>
  <c r="L464" i="4"/>
  <c r="K464" i="4"/>
  <c r="L392" i="4"/>
  <c r="K392" i="4"/>
  <c r="L391" i="4"/>
  <c r="K391" i="4"/>
  <c r="L390" i="4"/>
  <c r="K390" i="4"/>
  <c r="L389" i="4"/>
  <c r="K389" i="4"/>
  <c r="L388" i="4"/>
  <c r="K388" i="4"/>
  <c r="L387" i="4"/>
  <c r="K387" i="4"/>
  <c r="M465" i="4" l="1"/>
  <c r="M468" i="4"/>
  <c r="M580" i="4"/>
  <c r="M108" i="4"/>
  <c r="M389" i="4"/>
  <c r="M391" i="4"/>
  <c r="M577" i="4"/>
  <c r="M578" i="4"/>
  <c r="M387" i="4"/>
  <c r="K574" i="4"/>
  <c r="K385" i="4"/>
  <c r="M576" i="4"/>
  <c r="M579" i="4"/>
  <c r="M575" i="4"/>
  <c r="M390" i="4"/>
  <c r="L462" i="4"/>
  <c r="M466" i="4"/>
  <c r="M388" i="4"/>
  <c r="M248" i="4"/>
  <c r="L385" i="4"/>
  <c r="M464" i="4"/>
  <c r="M467" i="4"/>
  <c r="K462" i="4"/>
  <c r="M581" i="4"/>
  <c r="M463" i="4"/>
  <c r="M392" i="4"/>
  <c r="M386" i="4"/>
  <c r="M469" i="4"/>
  <c r="L574" i="4"/>
  <c r="M574" i="4" l="1"/>
  <c r="M462" i="4"/>
  <c r="M385" i="4"/>
  <c r="L114" i="4" l="1"/>
  <c r="M114" i="4" s="1"/>
  <c r="K114" i="4"/>
  <c r="L113" i="4"/>
  <c r="K113" i="4"/>
  <c r="L112" i="4"/>
  <c r="K112" i="4"/>
  <c r="L111" i="4"/>
  <c r="M111" i="4" s="1"/>
  <c r="K111" i="4"/>
  <c r="L110" i="4"/>
  <c r="K110" i="4"/>
  <c r="L109" i="4"/>
  <c r="K109" i="4"/>
  <c r="L194" i="4"/>
  <c r="K194" i="4"/>
  <c r="L193" i="4"/>
  <c r="K193" i="4"/>
  <c r="L192" i="4"/>
  <c r="K192" i="4"/>
  <c r="L191" i="4"/>
  <c r="M191" i="4" s="1"/>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246" i="4"/>
  <c r="K246" i="4"/>
  <c r="L254" i="4"/>
  <c r="K254" i="4"/>
  <c r="L253" i="4"/>
  <c r="K253" i="4"/>
  <c r="L252" i="4"/>
  <c r="K252" i="4"/>
  <c r="L251" i="4"/>
  <c r="K251" i="4"/>
  <c r="L250" i="4"/>
  <c r="K250" i="4"/>
  <c r="L249" i="4"/>
  <c r="K249" i="4"/>
  <c r="K384" i="4"/>
  <c r="L384" i="4"/>
  <c r="L383" i="4"/>
  <c r="K383" i="4"/>
  <c r="K373" i="4"/>
  <c r="L373" i="4"/>
  <c r="K374" i="4"/>
  <c r="L374" i="4"/>
  <c r="K375" i="4"/>
  <c r="L375" i="4"/>
  <c r="K376" i="4"/>
  <c r="L376" i="4"/>
  <c r="K377" i="4"/>
  <c r="L377" i="4"/>
  <c r="K378" i="4"/>
  <c r="L378" i="4"/>
  <c r="K379" i="4"/>
  <c r="L379" i="4"/>
  <c r="K380" i="4"/>
  <c r="L380" i="4"/>
  <c r="K381" i="4"/>
  <c r="L381" i="4"/>
  <c r="L372" i="4"/>
  <c r="K372" i="4"/>
  <c r="K361" i="4"/>
  <c r="L361" i="4"/>
  <c r="K362" i="4"/>
  <c r="L362" i="4"/>
  <c r="K363" i="4"/>
  <c r="L363" i="4"/>
  <c r="K364" i="4"/>
  <c r="L364" i="4"/>
  <c r="K365" i="4"/>
  <c r="L365" i="4"/>
  <c r="K366" i="4"/>
  <c r="L366" i="4"/>
  <c r="K367" i="4"/>
  <c r="L367" i="4"/>
  <c r="K368" i="4"/>
  <c r="L368" i="4"/>
  <c r="K369" i="4"/>
  <c r="L369" i="4"/>
  <c r="K370" i="4"/>
  <c r="L370" i="4"/>
  <c r="L360" i="4"/>
  <c r="K360" i="4"/>
  <c r="K452" i="4"/>
  <c r="L452" i="4"/>
  <c r="K453" i="4"/>
  <c r="L453" i="4"/>
  <c r="K454" i="4"/>
  <c r="L454" i="4"/>
  <c r="K455" i="4"/>
  <c r="L455" i="4"/>
  <c r="K456" i="4"/>
  <c r="L456" i="4"/>
  <c r="K457" i="4"/>
  <c r="L457" i="4"/>
  <c r="K458" i="4"/>
  <c r="L458" i="4"/>
  <c r="K459" i="4"/>
  <c r="L459" i="4"/>
  <c r="K460" i="4"/>
  <c r="L460" i="4"/>
  <c r="L451" i="4"/>
  <c r="K451" i="4"/>
  <c r="L573" i="4"/>
  <c r="K573" i="4"/>
  <c r="L572" i="4"/>
  <c r="L571" i="4" s="1"/>
  <c r="K572" i="4"/>
  <c r="L570" i="4"/>
  <c r="K570" i="4"/>
  <c r="L569" i="4"/>
  <c r="K569" i="4"/>
  <c r="L568" i="4"/>
  <c r="K568" i="4"/>
  <c r="L567" i="4"/>
  <c r="K567" i="4"/>
  <c r="L566" i="4"/>
  <c r="K566" i="4"/>
  <c r="L565" i="4"/>
  <c r="K565" i="4"/>
  <c r="L564" i="4"/>
  <c r="K564" i="4"/>
  <c r="L563" i="4"/>
  <c r="K563" i="4"/>
  <c r="L562" i="4"/>
  <c r="K562" i="4"/>
  <c r="L561" i="4"/>
  <c r="K561" i="4"/>
  <c r="L560" i="4"/>
  <c r="K560" i="4"/>
  <c r="L559" i="4"/>
  <c r="K559" i="4"/>
  <c r="L558" i="4"/>
  <c r="K558" i="4"/>
  <c r="L557" i="4"/>
  <c r="K557" i="4"/>
  <c r="L556" i="4"/>
  <c r="K556" i="4"/>
  <c r="L555" i="4"/>
  <c r="K555" i="4"/>
  <c r="L554" i="4"/>
  <c r="K554" i="4"/>
  <c r="L552" i="4"/>
  <c r="K552" i="4"/>
  <c r="L551" i="4"/>
  <c r="K551" i="4"/>
  <c r="L550" i="4"/>
  <c r="K550" i="4"/>
  <c r="L549" i="4"/>
  <c r="K549" i="4"/>
  <c r="L548" i="4"/>
  <c r="K548" i="4"/>
  <c r="L547" i="4"/>
  <c r="K547" i="4"/>
  <c r="L546" i="4"/>
  <c r="K546" i="4"/>
  <c r="L545" i="4"/>
  <c r="K545" i="4"/>
  <c r="L544" i="4"/>
  <c r="K544" i="4"/>
  <c r="L543" i="4"/>
  <c r="K543" i="4"/>
  <c r="L542" i="4"/>
  <c r="K542" i="4"/>
  <c r="L541" i="4"/>
  <c r="K541" i="4"/>
  <c r="L540" i="4"/>
  <c r="K540" i="4"/>
  <c r="L539" i="4"/>
  <c r="K539" i="4"/>
  <c r="L538" i="4"/>
  <c r="K538" i="4"/>
  <c r="L537" i="4"/>
  <c r="K537" i="4"/>
  <c r="L536" i="4"/>
  <c r="K536" i="4"/>
  <c r="L535" i="4"/>
  <c r="K535" i="4"/>
  <c r="L534" i="4"/>
  <c r="K534" i="4"/>
  <c r="L533" i="4"/>
  <c r="K533" i="4"/>
  <c r="L532" i="4"/>
  <c r="K532" i="4"/>
  <c r="L531" i="4"/>
  <c r="K531" i="4"/>
  <c r="L530" i="4"/>
  <c r="K530" i="4"/>
  <c r="L529" i="4"/>
  <c r="K529" i="4"/>
  <c r="L528" i="4"/>
  <c r="K528" i="4"/>
  <c r="L527" i="4"/>
  <c r="K527" i="4"/>
  <c r="L526" i="4"/>
  <c r="K526" i="4"/>
  <c r="L525" i="4"/>
  <c r="K525" i="4"/>
  <c r="L524" i="4"/>
  <c r="K524" i="4"/>
  <c r="L523" i="4"/>
  <c r="K523" i="4"/>
  <c r="L515" i="4"/>
  <c r="K515" i="4"/>
  <c r="L505" i="4"/>
  <c r="K505" i="4"/>
  <c r="L495" i="4"/>
  <c r="K495" i="4"/>
  <c r="L494" i="4"/>
  <c r="K494" i="4"/>
  <c r="L492" i="4"/>
  <c r="K492" i="4"/>
  <c r="L482" i="4"/>
  <c r="K482" i="4"/>
  <c r="L481" i="4"/>
  <c r="K481" i="4"/>
  <c r="L480" i="4"/>
  <c r="K480" i="4"/>
  <c r="L479" i="4"/>
  <c r="K479" i="4"/>
  <c r="L478" i="4"/>
  <c r="K478" i="4"/>
  <c r="L477" i="4"/>
  <c r="K477" i="4"/>
  <c r="L476" i="4"/>
  <c r="K476" i="4"/>
  <c r="L475" i="4"/>
  <c r="K475" i="4"/>
  <c r="L474" i="4"/>
  <c r="K474" i="4"/>
  <c r="L473" i="4"/>
  <c r="K473" i="4"/>
  <c r="K571" i="4" l="1"/>
  <c r="M571" i="4"/>
  <c r="M192" i="4"/>
  <c r="M109" i="4"/>
  <c r="M169" i="4"/>
  <c r="M175" i="4"/>
  <c r="M181" i="4"/>
  <c r="M187" i="4"/>
  <c r="M113" i="4"/>
  <c r="L450" i="4"/>
  <c r="M455" i="4"/>
  <c r="M452" i="4"/>
  <c r="M480" i="4"/>
  <c r="M457" i="4"/>
  <c r="M375" i="4"/>
  <c r="M165" i="4"/>
  <c r="M177" i="4"/>
  <c r="M189" i="4"/>
  <c r="K450" i="4"/>
  <c r="M167" i="4"/>
  <c r="M170" i="4"/>
  <c r="M173" i="4"/>
  <c r="M179" i="4"/>
  <c r="M182" i="4"/>
  <c r="M185" i="4"/>
  <c r="M168" i="4"/>
  <c r="M171" i="4"/>
  <c r="M180" i="4"/>
  <c r="M183" i="4"/>
  <c r="M112" i="4"/>
  <c r="M193" i="4"/>
  <c r="K164" i="4"/>
  <c r="M194" i="4"/>
  <c r="M561" i="4"/>
  <c r="M555" i="4"/>
  <c r="M190" i="4"/>
  <c r="M528" i="4"/>
  <c r="M246" i="4"/>
  <c r="M176" i="4"/>
  <c r="M188" i="4"/>
  <c r="M174" i="4"/>
  <c r="M186" i="4"/>
  <c r="M178" i="4"/>
  <c r="M540" i="4"/>
  <c r="M172" i="4"/>
  <c r="M184" i="4"/>
  <c r="M166" i="4"/>
  <c r="M110" i="4"/>
  <c r="M552" i="4"/>
  <c r="L164" i="4"/>
  <c r="M377" i="4"/>
  <c r="K107" i="4"/>
  <c r="L107" i="4"/>
  <c r="M527" i="4"/>
  <c r="M362" i="4"/>
  <c r="M378" i="4"/>
  <c r="M253" i="4"/>
  <c r="M482" i="4"/>
  <c r="M374" i="4"/>
  <c r="M251" i="4"/>
  <c r="K371" i="4"/>
  <c r="M373" i="4"/>
  <c r="M535" i="4"/>
  <c r="M547" i="4"/>
  <c r="M460" i="4"/>
  <c r="M494" i="4"/>
  <c r="M250" i="4"/>
  <c r="M515" i="4"/>
  <c r="M559" i="4"/>
  <c r="M370" i="4"/>
  <c r="M364" i="4"/>
  <c r="M384" i="4"/>
  <c r="M529" i="4"/>
  <c r="M541" i="4"/>
  <c r="M563" i="4"/>
  <c r="M566" i="4"/>
  <c r="M569" i="4"/>
  <c r="M366" i="4"/>
  <c r="L371" i="4"/>
  <c r="M379" i="4"/>
  <c r="M249" i="4"/>
  <c r="M254" i="4"/>
  <c r="M476" i="4"/>
  <c r="M481" i="4"/>
  <c r="M539" i="4"/>
  <c r="M551" i="4"/>
  <c r="M381" i="4"/>
  <c r="M459" i="4"/>
  <c r="M456" i="4"/>
  <c r="M368" i="4"/>
  <c r="K382" i="4"/>
  <c r="M475" i="4"/>
  <c r="M478" i="4"/>
  <c r="M495" i="4"/>
  <c r="M525" i="4"/>
  <c r="M533" i="4"/>
  <c r="M544" i="4"/>
  <c r="M453" i="4"/>
  <c r="M367" i="4"/>
  <c r="M361" i="4"/>
  <c r="M376" i="4"/>
  <c r="M383" i="4"/>
  <c r="K522" i="4"/>
  <c r="M492" i="4"/>
  <c r="M531" i="4"/>
  <c r="M534" i="4"/>
  <c r="M537" i="4"/>
  <c r="M545" i="4"/>
  <c r="M369" i="4"/>
  <c r="M363" i="4"/>
  <c r="M380" i="4"/>
  <c r="K247" i="4"/>
  <c r="M252" i="4"/>
  <c r="M474" i="4"/>
  <c r="K472" i="4"/>
  <c r="M532" i="4"/>
  <c r="M543" i="4"/>
  <c r="M546" i="4"/>
  <c r="M549" i="4"/>
  <c r="M454" i="4"/>
  <c r="K359" i="4"/>
  <c r="M365" i="4"/>
  <c r="L382" i="4"/>
  <c r="L247" i="4"/>
  <c r="M372" i="4"/>
  <c r="L359" i="4"/>
  <c r="M360" i="4"/>
  <c r="M458" i="4"/>
  <c r="M451" i="4"/>
  <c r="M473" i="4"/>
  <c r="M530" i="4"/>
  <c r="M542" i="4"/>
  <c r="M567" i="4"/>
  <c r="M523" i="4"/>
  <c r="M479" i="4"/>
  <c r="M526" i="4"/>
  <c r="M538" i="4"/>
  <c r="M550" i="4"/>
  <c r="M565" i="4"/>
  <c r="M572" i="4"/>
  <c r="M477" i="4"/>
  <c r="M505" i="4"/>
  <c r="M524" i="4"/>
  <c r="M536" i="4"/>
  <c r="M548" i="4"/>
  <c r="M554" i="4"/>
  <c r="M557" i="4"/>
  <c r="M564" i="4"/>
  <c r="M562" i="4"/>
  <c r="M560" i="4"/>
  <c r="M573" i="4"/>
  <c r="M558" i="4"/>
  <c r="M570" i="4"/>
  <c r="M556" i="4"/>
  <c r="M568" i="4"/>
  <c r="L472" i="4"/>
  <c r="L522" i="4"/>
  <c r="M107" i="4" l="1"/>
  <c r="M382" i="4"/>
  <c r="M522" i="4"/>
  <c r="M450" i="4"/>
  <c r="M164" i="4"/>
  <c r="M247" i="4"/>
  <c r="M553" i="4"/>
  <c r="M371" i="4"/>
  <c r="M359" i="4"/>
  <c r="M472" i="4"/>
  <c r="L449" i="4" l="1"/>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M402" i="4" s="1"/>
  <c r="K402" i="4"/>
  <c r="L401" i="4"/>
  <c r="K401" i="4"/>
  <c r="L400" i="4"/>
  <c r="K400" i="4"/>
  <c r="L399" i="4"/>
  <c r="M399" i="4" s="1"/>
  <c r="K399" i="4"/>
  <c r="L398" i="4"/>
  <c r="K398" i="4"/>
  <c r="L397" i="4"/>
  <c r="K397" i="4"/>
  <c r="L396" i="4"/>
  <c r="M396" i="4" s="1"/>
  <c r="K396" i="4"/>
  <c r="M437" i="4" l="1"/>
  <c r="M443" i="4"/>
  <c r="M449" i="4"/>
  <c r="M408" i="4"/>
  <c r="M414" i="4"/>
  <c r="M425" i="4"/>
  <c r="M431" i="4"/>
  <c r="K395" i="4"/>
  <c r="K419" i="4"/>
  <c r="M398" i="4"/>
  <c r="M404" i="4"/>
  <c r="M410" i="4"/>
  <c r="M421" i="4"/>
  <c r="M427" i="4"/>
  <c r="M433" i="4"/>
  <c r="M439" i="4"/>
  <c r="M445" i="4"/>
  <c r="M401" i="4"/>
  <c r="M416" i="4"/>
  <c r="M400" i="4"/>
  <c r="M406" i="4"/>
  <c r="M412" i="4"/>
  <c r="M423" i="4"/>
  <c r="M429" i="4"/>
  <c r="M435" i="4"/>
  <c r="M441" i="4"/>
  <c r="M447" i="4"/>
  <c r="M397" i="4"/>
  <c r="M403" i="4"/>
  <c r="M409" i="4"/>
  <c r="M415" i="4"/>
  <c r="M426" i="4"/>
  <c r="M432" i="4"/>
  <c r="M438" i="4"/>
  <c r="M444" i="4"/>
  <c r="M407" i="4"/>
  <c r="M413" i="4"/>
  <c r="M424" i="4"/>
  <c r="M430" i="4"/>
  <c r="M436" i="4"/>
  <c r="M442" i="4"/>
  <c r="M448" i="4"/>
  <c r="M405" i="4"/>
  <c r="M411" i="4"/>
  <c r="M417" i="4"/>
  <c r="M422" i="4"/>
  <c r="M428" i="4"/>
  <c r="M434" i="4"/>
  <c r="M440" i="4"/>
  <c r="M446" i="4"/>
  <c r="L419" i="4"/>
  <c r="M419" i="4" s="1"/>
  <c r="L395" i="4"/>
  <c r="M420" i="4"/>
  <c r="M395" i="4" l="1"/>
  <c r="L310" i="4"/>
  <c r="M310" i="4" s="1"/>
  <c r="K310" i="4"/>
  <c r="K349" i="4" l="1"/>
  <c r="L349" i="4"/>
  <c r="M349" i="4" s="1"/>
  <c r="K350" i="4"/>
  <c r="L350" i="4"/>
  <c r="K351" i="4"/>
  <c r="L351" i="4"/>
  <c r="M351" i="4" s="1"/>
  <c r="K352" i="4"/>
  <c r="L352" i="4"/>
  <c r="K353" i="4"/>
  <c r="L353" i="4"/>
  <c r="K354" i="4"/>
  <c r="L354" i="4"/>
  <c r="K355" i="4"/>
  <c r="L355" i="4"/>
  <c r="K356" i="4"/>
  <c r="L356" i="4"/>
  <c r="K357" i="4"/>
  <c r="L357" i="4"/>
  <c r="M357" i="4" s="1"/>
  <c r="K358" i="4"/>
  <c r="L358" i="4"/>
  <c r="L348" i="4"/>
  <c r="K348" i="4"/>
  <c r="M353" i="4" l="1"/>
  <c r="M355" i="4"/>
  <c r="K347" i="4"/>
  <c r="M354" i="4"/>
  <c r="L347" i="4"/>
  <c r="M347" i="4" s="1"/>
  <c r="M358" i="4"/>
  <c r="M350" i="4"/>
  <c r="M352" i="4"/>
  <c r="M356" i="4"/>
  <c r="M348" i="4"/>
  <c r="K235" i="4" l="1"/>
  <c r="L235" i="4"/>
  <c r="K236" i="4"/>
  <c r="L236" i="4"/>
  <c r="K237" i="4"/>
  <c r="L237" i="4"/>
  <c r="M237" i="4" s="1"/>
  <c r="K238" i="4"/>
  <c r="L238" i="4"/>
  <c r="K239" i="4"/>
  <c r="L239" i="4"/>
  <c r="K240" i="4"/>
  <c r="L240" i="4"/>
  <c r="K241" i="4"/>
  <c r="L241" i="4"/>
  <c r="M241" i="4" s="1"/>
  <c r="K242" i="4"/>
  <c r="L242" i="4"/>
  <c r="K243" i="4"/>
  <c r="L243" i="4"/>
  <c r="K244" i="4"/>
  <c r="L244"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3" i="4"/>
  <c r="K313" i="4"/>
  <c r="L312" i="4"/>
  <c r="K312" i="4"/>
  <c r="K294" i="4"/>
  <c r="L294" i="4"/>
  <c r="L307" i="4"/>
  <c r="K307" i="4"/>
  <c r="L305" i="4"/>
  <c r="K305" i="4"/>
  <c r="L303" i="4"/>
  <c r="K303" i="4"/>
  <c r="L302" i="4"/>
  <c r="K302" i="4"/>
  <c r="L301" i="4"/>
  <c r="K301" i="4"/>
  <c r="L300" i="4"/>
  <c r="K300" i="4"/>
  <c r="L299" i="4"/>
  <c r="K299" i="4"/>
  <c r="L297" i="4"/>
  <c r="K297" i="4"/>
  <c r="L288" i="4"/>
  <c r="K288" i="4"/>
  <c r="L287" i="4"/>
  <c r="K287" i="4"/>
  <c r="L289" i="4"/>
  <c r="K289" i="4"/>
  <c r="L292" i="4"/>
  <c r="K292" i="4"/>
  <c r="L290" i="4"/>
  <c r="K290" i="4"/>
  <c r="L286" i="4"/>
  <c r="K286" i="4"/>
  <c r="L284" i="4"/>
  <c r="K284" i="4"/>
  <c r="L281" i="4"/>
  <c r="K281" i="4"/>
  <c r="L280" i="4"/>
  <c r="K280" i="4"/>
  <c r="L279" i="4"/>
  <c r="K279" i="4"/>
  <c r="L278" i="4"/>
  <c r="K278" i="4"/>
  <c r="L277" i="4"/>
  <c r="K277" i="4"/>
  <c r="L272" i="4"/>
  <c r="K272" i="4"/>
  <c r="L275" i="4"/>
  <c r="K275" i="4"/>
  <c r="L274" i="4"/>
  <c r="K274" i="4"/>
  <c r="L271" i="4"/>
  <c r="K271" i="4"/>
  <c r="L269" i="4"/>
  <c r="K269" i="4"/>
  <c r="L266" i="4"/>
  <c r="K266" i="4"/>
  <c r="L265" i="4"/>
  <c r="K265" i="4"/>
  <c r="L264" i="4"/>
  <c r="K264" i="4"/>
  <c r="L263" i="4"/>
  <c r="K263" i="4"/>
  <c r="L262" i="4"/>
  <c r="K262" i="4"/>
  <c r="L261" i="4"/>
  <c r="K261" i="4"/>
  <c r="L260" i="4"/>
  <c r="K260" i="4"/>
  <c r="L259" i="4"/>
  <c r="K259" i="4"/>
  <c r="L258" i="4"/>
  <c r="K258" i="4"/>
  <c r="K222" i="4"/>
  <c r="L222" i="4"/>
  <c r="K223" i="4"/>
  <c r="L223" i="4"/>
  <c r="K224" i="4"/>
  <c r="L224" i="4"/>
  <c r="K225" i="4"/>
  <c r="L225" i="4"/>
  <c r="K226" i="4"/>
  <c r="L226" i="4"/>
  <c r="K227" i="4"/>
  <c r="L227" i="4"/>
  <c r="K228" i="4"/>
  <c r="L228" i="4"/>
  <c r="K229" i="4"/>
  <c r="L229" i="4"/>
  <c r="K230" i="4"/>
  <c r="L230" i="4"/>
  <c r="K231" i="4"/>
  <c r="L231" i="4"/>
  <c r="K232" i="4"/>
  <c r="L232" i="4"/>
  <c r="K233" i="4"/>
  <c r="L233" i="4"/>
  <c r="L221" i="4"/>
  <c r="K221" i="4"/>
  <c r="K197" i="4"/>
  <c r="L197" i="4"/>
  <c r="K198" i="4"/>
  <c r="L198" i="4"/>
  <c r="K199" i="4"/>
  <c r="L199" i="4"/>
  <c r="K200" i="4"/>
  <c r="L200" i="4"/>
  <c r="K201" i="4"/>
  <c r="L201" i="4"/>
  <c r="K202" i="4"/>
  <c r="L202" i="4"/>
  <c r="K203" i="4"/>
  <c r="L203" i="4"/>
  <c r="K204" i="4"/>
  <c r="L204" i="4"/>
  <c r="K205" i="4"/>
  <c r="L205" i="4"/>
  <c r="K206" i="4"/>
  <c r="L206" i="4"/>
  <c r="K207" i="4"/>
  <c r="L207" i="4"/>
  <c r="K208" i="4"/>
  <c r="L208" i="4"/>
  <c r="K209" i="4"/>
  <c r="L209" i="4"/>
  <c r="K210" i="4"/>
  <c r="L210" i="4"/>
  <c r="K211" i="4"/>
  <c r="L211" i="4"/>
  <c r="K212" i="4"/>
  <c r="L212" i="4"/>
  <c r="K213" i="4"/>
  <c r="L213" i="4"/>
  <c r="K214" i="4"/>
  <c r="L214" i="4"/>
  <c r="K215" i="4"/>
  <c r="L215" i="4"/>
  <c r="K216" i="4"/>
  <c r="L216" i="4"/>
  <c r="K217" i="4"/>
  <c r="L217" i="4"/>
  <c r="K218" i="4"/>
  <c r="L218" i="4"/>
  <c r="K219" i="4"/>
  <c r="L219" i="4"/>
  <c r="L196" i="4"/>
  <c r="K196" i="4"/>
  <c r="K163" i="4"/>
  <c r="L163" i="4"/>
  <c r="K257" i="4" l="1"/>
  <c r="L257" i="4"/>
  <c r="M235" i="4"/>
  <c r="M307" i="4"/>
  <c r="M331" i="4"/>
  <c r="K195" i="4"/>
  <c r="L195" i="4"/>
  <c r="M334" i="4"/>
  <c r="M337" i="4"/>
  <c r="M340" i="4"/>
  <c r="M321" i="4"/>
  <c r="M324" i="4"/>
  <c r="M333" i="4"/>
  <c r="M341" i="4"/>
  <c r="M294" i="4"/>
  <c r="M323" i="4"/>
  <c r="M329" i="4"/>
  <c r="L316" i="4"/>
  <c r="K316" i="4"/>
  <c r="M243" i="4"/>
  <c r="M240" i="4"/>
  <c r="M239" i="4"/>
  <c r="M317" i="4"/>
  <c r="M335" i="4"/>
  <c r="M343" i="4"/>
  <c r="M346" i="4"/>
  <c r="M327" i="4"/>
  <c r="M336" i="4"/>
  <c r="M339" i="4"/>
  <c r="M319" i="4"/>
  <c r="M322" i="4"/>
  <c r="M325" i="4"/>
  <c r="M328" i="4"/>
  <c r="M345" i="4"/>
  <c r="M238" i="4"/>
  <c r="M320" i="4"/>
  <c r="M332" i="4"/>
  <c r="M344" i="4"/>
  <c r="M242" i="4"/>
  <c r="M318" i="4"/>
  <c r="M330" i="4"/>
  <c r="M342" i="4"/>
  <c r="M244" i="4"/>
  <c r="M326" i="4"/>
  <c r="M338" i="4"/>
  <c r="M236" i="4"/>
  <c r="M263" i="4"/>
  <c r="M312" i="4"/>
  <c r="M313" i="4"/>
  <c r="M280" i="4"/>
  <c r="M286" i="4"/>
  <c r="M231" i="4"/>
  <c r="M259" i="4"/>
  <c r="M265" i="4"/>
  <c r="M300" i="4"/>
  <c r="M227" i="4"/>
  <c r="M224" i="4"/>
  <c r="M301" i="4"/>
  <c r="M305" i="4"/>
  <c r="M264" i="4"/>
  <c r="M278" i="4"/>
  <c r="M287" i="4"/>
  <c r="M225" i="4"/>
  <c r="M222" i="4"/>
  <c r="M261" i="4"/>
  <c r="M297" i="4"/>
  <c r="M299" i="4"/>
  <c r="M279" i="4"/>
  <c r="M292" i="4"/>
  <c r="M229" i="4"/>
  <c r="M226" i="4"/>
  <c r="M223" i="4"/>
  <c r="M302" i="4"/>
  <c r="M303" i="4"/>
  <c r="M281" i="4"/>
  <c r="M289" i="4"/>
  <c r="M288" i="4"/>
  <c r="M290" i="4"/>
  <c r="M284" i="4"/>
  <c r="M266" i="4"/>
  <c r="M277" i="4"/>
  <c r="M262" i="4"/>
  <c r="M260" i="4"/>
  <c r="M211" i="4"/>
  <c r="M208" i="4"/>
  <c r="M205" i="4"/>
  <c r="M202" i="4"/>
  <c r="M210" i="4"/>
  <c r="M207" i="4"/>
  <c r="M204" i="4"/>
  <c r="M201" i="4"/>
  <c r="M198" i="4"/>
  <c r="M272" i="4"/>
  <c r="M269" i="4"/>
  <c r="M274" i="4"/>
  <c r="M275" i="4"/>
  <c r="M271" i="4"/>
  <c r="M212" i="4"/>
  <c r="M199" i="4"/>
  <c r="M258" i="4"/>
  <c r="K220" i="4"/>
  <c r="L220" i="4"/>
  <c r="M233" i="4"/>
  <c r="M230" i="4"/>
  <c r="M163" i="4"/>
  <c r="M218" i="4"/>
  <c r="M215" i="4"/>
  <c r="M228" i="4"/>
  <c r="M217" i="4"/>
  <c r="M214" i="4"/>
  <c r="M232" i="4"/>
  <c r="L234" i="4"/>
  <c r="K234" i="4"/>
  <c r="M221" i="4"/>
  <c r="M219" i="4"/>
  <c r="M216" i="4"/>
  <c r="M213" i="4"/>
  <c r="M209" i="4"/>
  <c r="M206" i="4"/>
  <c r="M203" i="4"/>
  <c r="M200" i="4"/>
  <c r="M197" i="4"/>
  <c r="M196" i="4"/>
  <c r="L160" i="4"/>
  <c r="K160" i="4"/>
  <c r="L158" i="4"/>
  <c r="K158" i="4"/>
  <c r="L156" i="4"/>
  <c r="K156" i="4"/>
  <c r="L154" i="4"/>
  <c r="K154" i="4"/>
  <c r="L153" i="4"/>
  <c r="K153" i="4"/>
  <c r="L151" i="4"/>
  <c r="K151" i="4"/>
  <c r="L148" i="4"/>
  <c r="K148" i="4"/>
  <c r="L144" i="4"/>
  <c r="K144" i="4"/>
  <c r="L146" i="4"/>
  <c r="K146" i="4"/>
  <c r="L143" i="4"/>
  <c r="K143" i="4"/>
  <c r="L141" i="4"/>
  <c r="K141" i="4"/>
  <c r="K133" i="4"/>
  <c r="L133" i="4"/>
  <c r="K135" i="4"/>
  <c r="L135" i="4"/>
  <c r="K136" i="4"/>
  <c r="L136" i="4"/>
  <c r="L129" i="3"/>
  <c r="K129" i="3"/>
  <c r="K137" i="3"/>
  <c r="L137" i="3"/>
  <c r="M137" i="3" s="1"/>
  <c r="K138" i="3"/>
  <c r="L138" i="3"/>
  <c r="M138" i="3" s="1"/>
  <c r="K139" i="3"/>
  <c r="L139" i="3"/>
  <c r="K140" i="3"/>
  <c r="L140" i="3"/>
  <c r="M140" i="3"/>
  <c r="L136" i="3"/>
  <c r="K136" i="3"/>
  <c r="L135" i="3"/>
  <c r="K135" i="3"/>
  <c r="L134" i="3"/>
  <c r="K134" i="3"/>
  <c r="L42" i="2"/>
  <c r="M42" i="2" s="1"/>
  <c r="K42" i="2"/>
  <c r="L41" i="2"/>
  <c r="M41" i="2" s="1"/>
  <c r="K41" i="2"/>
  <c r="L40" i="2"/>
  <c r="M40" i="2" s="1"/>
  <c r="K40" i="2"/>
  <c r="L45" i="4"/>
  <c r="K45" i="4"/>
  <c r="L44" i="4"/>
  <c r="K44" i="4"/>
  <c r="L43" i="4"/>
  <c r="K43" i="4"/>
  <c r="K120" i="4"/>
  <c r="L120" i="4"/>
  <c r="K121" i="4"/>
  <c r="L121" i="4"/>
  <c r="K122" i="4"/>
  <c r="L122" i="4"/>
  <c r="K123" i="4"/>
  <c r="L123" i="4"/>
  <c r="K124" i="4"/>
  <c r="L124" i="4"/>
  <c r="K125" i="4"/>
  <c r="L125" i="4"/>
  <c r="K126" i="4"/>
  <c r="L126" i="4"/>
  <c r="K127" i="4"/>
  <c r="L127" i="4"/>
  <c r="K128" i="4"/>
  <c r="L128" i="4"/>
  <c r="K129" i="4"/>
  <c r="L129" i="4"/>
  <c r="K131" i="4"/>
  <c r="L131" i="4"/>
  <c r="K137" i="4"/>
  <c r="L137" i="4"/>
  <c r="K138" i="4"/>
  <c r="L138" i="4"/>
  <c r="K139" i="4"/>
  <c r="L139" i="4"/>
  <c r="K149" i="4"/>
  <c r="L149" i="4"/>
  <c r="K159" i="4"/>
  <c r="L159" i="4"/>
  <c r="K161" i="4"/>
  <c r="L161" i="4"/>
  <c r="K162" i="4"/>
  <c r="L162" i="4"/>
  <c r="L119" i="4"/>
  <c r="K119" i="4"/>
  <c r="L133" i="3" l="1"/>
  <c r="K133" i="3"/>
  <c r="M139" i="3"/>
  <c r="M316" i="4"/>
  <c r="M220" i="4"/>
  <c r="M162" i="4"/>
  <c r="K118" i="4"/>
  <c r="M136" i="4"/>
  <c r="M257" i="4"/>
  <c r="M160" i="4"/>
  <c r="L118" i="4"/>
  <c r="M234" i="4"/>
  <c r="M195" i="4"/>
  <c r="M135" i="4"/>
  <c r="M151" i="4"/>
  <c r="M153" i="4"/>
  <c r="M146" i="4"/>
  <c r="M144" i="4"/>
  <c r="M143" i="4"/>
  <c r="M148" i="4"/>
  <c r="M154" i="4"/>
  <c r="M158" i="4"/>
  <c r="M133" i="4"/>
  <c r="M156" i="4"/>
  <c r="M138" i="4"/>
  <c r="M126" i="4"/>
  <c r="M123" i="4"/>
  <c r="M141" i="4"/>
  <c r="M139" i="4"/>
  <c r="M161" i="4"/>
  <c r="M149" i="4"/>
  <c r="M129" i="4"/>
  <c r="M120" i="4"/>
  <c r="M137" i="4"/>
  <c r="M128" i="4"/>
  <c r="M159" i="4"/>
  <c r="M131" i="4"/>
  <c r="M127" i="4"/>
  <c r="M124" i="4"/>
  <c r="M43" i="4"/>
  <c r="M125" i="4"/>
  <c r="M122" i="4"/>
  <c r="M121" i="4"/>
  <c r="M45" i="4"/>
  <c r="M44" i="4"/>
  <c r="M136" i="3"/>
  <c r="M135" i="3"/>
  <c r="M134" i="3"/>
  <c r="M119" i="4"/>
  <c r="M133" i="3" l="1"/>
  <c r="M118" i="4"/>
  <c r="L106" i="4"/>
  <c r="K106" i="4"/>
  <c r="L105" i="4"/>
  <c r="K105" i="4"/>
  <c r="L103" i="4"/>
  <c r="K103" i="4"/>
  <c r="L102" i="4"/>
  <c r="K102" i="4"/>
  <c r="L101" i="4"/>
  <c r="K101" i="4"/>
  <c r="L100" i="4"/>
  <c r="K100" i="4"/>
  <c r="L99" i="4"/>
  <c r="K99" i="4"/>
  <c r="L98" i="4"/>
  <c r="K98" i="4"/>
  <c r="L97" i="4"/>
  <c r="K97" i="4"/>
  <c r="M105" i="4" l="1"/>
  <c r="L96" i="4"/>
  <c r="M106" i="4"/>
  <c r="K104" i="4"/>
  <c r="L104" i="4"/>
  <c r="M99" i="4"/>
  <c r="M102" i="4"/>
  <c r="K96" i="4"/>
  <c r="M100" i="4"/>
  <c r="M103" i="4"/>
  <c r="M98" i="4"/>
  <c r="M101" i="4"/>
  <c r="M97" i="4"/>
  <c r="M96" i="4" l="1"/>
  <c r="M104" i="4"/>
  <c r="L94" i="4" l="1"/>
  <c r="K94" i="4"/>
  <c r="L93" i="4"/>
  <c r="K93" i="4"/>
  <c r="L92" i="4"/>
  <c r="K92" i="4"/>
  <c r="L91" i="4"/>
  <c r="K91" i="4"/>
  <c r="L90" i="4"/>
  <c r="K90" i="4"/>
  <c r="L89" i="4"/>
  <c r="K89" i="4"/>
  <c r="L88" i="4"/>
  <c r="M88" i="4" s="1"/>
  <c r="K88" i="4"/>
  <c r="L87" i="4"/>
  <c r="K87" i="4"/>
  <c r="L85" i="4"/>
  <c r="K85" i="4"/>
  <c r="M91" i="4" l="1"/>
  <c r="M94" i="4"/>
  <c r="M87" i="4"/>
  <c r="M93" i="4"/>
  <c r="M90" i="4"/>
  <c r="M85" i="4"/>
  <c r="M92" i="4"/>
  <c r="M89" i="4"/>
  <c r="K35" i="4"/>
  <c r="L35" i="4"/>
  <c r="K36" i="4"/>
  <c r="L36" i="4"/>
  <c r="K37" i="4"/>
  <c r="L37" i="4"/>
  <c r="M37" i="4" s="1"/>
  <c r="K38" i="4"/>
  <c r="L38" i="4"/>
  <c r="K33" i="4"/>
  <c r="L33" i="4"/>
  <c r="M35" i="4" l="1"/>
  <c r="M33" i="4"/>
  <c r="M36" i="4"/>
  <c r="M38" i="4"/>
  <c r="L92" i="5"/>
  <c r="K92" i="5"/>
  <c r="L83" i="5"/>
  <c r="L81" i="5" s="1"/>
  <c r="K83" i="5"/>
  <c r="K81" i="5" s="1"/>
  <c r="L80" i="5"/>
  <c r="K80" i="5"/>
  <c r="L79" i="5"/>
  <c r="K79" i="5"/>
  <c r="L78" i="5"/>
  <c r="K78" i="5"/>
  <c r="L77" i="5"/>
  <c r="K77" i="5"/>
  <c r="L76" i="5"/>
  <c r="K76" i="5"/>
  <c r="M76" i="5" s="1"/>
  <c r="L75" i="5"/>
  <c r="M75" i="5" s="1"/>
  <c r="K75" i="5"/>
  <c r="L74" i="5"/>
  <c r="K74" i="5"/>
  <c r="L73" i="5"/>
  <c r="K73" i="5"/>
  <c r="L72" i="5"/>
  <c r="K72" i="5"/>
  <c r="L71" i="5"/>
  <c r="K71" i="5"/>
  <c r="L70" i="5"/>
  <c r="K70" i="5"/>
  <c r="M70" i="5" s="1"/>
  <c r="L69" i="5"/>
  <c r="K69" i="5"/>
  <c r="L68" i="5"/>
  <c r="K68" i="5"/>
  <c r="L67" i="5"/>
  <c r="K67" i="5"/>
  <c r="L66" i="5"/>
  <c r="K66" i="5"/>
  <c r="L65" i="5"/>
  <c r="K65" i="5"/>
  <c r="L64" i="5"/>
  <c r="K64" i="5"/>
  <c r="M64" i="5" s="1"/>
  <c r="L63" i="5"/>
  <c r="K63" i="5"/>
  <c r="L62" i="5"/>
  <c r="K62" i="5"/>
  <c r="L61" i="5"/>
  <c r="K61" i="5"/>
  <c r="L60" i="5"/>
  <c r="K60" i="5"/>
  <c r="L59" i="5"/>
  <c r="K59" i="5"/>
  <c r="L58" i="5"/>
  <c r="K58" i="5"/>
  <c r="M58" i="5" s="1"/>
  <c r="L57" i="5"/>
  <c r="K57" i="5"/>
  <c r="L56" i="5"/>
  <c r="K56" i="5"/>
  <c r="L55" i="5"/>
  <c r="K55" i="5"/>
  <c r="L54" i="5"/>
  <c r="K54" i="5"/>
  <c r="L53" i="5"/>
  <c r="K53" i="5"/>
  <c r="L52" i="5"/>
  <c r="K52" i="5"/>
  <c r="M52" i="5" s="1"/>
  <c r="L51" i="5"/>
  <c r="K51" i="5"/>
  <c r="L48" i="5"/>
  <c r="K48" i="5"/>
  <c r="L47" i="5"/>
  <c r="K47" i="5"/>
  <c r="L46" i="5"/>
  <c r="K46" i="5"/>
  <c r="L45" i="5"/>
  <c r="K45" i="5"/>
  <c r="L44" i="5"/>
  <c r="K44" i="5"/>
  <c r="L43" i="5"/>
  <c r="K43" i="5"/>
  <c r="L42" i="5"/>
  <c r="K42" i="5"/>
  <c r="L41" i="5"/>
  <c r="K41" i="5"/>
  <c r="L40" i="5"/>
  <c r="K40" i="5"/>
  <c r="L39" i="5"/>
  <c r="K39" i="5"/>
  <c r="L38" i="5"/>
  <c r="K38" i="5"/>
  <c r="L37" i="5"/>
  <c r="K37" i="5"/>
  <c r="L36" i="5"/>
  <c r="K36" i="5"/>
  <c r="L35" i="5"/>
  <c r="K35" i="5"/>
  <c r="L34" i="5"/>
  <c r="K34" i="5"/>
  <c r="L33" i="5"/>
  <c r="K33" i="5"/>
  <c r="L32" i="5"/>
  <c r="K32" i="5"/>
  <c r="L31" i="5"/>
  <c r="K31" i="5"/>
  <c r="L30" i="5"/>
  <c r="M30" i="5" s="1"/>
  <c r="K30" i="5"/>
  <c r="L29" i="5"/>
  <c r="K29" i="5"/>
  <c r="L28" i="5"/>
  <c r="K28" i="5"/>
  <c r="L24" i="5"/>
  <c r="K24" i="5"/>
  <c r="DM13" i="5"/>
  <c r="DL13" i="5"/>
  <c r="DK13" i="5"/>
  <c r="DJ13" i="5"/>
  <c r="DI13" i="5"/>
  <c r="DH13" i="5"/>
  <c r="DG13" i="5"/>
  <c r="DF13" i="5"/>
  <c r="DE13" i="5"/>
  <c r="DD13" i="5"/>
  <c r="DC13" i="5"/>
  <c r="DB13" i="5"/>
  <c r="DA13" i="5"/>
  <c r="CZ13" i="5"/>
  <c r="CY13" i="5"/>
  <c r="CX13" i="5"/>
  <c r="CW13" i="5"/>
  <c r="CV13" i="5"/>
  <c r="CU13" i="5"/>
  <c r="CT13" i="5"/>
  <c r="CS13" i="5"/>
  <c r="CR13" i="5"/>
  <c r="CQ13" i="5"/>
  <c r="CP13" i="5"/>
  <c r="CO13" i="5"/>
  <c r="CN13" i="5"/>
  <c r="CM13" i="5"/>
  <c r="CL13" i="5"/>
  <c r="CK13" i="5"/>
  <c r="CJ13" i="5"/>
  <c r="CI13" i="5"/>
  <c r="CH13" i="5"/>
  <c r="CG13" i="5"/>
  <c r="CF13" i="5"/>
  <c r="CE13" i="5"/>
  <c r="CD13" i="5"/>
  <c r="CC13" i="5"/>
  <c r="CB13" i="5"/>
  <c r="CA13" i="5"/>
  <c r="BZ13" i="5"/>
  <c r="BY13" i="5"/>
  <c r="BX13" i="5"/>
  <c r="BW13" i="5"/>
  <c r="BV13" i="5"/>
  <c r="BU13" i="5"/>
  <c r="BT13" i="5"/>
  <c r="BS13" i="5"/>
  <c r="BR13" i="5"/>
  <c r="BQ13" i="5"/>
  <c r="BP13" i="5"/>
  <c r="BO13" i="5"/>
  <c r="BN13" i="5"/>
  <c r="BM13" i="5"/>
  <c r="BL13" i="5"/>
  <c r="BK13" i="5"/>
  <c r="BJ13" i="5"/>
  <c r="BI13" i="5"/>
  <c r="BH13" i="5"/>
  <c r="BG13" i="5"/>
  <c r="BF13" i="5"/>
  <c r="BE13" i="5"/>
  <c r="BD13" i="5"/>
  <c r="BC13" i="5"/>
  <c r="BB13" i="5"/>
  <c r="BA13" i="5"/>
  <c r="AZ13" i="5"/>
  <c r="AY13" i="5"/>
  <c r="AX13" i="5"/>
  <c r="AW13" i="5"/>
  <c r="AV13" i="5"/>
  <c r="AU13" i="5"/>
  <c r="AT13" i="5"/>
  <c r="AS13" i="5"/>
  <c r="AR13" i="5"/>
  <c r="AQ13" i="5"/>
  <c r="AP13" i="5"/>
  <c r="AO13" i="5"/>
  <c r="AN13" i="5"/>
  <c r="AM13" i="5"/>
  <c r="AL13" i="5"/>
  <c r="AK13" i="5"/>
  <c r="AJ13" i="5"/>
  <c r="AI13" i="5"/>
  <c r="AH13" i="5"/>
  <c r="AG13" i="5"/>
  <c r="AF13" i="5"/>
  <c r="AE13" i="5"/>
  <c r="AD13" i="5"/>
  <c r="AC13" i="5"/>
  <c r="AB13" i="5"/>
  <c r="AA13" i="5"/>
  <c r="Z13" i="5"/>
  <c r="Y13" i="5"/>
  <c r="X13" i="5"/>
  <c r="W13" i="5"/>
  <c r="V13" i="5"/>
  <c r="U13" i="5"/>
  <c r="T13" i="5"/>
  <c r="S13" i="5"/>
  <c r="R13" i="5"/>
  <c r="Q13" i="5"/>
  <c r="P13" i="5"/>
  <c r="O13" i="5"/>
  <c r="N13" i="5"/>
  <c r="DM12" i="5"/>
  <c r="DL12" i="5"/>
  <c r="DK12" i="5"/>
  <c r="DJ12" i="5"/>
  <c r="DI12" i="5"/>
  <c r="DH12" i="5"/>
  <c r="DG12" i="5"/>
  <c r="DF12" i="5"/>
  <c r="DE12" i="5"/>
  <c r="DD12" i="5"/>
  <c r="DC12" i="5"/>
  <c r="DB12" i="5"/>
  <c r="DA12" i="5"/>
  <c r="CZ12" i="5"/>
  <c r="CY12" i="5"/>
  <c r="CX12" i="5"/>
  <c r="CW12" i="5"/>
  <c r="CV12" i="5"/>
  <c r="CU12" i="5"/>
  <c r="CT12" i="5"/>
  <c r="CS12" i="5"/>
  <c r="CR12" i="5"/>
  <c r="CQ12" i="5"/>
  <c r="CP12" i="5"/>
  <c r="CO12" i="5"/>
  <c r="CN12" i="5"/>
  <c r="CM12" i="5"/>
  <c r="CL12" i="5"/>
  <c r="CK12" i="5"/>
  <c r="CJ12" i="5"/>
  <c r="CI12" i="5"/>
  <c r="CH12" i="5"/>
  <c r="CG12" i="5"/>
  <c r="CF12" i="5"/>
  <c r="CE12" i="5"/>
  <c r="CD12" i="5"/>
  <c r="CC12" i="5"/>
  <c r="CB12" i="5"/>
  <c r="CA12" i="5"/>
  <c r="BZ12" i="5"/>
  <c r="BY12" i="5"/>
  <c r="BX12" i="5"/>
  <c r="BW12" i="5"/>
  <c r="BV12" i="5"/>
  <c r="BU12" i="5"/>
  <c r="BT12" i="5"/>
  <c r="BS12" i="5"/>
  <c r="BR12" i="5"/>
  <c r="BQ12" i="5"/>
  <c r="BP12" i="5"/>
  <c r="BO12" i="5"/>
  <c r="BN12" i="5"/>
  <c r="BM12" i="5"/>
  <c r="BL12" i="5"/>
  <c r="BK12" i="5"/>
  <c r="BJ12" i="5"/>
  <c r="BI12" i="5"/>
  <c r="BH12" i="5"/>
  <c r="BG12" i="5"/>
  <c r="BF12" i="5"/>
  <c r="BE12" i="5"/>
  <c r="BD12" i="5"/>
  <c r="BC12" i="5"/>
  <c r="BB12" i="5"/>
  <c r="BA12" i="5"/>
  <c r="AZ12" i="5"/>
  <c r="AY12" i="5"/>
  <c r="AX12" i="5"/>
  <c r="AW12" i="5"/>
  <c r="AV12" i="5"/>
  <c r="AU12" i="5"/>
  <c r="AT12" i="5"/>
  <c r="AS12" i="5"/>
  <c r="AR12" i="5"/>
  <c r="AQ12" i="5"/>
  <c r="AP12" i="5"/>
  <c r="AO12" i="5"/>
  <c r="AN12" i="5"/>
  <c r="AM12" i="5"/>
  <c r="AL12" i="5"/>
  <c r="AK12" i="5"/>
  <c r="AJ12" i="5"/>
  <c r="AI12" i="5"/>
  <c r="AH12" i="5"/>
  <c r="AG12" i="5"/>
  <c r="AF12" i="5"/>
  <c r="AE12" i="5"/>
  <c r="AD12" i="5"/>
  <c r="AC12" i="5"/>
  <c r="AB12" i="5"/>
  <c r="AA12" i="5"/>
  <c r="Z12" i="5"/>
  <c r="Y12" i="5"/>
  <c r="X12" i="5"/>
  <c r="W12" i="5"/>
  <c r="V12" i="5"/>
  <c r="U12" i="5"/>
  <c r="T12" i="5"/>
  <c r="S12" i="5"/>
  <c r="R12" i="5"/>
  <c r="Q12" i="5"/>
  <c r="P12" i="5"/>
  <c r="O12" i="5"/>
  <c r="N12" i="5"/>
  <c r="N15" i="5" s="1"/>
  <c r="N18" i="5" s="1"/>
  <c r="DM11" i="5"/>
  <c r="DL11" i="5"/>
  <c r="DK11" i="5"/>
  <c r="DJ11" i="5"/>
  <c r="DI11" i="5"/>
  <c r="DH11" i="5"/>
  <c r="DG11" i="5"/>
  <c r="DF11" i="5"/>
  <c r="DE11" i="5"/>
  <c r="DD11" i="5"/>
  <c r="DC11" i="5"/>
  <c r="DB11" i="5"/>
  <c r="DA11" i="5"/>
  <c r="CZ11" i="5"/>
  <c r="CY11" i="5"/>
  <c r="CX11" i="5"/>
  <c r="CW11" i="5"/>
  <c r="CV11" i="5"/>
  <c r="CU11" i="5"/>
  <c r="CT11" i="5"/>
  <c r="CS11" i="5"/>
  <c r="CR11" i="5"/>
  <c r="CQ11" i="5"/>
  <c r="CP11" i="5"/>
  <c r="CO11" i="5"/>
  <c r="CN11" i="5"/>
  <c r="CM11" i="5"/>
  <c r="CL11" i="5"/>
  <c r="CK11" i="5"/>
  <c r="CJ11" i="5"/>
  <c r="CI11" i="5"/>
  <c r="CH11" i="5"/>
  <c r="CG11" i="5"/>
  <c r="CF11" i="5"/>
  <c r="CE11" i="5"/>
  <c r="CD11" i="5"/>
  <c r="CC11" i="5"/>
  <c r="CB11" i="5"/>
  <c r="CA11" i="5"/>
  <c r="BZ11" i="5"/>
  <c r="BY11" i="5"/>
  <c r="BX11" i="5"/>
  <c r="BW11" i="5"/>
  <c r="BV11" i="5"/>
  <c r="BU11" i="5"/>
  <c r="BT11" i="5"/>
  <c r="BS11" i="5"/>
  <c r="BR11" i="5"/>
  <c r="BQ11" i="5"/>
  <c r="BP11" i="5"/>
  <c r="BO11" i="5"/>
  <c r="BN11" i="5"/>
  <c r="BM11" i="5"/>
  <c r="BL11" i="5"/>
  <c r="BK11" i="5"/>
  <c r="BJ11" i="5"/>
  <c r="BI11" i="5"/>
  <c r="BH11" i="5"/>
  <c r="BG11" i="5"/>
  <c r="BF11" i="5"/>
  <c r="BE11" i="5"/>
  <c r="BD11" i="5"/>
  <c r="BC11" i="5"/>
  <c r="BB11" i="5"/>
  <c r="BA11" i="5"/>
  <c r="AZ11" i="5"/>
  <c r="AY11" i="5"/>
  <c r="AX11" i="5"/>
  <c r="AW11" i="5"/>
  <c r="AV11" i="5"/>
  <c r="AU11" i="5"/>
  <c r="AT11" i="5"/>
  <c r="AS11" i="5"/>
  <c r="AR11" i="5"/>
  <c r="AQ11" i="5"/>
  <c r="AP11" i="5"/>
  <c r="AO11" i="5"/>
  <c r="AN11" i="5"/>
  <c r="AM11" i="5"/>
  <c r="AL11" i="5"/>
  <c r="AK11" i="5"/>
  <c r="AJ11" i="5"/>
  <c r="AI11" i="5"/>
  <c r="AH11" i="5"/>
  <c r="AG11" i="5"/>
  <c r="AF11" i="5"/>
  <c r="AE11" i="5"/>
  <c r="AD11" i="5"/>
  <c r="AC11" i="5"/>
  <c r="AB11" i="5"/>
  <c r="AA11" i="5"/>
  <c r="Z11" i="5"/>
  <c r="Y11" i="5"/>
  <c r="X11" i="5"/>
  <c r="W11" i="5"/>
  <c r="V11" i="5"/>
  <c r="U11" i="5"/>
  <c r="T11" i="5"/>
  <c r="S11" i="5"/>
  <c r="R11" i="5"/>
  <c r="Q11" i="5"/>
  <c r="P11" i="5"/>
  <c r="O11" i="5"/>
  <c r="N11" i="5"/>
  <c r="N14" i="5" s="1"/>
  <c r="C4" i="5"/>
  <c r="K175" i="3"/>
  <c r="L175" i="3"/>
  <c r="M175" i="3" s="1"/>
  <c r="K176" i="3"/>
  <c r="L176" i="3"/>
  <c r="M176" i="3"/>
  <c r="K178" i="3"/>
  <c r="L178" i="3"/>
  <c r="M178" i="3"/>
  <c r="K179" i="3"/>
  <c r="L179" i="3"/>
  <c r="M179" i="3" s="1"/>
  <c r="K180" i="3"/>
  <c r="L180" i="3"/>
  <c r="M180" i="3"/>
  <c r="K181" i="3"/>
  <c r="L181" i="3"/>
  <c r="K182" i="3"/>
  <c r="L182" i="3"/>
  <c r="M182" i="3"/>
  <c r="K183" i="3"/>
  <c r="L183" i="3"/>
  <c r="M183" i="3" s="1"/>
  <c r="K184" i="3"/>
  <c r="L184" i="3"/>
  <c r="M184" i="3"/>
  <c r="K185" i="3"/>
  <c r="L185" i="3"/>
  <c r="M185" i="3" s="1"/>
  <c r="K186" i="3"/>
  <c r="M186" i="3" s="1"/>
  <c r="L186" i="3"/>
  <c r="K187" i="3"/>
  <c r="L187" i="3"/>
  <c r="M187" i="3" s="1"/>
  <c r="K188" i="3"/>
  <c r="L188" i="3"/>
  <c r="M188" i="3" s="1"/>
  <c r="K189" i="3"/>
  <c r="L189" i="3"/>
  <c r="K190" i="3"/>
  <c r="L190" i="3"/>
  <c r="M190" i="3"/>
  <c r="K191" i="3"/>
  <c r="L191" i="3"/>
  <c r="M191" i="3" s="1"/>
  <c r="K192" i="3"/>
  <c r="L192" i="3"/>
  <c r="M192" i="3"/>
  <c r="K193" i="3"/>
  <c r="L193" i="3"/>
  <c r="M193" i="3" s="1"/>
  <c r="K194" i="3"/>
  <c r="L194" i="3"/>
  <c r="M194" i="3" s="1"/>
  <c r="K195" i="3"/>
  <c r="L195" i="3"/>
  <c r="M195" i="3" s="1"/>
  <c r="K196" i="3"/>
  <c r="L196" i="3"/>
  <c r="K197" i="3"/>
  <c r="L197" i="3"/>
  <c r="M197" i="3" s="1"/>
  <c r="K199" i="3"/>
  <c r="L199" i="3"/>
  <c r="M199" i="3" s="1"/>
  <c r="K200" i="3"/>
  <c r="L200" i="3"/>
  <c r="M200" i="3" s="1"/>
  <c r="K201" i="3"/>
  <c r="L201" i="3"/>
  <c r="K202" i="3"/>
  <c r="L202" i="3"/>
  <c r="M202" i="3" s="1"/>
  <c r="L174" i="3"/>
  <c r="K174" i="3"/>
  <c r="K159" i="3"/>
  <c r="K158" i="3"/>
  <c r="K157" i="3"/>
  <c r="K155" i="3"/>
  <c r="K154" i="3"/>
  <c r="K153" i="3"/>
  <c r="K150" i="3"/>
  <c r="K149" i="3"/>
  <c r="K160" i="3"/>
  <c r="K162" i="3"/>
  <c r="L162" i="3"/>
  <c r="M162" i="3" s="1"/>
  <c r="K163" i="3"/>
  <c r="L163" i="3"/>
  <c r="M163" i="3"/>
  <c r="K164" i="3"/>
  <c r="L164" i="3"/>
  <c r="M164" i="3" s="1"/>
  <c r="K165" i="3"/>
  <c r="L165" i="3"/>
  <c r="M165" i="3"/>
  <c r="K166" i="3"/>
  <c r="L166" i="3"/>
  <c r="M166" i="3" s="1"/>
  <c r="K167" i="3"/>
  <c r="L167" i="3"/>
  <c r="M167" i="3"/>
  <c r="K168" i="3"/>
  <c r="L168" i="3"/>
  <c r="M168" i="3" s="1"/>
  <c r="K169" i="3"/>
  <c r="L169" i="3"/>
  <c r="M169" i="3"/>
  <c r="K170" i="3"/>
  <c r="L170" i="3"/>
  <c r="M170" i="3" s="1"/>
  <c r="K171" i="3"/>
  <c r="L171" i="3"/>
  <c r="M171" i="3"/>
  <c r="K161" i="3"/>
  <c r="L161" i="3"/>
  <c r="L159" i="3"/>
  <c r="L158" i="3"/>
  <c r="L157" i="3"/>
  <c r="L155" i="3"/>
  <c r="M155" i="3" s="1"/>
  <c r="L154" i="3"/>
  <c r="M154" i="3" s="1"/>
  <c r="L153" i="3"/>
  <c r="L151" i="3"/>
  <c r="K151" i="3"/>
  <c r="L150" i="3"/>
  <c r="L149" i="3"/>
  <c r="K82" i="3"/>
  <c r="L82" i="3"/>
  <c r="M82" i="3" s="1"/>
  <c r="K83" i="3"/>
  <c r="L83" i="3"/>
  <c r="M83" i="3" s="1"/>
  <c r="K84" i="3"/>
  <c r="L84" i="3"/>
  <c r="K85" i="3"/>
  <c r="L85" i="3"/>
  <c r="M85" i="3" s="1"/>
  <c r="K86" i="3"/>
  <c r="L86" i="3"/>
  <c r="M86" i="3" s="1"/>
  <c r="K87" i="3"/>
  <c r="L87" i="3"/>
  <c r="K88" i="3"/>
  <c r="L88" i="3"/>
  <c r="M88" i="3" s="1"/>
  <c r="K89" i="3"/>
  <c r="L89" i="3"/>
  <c r="K90" i="3"/>
  <c r="L90" i="3"/>
  <c r="K91" i="3"/>
  <c r="L91" i="3"/>
  <c r="K92" i="3"/>
  <c r="L92" i="3"/>
  <c r="K93" i="3"/>
  <c r="L93" i="3"/>
  <c r="M93" i="3" s="1"/>
  <c r="K94" i="3"/>
  <c r="L94" i="3"/>
  <c r="M94" i="3" s="1"/>
  <c r="K95" i="3"/>
  <c r="L95" i="3"/>
  <c r="M95" i="3" s="1"/>
  <c r="K96" i="3"/>
  <c r="L96" i="3"/>
  <c r="K97" i="3"/>
  <c r="L97" i="3"/>
  <c r="M97" i="3" s="1"/>
  <c r="K98" i="3"/>
  <c r="L98" i="3"/>
  <c r="M98" i="3" s="1"/>
  <c r="K99" i="3"/>
  <c r="L99" i="3"/>
  <c r="M99" i="3" s="1"/>
  <c r="K100" i="3"/>
  <c r="L100" i="3"/>
  <c r="M100" i="3" s="1"/>
  <c r="K101" i="3"/>
  <c r="L101" i="3"/>
  <c r="K102" i="3"/>
  <c r="L102" i="3"/>
  <c r="M102" i="3" s="1"/>
  <c r="K103" i="3"/>
  <c r="L103" i="3"/>
  <c r="K104" i="3"/>
  <c r="L104" i="3"/>
  <c r="K105" i="3"/>
  <c r="L105" i="3"/>
  <c r="K106" i="3"/>
  <c r="L106" i="3"/>
  <c r="K107" i="3"/>
  <c r="L107" i="3"/>
  <c r="K108" i="3"/>
  <c r="L108" i="3"/>
  <c r="K109" i="3"/>
  <c r="L109" i="3"/>
  <c r="K110" i="3"/>
  <c r="L110" i="3"/>
  <c r="K111" i="3"/>
  <c r="L111" i="3"/>
  <c r="K112" i="3"/>
  <c r="L112" i="3"/>
  <c r="K113" i="3"/>
  <c r="L113" i="3"/>
  <c r="K114" i="3"/>
  <c r="L114" i="3"/>
  <c r="K115" i="3"/>
  <c r="L115" i="3"/>
  <c r="K116" i="3"/>
  <c r="L116" i="3"/>
  <c r="K117" i="3"/>
  <c r="L117" i="3"/>
  <c r="K118" i="3"/>
  <c r="L118" i="3"/>
  <c r="K119" i="3"/>
  <c r="L119" i="3"/>
  <c r="K120" i="3"/>
  <c r="L120" i="3"/>
  <c r="K121" i="3"/>
  <c r="L121" i="3"/>
  <c r="K122" i="3"/>
  <c r="L122" i="3"/>
  <c r="K123" i="3"/>
  <c r="L123" i="3"/>
  <c r="K124" i="3"/>
  <c r="M124" i="3" s="1"/>
  <c r="L124" i="3"/>
  <c r="K125" i="3"/>
  <c r="L125" i="3"/>
  <c r="K126" i="3"/>
  <c r="L126" i="3"/>
  <c r="K127" i="3"/>
  <c r="L127" i="3"/>
  <c r="K128" i="3"/>
  <c r="L128" i="3"/>
  <c r="M128" i="3" s="1"/>
  <c r="K130" i="3"/>
  <c r="L130" i="3"/>
  <c r="K131" i="3"/>
  <c r="L131" i="3"/>
  <c r="K132" i="3"/>
  <c r="L132" i="3"/>
  <c r="M201" i="3" l="1"/>
  <c r="M80" i="5"/>
  <c r="M56" i="5"/>
  <c r="M62" i="5"/>
  <c r="M68" i="5"/>
  <c r="M74" i="5"/>
  <c r="M55" i="5"/>
  <c r="M61" i="5"/>
  <c r="M67" i="5"/>
  <c r="M73" i="5"/>
  <c r="M79" i="5"/>
  <c r="K50" i="5"/>
  <c r="M53" i="5"/>
  <c r="M59" i="5"/>
  <c r="M65" i="5"/>
  <c r="M71" i="5"/>
  <c r="M77" i="5"/>
  <c r="M54" i="5"/>
  <c r="M60" i="5"/>
  <c r="M66" i="5"/>
  <c r="M72" i="5"/>
  <c r="M78" i="5"/>
  <c r="K23" i="5"/>
  <c r="M92" i="5"/>
  <c r="O15" i="5"/>
  <c r="O18" i="5" s="1"/>
  <c r="K156" i="3"/>
  <c r="M157" i="3"/>
  <c r="L156" i="3"/>
  <c r="M156" i="3" s="1"/>
  <c r="K152" i="3"/>
  <c r="M153" i="3"/>
  <c r="L152" i="3"/>
  <c r="M152" i="3" s="1"/>
  <c r="M196" i="3"/>
  <c r="M151" i="3"/>
  <c r="M158" i="3"/>
  <c r="K177" i="3"/>
  <c r="K173" i="3" s="1"/>
  <c r="L177" i="3"/>
  <c r="M125" i="3"/>
  <c r="M110" i="3"/>
  <c r="M107" i="3"/>
  <c r="M104" i="3"/>
  <c r="M90" i="3"/>
  <c r="M112" i="3"/>
  <c r="M109" i="3"/>
  <c r="M106" i="3"/>
  <c r="M132" i="3"/>
  <c r="M129" i="3"/>
  <c r="M126" i="3"/>
  <c r="M111" i="3"/>
  <c r="M105" i="3"/>
  <c r="M123" i="3"/>
  <c r="M120" i="3"/>
  <c r="M117" i="3"/>
  <c r="M114" i="3"/>
  <c r="M92" i="3"/>
  <c r="M89" i="3"/>
  <c r="M84" i="3"/>
  <c r="M122" i="3"/>
  <c r="M119" i="3"/>
  <c r="M116" i="3"/>
  <c r="M113" i="3"/>
  <c r="M108" i="3"/>
  <c r="M121" i="3"/>
  <c r="M118" i="3"/>
  <c r="M101" i="3"/>
  <c r="M96" i="3"/>
  <c r="K80" i="3"/>
  <c r="M87" i="3"/>
  <c r="M130" i="3"/>
  <c r="M127" i="3"/>
  <c r="M115" i="3"/>
  <c r="M103" i="3"/>
  <c r="M91" i="3"/>
  <c r="M131" i="3"/>
  <c r="L80" i="3"/>
  <c r="L23" i="5"/>
  <c r="M31" i="5"/>
  <c r="M29" i="5"/>
  <c r="O14" i="5"/>
  <c r="P14" i="5" s="1"/>
  <c r="Q14" i="5" s="1"/>
  <c r="R14" i="5" s="1"/>
  <c r="S14" i="5" s="1"/>
  <c r="T14" i="5" s="1"/>
  <c r="U14" i="5" s="1"/>
  <c r="V14" i="5" s="1"/>
  <c r="W14" i="5" s="1"/>
  <c r="X14" i="5" s="1"/>
  <c r="Y14" i="5" s="1"/>
  <c r="Z14" i="5" s="1"/>
  <c r="AA14" i="5" s="1"/>
  <c r="AB14" i="5" s="1"/>
  <c r="AC14" i="5" s="1"/>
  <c r="AD14" i="5" s="1"/>
  <c r="AE14" i="5" s="1"/>
  <c r="AF14" i="5" s="1"/>
  <c r="AG14" i="5" s="1"/>
  <c r="AH14" i="5" s="1"/>
  <c r="AI14" i="5" s="1"/>
  <c r="AJ14" i="5" s="1"/>
  <c r="AK14" i="5" s="1"/>
  <c r="AL14" i="5" s="1"/>
  <c r="AM14" i="5" s="1"/>
  <c r="AN14" i="5" s="1"/>
  <c r="AO14" i="5" s="1"/>
  <c r="AP14" i="5" s="1"/>
  <c r="AQ14" i="5" s="1"/>
  <c r="AR14" i="5" s="1"/>
  <c r="AS14" i="5" s="1"/>
  <c r="AT14" i="5" s="1"/>
  <c r="AU14" i="5" s="1"/>
  <c r="AV14" i="5" s="1"/>
  <c r="AW14" i="5" s="1"/>
  <c r="AX14" i="5" s="1"/>
  <c r="AY14" i="5" s="1"/>
  <c r="AZ14" i="5" s="1"/>
  <c r="BA14" i="5" s="1"/>
  <c r="BB14" i="5" s="1"/>
  <c r="BC14" i="5" s="1"/>
  <c r="BD14" i="5" s="1"/>
  <c r="BE14" i="5" s="1"/>
  <c r="BF14" i="5" s="1"/>
  <c r="BG14" i="5" s="1"/>
  <c r="BH14" i="5" s="1"/>
  <c r="BI14" i="5" s="1"/>
  <c r="BJ14" i="5" s="1"/>
  <c r="BK14" i="5" s="1"/>
  <c r="BL14" i="5" s="1"/>
  <c r="BM14" i="5" s="1"/>
  <c r="BN14" i="5" s="1"/>
  <c r="BO14" i="5" s="1"/>
  <c r="BP14" i="5" s="1"/>
  <c r="BQ14" i="5" s="1"/>
  <c r="BR14" i="5" s="1"/>
  <c r="BS14" i="5" s="1"/>
  <c r="BT14" i="5" s="1"/>
  <c r="BU14" i="5" s="1"/>
  <c r="BV14" i="5" s="1"/>
  <c r="BW14" i="5" s="1"/>
  <c r="BX14" i="5" s="1"/>
  <c r="BY14" i="5" s="1"/>
  <c r="BZ14" i="5" s="1"/>
  <c r="CA14" i="5" s="1"/>
  <c r="CB14" i="5" s="1"/>
  <c r="CC14" i="5" s="1"/>
  <c r="CD14" i="5" s="1"/>
  <c r="CE14" i="5" s="1"/>
  <c r="CF14" i="5" s="1"/>
  <c r="CG14" i="5" s="1"/>
  <c r="CH14" i="5" s="1"/>
  <c r="CI14" i="5" s="1"/>
  <c r="CJ14" i="5" s="1"/>
  <c r="CK14" i="5" s="1"/>
  <c r="CL14" i="5" s="1"/>
  <c r="CM14" i="5" s="1"/>
  <c r="CN14" i="5" s="1"/>
  <c r="CO14" i="5" s="1"/>
  <c r="CP14" i="5" s="1"/>
  <c r="CQ14" i="5" s="1"/>
  <c r="CR14" i="5" s="1"/>
  <c r="CS14" i="5" s="1"/>
  <c r="CT14" i="5" s="1"/>
  <c r="CU14" i="5" s="1"/>
  <c r="CV14" i="5" s="1"/>
  <c r="CW14" i="5" s="1"/>
  <c r="CX14" i="5" s="1"/>
  <c r="CY14" i="5" s="1"/>
  <c r="CZ14" i="5" s="1"/>
  <c r="DA14" i="5" s="1"/>
  <c r="DB14" i="5" s="1"/>
  <c r="DC14" i="5" s="1"/>
  <c r="DD14" i="5" s="1"/>
  <c r="DE14" i="5" s="1"/>
  <c r="DF14" i="5" s="1"/>
  <c r="DG14" i="5" s="1"/>
  <c r="DH14" i="5" s="1"/>
  <c r="DI14" i="5" s="1"/>
  <c r="DJ14" i="5" s="1"/>
  <c r="DK14" i="5" s="1"/>
  <c r="DL14" i="5" s="1"/>
  <c r="DM14" i="5" s="1"/>
  <c r="M37" i="5"/>
  <c r="M43" i="5"/>
  <c r="M51" i="5"/>
  <c r="L50" i="5"/>
  <c r="M57" i="5"/>
  <c r="M63" i="5"/>
  <c r="M69" i="5"/>
  <c r="M81" i="5"/>
  <c r="M83" i="5"/>
  <c r="M34" i="5"/>
  <c r="M40" i="5"/>
  <c r="M46" i="5"/>
  <c r="M24" i="5"/>
  <c r="N16" i="5"/>
  <c r="M28" i="5"/>
  <c r="M33" i="5"/>
  <c r="M36" i="5"/>
  <c r="M32" i="5"/>
  <c r="M35" i="5"/>
  <c r="M38" i="5"/>
  <c r="M41" i="5"/>
  <c r="M44" i="5"/>
  <c r="M47" i="5"/>
  <c r="M39" i="5"/>
  <c r="M42" i="5"/>
  <c r="M45" i="5"/>
  <c r="M48" i="5"/>
  <c r="M189" i="3"/>
  <c r="M181" i="3"/>
  <c r="M174" i="3"/>
  <c r="M150" i="3"/>
  <c r="M159" i="3"/>
  <c r="L160" i="3"/>
  <c r="L81" i="3"/>
  <c r="M81" i="3" s="1"/>
  <c r="K81" i="3"/>
  <c r="M50" i="5" l="1"/>
  <c r="M23" i="5"/>
  <c r="O16" i="5"/>
  <c r="P15" i="5"/>
  <c r="P18" i="5" s="1"/>
  <c r="L148" i="3"/>
  <c r="M177" i="3"/>
  <c r="L173" i="3"/>
  <c r="M173" i="3" s="1"/>
  <c r="P16" i="5" l="1"/>
  <c r="Q15" i="5"/>
  <c r="Q16" i="5" s="1"/>
  <c r="Q18" i="5" l="1"/>
  <c r="R15" i="5"/>
  <c r="R18" i="5" s="1"/>
  <c r="S15" i="5" l="1"/>
  <c r="R16" i="5"/>
  <c r="S18" i="5"/>
  <c r="S16" i="5"/>
  <c r="T15" i="5"/>
  <c r="T18" i="5" l="1"/>
  <c r="T16" i="5"/>
  <c r="U15" i="5"/>
  <c r="U16" i="5" l="1"/>
  <c r="U18" i="5"/>
  <c r="V15" i="5"/>
  <c r="V16" i="5" l="1"/>
  <c r="V18" i="5"/>
  <c r="W15" i="5"/>
  <c r="W16" i="5" l="1"/>
  <c r="W18" i="5"/>
  <c r="X15" i="5"/>
  <c r="X18" i="5" l="1"/>
  <c r="X16" i="5"/>
  <c r="Y15" i="5"/>
  <c r="Y18" i="5" l="1"/>
  <c r="Y16" i="5"/>
  <c r="Z15" i="5"/>
  <c r="Z18" i="5" l="1"/>
  <c r="Z16" i="5"/>
  <c r="AA15" i="5"/>
  <c r="AA18" i="5" l="1"/>
  <c r="AA16" i="5"/>
  <c r="AB15" i="5"/>
  <c r="AB16" i="5" l="1"/>
  <c r="AB18" i="5"/>
  <c r="AC15" i="5"/>
  <c r="AC18" i="5" l="1"/>
  <c r="AC16" i="5"/>
  <c r="AD15" i="5"/>
  <c r="AD18" i="5" l="1"/>
  <c r="AD16" i="5"/>
  <c r="AE15" i="5"/>
  <c r="AE18" i="5" l="1"/>
  <c r="AE16" i="5"/>
  <c r="AF15" i="5"/>
  <c r="AF18" i="5" l="1"/>
  <c r="AF16" i="5"/>
  <c r="AG15" i="5"/>
  <c r="AG18" i="5" l="1"/>
  <c r="AG16" i="5"/>
  <c r="AH15" i="5"/>
  <c r="AH16" i="5" l="1"/>
  <c r="AH18" i="5"/>
  <c r="AI15" i="5"/>
  <c r="AI18" i="5" l="1"/>
  <c r="AI16" i="5"/>
  <c r="AJ15" i="5"/>
  <c r="AJ18" i="5" l="1"/>
  <c r="AJ16" i="5"/>
  <c r="AK15" i="5"/>
  <c r="AK18" i="5" l="1"/>
  <c r="AK16" i="5"/>
  <c r="AL15" i="5"/>
  <c r="AL18" i="5" l="1"/>
  <c r="AL16" i="5"/>
  <c r="AM15" i="5"/>
  <c r="AM18" i="5" l="1"/>
  <c r="AM16" i="5"/>
  <c r="AN15" i="5"/>
  <c r="AN16" i="5" l="1"/>
  <c r="AN18" i="5"/>
  <c r="AO15" i="5"/>
  <c r="AO18" i="5" l="1"/>
  <c r="AO16" i="5"/>
  <c r="AP15" i="5"/>
  <c r="AP18" i="5" l="1"/>
  <c r="AQ15" i="5"/>
  <c r="AP16" i="5"/>
  <c r="AQ16" i="5" l="1"/>
  <c r="AQ18" i="5"/>
  <c r="AR15" i="5"/>
  <c r="AR18" i="5" l="1"/>
  <c r="AR16" i="5"/>
  <c r="AS15" i="5"/>
  <c r="AS18" i="5" l="1"/>
  <c r="AS16" i="5"/>
  <c r="AT15" i="5"/>
  <c r="AT16" i="5" l="1"/>
  <c r="AT18" i="5"/>
  <c r="AU15" i="5"/>
  <c r="AU18" i="5" l="1"/>
  <c r="AU16" i="5"/>
  <c r="AV15" i="5"/>
  <c r="AV18" i="5" l="1"/>
  <c r="AV16" i="5"/>
  <c r="AW15" i="5"/>
  <c r="AX15" i="5" l="1"/>
  <c r="AW18" i="5"/>
  <c r="AW16" i="5"/>
  <c r="AX16" i="5" l="1"/>
  <c r="AX18" i="5"/>
  <c r="AY15" i="5"/>
  <c r="AY18" i="5" l="1"/>
  <c r="AY16" i="5"/>
  <c r="AZ15" i="5"/>
  <c r="AZ16" i="5" l="1"/>
  <c r="AZ18" i="5"/>
  <c r="BA15" i="5"/>
  <c r="BA18" i="5" l="1"/>
  <c r="BA16" i="5"/>
  <c r="BB15" i="5"/>
  <c r="BB18" i="5" l="1"/>
  <c r="BB16" i="5"/>
  <c r="BC15" i="5"/>
  <c r="BC18" i="5" l="1"/>
  <c r="BC16" i="5"/>
  <c r="BD15" i="5"/>
  <c r="BD18" i="5" l="1"/>
  <c r="BD16" i="5"/>
  <c r="BE15" i="5"/>
  <c r="BE16" i="5" l="1"/>
  <c r="BF15" i="5"/>
  <c r="BE18" i="5"/>
  <c r="BF16" i="5" l="1"/>
  <c r="BF18" i="5"/>
  <c r="BG15" i="5"/>
  <c r="BG18" i="5" l="1"/>
  <c r="BG16" i="5"/>
  <c r="BH15" i="5"/>
  <c r="BH18" i="5" l="1"/>
  <c r="BI15" i="5"/>
  <c r="BH16" i="5"/>
  <c r="BI18" i="5" l="1"/>
  <c r="BI16" i="5"/>
  <c r="BJ15" i="5"/>
  <c r="BJ18" i="5" l="1"/>
  <c r="BJ16" i="5"/>
  <c r="BK15" i="5"/>
  <c r="BK18" i="5" l="1"/>
  <c r="BK16" i="5"/>
  <c r="BL15" i="5"/>
  <c r="BL16" i="5" l="1"/>
  <c r="BL18" i="5"/>
  <c r="BM15" i="5"/>
  <c r="BM18" i="5" l="1"/>
  <c r="BM16" i="5"/>
  <c r="BN15" i="5"/>
  <c r="BN18" i="5" l="1"/>
  <c r="BN16" i="5"/>
  <c r="BO15" i="5"/>
  <c r="BO16" i="5" l="1"/>
  <c r="BO18" i="5"/>
  <c r="BP15" i="5"/>
  <c r="BP18" i="5" l="1"/>
  <c r="BP16" i="5"/>
  <c r="BQ15" i="5"/>
  <c r="BQ18" i="5" l="1"/>
  <c r="BQ16" i="5"/>
  <c r="BR15" i="5"/>
  <c r="BR16" i="5" l="1"/>
  <c r="BR18" i="5"/>
  <c r="BS15" i="5"/>
  <c r="BS18" i="5" l="1"/>
  <c r="BS16" i="5"/>
  <c r="BT15" i="5"/>
  <c r="BT18" i="5" l="1"/>
  <c r="BT16" i="5"/>
  <c r="BU15" i="5"/>
  <c r="BU18" i="5" l="1"/>
  <c r="BU16" i="5"/>
  <c r="BV15" i="5"/>
  <c r="BV18" i="5" l="1"/>
  <c r="BV16" i="5"/>
  <c r="BW15" i="5"/>
  <c r="BW18" i="5" l="1"/>
  <c r="BW16" i="5"/>
  <c r="BX15" i="5"/>
  <c r="BX16" i="5" l="1"/>
  <c r="BX18" i="5"/>
  <c r="BY15" i="5"/>
  <c r="BY18" i="5" l="1"/>
  <c r="BY16" i="5"/>
  <c r="BZ15" i="5"/>
  <c r="BZ18" i="5" l="1"/>
  <c r="CA15" i="5"/>
  <c r="BZ16" i="5"/>
  <c r="CA16" i="5" l="1"/>
  <c r="CA18" i="5"/>
  <c r="CB15" i="5"/>
  <c r="CB18" i="5" l="1"/>
  <c r="CB16" i="5"/>
  <c r="CC15" i="5"/>
  <c r="CC18" i="5" l="1"/>
  <c r="CC16" i="5"/>
  <c r="CD15" i="5"/>
  <c r="CD16" i="5" l="1"/>
  <c r="CD18" i="5"/>
  <c r="CE15" i="5"/>
  <c r="CE16" i="5" l="1"/>
  <c r="CE18" i="5"/>
  <c r="CF15" i="5"/>
  <c r="CF18" i="5" l="1"/>
  <c r="CF16" i="5"/>
  <c r="CG15" i="5"/>
  <c r="CH15" i="5" l="1"/>
  <c r="CG18" i="5"/>
  <c r="CG16" i="5"/>
  <c r="CH16" i="5" l="1"/>
  <c r="CH18" i="5"/>
  <c r="CI15" i="5"/>
  <c r="CI18" i="5" l="1"/>
  <c r="CI16" i="5"/>
  <c r="CJ15" i="5"/>
  <c r="CJ16" i="5" l="1"/>
  <c r="CJ18" i="5"/>
  <c r="CK15" i="5"/>
  <c r="CK18" i="5" l="1"/>
  <c r="CK16" i="5"/>
  <c r="CL15" i="5"/>
  <c r="CL18" i="5" l="1"/>
  <c r="CL16" i="5"/>
  <c r="CM15" i="5"/>
  <c r="CM18" i="5" l="1"/>
  <c r="CM16" i="5"/>
  <c r="CN15" i="5"/>
  <c r="CN16" i="5" l="1"/>
  <c r="CN18" i="5"/>
  <c r="CO15" i="5"/>
  <c r="CO16" i="5" l="1"/>
  <c r="CP15" i="5"/>
  <c r="CO18" i="5"/>
  <c r="CP16" i="5" l="1"/>
  <c r="CP18" i="5"/>
  <c r="CQ15" i="5"/>
  <c r="CQ18" i="5" l="1"/>
  <c r="CR15" i="5"/>
  <c r="CQ16" i="5"/>
  <c r="CR18" i="5" l="1"/>
  <c r="CR16" i="5"/>
  <c r="CS15" i="5"/>
  <c r="CS18" i="5" l="1"/>
  <c r="CS16" i="5"/>
  <c r="CT15" i="5"/>
  <c r="CT18" i="5" l="1"/>
  <c r="CT16" i="5"/>
  <c r="CU15" i="5"/>
  <c r="CU18" i="5" l="1"/>
  <c r="CU16" i="5"/>
  <c r="CV15" i="5"/>
  <c r="CV16" i="5" l="1"/>
  <c r="CV18" i="5"/>
  <c r="CW15" i="5"/>
  <c r="CW18" i="5" l="1"/>
  <c r="CW16" i="5"/>
  <c r="CX15" i="5"/>
  <c r="CX18" i="5" l="1"/>
  <c r="CX16" i="5"/>
  <c r="CY15" i="5"/>
  <c r="CY18" i="5" l="1"/>
  <c r="CY16" i="5"/>
  <c r="CZ15" i="5"/>
  <c r="CZ18" i="5" l="1"/>
  <c r="CZ16" i="5"/>
  <c r="DA15" i="5"/>
  <c r="DA18" i="5" l="1"/>
  <c r="DA16" i="5"/>
  <c r="DB15" i="5"/>
  <c r="DB16" i="5" l="1"/>
  <c r="DB18" i="5"/>
  <c r="DC15" i="5"/>
  <c r="DC18" i="5" l="1"/>
  <c r="DC16" i="5"/>
  <c r="DD15" i="5"/>
  <c r="DD18" i="5" l="1"/>
  <c r="DD16" i="5"/>
  <c r="DE15" i="5"/>
  <c r="DE18" i="5" l="1"/>
  <c r="DE16" i="5"/>
  <c r="DF15" i="5"/>
  <c r="DF18" i="5" l="1"/>
  <c r="DF16" i="5"/>
  <c r="DG15" i="5"/>
  <c r="DG18" i="5" l="1"/>
  <c r="DG16" i="5"/>
  <c r="DH15" i="5"/>
  <c r="DH16" i="5" l="1"/>
  <c r="DH18" i="5"/>
  <c r="DI15" i="5"/>
  <c r="DI18" i="5" l="1"/>
  <c r="DI16" i="5"/>
  <c r="DJ15" i="5"/>
  <c r="DJ18" i="5" l="1"/>
  <c r="DJ16" i="5"/>
  <c r="DK15" i="5"/>
  <c r="DK16" i="5" l="1"/>
  <c r="DK18" i="5"/>
  <c r="DL15" i="5"/>
  <c r="DL18" i="5" l="1"/>
  <c r="DL16" i="5"/>
  <c r="DM15" i="5"/>
  <c r="DM18" i="5" l="1"/>
  <c r="DM16" i="5"/>
  <c r="DL10" i="5"/>
  <c r="DL17" i="5" s="1"/>
  <c r="DF10" i="5"/>
  <c r="DF17" i="5" s="1"/>
  <c r="CZ10" i="5"/>
  <c r="CZ17" i="5" s="1"/>
  <c r="CT10" i="5"/>
  <c r="CT17" i="5" s="1"/>
  <c r="CN10" i="5"/>
  <c r="CN17" i="5" s="1"/>
  <c r="CH10" i="5"/>
  <c r="CH17" i="5" s="1"/>
  <c r="CB10" i="5"/>
  <c r="CB17" i="5" s="1"/>
  <c r="BV10" i="5"/>
  <c r="BV17" i="5" s="1"/>
  <c r="BP10" i="5"/>
  <c r="BP17" i="5" s="1"/>
  <c r="BJ10" i="5"/>
  <c r="BJ17" i="5" s="1"/>
  <c r="BD10" i="5"/>
  <c r="BD17" i="5" s="1"/>
  <c r="AX10" i="5"/>
  <c r="AX17" i="5" s="1"/>
  <c r="AR10" i="5"/>
  <c r="AR17" i="5" s="1"/>
  <c r="AL10" i="5"/>
  <c r="AL17" i="5" s="1"/>
  <c r="AF10" i="5"/>
  <c r="AF17" i="5" s="1"/>
  <c r="Z10" i="5"/>
  <c r="Z17" i="5" s="1"/>
  <c r="T10" i="5"/>
  <c r="T17" i="5" s="1"/>
  <c r="N10" i="5"/>
  <c r="N17" i="5" s="1"/>
  <c r="DJ10" i="5"/>
  <c r="DJ17" i="5" s="1"/>
  <c r="DD10" i="5"/>
  <c r="DD17" i="5" s="1"/>
  <c r="CX10" i="5"/>
  <c r="CX17" i="5" s="1"/>
  <c r="CR10" i="5"/>
  <c r="CR17" i="5" s="1"/>
  <c r="CL10" i="5"/>
  <c r="CL17" i="5" s="1"/>
  <c r="CF10" i="5"/>
  <c r="CF17" i="5" s="1"/>
  <c r="BZ10" i="5"/>
  <c r="BZ17" i="5" s="1"/>
  <c r="BT10" i="5"/>
  <c r="BT17" i="5" s="1"/>
  <c r="BN10" i="5"/>
  <c r="BN17" i="5" s="1"/>
  <c r="BH10" i="5"/>
  <c r="BH17" i="5" s="1"/>
  <c r="BB10" i="5"/>
  <c r="BB17" i="5" s="1"/>
  <c r="AV10" i="5"/>
  <c r="AV17" i="5" s="1"/>
  <c r="AP10" i="5"/>
  <c r="AP17" i="5" s="1"/>
  <c r="AJ10" i="5"/>
  <c r="AJ17" i="5" s="1"/>
  <c r="AD10" i="5"/>
  <c r="AD17" i="5" s="1"/>
  <c r="X10" i="5"/>
  <c r="X17" i="5" s="1"/>
  <c r="R10" i="5"/>
  <c r="R17" i="5" s="1"/>
  <c r="CW10" i="5"/>
  <c r="CW17" i="5" s="1"/>
  <c r="CK10" i="5"/>
  <c r="CK17" i="5" s="1"/>
  <c r="BY10" i="5"/>
  <c r="BY17" i="5" s="1"/>
  <c r="BS10" i="5"/>
  <c r="BS17" i="5" s="1"/>
  <c r="BG10" i="5"/>
  <c r="BG17" i="5" s="1"/>
  <c r="BA10" i="5"/>
  <c r="BA17" i="5" s="1"/>
  <c r="AO10" i="5"/>
  <c r="AO17" i="5" s="1"/>
  <c r="AI10" i="5"/>
  <c r="AI17" i="5" s="1"/>
  <c r="W10" i="5"/>
  <c r="W17" i="5" s="1"/>
  <c r="Q10" i="5"/>
  <c r="Q17" i="5" s="1"/>
  <c r="DI10" i="5"/>
  <c r="DI17" i="5" s="1"/>
  <c r="DC10" i="5"/>
  <c r="DC17" i="5" s="1"/>
  <c r="CQ10" i="5"/>
  <c r="CQ17" i="5" s="1"/>
  <c r="CE10" i="5"/>
  <c r="CE17" i="5" s="1"/>
  <c r="BM10" i="5"/>
  <c r="BM17" i="5" s="1"/>
  <c r="AU10" i="5"/>
  <c r="AU17" i="5" s="1"/>
  <c r="AC10" i="5"/>
  <c r="AC17" i="5" s="1"/>
  <c r="DE10" i="5"/>
  <c r="DE17" i="5" s="1"/>
  <c r="CS10" i="5"/>
  <c r="CS17" i="5" s="1"/>
  <c r="CG10" i="5"/>
  <c r="CG17" i="5" s="1"/>
  <c r="BU10" i="5"/>
  <c r="BU17" i="5" s="1"/>
  <c r="BI10" i="5"/>
  <c r="BI17" i="5" s="1"/>
  <c r="AW10" i="5"/>
  <c r="AW17" i="5" s="1"/>
  <c r="AK10" i="5"/>
  <c r="AK17" i="5" s="1"/>
  <c r="Y10" i="5"/>
  <c r="Y17" i="5" s="1"/>
  <c r="DM10" i="5"/>
  <c r="DM17" i="5" s="1"/>
  <c r="CO10" i="5"/>
  <c r="CO17" i="5" s="1"/>
  <c r="BQ10" i="5"/>
  <c r="BQ17" i="5" s="1"/>
  <c r="AS10" i="5"/>
  <c r="AS17" i="5" s="1"/>
  <c r="AG10" i="5"/>
  <c r="AG17" i="5" s="1"/>
  <c r="CY10" i="5"/>
  <c r="CY17" i="5" s="1"/>
  <c r="BO10" i="5"/>
  <c r="BO17" i="5" s="1"/>
  <c r="AE10" i="5"/>
  <c r="AE17" i="5" s="1"/>
  <c r="DB10" i="5"/>
  <c r="DB17" i="5" s="1"/>
  <c r="CP10" i="5"/>
  <c r="CP17" i="5" s="1"/>
  <c r="CD10" i="5"/>
  <c r="CD17" i="5" s="1"/>
  <c r="BR10" i="5"/>
  <c r="BR17" i="5" s="1"/>
  <c r="BF10" i="5"/>
  <c r="BF17" i="5" s="1"/>
  <c r="AT10" i="5"/>
  <c r="AT17" i="5" s="1"/>
  <c r="AH10" i="5"/>
  <c r="AH17" i="5" s="1"/>
  <c r="V10" i="5"/>
  <c r="V17" i="5" s="1"/>
  <c r="DA10" i="5"/>
  <c r="DA17" i="5" s="1"/>
  <c r="CC10" i="5"/>
  <c r="CC17" i="5" s="1"/>
  <c r="BE10" i="5"/>
  <c r="BE17" i="5" s="1"/>
  <c r="U10" i="5"/>
  <c r="U17" i="5" s="1"/>
  <c r="CA10" i="5"/>
  <c r="CA17" i="5" s="1"/>
  <c r="S10" i="5"/>
  <c r="S17" i="5" s="1"/>
  <c r="DK10" i="5"/>
  <c r="DK17" i="5" s="1"/>
  <c r="BC10" i="5"/>
  <c r="BC17" i="5" s="1"/>
  <c r="DH10" i="5"/>
  <c r="DH17" i="5" s="1"/>
  <c r="CJ10" i="5"/>
  <c r="CJ17" i="5" s="1"/>
  <c r="BX10" i="5"/>
  <c r="BX17" i="5" s="1"/>
  <c r="AZ10" i="5"/>
  <c r="AZ17" i="5" s="1"/>
  <c r="AN10" i="5"/>
  <c r="AN17" i="5" s="1"/>
  <c r="AB10" i="5"/>
  <c r="AB17" i="5" s="1"/>
  <c r="DG10" i="5"/>
  <c r="DG17" i="5" s="1"/>
  <c r="CU10" i="5"/>
  <c r="CU17" i="5" s="1"/>
  <c r="CI10" i="5"/>
  <c r="CI17" i="5" s="1"/>
  <c r="BW10" i="5"/>
  <c r="BW17" i="5" s="1"/>
  <c r="BK10" i="5"/>
  <c r="BK17" i="5" s="1"/>
  <c r="AY10" i="5"/>
  <c r="AY17" i="5" s="1"/>
  <c r="AM10" i="5"/>
  <c r="AM17" i="5" s="1"/>
  <c r="AA10" i="5"/>
  <c r="AA17" i="5" s="1"/>
  <c r="O10" i="5"/>
  <c r="O17" i="5" s="1"/>
  <c r="CM10" i="5"/>
  <c r="CM17" i="5" s="1"/>
  <c r="AQ10" i="5"/>
  <c r="AQ17" i="5" s="1"/>
  <c r="CV10" i="5"/>
  <c r="CV17" i="5" s="1"/>
  <c r="BL10" i="5"/>
  <c r="BL17" i="5" s="1"/>
  <c r="P10" i="5"/>
  <c r="P17" i="5" s="1"/>
  <c r="K47" i="3" l="1"/>
  <c r="L47" i="3"/>
  <c r="K48" i="3"/>
  <c r="L48" i="3"/>
  <c r="M47" i="3" l="1"/>
  <c r="M48" i="3"/>
  <c r="L35" i="3"/>
  <c r="K35" i="3"/>
  <c r="L34" i="3"/>
  <c r="K34" i="3"/>
  <c r="L36" i="3"/>
  <c r="K36" i="3"/>
  <c r="L95" i="4"/>
  <c r="K95" i="4"/>
  <c r="L86" i="4"/>
  <c r="K86"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M68" i="4" s="1"/>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1" i="4"/>
  <c r="K51" i="4"/>
  <c r="L50" i="4"/>
  <c r="K50" i="4"/>
  <c r="L49" i="4"/>
  <c r="K49" i="4"/>
  <c r="L48" i="4"/>
  <c r="M48" i="4" s="1"/>
  <c r="K48" i="4"/>
  <c r="L47" i="4"/>
  <c r="K47" i="4"/>
  <c r="L46" i="4"/>
  <c r="K46" i="4"/>
  <c r="L42" i="4"/>
  <c r="K42" i="4"/>
  <c r="L41" i="4"/>
  <c r="K41" i="4"/>
  <c r="L40" i="4"/>
  <c r="K40" i="4"/>
  <c r="L39" i="4"/>
  <c r="M39" i="4" s="1"/>
  <c r="K39" i="4"/>
  <c r="L34" i="4"/>
  <c r="K34" i="4"/>
  <c r="L32" i="4"/>
  <c r="K32" i="4"/>
  <c r="L31" i="4"/>
  <c r="K31" i="4"/>
  <c r="L30" i="4"/>
  <c r="K30" i="4"/>
  <c r="L29" i="4"/>
  <c r="K29" i="4"/>
  <c r="L28" i="4"/>
  <c r="M28" i="4" s="1"/>
  <c r="K28" i="4"/>
  <c r="L27" i="4"/>
  <c r="K27" i="4"/>
  <c r="L26" i="4"/>
  <c r="K26" i="4"/>
  <c r="L25" i="4"/>
  <c r="M25" i="4" s="1"/>
  <c r="K25" i="4"/>
  <c r="L24" i="4"/>
  <c r="K24" i="4"/>
  <c r="DM13" i="4"/>
  <c r="DL13" i="4"/>
  <c r="DK13" i="4"/>
  <c r="DJ13" i="4"/>
  <c r="DI13" i="4"/>
  <c r="DH13" i="4"/>
  <c r="DG13" i="4"/>
  <c r="DF13" i="4"/>
  <c r="DE13" i="4"/>
  <c r="DD13" i="4"/>
  <c r="DC13" i="4"/>
  <c r="DB13" i="4"/>
  <c r="DA13" i="4"/>
  <c r="CZ13" i="4"/>
  <c r="CY13" i="4"/>
  <c r="CX13" i="4"/>
  <c r="CW13" i="4"/>
  <c r="CV13" i="4"/>
  <c r="CU13" i="4"/>
  <c r="CT13" i="4"/>
  <c r="CS13" i="4"/>
  <c r="CR13" i="4"/>
  <c r="CQ13" i="4"/>
  <c r="CP13" i="4"/>
  <c r="CO13" i="4"/>
  <c r="CN13" i="4"/>
  <c r="CM13" i="4"/>
  <c r="CL13" i="4"/>
  <c r="CK13" i="4"/>
  <c r="CJ13" i="4"/>
  <c r="CI13" i="4"/>
  <c r="CH13" i="4"/>
  <c r="CG13" i="4"/>
  <c r="CF13" i="4"/>
  <c r="CE13" i="4"/>
  <c r="CD13" i="4"/>
  <c r="CC13" i="4"/>
  <c r="CB13" i="4"/>
  <c r="CA13" i="4"/>
  <c r="BZ13" i="4"/>
  <c r="BY13" i="4"/>
  <c r="BX13" i="4"/>
  <c r="BW13" i="4"/>
  <c r="BV13" i="4"/>
  <c r="BU13" i="4"/>
  <c r="BT13" i="4"/>
  <c r="BS13" i="4"/>
  <c r="BR13" i="4"/>
  <c r="BQ13" i="4"/>
  <c r="BP13" i="4"/>
  <c r="BO13" i="4"/>
  <c r="BN13" i="4"/>
  <c r="BM13" i="4"/>
  <c r="BL13" i="4"/>
  <c r="BK13" i="4"/>
  <c r="BJ13" i="4"/>
  <c r="BI13" i="4"/>
  <c r="BH13" i="4"/>
  <c r="BG13" i="4"/>
  <c r="BF13" i="4"/>
  <c r="BE13" i="4"/>
  <c r="BD13" i="4"/>
  <c r="BC13" i="4"/>
  <c r="BB13" i="4"/>
  <c r="BA13" i="4"/>
  <c r="AZ13" i="4"/>
  <c r="AY13" i="4"/>
  <c r="AX13" i="4"/>
  <c r="AW13" i="4"/>
  <c r="AV13" i="4"/>
  <c r="AU13" i="4"/>
  <c r="AT13" i="4"/>
  <c r="AS13" i="4"/>
  <c r="AR13" i="4"/>
  <c r="AQ13" i="4"/>
  <c r="AP13" i="4"/>
  <c r="AO13" i="4"/>
  <c r="AN13" i="4"/>
  <c r="AM13" i="4"/>
  <c r="AL13" i="4"/>
  <c r="AK13" i="4"/>
  <c r="AJ13" i="4"/>
  <c r="AI13" i="4"/>
  <c r="AH13" i="4"/>
  <c r="AG13" i="4"/>
  <c r="AF13" i="4"/>
  <c r="AE13" i="4"/>
  <c r="AD13" i="4"/>
  <c r="AC13" i="4"/>
  <c r="AB13" i="4"/>
  <c r="AA13" i="4"/>
  <c r="Z13" i="4"/>
  <c r="Y13" i="4"/>
  <c r="X13" i="4"/>
  <c r="W13" i="4"/>
  <c r="V13" i="4"/>
  <c r="U13" i="4"/>
  <c r="T13" i="4"/>
  <c r="S13" i="4"/>
  <c r="R13" i="4"/>
  <c r="Q13" i="4"/>
  <c r="P13" i="4"/>
  <c r="O13" i="4"/>
  <c r="N13" i="4"/>
  <c r="DM12" i="4"/>
  <c r="DL12" i="4"/>
  <c r="DK12" i="4"/>
  <c r="DJ12" i="4"/>
  <c r="DI12" i="4"/>
  <c r="DH12" i="4"/>
  <c r="DG12" i="4"/>
  <c r="DF12" i="4"/>
  <c r="DE12" i="4"/>
  <c r="DD12" i="4"/>
  <c r="DC12" i="4"/>
  <c r="DB12" i="4"/>
  <c r="DA12" i="4"/>
  <c r="CZ12" i="4"/>
  <c r="CY12" i="4"/>
  <c r="CX12" i="4"/>
  <c r="CW12" i="4"/>
  <c r="CV12" i="4"/>
  <c r="CU12" i="4"/>
  <c r="CT12" i="4"/>
  <c r="CS12" i="4"/>
  <c r="CR12" i="4"/>
  <c r="CQ12" i="4"/>
  <c r="CP12" i="4"/>
  <c r="CO12" i="4"/>
  <c r="CN12" i="4"/>
  <c r="CM12" i="4"/>
  <c r="CL12" i="4"/>
  <c r="CK12" i="4"/>
  <c r="CJ12" i="4"/>
  <c r="CI12" i="4"/>
  <c r="CH12" i="4"/>
  <c r="CG12" i="4"/>
  <c r="CF12" i="4"/>
  <c r="CE12" i="4"/>
  <c r="CD12" i="4"/>
  <c r="CC12" i="4"/>
  <c r="CB12" i="4"/>
  <c r="CA12" i="4"/>
  <c r="BZ12" i="4"/>
  <c r="BY12" i="4"/>
  <c r="BX12" i="4"/>
  <c r="BW12" i="4"/>
  <c r="BV12" i="4"/>
  <c r="BU12" i="4"/>
  <c r="BT12" i="4"/>
  <c r="BS12" i="4"/>
  <c r="BR12" i="4"/>
  <c r="BQ12" i="4"/>
  <c r="BP12" i="4"/>
  <c r="BO12" i="4"/>
  <c r="BN12" i="4"/>
  <c r="BM12" i="4"/>
  <c r="BL12" i="4"/>
  <c r="BK12" i="4"/>
  <c r="BJ12" i="4"/>
  <c r="BI12" i="4"/>
  <c r="BH12" i="4"/>
  <c r="BG12" i="4"/>
  <c r="BF12" i="4"/>
  <c r="BE12" i="4"/>
  <c r="BD12" i="4"/>
  <c r="BC12" i="4"/>
  <c r="BB12" i="4"/>
  <c r="BA12" i="4"/>
  <c r="AZ12" i="4"/>
  <c r="AY12" i="4"/>
  <c r="AX12" i="4"/>
  <c r="AW12" i="4"/>
  <c r="AV12" i="4"/>
  <c r="AU12" i="4"/>
  <c r="AT12" i="4"/>
  <c r="AS12" i="4"/>
  <c r="AR12" i="4"/>
  <c r="AQ12" i="4"/>
  <c r="AP12" i="4"/>
  <c r="AO12" i="4"/>
  <c r="AN12" i="4"/>
  <c r="AM12" i="4"/>
  <c r="AL12" i="4"/>
  <c r="AK12" i="4"/>
  <c r="AJ12" i="4"/>
  <c r="AI12" i="4"/>
  <c r="AH12" i="4"/>
  <c r="AG12" i="4"/>
  <c r="AF12" i="4"/>
  <c r="AE12" i="4"/>
  <c r="AD12" i="4"/>
  <c r="AC12" i="4"/>
  <c r="AB12" i="4"/>
  <c r="AA12" i="4"/>
  <c r="Z12" i="4"/>
  <c r="Y12" i="4"/>
  <c r="X12" i="4"/>
  <c r="W12" i="4"/>
  <c r="V12" i="4"/>
  <c r="U12" i="4"/>
  <c r="T12" i="4"/>
  <c r="S12" i="4"/>
  <c r="R12" i="4"/>
  <c r="Q12" i="4"/>
  <c r="P12" i="4"/>
  <c r="O12" i="4"/>
  <c r="N12" i="4"/>
  <c r="N15" i="4" s="1"/>
  <c r="DM11" i="4"/>
  <c r="DL11" i="4"/>
  <c r="DK11" i="4"/>
  <c r="DJ11" i="4"/>
  <c r="DI11" i="4"/>
  <c r="DH11" i="4"/>
  <c r="DG11" i="4"/>
  <c r="DF11" i="4"/>
  <c r="DE11" i="4"/>
  <c r="DD11" i="4"/>
  <c r="DC11" i="4"/>
  <c r="DB11" i="4"/>
  <c r="DA11" i="4"/>
  <c r="CZ11" i="4"/>
  <c r="CY11" i="4"/>
  <c r="CX11" i="4"/>
  <c r="CW11" i="4"/>
  <c r="CV11" i="4"/>
  <c r="CU11" i="4"/>
  <c r="CT11" i="4"/>
  <c r="CS11" i="4"/>
  <c r="CR11" i="4"/>
  <c r="CQ11" i="4"/>
  <c r="CP11" i="4"/>
  <c r="CO11" i="4"/>
  <c r="CN11" i="4"/>
  <c r="CM11" i="4"/>
  <c r="CL11" i="4"/>
  <c r="CK11" i="4"/>
  <c r="CJ11" i="4"/>
  <c r="CI11" i="4"/>
  <c r="CH11" i="4"/>
  <c r="CG11" i="4"/>
  <c r="CF11" i="4"/>
  <c r="CE11" i="4"/>
  <c r="CD11" i="4"/>
  <c r="CC11" i="4"/>
  <c r="CB11" i="4"/>
  <c r="CA11" i="4"/>
  <c r="BZ11" i="4"/>
  <c r="BY11" i="4"/>
  <c r="BX11" i="4"/>
  <c r="BW11" i="4"/>
  <c r="BV11" i="4"/>
  <c r="BU11" i="4"/>
  <c r="BT11" i="4"/>
  <c r="BS11" i="4"/>
  <c r="BR11" i="4"/>
  <c r="BQ11" i="4"/>
  <c r="BP11" i="4"/>
  <c r="BO11" i="4"/>
  <c r="BN11" i="4"/>
  <c r="BM11" i="4"/>
  <c r="BL11" i="4"/>
  <c r="BK11" i="4"/>
  <c r="BJ11" i="4"/>
  <c r="BI11" i="4"/>
  <c r="BH11" i="4"/>
  <c r="BG11" i="4"/>
  <c r="BF11" i="4"/>
  <c r="BE11" i="4"/>
  <c r="BD11" i="4"/>
  <c r="BC11" i="4"/>
  <c r="BB11" i="4"/>
  <c r="BA11" i="4"/>
  <c r="AZ11" i="4"/>
  <c r="AY11" i="4"/>
  <c r="AX11" i="4"/>
  <c r="AW11" i="4"/>
  <c r="AV11" i="4"/>
  <c r="AU11" i="4"/>
  <c r="AT11" i="4"/>
  <c r="AS11" i="4"/>
  <c r="AR11" i="4"/>
  <c r="AQ11" i="4"/>
  <c r="AP11" i="4"/>
  <c r="AO11" i="4"/>
  <c r="AN11" i="4"/>
  <c r="AM11" i="4"/>
  <c r="AL11" i="4"/>
  <c r="AK11" i="4"/>
  <c r="AJ11" i="4"/>
  <c r="AI11" i="4"/>
  <c r="AH11" i="4"/>
  <c r="AG11" i="4"/>
  <c r="AF11" i="4"/>
  <c r="AE11" i="4"/>
  <c r="AD11" i="4"/>
  <c r="AC11" i="4"/>
  <c r="AB11" i="4"/>
  <c r="AA11" i="4"/>
  <c r="Z11" i="4"/>
  <c r="Y11" i="4"/>
  <c r="X11" i="4"/>
  <c r="W11" i="4"/>
  <c r="V11" i="4"/>
  <c r="U11" i="4"/>
  <c r="T11" i="4"/>
  <c r="S11" i="4"/>
  <c r="R11" i="4"/>
  <c r="Q11" i="4"/>
  <c r="P11" i="4"/>
  <c r="O11" i="4"/>
  <c r="N11" i="4"/>
  <c r="N14" i="4" s="1"/>
  <c r="C4" i="4"/>
  <c r="L79" i="3"/>
  <c r="K79" i="3"/>
  <c r="L78" i="3"/>
  <c r="K78" i="3"/>
  <c r="L77" i="3"/>
  <c r="K77" i="3"/>
  <c r="L76" i="3"/>
  <c r="K76" i="3"/>
  <c r="L75" i="3"/>
  <c r="K75" i="3"/>
  <c r="L74" i="3"/>
  <c r="K74" i="3"/>
  <c r="L73" i="3"/>
  <c r="K73" i="3"/>
  <c r="L72" i="3"/>
  <c r="M72" i="3" s="1"/>
  <c r="K72" i="3"/>
  <c r="L71" i="3"/>
  <c r="K71" i="3"/>
  <c r="L70" i="3"/>
  <c r="K70" i="3"/>
  <c r="L69" i="3"/>
  <c r="K69" i="3"/>
  <c r="L68" i="3"/>
  <c r="K68" i="3"/>
  <c r="L67" i="3"/>
  <c r="K67" i="3"/>
  <c r="L66" i="3"/>
  <c r="M66" i="3" s="1"/>
  <c r="K66" i="3"/>
  <c r="L65" i="3"/>
  <c r="K65" i="3"/>
  <c r="L64" i="3"/>
  <c r="K64" i="3"/>
  <c r="L63" i="3"/>
  <c r="K63" i="3"/>
  <c r="L62" i="3"/>
  <c r="K62" i="3"/>
  <c r="L61" i="3"/>
  <c r="K61" i="3"/>
  <c r="L60" i="3"/>
  <c r="M60" i="3" s="1"/>
  <c r="K60" i="3"/>
  <c r="L59" i="3"/>
  <c r="K59" i="3"/>
  <c r="L58" i="3"/>
  <c r="K58" i="3"/>
  <c r="L57" i="3"/>
  <c r="K57" i="3"/>
  <c r="L56" i="3"/>
  <c r="M56" i="3" s="1"/>
  <c r="K56" i="3"/>
  <c r="L55" i="3"/>
  <c r="K55" i="3"/>
  <c r="L54" i="3"/>
  <c r="M54" i="3" s="1"/>
  <c r="K54" i="3"/>
  <c r="L53" i="3"/>
  <c r="K53" i="3"/>
  <c r="L52" i="3"/>
  <c r="K52" i="3"/>
  <c r="L51" i="3"/>
  <c r="M51" i="3" s="1"/>
  <c r="K51" i="3"/>
  <c r="L50" i="3"/>
  <c r="K50" i="3"/>
  <c r="L46" i="3"/>
  <c r="K46" i="3"/>
  <c r="L45" i="3"/>
  <c r="L23" i="3" s="1"/>
  <c r="K45" i="3"/>
  <c r="K23" i="3" s="1"/>
  <c r="L44" i="3"/>
  <c r="K44" i="3"/>
  <c r="L43" i="3"/>
  <c r="K43" i="3"/>
  <c r="L42" i="3"/>
  <c r="K42" i="3"/>
  <c r="L41" i="3"/>
  <c r="K41" i="3"/>
  <c r="L40" i="3"/>
  <c r="K40" i="3"/>
  <c r="L39" i="3"/>
  <c r="K39" i="3"/>
  <c r="L38" i="3"/>
  <c r="K38" i="3"/>
  <c r="L37" i="3"/>
  <c r="K37" i="3"/>
  <c r="L33" i="3"/>
  <c r="K33" i="3"/>
  <c r="L32" i="3"/>
  <c r="K32" i="3"/>
  <c r="L31" i="3"/>
  <c r="K31" i="3"/>
  <c r="L30" i="3"/>
  <c r="K30" i="3"/>
  <c r="L29" i="3"/>
  <c r="K29" i="3"/>
  <c r="L28" i="3"/>
  <c r="K28" i="3"/>
  <c r="L27" i="3"/>
  <c r="K27" i="3"/>
  <c r="L26" i="3"/>
  <c r="K26" i="3"/>
  <c r="L25" i="3"/>
  <c r="K25" i="3"/>
  <c r="L24" i="3"/>
  <c r="K24"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S12" i="3"/>
  <c r="R12" i="3"/>
  <c r="Q12" i="3"/>
  <c r="P12" i="3"/>
  <c r="O12" i="3"/>
  <c r="N12" i="3"/>
  <c r="N15" i="3" s="1"/>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S11" i="3"/>
  <c r="R11" i="3"/>
  <c r="Q11" i="3"/>
  <c r="P11" i="3"/>
  <c r="O11" i="3"/>
  <c r="N11" i="3"/>
  <c r="N14" i="3" s="1"/>
  <c r="C4" i="3"/>
  <c r="M47" i="4" l="1"/>
  <c r="M64" i="4"/>
  <c r="M67" i="4"/>
  <c r="M95" i="4"/>
  <c r="M62" i="3"/>
  <c r="M68" i="3"/>
  <c r="M74" i="3"/>
  <c r="M32" i="4"/>
  <c r="M40" i="4"/>
  <c r="M46" i="4"/>
  <c r="M49" i="4"/>
  <c r="M60" i="4"/>
  <c r="M63" i="4"/>
  <c r="M66" i="4"/>
  <c r="M75" i="4"/>
  <c r="M58" i="4"/>
  <c r="M82" i="4"/>
  <c r="M50" i="4"/>
  <c r="M55" i="4"/>
  <c r="M70" i="4"/>
  <c r="M86" i="4"/>
  <c r="M76" i="4"/>
  <c r="M79" i="4"/>
  <c r="M56" i="4"/>
  <c r="M74" i="4"/>
  <c r="M80" i="4"/>
  <c r="M27" i="4"/>
  <c r="L84" i="4"/>
  <c r="M72" i="4"/>
  <c r="M78" i="4"/>
  <c r="K53" i="4"/>
  <c r="M62" i="4"/>
  <c r="M42" i="4"/>
  <c r="K23" i="4"/>
  <c r="O14" i="4"/>
  <c r="P14" i="4" s="1"/>
  <c r="Q14" i="4" s="1"/>
  <c r="R14" i="4" s="1"/>
  <c r="S14" i="4" s="1"/>
  <c r="T14" i="4" s="1"/>
  <c r="U14" i="4" s="1"/>
  <c r="V14" i="4" s="1"/>
  <c r="W14" i="4" s="1"/>
  <c r="X14" i="4" s="1"/>
  <c r="Y14" i="4" s="1"/>
  <c r="Z14" i="4" s="1"/>
  <c r="AA14" i="4" s="1"/>
  <c r="AB14" i="4" s="1"/>
  <c r="AC14" i="4" s="1"/>
  <c r="AD14" i="4" s="1"/>
  <c r="AE14" i="4" s="1"/>
  <c r="AF14" i="4" s="1"/>
  <c r="AG14" i="4" s="1"/>
  <c r="AH14" i="4" s="1"/>
  <c r="AI14" i="4" s="1"/>
  <c r="AJ14" i="4" s="1"/>
  <c r="AK14" i="4" s="1"/>
  <c r="AL14" i="4" s="1"/>
  <c r="AM14" i="4" s="1"/>
  <c r="AN14" i="4" s="1"/>
  <c r="AO14" i="4" s="1"/>
  <c r="AP14" i="4" s="1"/>
  <c r="AQ14" i="4" s="1"/>
  <c r="AR14" i="4" s="1"/>
  <c r="AS14" i="4" s="1"/>
  <c r="AT14" i="4" s="1"/>
  <c r="AU14" i="4" s="1"/>
  <c r="AV14" i="4" s="1"/>
  <c r="AW14" i="4" s="1"/>
  <c r="AX14" i="4" s="1"/>
  <c r="AY14" i="4" s="1"/>
  <c r="AZ14" i="4" s="1"/>
  <c r="BA14" i="4" s="1"/>
  <c r="BB14" i="4" s="1"/>
  <c r="BC14" i="4" s="1"/>
  <c r="BD14" i="4" s="1"/>
  <c r="BE14" i="4" s="1"/>
  <c r="BF14" i="4" s="1"/>
  <c r="BG14" i="4" s="1"/>
  <c r="BH14" i="4" s="1"/>
  <c r="BI14" i="4" s="1"/>
  <c r="BJ14" i="4" s="1"/>
  <c r="BK14" i="4" s="1"/>
  <c r="BL14" i="4" s="1"/>
  <c r="BM14" i="4" s="1"/>
  <c r="BN14" i="4" s="1"/>
  <c r="BO14" i="4" s="1"/>
  <c r="BP14" i="4" s="1"/>
  <c r="BQ14" i="4" s="1"/>
  <c r="BR14" i="4" s="1"/>
  <c r="BS14" i="4" s="1"/>
  <c r="BT14" i="4" s="1"/>
  <c r="BU14" i="4" s="1"/>
  <c r="BV14" i="4" s="1"/>
  <c r="BW14" i="4" s="1"/>
  <c r="BX14" i="4" s="1"/>
  <c r="BY14" i="4" s="1"/>
  <c r="BZ14" i="4" s="1"/>
  <c r="CA14" i="4" s="1"/>
  <c r="CB14" i="4" s="1"/>
  <c r="CC14" i="4" s="1"/>
  <c r="CD14" i="4" s="1"/>
  <c r="CE14" i="4" s="1"/>
  <c r="CF14" i="4" s="1"/>
  <c r="CG14" i="4" s="1"/>
  <c r="CH14" i="4" s="1"/>
  <c r="CI14" i="4" s="1"/>
  <c r="CJ14" i="4" s="1"/>
  <c r="CK14" i="4" s="1"/>
  <c r="CL14" i="4" s="1"/>
  <c r="CM14" i="4" s="1"/>
  <c r="CN14" i="4" s="1"/>
  <c r="CO14" i="4" s="1"/>
  <c r="CP14" i="4" s="1"/>
  <c r="CQ14" i="4" s="1"/>
  <c r="CR14" i="4" s="1"/>
  <c r="CS14" i="4" s="1"/>
  <c r="CT14" i="4" s="1"/>
  <c r="CU14" i="4" s="1"/>
  <c r="CV14" i="4" s="1"/>
  <c r="CW14" i="4" s="1"/>
  <c r="CX14" i="4" s="1"/>
  <c r="CY14" i="4" s="1"/>
  <c r="CZ14" i="4" s="1"/>
  <c r="DA14" i="4" s="1"/>
  <c r="DB14" i="4" s="1"/>
  <c r="DC14" i="4" s="1"/>
  <c r="DD14" i="4" s="1"/>
  <c r="DE14" i="4" s="1"/>
  <c r="DF14" i="4" s="1"/>
  <c r="DG14" i="4" s="1"/>
  <c r="DH14" i="4" s="1"/>
  <c r="DI14" i="4" s="1"/>
  <c r="DJ14" i="4" s="1"/>
  <c r="DK14" i="4" s="1"/>
  <c r="DL14" i="4" s="1"/>
  <c r="DM14" i="4" s="1"/>
  <c r="M29" i="4"/>
  <c r="M30" i="4"/>
  <c r="M31" i="4"/>
  <c r="M79" i="3"/>
  <c r="M25" i="3"/>
  <c r="M31" i="3"/>
  <c r="M55" i="3"/>
  <c r="M61" i="3"/>
  <c r="M67" i="3"/>
  <c r="M73" i="3"/>
  <c r="K49" i="3"/>
  <c r="M34" i="3"/>
  <c r="M36" i="3"/>
  <c r="M35" i="3"/>
  <c r="O15" i="3"/>
  <c r="P15" i="3" s="1"/>
  <c r="Q15" i="3" s="1"/>
  <c r="L53" i="4"/>
  <c r="M54" i="4"/>
  <c r="M24" i="4"/>
  <c r="L23" i="4"/>
  <c r="N16" i="4"/>
  <c r="O15" i="4"/>
  <c r="M59" i="4"/>
  <c r="M51" i="4"/>
  <c r="M73" i="4"/>
  <c r="M83" i="4"/>
  <c r="M34" i="4"/>
  <c r="M61" i="4"/>
  <c r="M71" i="4"/>
  <c r="K84" i="4"/>
  <c r="M26" i="4"/>
  <c r="M41" i="4"/>
  <c r="M57" i="4"/>
  <c r="M69" i="4"/>
  <c r="M81" i="4"/>
  <c r="M65" i="4"/>
  <c r="M77" i="4"/>
  <c r="M52" i="3"/>
  <c r="M58" i="3"/>
  <c r="M64" i="3"/>
  <c r="M70" i="3"/>
  <c r="M76" i="3"/>
  <c r="M40" i="3"/>
  <c r="M44" i="3"/>
  <c r="M53" i="3"/>
  <c r="M59" i="3"/>
  <c r="M65" i="3"/>
  <c r="M71" i="3"/>
  <c r="M77" i="3"/>
  <c r="M26" i="3"/>
  <c r="M29" i="3"/>
  <c r="M32" i="3"/>
  <c r="M38" i="3"/>
  <c r="M41" i="3"/>
  <c r="M43" i="3"/>
  <c r="M45" i="3"/>
  <c r="M57" i="3"/>
  <c r="M63" i="3"/>
  <c r="M69" i="3"/>
  <c r="M75" i="3"/>
  <c r="M78" i="3"/>
  <c r="M27" i="3"/>
  <c r="M33" i="3"/>
  <c r="M46" i="3"/>
  <c r="O14" i="3"/>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AS14" i="3" s="1"/>
  <c r="AT14" i="3" s="1"/>
  <c r="AU14" i="3" s="1"/>
  <c r="AV14" i="3" s="1"/>
  <c r="AW14" i="3" s="1"/>
  <c r="AX14" i="3" s="1"/>
  <c r="AY14" i="3" s="1"/>
  <c r="AZ14" i="3" s="1"/>
  <c r="BA14" i="3" s="1"/>
  <c r="BB14" i="3" s="1"/>
  <c r="BC14" i="3" s="1"/>
  <c r="BD14" i="3" s="1"/>
  <c r="BE14" i="3" s="1"/>
  <c r="BF14" i="3" s="1"/>
  <c r="BG14" i="3" s="1"/>
  <c r="BH14" i="3" s="1"/>
  <c r="BI14" i="3" s="1"/>
  <c r="BJ14" i="3" s="1"/>
  <c r="BK14" i="3" s="1"/>
  <c r="BL14" i="3" s="1"/>
  <c r="BM14" i="3" s="1"/>
  <c r="BN14" i="3" s="1"/>
  <c r="BO14" i="3" s="1"/>
  <c r="BP14" i="3" s="1"/>
  <c r="BQ14" i="3" s="1"/>
  <c r="BR14" i="3" s="1"/>
  <c r="BS14" i="3" s="1"/>
  <c r="BT14" i="3" s="1"/>
  <c r="BU14" i="3" s="1"/>
  <c r="BV14" i="3" s="1"/>
  <c r="BW14" i="3" s="1"/>
  <c r="BX14" i="3" s="1"/>
  <c r="BY14" i="3" s="1"/>
  <c r="BZ14" i="3" s="1"/>
  <c r="CA14" i="3" s="1"/>
  <c r="CB14" i="3" s="1"/>
  <c r="CC14" i="3" s="1"/>
  <c r="CD14" i="3" s="1"/>
  <c r="CE14" i="3" s="1"/>
  <c r="CF14" i="3" s="1"/>
  <c r="CG14" i="3" s="1"/>
  <c r="CH14" i="3" s="1"/>
  <c r="CI14" i="3" s="1"/>
  <c r="CJ14" i="3" s="1"/>
  <c r="CK14" i="3" s="1"/>
  <c r="CL14" i="3" s="1"/>
  <c r="CM14" i="3" s="1"/>
  <c r="CN14" i="3" s="1"/>
  <c r="CO14" i="3" s="1"/>
  <c r="CP14" i="3" s="1"/>
  <c r="CQ14" i="3" s="1"/>
  <c r="CR14" i="3" s="1"/>
  <c r="CS14" i="3" s="1"/>
  <c r="CT14" i="3" s="1"/>
  <c r="CU14" i="3" s="1"/>
  <c r="CV14" i="3" s="1"/>
  <c r="CW14" i="3" s="1"/>
  <c r="CX14" i="3" s="1"/>
  <c r="CY14" i="3" s="1"/>
  <c r="CZ14" i="3" s="1"/>
  <c r="DA14" i="3" s="1"/>
  <c r="DB14" i="3" s="1"/>
  <c r="DC14" i="3" s="1"/>
  <c r="DD14" i="3" s="1"/>
  <c r="DE14" i="3" s="1"/>
  <c r="DF14" i="3" s="1"/>
  <c r="DG14" i="3" s="1"/>
  <c r="DH14" i="3" s="1"/>
  <c r="DI14" i="3" s="1"/>
  <c r="DJ14" i="3" s="1"/>
  <c r="DK14" i="3" s="1"/>
  <c r="DL14" i="3" s="1"/>
  <c r="DM14" i="3" s="1"/>
  <c r="N16" i="3"/>
  <c r="M28" i="3"/>
  <c r="M37" i="3"/>
  <c r="M42" i="3"/>
  <c r="M50" i="3"/>
  <c r="L49" i="3"/>
  <c r="M49" i="3" s="1"/>
  <c r="M24" i="3"/>
  <c r="M30" i="3"/>
  <c r="M39" i="3"/>
  <c r="K31" i="2"/>
  <c r="L31" i="2"/>
  <c r="K32" i="2"/>
  <c r="L32" i="2"/>
  <c r="K33" i="2"/>
  <c r="L33" i="2"/>
  <c r="M33" i="2" s="1"/>
  <c r="K34" i="2"/>
  <c r="L34" i="2"/>
  <c r="K35" i="2"/>
  <c r="L35" i="2"/>
  <c r="K36" i="2"/>
  <c r="L36" i="2"/>
  <c r="K37" i="2"/>
  <c r="L37" i="2"/>
  <c r="M37" i="2" s="1"/>
  <c r="K38" i="2"/>
  <c r="M38" i="2" s="1"/>
  <c r="L38" i="2"/>
  <c r="K39" i="2"/>
  <c r="L39" i="2"/>
  <c r="M39" i="2" s="1"/>
  <c r="K43" i="2"/>
  <c r="L43" i="2"/>
  <c r="K44" i="2"/>
  <c r="L44" i="2"/>
  <c r="K45" i="2"/>
  <c r="L45" i="2"/>
  <c r="K46" i="2"/>
  <c r="L46" i="2"/>
  <c r="M46" i="2" s="1"/>
  <c r="K47" i="2"/>
  <c r="L47" i="2"/>
  <c r="K48" i="2"/>
  <c r="L48" i="2"/>
  <c r="M48" i="2" s="1"/>
  <c r="K23" i="2" l="1"/>
  <c r="M31" i="2"/>
  <c r="L23" i="2"/>
  <c r="M32" i="2"/>
  <c r="M43" i="2"/>
  <c r="M34" i="2"/>
  <c r="M47" i="2"/>
  <c r="M45" i="2"/>
  <c r="M36" i="2"/>
  <c r="M44" i="2"/>
  <c r="M35" i="2"/>
  <c r="M53" i="4"/>
  <c r="M84" i="4"/>
  <c r="M23" i="4"/>
  <c r="M80" i="3"/>
  <c r="M23" i="3"/>
  <c r="O16" i="3"/>
  <c r="O16" i="4"/>
  <c r="P15" i="4"/>
  <c r="P16" i="3"/>
  <c r="Q16" i="3"/>
  <c r="R15" i="3"/>
  <c r="P16" i="4" l="1"/>
  <c r="Q15" i="4"/>
  <c r="R16" i="3"/>
  <c r="S15" i="3"/>
  <c r="Q16" i="4" l="1"/>
  <c r="R15" i="4"/>
  <c r="S16" i="3"/>
  <c r="T15" i="3"/>
  <c r="R16" i="4" l="1"/>
  <c r="S15" i="4"/>
  <c r="T16" i="3"/>
  <c r="U15" i="3"/>
  <c r="S16" i="4" l="1"/>
  <c r="T15" i="4"/>
  <c r="U16" i="3"/>
  <c r="V15" i="3"/>
  <c r="T16" i="4" l="1"/>
  <c r="U15" i="4"/>
  <c r="V16" i="3"/>
  <c r="W15" i="3"/>
  <c r="U16" i="4" l="1"/>
  <c r="V15" i="4"/>
  <c r="W16" i="3"/>
  <c r="X15" i="3"/>
  <c r="V16" i="4" l="1"/>
  <c r="W15" i="4"/>
  <c r="X16" i="3"/>
  <c r="Y15" i="3"/>
  <c r="W16" i="4" l="1"/>
  <c r="X15" i="4"/>
  <c r="Y16" i="3"/>
  <c r="Z15" i="3"/>
  <c r="X16" i="4" l="1"/>
  <c r="Y15" i="4"/>
  <c r="Z16" i="3"/>
  <c r="AA15" i="3"/>
  <c r="Y16" i="4" l="1"/>
  <c r="Z15" i="4"/>
  <c r="AA16" i="3"/>
  <c r="AB15" i="3"/>
  <c r="Z16" i="4" l="1"/>
  <c r="AA15" i="4"/>
  <c r="AB16" i="3"/>
  <c r="AC15" i="3"/>
  <c r="AA16" i="4" l="1"/>
  <c r="AB15" i="4"/>
  <c r="AC16" i="3"/>
  <c r="AD15" i="3"/>
  <c r="AB16" i="4" l="1"/>
  <c r="AC15" i="4"/>
  <c r="AD16" i="3"/>
  <c r="AE15" i="3"/>
  <c r="AC16" i="4" l="1"/>
  <c r="AD15" i="4"/>
  <c r="AE16" i="3"/>
  <c r="AF15" i="3"/>
  <c r="AD16" i="4" l="1"/>
  <c r="AE15" i="4"/>
  <c r="AF16" i="3"/>
  <c r="AG15" i="3"/>
  <c r="AE16" i="4" l="1"/>
  <c r="AF15" i="4"/>
  <c r="AG16" i="3"/>
  <c r="AH15" i="3"/>
  <c r="AF16" i="4" l="1"/>
  <c r="AG15" i="4"/>
  <c r="AH16" i="3"/>
  <c r="AI15" i="3"/>
  <c r="AG16" i="4" l="1"/>
  <c r="AH15" i="4"/>
  <c r="AI16" i="3"/>
  <c r="AJ15" i="3"/>
  <c r="AH16" i="4" l="1"/>
  <c r="AI15" i="4"/>
  <c r="AJ16" i="3"/>
  <c r="AK15" i="3"/>
  <c r="AI16" i="4" l="1"/>
  <c r="AJ15" i="4"/>
  <c r="AK16" i="3"/>
  <c r="AL15" i="3"/>
  <c r="AJ16" i="4" l="1"/>
  <c r="AK15" i="4"/>
  <c r="AL16" i="3"/>
  <c r="AM15" i="3"/>
  <c r="AK16" i="4" l="1"/>
  <c r="AL15" i="4"/>
  <c r="AM16" i="3"/>
  <c r="AN15" i="3"/>
  <c r="AL16" i="4" l="1"/>
  <c r="AM15" i="4"/>
  <c r="AN16" i="3"/>
  <c r="AO15" i="3"/>
  <c r="AM16" i="4" l="1"/>
  <c r="AN15" i="4"/>
  <c r="AO16" i="3"/>
  <c r="AP15" i="3"/>
  <c r="AO15" i="4" l="1"/>
  <c r="AN16" i="4"/>
  <c r="AP16" i="3"/>
  <c r="AQ15" i="3"/>
  <c r="AO16" i="4" l="1"/>
  <c r="AP15" i="4"/>
  <c r="AQ16" i="3"/>
  <c r="AR15" i="3"/>
  <c r="AP16" i="4" l="1"/>
  <c r="AQ15" i="4"/>
  <c r="AR16" i="3"/>
  <c r="AS15" i="3"/>
  <c r="AQ16" i="4" l="1"/>
  <c r="AR15" i="4"/>
  <c r="AS16" i="3"/>
  <c r="AT15" i="3"/>
  <c r="AR16" i="4" l="1"/>
  <c r="AS15" i="4"/>
  <c r="AT16" i="3"/>
  <c r="AU15" i="3"/>
  <c r="AS16" i="4" l="1"/>
  <c r="AT15" i="4"/>
  <c r="AU16" i="3"/>
  <c r="AV15" i="3"/>
  <c r="AT16" i="4" l="1"/>
  <c r="AU15" i="4"/>
  <c r="AV16" i="3"/>
  <c r="AW15" i="3"/>
  <c r="AU16" i="4" l="1"/>
  <c r="AV15" i="4"/>
  <c r="AW16" i="3"/>
  <c r="AX15" i="3"/>
  <c r="AV16" i="4" l="1"/>
  <c r="AW15" i="4"/>
  <c r="AX16" i="3"/>
  <c r="AY15" i="3"/>
  <c r="AW16" i="4" l="1"/>
  <c r="AX15" i="4"/>
  <c r="AY16" i="3"/>
  <c r="AZ15" i="3"/>
  <c r="AX16" i="4" l="1"/>
  <c r="AY15" i="4"/>
  <c r="AZ16" i="3"/>
  <c r="BA15" i="3"/>
  <c r="AY16" i="4" l="1"/>
  <c r="AZ15" i="4"/>
  <c r="BA16" i="3"/>
  <c r="BB15" i="3"/>
  <c r="AZ16" i="4" l="1"/>
  <c r="BA15" i="4"/>
  <c r="BB16" i="3"/>
  <c r="BC15" i="3"/>
  <c r="BA16" i="4" l="1"/>
  <c r="BB15" i="4"/>
  <c r="BC16" i="3"/>
  <c r="BD15" i="3"/>
  <c r="BB16" i="4" l="1"/>
  <c r="BC15" i="4"/>
  <c r="BD16" i="3"/>
  <c r="BE15" i="3"/>
  <c r="BC16" i="4" l="1"/>
  <c r="BD15" i="4"/>
  <c r="BE16" i="3"/>
  <c r="BF15" i="3"/>
  <c r="BD16" i="4" l="1"/>
  <c r="BE15" i="4"/>
  <c r="BF16" i="3"/>
  <c r="BG15" i="3"/>
  <c r="BE16" i="4" l="1"/>
  <c r="BF15" i="4"/>
  <c r="BG16" i="3"/>
  <c r="BH15" i="3"/>
  <c r="BF16" i="4" l="1"/>
  <c r="BG15" i="4"/>
  <c r="BH16" i="3"/>
  <c r="BI15" i="3"/>
  <c r="BG16" i="4" l="1"/>
  <c r="BH15" i="4"/>
  <c r="BI16" i="3"/>
  <c r="BJ15" i="3"/>
  <c r="BH16" i="4" l="1"/>
  <c r="BI15" i="4"/>
  <c r="BJ16" i="3"/>
  <c r="BK15" i="3"/>
  <c r="BI16" i="4" l="1"/>
  <c r="BJ15" i="4"/>
  <c r="BK16" i="3"/>
  <c r="BL15" i="3"/>
  <c r="BJ16" i="4" l="1"/>
  <c r="BK15" i="4"/>
  <c r="BL16" i="3"/>
  <c r="BM15" i="3"/>
  <c r="BK16" i="4" l="1"/>
  <c r="BL15" i="4"/>
  <c r="BM16" i="3"/>
  <c r="BN15" i="3"/>
  <c r="BL16" i="4" l="1"/>
  <c r="BM15" i="4"/>
  <c r="BN16" i="3"/>
  <c r="BO15" i="3"/>
  <c r="BM16" i="4" l="1"/>
  <c r="BN15" i="4"/>
  <c r="BO16" i="3"/>
  <c r="BP15" i="3"/>
  <c r="BN16" i="4" l="1"/>
  <c r="BO15" i="4"/>
  <c r="BP16" i="3"/>
  <c r="BQ15" i="3"/>
  <c r="BO16" i="4" l="1"/>
  <c r="BP15" i="4"/>
  <c r="BQ16" i="3"/>
  <c r="BR15" i="3"/>
  <c r="BP16" i="4" l="1"/>
  <c r="BQ15" i="4"/>
  <c r="BR16" i="3"/>
  <c r="BS15" i="3"/>
  <c r="BQ16" i="4" l="1"/>
  <c r="BR15" i="4"/>
  <c r="BS16" i="3"/>
  <c r="BT15" i="3"/>
  <c r="BR16" i="4" l="1"/>
  <c r="BS15" i="4"/>
  <c r="BT16" i="3"/>
  <c r="BU15" i="3"/>
  <c r="BS16" i="4" l="1"/>
  <c r="BT15" i="4"/>
  <c r="BU16" i="3"/>
  <c r="BV15" i="3"/>
  <c r="BT16" i="4" l="1"/>
  <c r="BU15" i="4"/>
  <c r="BV16" i="3"/>
  <c r="BW15" i="3"/>
  <c r="BU16" i="4" l="1"/>
  <c r="BV15" i="4"/>
  <c r="BW16" i="3"/>
  <c r="BX15" i="3"/>
  <c r="BV16" i="4" l="1"/>
  <c r="BW15" i="4"/>
  <c r="BX16" i="3"/>
  <c r="BY15" i="3"/>
  <c r="BW16" i="4" l="1"/>
  <c r="BX15" i="4"/>
  <c r="BY16" i="3"/>
  <c r="BZ15" i="3"/>
  <c r="BX16" i="4" l="1"/>
  <c r="BY15" i="4"/>
  <c r="BZ16" i="3"/>
  <c r="CA15" i="3"/>
  <c r="BY16" i="4" l="1"/>
  <c r="BZ15" i="4"/>
  <c r="CA16" i="3"/>
  <c r="CB15" i="3"/>
  <c r="BZ16" i="4" l="1"/>
  <c r="CA15" i="4"/>
  <c r="CB16" i="3"/>
  <c r="CC15" i="3"/>
  <c r="CA16" i="4" l="1"/>
  <c r="CB15" i="4"/>
  <c r="CC16" i="3"/>
  <c r="CD15" i="3"/>
  <c r="CB16" i="4" l="1"/>
  <c r="CC15" i="4"/>
  <c r="CD16" i="3"/>
  <c r="CE15" i="3"/>
  <c r="CC16" i="4" l="1"/>
  <c r="CD15" i="4"/>
  <c r="CE16" i="3"/>
  <c r="CF15" i="3"/>
  <c r="CD16" i="4" l="1"/>
  <c r="CE15" i="4"/>
  <c r="CF16" i="3"/>
  <c r="CG15" i="3"/>
  <c r="CE16" i="4" l="1"/>
  <c r="CF15" i="4"/>
  <c r="CG16" i="3"/>
  <c r="CH15" i="3"/>
  <c r="CF16" i="4" l="1"/>
  <c r="CG15" i="4"/>
  <c r="CH16" i="3"/>
  <c r="CI15" i="3"/>
  <c r="CG16" i="4" l="1"/>
  <c r="CH15" i="4"/>
  <c r="CI16" i="3"/>
  <c r="CJ15" i="3"/>
  <c r="CH16" i="4" l="1"/>
  <c r="CI15" i="4"/>
  <c r="CJ16" i="3"/>
  <c r="CK15" i="3"/>
  <c r="CI16" i="4" l="1"/>
  <c r="CJ15" i="4"/>
  <c r="CK16" i="3"/>
  <c r="CL15" i="3"/>
  <c r="CJ16" i="4" l="1"/>
  <c r="CK15" i="4"/>
  <c r="CL16" i="3"/>
  <c r="CM15" i="3"/>
  <c r="CK16" i="4" l="1"/>
  <c r="CL15" i="4"/>
  <c r="CM16" i="3"/>
  <c r="CN15" i="3"/>
  <c r="CL16" i="4" l="1"/>
  <c r="CM15" i="4"/>
  <c r="CN16" i="3"/>
  <c r="CO15" i="3"/>
  <c r="CM16" i="4" l="1"/>
  <c r="CN15" i="4"/>
  <c r="CO16" i="3"/>
  <c r="CP15" i="3"/>
  <c r="CN16" i="4" l="1"/>
  <c r="CO15" i="4"/>
  <c r="CP16" i="3"/>
  <c r="CQ15" i="3"/>
  <c r="CO16" i="4" l="1"/>
  <c r="CP15" i="4"/>
  <c r="CQ16" i="3"/>
  <c r="CR15" i="3"/>
  <c r="CP16" i="4" l="1"/>
  <c r="CQ15" i="4"/>
  <c r="CR16" i="3"/>
  <c r="CS15" i="3"/>
  <c r="CQ16" i="4" l="1"/>
  <c r="CR15" i="4"/>
  <c r="CS16" i="3"/>
  <c r="CT15" i="3"/>
  <c r="CR16" i="4" l="1"/>
  <c r="CS15" i="4"/>
  <c r="CT16" i="3"/>
  <c r="CU15" i="3"/>
  <c r="CS16" i="4" l="1"/>
  <c r="CT15" i="4"/>
  <c r="CU16" i="3"/>
  <c r="CV15" i="3"/>
  <c r="CT16" i="4" l="1"/>
  <c r="CU15" i="4"/>
  <c r="CV16" i="3"/>
  <c r="CW15" i="3"/>
  <c r="CU16" i="4" l="1"/>
  <c r="CV15" i="4"/>
  <c r="CW16" i="3"/>
  <c r="CX15" i="3"/>
  <c r="CV16" i="4" l="1"/>
  <c r="CW15" i="4"/>
  <c r="CX16" i="3"/>
  <c r="CY15" i="3"/>
  <c r="CW16" i="4" l="1"/>
  <c r="CX15" i="4"/>
  <c r="CY16" i="3"/>
  <c r="CZ15" i="3"/>
  <c r="CX16" i="4" l="1"/>
  <c r="CY15" i="4"/>
  <c r="CZ16" i="3"/>
  <c r="DA15" i="3"/>
  <c r="CY16" i="4" l="1"/>
  <c r="CZ15" i="4"/>
  <c r="DA16" i="3"/>
  <c r="DB15" i="3"/>
  <c r="CZ16" i="4" l="1"/>
  <c r="DA15" i="4"/>
  <c r="DB16" i="3"/>
  <c r="DC15" i="3"/>
  <c r="DA16" i="4" l="1"/>
  <c r="DB15" i="4"/>
  <c r="DC16" i="3"/>
  <c r="DD15" i="3"/>
  <c r="DB16" i="4" l="1"/>
  <c r="DC15" i="4"/>
  <c r="DD16" i="3"/>
  <c r="DE15" i="3"/>
  <c r="DC16" i="4" l="1"/>
  <c r="DD15" i="4"/>
  <c r="DE16" i="3"/>
  <c r="DF15" i="3"/>
  <c r="DD16" i="4" l="1"/>
  <c r="DE15" i="4"/>
  <c r="DF16" i="3"/>
  <c r="DG15" i="3"/>
  <c r="DE16" i="4" l="1"/>
  <c r="DF15" i="4"/>
  <c r="DG16" i="3"/>
  <c r="DH15" i="3"/>
  <c r="DF16" i="4" l="1"/>
  <c r="DG15" i="4"/>
  <c r="DH16" i="3"/>
  <c r="DI15" i="3"/>
  <c r="DG16" i="4" l="1"/>
  <c r="DH15" i="4"/>
  <c r="DI16" i="3"/>
  <c r="DJ15" i="3"/>
  <c r="DH16" i="4" l="1"/>
  <c r="DI15" i="4"/>
  <c r="DJ16" i="3"/>
  <c r="DK15" i="3"/>
  <c r="DI16" i="4" l="1"/>
  <c r="DJ15" i="4"/>
  <c r="DK16" i="3"/>
  <c r="DL15" i="3"/>
  <c r="DJ16" i="4" l="1"/>
  <c r="DK15" i="4"/>
  <c r="DL16" i="3"/>
  <c r="DM15" i="3"/>
  <c r="DK16" i="4" l="1"/>
  <c r="DL15" i="4"/>
  <c r="DJ10" i="3"/>
  <c r="DD10" i="3"/>
  <c r="CX10" i="3"/>
  <c r="CR10" i="3"/>
  <c r="DM10" i="3"/>
  <c r="DM18" i="3" s="1"/>
  <c r="DG10" i="3"/>
  <c r="DA10" i="3"/>
  <c r="CU10" i="3"/>
  <c r="CO10" i="3"/>
  <c r="CI10" i="3"/>
  <c r="CC10" i="3"/>
  <c r="BW10" i="3"/>
  <c r="BQ10" i="3"/>
  <c r="BK10" i="3"/>
  <c r="BE10" i="3"/>
  <c r="AY10" i="3"/>
  <c r="AS10" i="3"/>
  <c r="AM10" i="3"/>
  <c r="AG10" i="3"/>
  <c r="AA10" i="3"/>
  <c r="DM16" i="3"/>
  <c r="DH10" i="3"/>
  <c r="CY10" i="3"/>
  <c r="CP10" i="3"/>
  <c r="CH10" i="3"/>
  <c r="CA10" i="3"/>
  <c r="BT10" i="3"/>
  <c r="BM10" i="3"/>
  <c r="BF10" i="3"/>
  <c r="AX10" i="3"/>
  <c r="AQ10" i="3"/>
  <c r="AJ10" i="3"/>
  <c r="AC10" i="3"/>
  <c r="V10" i="3"/>
  <c r="P10" i="3"/>
  <c r="DE10" i="3"/>
  <c r="CV10" i="3"/>
  <c r="CM10" i="3"/>
  <c r="CF10" i="3"/>
  <c r="BY10" i="3"/>
  <c r="BR10" i="3"/>
  <c r="BJ10" i="3"/>
  <c r="BC10" i="3"/>
  <c r="AV10" i="3"/>
  <c r="AO10" i="3"/>
  <c r="AH10" i="3"/>
  <c r="Z10" i="3"/>
  <c r="T10" i="3"/>
  <c r="N10" i="3"/>
  <c r="DF10" i="3"/>
  <c r="CW10" i="3"/>
  <c r="CN10" i="3"/>
  <c r="CG10" i="3"/>
  <c r="BZ10" i="3"/>
  <c r="BS10" i="3"/>
  <c r="BL10" i="3"/>
  <c r="BD10" i="3"/>
  <c r="AW10" i="3"/>
  <c r="AP10" i="3"/>
  <c r="AI10" i="3"/>
  <c r="AB10" i="3"/>
  <c r="U10" i="3"/>
  <c r="O10" i="3"/>
  <c r="DL10" i="3"/>
  <c r="DC10" i="3"/>
  <c r="CT10" i="3"/>
  <c r="CL10" i="3"/>
  <c r="CE10" i="3"/>
  <c r="BX10" i="3"/>
  <c r="BP10" i="3"/>
  <c r="BI10" i="3"/>
  <c r="BB10" i="3"/>
  <c r="AU10" i="3"/>
  <c r="AN10" i="3"/>
  <c r="AF10" i="3"/>
  <c r="Y10" i="3"/>
  <c r="S10" i="3"/>
  <c r="DI10" i="3"/>
  <c r="CZ10" i="3"/>
  <c r="CQ10" i="3"/>
  <c r="CJ10" i="3"/>
  <c r="CB10" i="3"/>
  <c r="BU10" i="3"/>
  <c r="BN10" i="3"/>
  <c r="BG10" i="3"/>
  <c r="AZ10" i="3"/>
  <c r="AR10" i="3"/>
  <c r="AK10" i="3"/>
  <c r="AD10" i="3"/>
  <c r="W10" i="3"/>
  <c r="Q10" i="3"/>
  <c r="DK10" i="3"/>
  <c r="DB10" i="3"/>
  <c r="CS10" i="3"/>
  <c r="CK10" i="3"/>
  <c r="CD10" i="3"/>
  <c r="BV10" i="3"/>
  <c r="BO10" i="3"/>
  <c r="BH10" i="3"/>
  <c r="BA10" i="3"/>
  <c r="AT10" i="3"/>
  <c r="AL10" i="3"/>
  <c r="AE10" i="3"/>
  <c r="X10" i="3"/>
  <c r="R10" i="3"/>
  <c r="R17" i="3" l="1"/>
  <c r="R18" i="3"/>
  <c r="O17" i="3"/>
  <c r="O18" i="3"/>
  <c r="X17" i="3"/>
  <c r="X18" i="3"/>
  <c r="U17" i="3"/>
  <c r="U18" i="3"/>
  <c r="T17" i="3"/>
  <c r="T18" i="3"/>
  <c r="Q17" i="3"/>
  <c r="Q18" i="3"/>
  <c r="S17" i="3"/>
  <c r="S18" i="3"/>
  <c r="N17" i="3"/>
  <c r="N18" i="3"/>
  <c r="W17" i="3"/>
  <c r="W18" i="3"/>
  <c r="P17" i="3"/>
  <c r="P18" i="3"/>
  <c r="V17" i="3"/>
  <c r="V18" i="3"/>
  <c r="DL16" i="4"/>
  <c r="DM15" i="4"/>
  <c r="DM17" i="3"/>
  <c r="CS18" i="3"/>
  <c r="CS17" i="3"/>
  <c r="AW18" i="3"/>
  <c r="AW17" i="3"/>
  <c r="DH18" i="3"/>
  <c r="DH17" i="3"/>
  <c r="DB18" i="3"/>
  <c r="DB17" i="3"/>
  <c r="AR18" i="3"/>
  <c r="AR17" i="3"/>
  <c r="CJ18" i="3"/>
  <c r="CJ17" i="3"/>
  <c r="AF17" i="3"/>
  <c r="AF18" i="3"/>
  <c r="BX18" i="3"/>
  <c r="BX17" i="3"/>
  <c r="BD17" i="3"/>
  <c r="BD18" i="3"/>
  <c r="CW17" i="3"/>
  <c r="CW18" i="3"/>
  <c r="AO17" i="3"/>
  <c r="AO18" i="3"/>
  <c r="CF18" i="3"/>
  <c r="CF17" i="3"/>
  <c r="AC17" i="3"/>
  <c r="AC18" i="3"/>
  <c r="BT18" i="3"/>
  <c r="BT17" i="3"/>
  <c r="BE17" i="3"/>
  <c r="BE18" i="3"/>
  <c r="CO18" i="3"/>
  <c r="CO17" i="3"/>
  <c r="CR18" i="3"/>
  <c r="CR17" i="3"/>
  <c r="BP17" i="3"/>
  <c r="BP18" i="3"/>
  <c r="BM17" i="3"/>
  <c r="BM18" i="3"/>
  <c r="DK17" i="3"/>
  <c r="DK18" i="3"/>
  <c r="AN18" i="3"/>
  <c r="AN17" i="3"/>
  <c r="BL17" i="3"/>
  <c r="BL18" i="3"/>
  <c r="AJ18" i="3"/>
  <c r="AJ17" i="3"/>
  <c r="CA17" i="3"/>
  <c r="CA18" i="3"/>
  <c r="AA18" i="3"/>
  <c r="AA17" i="3"/>
  <c r="BK18" i="3"/>
  <c r="BK17" i="3"/>
  <c r="CU18" i="3"/>
  <c r="CU17" i="3"/>
  <c r="CX17" i="3"/>
  <c r="CX18" i="3"/>
  <c r="BA17" i="3"/>
  <c r="BA18" i="3"/>
  <c r="Y17" i="3"/>
  <c r="Y18" i="3"/>
  <c r="AH17" i="3"/>
  <c r="AH18" i="3"/>
  <c r="CI17" i="3"/>
  <c r="CI18" i="3"/>
  <c r="CQ18" i="3"/>
  <c r="CQ17" i="3"/>
  <c r="DF18" i="3"/>
  <c r="DF17" i="3"/>
  <c r="BV17" i="3"/>
  <c r="BV18" i="3"/>
  <c r="BG18" i="3"/>
  <c r="BG17" i="3"/>
  <c r="CZ18" i="3"/>
  <c r="CZ17" i="3"/>
  <c r="AU17" i="3"/>
  <c r="AU18" i="3"/>
  <c r="CL18" i="3"/>
  <c r="CL17" i="3"/>
  <c r="AB17" i="3"/>
  <c r="AB18" i="3"/>
  <c r="BS17" i="3"/>
  <c r="BS18" i="3"/>
  <c r="BC17" i="3"/>
  <c r="BC18" i="3"/>
  <c r="CV17" i="3"/>
  <c r="CV18" i="3"/>
  <c r="AQ17" i="3"/>
  <c r="AQ18" i="3"/>
  <c r="CH17" i="3"/>
  <c r="CH18" i="3"/>
  <c r="AG18" i="3"/>
  <c r="AG17" i="3"/>
  <c r="BQ17" i="3"/>
  <c r="BQ18" i="3"/>
  <c r="DA18" i="3"/>
  <c r="DA17" i="3"/>
  <c r="DD17" i="3"/>
  <c r="DD18" i="3"/>
  <c r="AK17" i="3"/>
  <c r="AK18" i="3"/>
  <c r="DL17" i="3"/>
  <c r="DL18" i="3"/>
  <c r="BY17" i="3"/>
  <c r="BY18" i="3"/>
  <c r="AY17" i="3"/>
  <c r="AY18" i="3"/>
  <c r="BO18" i="3"/>
  <c r="BO17" i="3"/>
  <c r="CM17" i="3"/>
  <c r="CM18" i="3"/>
  <c r="AL17" i="3"/>
  <c r="AL18" i="3"/>
  <c r="CD18" i="3"/>
  <c r="CD17" i="3"/>
  <c r="BN18" i="3"/>
  <c r="BN17" i="3"/>
  <c r="DI17" i="3"/>
  <c r="DI18" i="3"/>
  <c r="BB18" i="3"/>
  <c r="BB17" i="3"/>
  <c r="CT17" i="3"/>
  <c r="CT18" i="3"/>
  <c r="AI17" i="3"/>
  <c r="AI18" i="3"/>
  <c r="BZ18" i="3"/>
  <c r="BZ17" i="3"/>
  <c r="BJ17" i="3"/>
  <c r="BJ18" i="3"/>
  <c r="DE17" i="3"/>
  <c r="DE18" i="3"/>
  <c r="AX17" i="3"/>
  <c r="AX18" i="3"/>
  <c r="CP17" i="3"/>
  <c r="CP18" i="3"/>
  <c r="AM18" i="3"/>
  <c r="AM17" i="3"/>
  <c r="BW18" i="3"/>
  <c r="BW17" i="3"/>
  <c r="DG17" i="3"/>
  <c r="DG18" i="3"/>
  <c r="DJ18" i="3"/>
  <c r="DJ17" i="3"/>
  <c r="CB17" i="3"/>
  <c r="CB18" i="3"/>
  <c r="CN17" i="3"/>
  <c r="CN18" i="3"/>
  <c r="BH18" i="3"/>
  <c r="BH17" i="3"/>
  <c r="AZ17" i="3"/>
  <c r="AZ18" i="3"/>
  <c r="CE17" i="3"/>
  <c r="CE18" i="3"/>
  <c r="AV18" i="3"/>
  <c r="AV17" i="3"/>
  <c r="AE17" i="3"/>
  <c r="AE18" i="3"/>
  <c r="AT17" i="3"/>
  <c r="AT18" i="3"/>
  <c r="CK18" i="3"/>
  <c r="CK17" i="3"/>
  <c r="AD18" i="3"/>
  <c r="AD17" i="3"/>
  <c r="BU18" i="3"/>
  <c r="BU17" i="3"/>
  <c r="BI17" i="3"/>
  <c r="BI18" i="3"/>
  <c r="DC18" i="3"/>
  <c r="DC17" i="3"/>
  <c r="AP18" i="3"/>
  <c r="AP17" i="3"/>
  <c r="CG18" i="3"/>
  <c r="CG17" i="3"/>
  <c r="Z17" i="3"/>
  <c r="Z18" i="3"/>
  <c r="BR18" i="3"/>
  <c r="BR17" i="3"/>
  <c r="BF18" i="3"/>
  <c r="BF17" i="3"/>
  <c r="CY17" i="3"/>
  <c r="CY18" i="3"/>
  <c r="AS18" i="3"/>
  <c r="AS17" i="3"/>
  <c r="CC17" i="3"/>
  <c r="CC18" i="3"/>
  <c r="S76" i="7" l="1"/>
  <c r="H75" i="7"/>
  <c r="M75" i="7"/>
  <c r="AH75" i="7"/>
  <c r="AF75" i="7"/>
  <c r="AK75" i="7"/>
  <c r="G75" i="7"/>
  <c r="AM75" i="7"/>
  <c r="AL75" i="7"/>
  <c r="E76" i="7"/>
  <c r="F76" i="7"/>
  <c r="AP75" i="7"/>
  <c r="U75" i="7"/>
  <c r="Q76" i="7"/>
  <c r="AS75" i="7"/>
  <c r="R75" i="7"/>
  <c r="Z75" i="7"/>
  <c r="AE75" i="7"/>
  <c r="E75" i="7"/>
  <c r="F75" i="7"/>
  <c r="AD75" i="7"/>
  <c r="Q75" i="7"/>
  <c r="T75" i="7"/>
  <c r="AG75" i="7"/>
  <c r="S75" i="7"/>
  <c r="S77" i="7" s="1"/>
  <c r="Y75" i="7"/>
  <c r="AC75" i="7"/>
  <c r="AI75" i="7"/>
  <c r="R76" i="7"/>
  <c r="W75" i="7"/>
  <c r="L76" i="7"/>
  <c r="AN75" i="7"/>
  <c r="X75" i="7"/>
  <c r="O75" i="7"/>
  <c r="J76" i="7"/>
  <c r="P76" i="7"/>
  <c r="I75" i="7"/>
  <c r="K76" i="7"/>
  <c r="N76" i="7"/>
  <c r="AA75" i="7"/>
  <c r="AB75" i="7"/>
  <c r="AR75" i="7"/>
  <c r="O76" i="7"/>
  <c r="J75" i="7"/>
  <c r="P75" i="7"/>
  <c r="I76" i="7"/>
  <c r="AT75" i="7"/>
  <c r="AU75" i="7"/>
  <c r="K75" i="7"/>
  <c r="N75" i="7"/>
  <c r="AQ75" i="7"/>
  <c r="H76" i="7"/>
  <c r="L75" i="7"/>
  <c r="M76" i="7"/>
  <c r="AJ75" i="7"/>
  <c r="AO75" i="7"/>
  <c r="G76" i="7"/>
  <c r="V75" i="7"/>
  <c r="DM16" i="4"/>
  <c r="DI10" i="4"/>
  <c r="DC10" i="4"/>
  <c r="CW10" i="4"/>
  <c r="CQ10" i="4"/>
  <c r="CK10" i="4"/>
  <c r="CE10" i="4"/>
  <c r="BY10" i="4"/>
  <c r="BS10" i="4"/>
  <c r="BM10" i="4"/>
  <c r="BG10" i="4"/>
  <c r="BA10" i="4"/>
  <c r="AU10" i="4"/>
  <c r="AO10" i="4"/>
  <c r="AI10" i="4"/>
  <c r="AC10" i="4"/>
  <c r="W10" i="4"/>
  <c r="Q10" i="4"/>
  <c r="AR10" i="4"/>
  <c r="DJ10" i="4"/>
  <c r="CL10" i="4"/>
  <c r="BT10" i="4"/>
  <c r="BB10" i="4"/>
  <c r="AP10" i="4"/>
  <c r="R10" i="4"/>
  <c r="DH10" i="4"/>
  <c r="DB10" i="4"/>
  <c r="CV10" i="4"/>
  <c r="CP10" i="4"/>
  <c r="CJ10" i="4"/>
  <c r="CD10" i="4"/>
  <c r="BX10" i="4"/>
  <c r="BR10" i="4"/>
  <c r="BL10" i="4"/>
  <c r="BF10" i="4"/>
  <c r="AZ10" i="4"/>
  <c r="AT10" i="4"/>
  <c r="AN10" i="4"/>
  <c r="AH10" i="4"/>
  <c r="AB10" i="4"/>
  <c r="V10" i="4"/>
  <c r="P10" i="4"/>
  <c r="DM10" i="4"/>
  <c r="DM17" i="4" s="1"/>
  <c r="DG10" i="4"/>
  <c r="DA10" i="4"/>
  <c r="CU10" i="4"/>
  <c r="CO10" i="4"/>
  <c r="CI10" i="4"/>
  <c r="CC10" i="4"/>
  <c r="BW10" i="4"/>
  <c r="BQ10" i="4"/>
  <c r="BK10" i="4"/>
  <c r="BE10" i="4"/>
  <c r="AY10" i="4"/>
  <c r="AS10" i="4"/>
  <c r="AM10" i="4"/>
  <c r="AG10" i="4"/>
  <c r="AA10" i="4"/>
  <c r="U10" i="4"/>
  <c r="O10" i="4"/>
  <c r="DF10" i="4"/>
  <c r="CH10" i="4"/>
  <c r="BP10" i="4"/>
  <c r="AX10" i="4"/>
  <c r="Z10" i="4"/>
  <c r="DK10" i="4"/>
  <c r="DE10" i="4"/>
  <c r="CY10" i="4"/>
  <c r="CS10" i="4"/>
  <c r="CM10" i="4"/>
  <c r="CG10" i="4"/>
  <c r="CA10" i="4"/>
  <c r="BU10" i="4"/>
  <c r="BO10" i="4"/>
  <c r="BI10" i="4"/>
  <c r="BC10" i="4"/>
  <c r="AW10" i="4"/>
  <c r="AQ10" i="4"/>
  <c r="AK10" i="4"/>
  <c r="AE10" i="4"/>
  <c r="Y10" i="4"/>
  <c r="S10" i="4"/>
  <c r="BZ10" i="4"/>
  <c r="AJ10" i="4"/>
  <c r="DL10" i="4"/>
  <c r="CZ10" i="4"/>
  <c r="CN10" i="4"/>
  <c r="CB10" i="4"/>
  <c r="BV10" i="4"/>
  <c r="BD10" i="4"/>
  <c r="AF10" i="4"/>
  <c r="N10" i="4"/>
  <c r="CX10" i="4"/>
  <c r="BH10" i="4"/>
  <c r="AD10" i="4"/>
  <c r="CT10" i="4"/>
  <c r="BJ10" i="4"/>
  <c r="AL10" i="4"/>
  <c r="T10" i="4"/>
  <c r="DD10" i="4"/>
  <c r="CR10" i="4"/>
  <c r="CF10" i="4"/>
  <c r="BN10" i="4"/>
  <c r="AV10" i="4"/>
  <c r="X10" i="4"/>
  <c r="H77" i="7" l="1"/>
  <c r="Q77" i="7"/>
  <c r="K77" i="7"/>
  <c r="F77" i="7"/>
  <c r="E77" i="7"/>
  <c r="L77" i="7"/>
  <c r="R77" i="7"/>
  <c r="N77" i="7"/>
  <c r="I77" i="7"/>
  <c r="G77" i="7"/>
  <c r="O77" i="7"/>
  <c r="P77" i="7"/>
  <c r="M77" i="7"/>
  <c r="J77" i="7"/>
  <c r="P17" i="4"/>
  <c r="P18" i="4"/>
  <c r="S17" i="4"/>
  <c r="S18" i="4"/>
  <c r="T17" i="4"/>
  <c r="T18" i="4"/>
  <c r="Q17" i="4"/>
  <c r="Q18" i="4"/>
  <c r="N17" i="4"/>
  <c r="N18" i="4"/>
  <c r="O17" i="4"/>
  <c r="O18" i="4"/>
  <c r="R17" i="4"/>
  <c r="R18" i="4"/>
  <c r="BZ17" i="4"/>
  <c r="BZ18" i="4"/>
  <c r="U17" i="4"/>
  <c r="U18" i="4"/>
  <c r="CP17" i="4"/>
  <c r="CP18" i="4"/>
  <c r="W17" i="4"/>
  <c r="E75" i="8" s="1"/>
  <c r="W18" i="4"/>
  <c r="E76" i="8" s="1"/>
  <c r="DD17" i="4"/>
  <c r="DD18" i="4"/>
  <c r="BH17" i="4"/>
  <c r="BH18" i="4"/>
  <c r="CB17" i="4"/>
  <c r="CB18" i="4"/>
  <c r="BC17" i="4"/>
  <c r="BC18" i="4"/>
  <c r="CM17" i="4"/>
  <c r="CM18" i="4"/>
  <c r="AX17" i="4"/>
  <c r="AX18" i="4"/>
  <c r="AA17" i="4"/>
  <c r="I75" i="8" s="1"/>
  <c r="AA18" i="4"/>
  <c r="I76" i="8" s="1"/>
  <c r="BK17" i="4"/>
  <c r="BK18" i="4"/>
  <c r="CU17" i="4"/>
  <c r="CU18" i="4"/>
  <c r="AB17" i="4"/>
  <c r="J75" i="8" s="1"/>
  <c r="AB18" i="4"/>
  <c r="J76" i="8" s="1"/>
  <c r="BL17" i="4"/>
  <c r="BL18" i="4"/>
  <c r="CV17" i="4"/>
  <c r="CV18" i="4"/>
  <c r="BT17" i="4"/>
  <c r="BT18" i="4"/>
  <c r="AC17" i="4"/>
  <c r="K75" i="8" s="1"/>
  <c r="AC18" i="4"/>
  <c r="K76" i="8" s="1"/>
  <c r="BM17" i="4"/>
  <c r="BM18" i="4"/>
  <c r="CW17" i="4"/>
  <c r="CW18" i="4"/>
  <c r="BE17" i="4"/>
  <c r="BE18" i="4"/>
  <c r="BQ17" i="4"/>
  <c r="BQ18" i="4"/>
  <c r="BV17" i="4"/>
  <c r="BV18" i="4"/>
  <c r="Z17" i="4"/>
  <c r="H75" i="8" s="1"/>
  <c r="Z18" i="4"/>
  <c r="H76" i="8" s="1"/>
  <c r="V17" i="4"/>
  <c r="V18" i="4"/>
  <c r="BB17" i="4"/>
  <c r="BB18" i="4"/>
  <c r="BP17" i="4"/>
  <c r="BP18" i="4"/>
  <c r="AI17" i="4"/>
  <c r="Q75" i="8" s="1"/>
  <c r="AI18" i="4"/>
  <c r="Q76" i="8" s="1"/>
  <c r="AV17" i="4"/>
  <c r="AV18" i="4"/>
  <c r="CZ17" i="4"/>
  <c r="CZ18" i="4"/>
  <c r="AE17" i="4"/>
  <c r="M75" i="8" s="1"/>
  <c r="AE18" i="4"/>
  <c r="M76" i="8" s="1"/>
  <c r="BO17" i="4"/>
  <c r="BO18" i="4"/>
  <c r="CY17" i="4"/>
  <c r="CY18" i="4"/>
  <c r="CH17" i="4"/>
  <c r="CH18" i="4"/>
  <c r="AM17" i="4"/>
  <c r="U75" i="8" s="1"/>
  <c r="AM18" i="4"/>
  <c r="U76" i="8" s="1"/>
  <c r="BW17" i="4"/>
  <c r="BW18" i="4"/>
  <c r="DG17" i="4"/>
  <c r="DG18" i="4"/>
  <c r="AN17" i="4"/>
  <c r="AN18" i="4"/>
  <c r="BX17" i="4"/>
  <c r="BX18" i="4"/>
  <c r="DH17" i="4"/>
  <c r="DH18" i="4"/>
  <c r="DJ17" i="4"/>
  <c r="DJ18" i="4"/>
  <c r="AO17" i="4"/>
  <c r="AO18" i="4"/>
  <c r="BY17" i="4"/>
  <c r="BY18" i="4"/>
  <c r="DI17" i="4"/>
  <c r="DI18" i="4"/>
  <c r="AD17" i="4"/>
  <c r="L75" i="8" s="1"/>
  <c r="AD18" i="4"/>
  <c r="L76" i="8" s="1"/>
  <c r="CG17" i="4"/>
  <c r="CG18" i="4"/>
  <c r="BF17" i="4"/>
  <c r="BF18" i="4"/>
  <c r="BG17" i="4"/>
  <c r="BG18" i="4"/>
  <c r="CX17" i="4"/>
  <c r="CX18" i="4"/>
  <c r="BI17" i="4"/>
  <c r="BI18" i="4"/>
  <c r="AG17" i="4"/>
  <c r="O75" i="8" s="1"/>
  <c r="AG18" i="4"/>
  <c r="O76" i="8" s="1"/>
  <c r="AH17" i="4"/>
  <c r="P75" i="8" s="1"/>
  <c r="AH18" i="4"/>
  <c r="P76" i="8" s="1"/>
  <c r="DB17" i="4"/>
  <c r="DB18" i="4"/>
  <c r="DC17" i="4"/>
  <c r="DC18" i="4"/>
  <c r="AL17" i="4"/>
  <c r="T75" i="8" s="1"/>
  <c r="AL18" i="4"/>
  <c r="T76" i="8" s="1"/>
  <c r="BJ17" i="4"/>
  <c r="BJ18" i="4"/>
  <c r="AF17" i="4"/>
  <c r="N75" i="8" s="1"/>
  <c r="AF18" i="4"/>
  <c r="N76" i="8" s="1"/>
  <c r="DL17" i="4"/>
  <c r="DL18" i="4"/>
  <c r="BU17" i="4"/>
  <c r="BU18" i="4"/>
  <c r="DE17" i="4"/>
  <c r="DE18" i="4"/>
  <c r="DF17" i="4"/>
  <c r="DF18" i="4"/>
  <c r="AS17" i="4"/>
  <c r="AS18" i="4"/>
  <c r="CC17" i="4"/>
  <c r="CC18" i="4"/>
  <c r="AT17" i="4"/>
  <c r="AT18" i="4"/>
  <c r="CD17" i="4"/>
  <c r="CD18" i="4"/>
  <c r="AR17" i="4"/>
  <c r="AR18" i="4"/>
  <c r="AU17" i="4"/>
  <c r="AU18" i="4"/>
  <c r="CE17" i="4"/>
  <c r="CE18" i="4"/>
  <c r="CR17" i="4"/>
  <c r="CR18" i="4"/>
  <c r="AW17" i="4"/>
  <c r="AW18" i="4"/>
  <c r="CO17" i="4"/>
  <c r="CO18" i="4"/>
  <c r="CQ17" i="4"/>
  <c r="CQ18" i="4"/>
  <c r="X17" i="4"/>
  <c r="F75" i="8" s="1"/>
  <c r="X18" i="4"/>
  <c r="F76" i="8" s="1"/>
  <c r="CN17" i="4"/>
  <c r="CN18" i="4"/>
  <c r="Y17" i="4"/>
  <c r="G75" i="8" s="1"/>
  <c r="Y18" i="4"/>
  <c r="G76" i="8" s="1"/>
  <c r="CS17" i="4"/>
  <c r="CS18" i="4"/>
  <c r="DA17" i="4"/>
  <c r="DA18" i="4"/>
  <c r="BR17" i="4"/>
  <c r="BR18" i="4"/>
  <c r="CL17" i="4"/>
  <c r="CL18" i="4"/>
  <c r="BS17" i="4"/>
  <c r="BS18" i="4"/>
  <c r="BN17" i="4"/>
  <c r="BN18" i="4"/>
  <c r="AK17" i="4"/>
  <c r="S75" i="8" s="1"/>
  <c r="AK18" i="4"/>
  <c r="S76" i="8" s="1"/>
  <c r="CF17" i="4"/>
  <c r="CF18" i="4"/>
  <c r="CT17" i="4"/>
  <c r="CT18" i="4"/>
  <c r="BD17" i="4"/>
  <c r="BD18" i="4"/>
  <c r="AJ17" i="4"/>
  <c r="R75" i="8" s="1"/>
  <c r="AJ18" i="4"/>
  <c r="R76" i="8" s="1"/>
  <c r="AQ17" i="4"/>
  <c r="AQ18" i="4"/>
  <c r="CA17" i="4"/>
  <c r="CA18" i="4"/>
  <c r="DK17" i="4"/>
  <c r="DK18" i="4"/>
  <c r="AY17" i="4"/>
  <c r="AY18" i="4"/>
  <c r="CI17" i="4"/>
  <c r="CI18" i="4"/>
  <c r="AZ17" i="4"/>
  <c r="AZ18" i="4"/>
  <c r="CJ17" i="4"/>
  <c r="CJ18" i="4"/>
  <c r="AP17" i="4"/>
  <c r="AP18" i="4"/>
  <c r="BA17" i="4"/>
  <c r="BA18" i="4"/>
  <c r="CK17" i="4"/>
  <c r="CK18" i="4"/>
  <c r="DM18" i="4"/>
  <c r="U77" i="8" l="1"/>
  <c r="T77" i="8"/>
  <c r="J77" i="8"/>
  <c r="K77" i="8"/>
  <c r="P77" i="8"/>
  <c r="Q77" i="8"/>
  <c r="E77" i="8"/>
  <c r="G77" i="8"/>
  <c r="N77" i="8"/>
  <c r="O77" i="8"/>
  <c r="L77" i="8"/>
  <c r="H77" i="8"/>
  <c r="R77" i="8"/>
  <c r="I77" i="8"/>
  <c r="S77" i="8"/>
  <c r="F77" i="8"/>
  <c r="M77" i="8"/>
  <c r="L92" i="2"/>
  <c r="K92" i="2"/>
  <c r="L91" i="2"/>
  <c r="K91" i="2"/>
  <c r="L89" i="2"/>
  <c r="K89" i="2"/>
  <c r="L88" i="2"/>
  <c r="M88" i="2" s="1"/>
  <c r="K88" i="2"/>
  <c r="L87" i="2"/>
  <c r="M87" i="2" s="1"/>
  <c r="K87" i="2"/>
  <c r="M86" i="2"/>
  <c r="L86" i="2"/>
  <c r="K86" i="2"/>
  <c r="L84" i="2"/>
  <c r="K84" i="2"/>
  <c r="L83" i="2"/>
  <c r="K83" i="2"/>
  <c r="L80" i="2"/>
  <c r="K80" i="2"/>
  <c r="L79" i="2"/>
  <c r="M79" i="2" s="1"/>
  <c r="K79" i="2"/>
  <c r="L78" i="2"/>
  <c r="M78" i="2" s="1"/>
  <c r="K78" i="2"/>
  <c r="L77" i="2"/>
  <c r="K77" i="2"/>
  <c r="L76" i="2"/>
  <c r="M76" i="2" s="1"/>
  <c r="K76" i="2"/>
  <c r="L75" i="2"/>
  <c r="K75" i="2"/>
  <c r="L74" i="2"/>
  <c r="M74" i="2" s="1"/>
  <c r="K74" i="2"/>
  <c r="L73" i="2"/>
  <c r="K73" i="2"/>
  <c r="L72" i="2"/>
  <c r="M72" i="2" s="1"/>
  <c r="K72" i="2"/>
  <c r="L71" i="2"/>
  <c r="M71" i="2" s="1"/>
  <c r="K71" i="2"/>
  <c r="L70" i="2"/>
  <c r="K70" i="2"/>
  <c r="L69" i="2"/>
  <c r="K69" i="2"/>
  <c r="M68" i="2"/>
  <c r="L68" i="2"/>
  <c r="K68" i="2"/>
  <c r="L67" i="2"/>
  <c r="K67" i="2"/>
  <c r="L66" i="2"/>
  <c r="K66" i="2"/>
  <c r="L65" i="2"/>
  <c r="K65" i="2"/>
  <c r="L64" i="2"/>
  <c r="K64" i="2"/>
  <c r="L63" i="2"/>
  <c r="K63" i="2"/>
  <c r="L62" i="2"/>
  <c r="K62" i="2"/>
  <c r="M62" i="2" s="1"/>
  <c r="L61" i="2"/>
  <c r="K61" i="2"/>
  <c r="L60" i="2"/>
  <c r="K60" i="2"/>
  <c r="L59" i="2"/>
  <c r="K59" i="2"/>
  <c r="L58" i="2"/>
  <c r="K58" i="2"/>
  <c r="L57" i="2"/>
  <c r="K57" i="2"/>
  <c r="L56" i="2"/>
  <c r="K56" i="2"/>
  <c r="L55" i="2"/>
  <c r="K55" i="2"/>
  <c r="L54" i="2"/>
  <c r="K54" i="2"/>
  <c r="L53" i="2"/>
  <c r="K53" i="2"/>
  <c r="L52" i="2"/>
  <c r="K52" i="2"/>
  <c r="L51" i="2"/>
  <c r="K51" i="2"/>
  <c r="L30" i="2"/>
  <c r="K30" i="2"/>
  <c r="L29" i="2"/>
  <c r="K29" i="2"/>
  <c r="L28" i="2"/>
  <c r="K28" i="2"/>
  <c r="L27" i="2"/>
  <c r="K27" i="2"/>
  <c r="M27" i="2" s="1"/>
  <c r="L26" i="2"/>
  <c r="M26" i="2" s="1"/>
  <c r="K26" i="2"/>
  <c r="L25" i="2"/>
  <c r="K25" i="2"/>
  <c r="L24" i="2"/>
  <c r="M24" i="2" s="1"/>
  <c r="K24"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N15" i="2" s="1"/>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N14" i="2" s="1"/>
  <c r="C4" i="2"/>
  <c r="M60" i="2" l="1"/>
  <c r="M66" i="2"/>
  <c r="M58" i="2"/>
  <c r="M61" i="2"/>
  <c r="M56" i="2"/>
  <c r="M59" i="2"/>
  <c r="M65" i="2"/>
  <c r="M70" i="2"/>
  <c r="M73" i="2"/>
  <c r="M53" i="2"/>
  <c r="M54" i="2"/>
  <c r="M67" i="2"/>
  <c r="M52" i="2"/>
  <c r="M55" i="2"/>
  <c r="M77" i="2"/>
  <c r="M80" i="2"/>
  <c r="M30" i="2"/>
  <c r="M25" i="2"/>
  <c r="M23" i="2"/>
  <c r="M28" i="2"/>
  <c r="M91" i="2"/>
  <c r="M29" i="2"/>
  <c r="O14" i="2"/>
  <c r="P14" i="2" s="1"/>
  <c r="Q14" i="2" s="1"/>
  <c r="R14" i="2" s="1"/>
  <c r="S14" i="2" s="1"/>
  <c r="T14" i="2" s="1"/>
  <c r="U14" i="2" s="1"/>
  <c r="V14" i="2" s="1"/>
  <c r="W14" i="2" s="1"/>
  <c r="X14" i="2" s="1"/>
  <c r="Y14" i="2" s="1"/>
  <c r="Z14" i="2" s="1"/>
  <c r="AA14" i="2" s="1"/>
  <c r="AB14" i="2" s="1"/>
  <c r="AC14" i="2" s="1"/>
  <c r="AD14" i="2" s="1"/>
  <c r="AE14" i="2" s="1"/>
  <c r="AF14" i="2" s="1"/>
  <c r="AG14" i="2" s="1"/>
  <c r="AH14" i="2" s="1"/>
  <c r="AI14" i="2" s="1"/>
  <c r="AJ14" i="2" s="1"/>
  <c r="AK14" i="2" s="1"/>
  <c r="AL14" i="2" s="1"/>
  <c r="AM14" i="2" s="1"/>
  <c r="AN14" i="2" s="1"/>
  <c r="AO14" i="2" s="1"/>
  <c r="AP14" i="2" s="1"/>
  <c r="AQ14" i="2" s="1"/>
  <c r="AR14" i="2" s="1"/>
  <c r="AS14" i="2" s="1"/>
  <c r="AT14" i="2" s="1"/>
  <c r="AU14" i="2" s="1"/>
  <c r="AV14" i="2" s="1"/>
  <c r="AW14" i="2" s="1"/>
  <c r="AX14" i="2" s="1"/>
  <c r="AY14" i="2" s="1"/>
  <c r="AZ14" i="2" s="1"/>
  <c r="BA14" i="2" s="1"/>
  <c r="BB14" i="2" s="1"/>
  <c r="BC14" i="2" s="1"/>
  <c r="BD14" i="2" s="1"/>
  <c r="BE14" i="2" s="1"/>
  <c r="BF14" i="2" s="1"/>
  <c r="BG14" i="2" s="1"/>
  <c r="BH14" i="2" s="1"/>
  <c r="BI14" i="2" s="1"/>
  <c r="BJ14" i="2" s="1"/>
  <c r="BK14" i="2" s="1"/>
  <c r="BL14" i="2" s="1"/>
  <c r="BM14" i="2" s="1"/>
  <c r="BN14" i="2" s="1"/>
  <c r="BO14" i="2" s="1"/>
  <c r="BP14" i="2" s="1"/>
  <c r="BQ14" i="2" s="1"/>
  <c r="BR14" i="2" s="1"/>
  <c r="BS14" i="2" s="1"/>
  <c r="BT14" i="2" s="1"/>
  <c r="BU14" i="2" s="1"/>
  <c r="BV14" i="2" s="1"/>
  <c r="BW14" i="2" s="1"/>
  <c r="BX14" i="2" s="1"/>
  <c r="BY14" i="2" s="1"/>
  <c r="BZ14" i="2" s="1"/>
  <c r="CA14" i="2" s="1"/>
  <c r="CB14" i="2" s="1"/>
  <c r="CC14" i="2" s="1"/>
  <c r="CD14" i="2" s="1"/>
  <c r="CE14" i="2" s="1"/>
  <c r="CF14" i="2" s="1"/>
  <c r="CG14" i="2" s="1"/>
  <c r="CH14" i="2" s="1"/>
  <c r="CI14" i="2" s="1"/>
  <c r="CJ14" i="2" s="1"/>
  <c r="CK14" i="2" s="1"/>
  <c r="CL14" i="2" s="1"/>
  <c r="CM14" i="2" s="1"/>
  <c r="CN14" i="2" s="1"/>
  <c r="CO14" i="2" s="1"/>
  <c r="CP14" i="2" s="1"/>
  <c r="CQ14" i="2" s="1"/>
  <c r="CR14" i="2" s="1"/>
  <c r="CS14" i="2" s="1"/>
  <c r="CT14" i="2" s="1"/>
  <c r="CU14" i="2" s="1"/>
  <c r="CV14" i="2" s="1"/>
  <c r="CW14" i="2" s="1"/>
  <c r="CX14" i="2" s="1"/>
  <c r="CY14" i="2" s="1"/>
  <c r="CZ14" i="2" s="1"/>
  <c r="DA14" i="2" s="1"/>
  <c r="DB14" i="2" s="1"/>
  <c r="DC14" i="2" s="1"/>
  <c r="DD14" i="2" s="1"/>
  <c r="DE14" i="2" s="1"/>
  <c r="DF14" i="2" s="1"/>
  <c r="DG14" i="2" s="1"/>
  <c r="DH14" i="2" s="1"/>
  <c r="DI14" i="2" s="1"/>
  <c r="DJ14" i="2" s="1"/>
  <c r="DK14" i="2" s="1"/>
  <c r="DL14" i="2" s="1"/>
  <c r="DM14" i="2" s="1"/>
  <c r="N16" i="2"/>
  <c r="N18" i="2"/>
  <c r="O15" i="2"/>
  <c r="P15" i="2" s="1"/>
  <c r="M64" i="2"/>
  <c r="M83" i="2"/>
  <c r="K81" i="2"/>
  <c r="K50" i="2"/>
  <c r="L50" i="2"/>
  <c r="M84" i="2"/>
  <c r="L81" i="2"/>
  <c r="M92" i="2"/>
  <c r="M57" i="2"/>
  <c r="M69" i="2"/>
  <c r="M51" i="2"/>
  <c r="M63" i="2"/>
  <c r="M75" i="2"/>
  <c r="M89" i="2"/>
  <c r="M50" i="2" l="1"/>
  <c r="M81" i="2"/>
  <c r="P18" i="2"/>
  <c r="P16" i="2"/>
  <c r="Q15" i="2"/>
  <c r="O16" i="2"/>
  <c r="O18" i="2"/>
  <c r="Q18" i="2" l="1"/>
  <c r="Q16" i="2"/>
  <c r="R15" i="2"/>
  <c r="R16" i="2" l="1"/>
  <c r="R18" i="2"/>
  <c r="S15" i="2"/>
  <c r="S16" i="2" l="1"/>
  <c r="S18" i="2"/>
  <c r="T15" i="2"/>
  <c r="T18" i="2" l="1"/>
  <c r="T16" i="2"/>
  <c r="U15" i="2"/>
  <c r="U16" i="2" l="1"/>
  <c r="U18" i="2"/>
  <c r="V15" i="2"/>
  <c r="V18" i="2" l="1"/>
  <c r="V16" i="2"/>
  <c r="W15" i="2"/>
  <c r="W18" i="2" l="1"/>
  <c r="E76" i="6" s="1"/>
  <c r="W16" i="2"/>
  <c r="X15" i="2"/>
  <c r="X18" i="2" l="1"/>
  <c r="F76" i="6" s="1"/>
  <c r="X16" i="2"/>
  <c r="Y15" i="2"/>
  <c r="Y16" i="2" l="1"/>
  <c r="Z15" i="2"/>
  <c r="Z16" i="2" l="1"/>
  <c r="AA15" i="2"/>
  <c r="AA16" i="2" l="1"/>
  <c r="AB15" i="2"/>
  <c r="AB16" i="2" l="1"/>
  <c r="AC15" i="2"/>
  <c r="AC16" i="2" l="1"/>
  <c r="AD15" i="2"/>
  <c r="AD16" i="2" l="1"/>
  <c r="AE15" i="2"/>
  <c r="AE16" i="2" l="1"/>
  <c r="AF15" i="2"/>
  <c r="AF16" i="2" l="1"/>
  <c r="AG15" i="2"/>
  <c r="AG16" i="2" l="1"/>
  <c r="AH15" i="2"/>
  <c r="AH16" i="2" l="1"/>
  <c r="AI15" i="2"/>
  <c r="AI16" i="2" l="1"/>
  <c r="AJ15" i="2"/>
  <c r="AJ16" i="2" l="1"/>
  <c r="AK15" i="2"/>
  <c r="AK16" i="2" l="1"/>
  <c r="AL15" i="2"/>
  <c r="AL16" i="2" l="1"/>
  <c r="AM15" i="2"/>
  <c r="AM16" i="2" l="1"/>
  <c r="AN15" i="2"/>
  <c r="AN16" i="2" l="1"/>
  <c r="AO15" i="2"/>
  <c r="AO16" i="2" l="1"/>
  <c r="AP15" i="2"/>
  <c r="AP16" i="2" l="1"/>
  <c r="AQ15" i="2"/>
  <c r="AQ16" i="2" l="1"/>
  <c r="AR15" i="2"/>
  <c r="AR16" i="2" l="1"/>
  <c r="AS15" i="2"/>
  <c r="AS16" i="2" l="1"/>
  <c r="AT15" i="2"/>
  <c r="AT16" i="2" l="1"/>
  <c r="AU15" i="2"/>
  <c r="AU16" i="2" l="1"/>
  <c r="AV15" i="2"/>
  <c r="AV16" i="2" l="1"/>
  <c r="AW15" i="2"/>
  <c r="AW16" i="2" l="1"/>
  <c r="AX15" i="2"/>
  <c r="AX16" i="2" l="1"/>
  <c r="AY15" i="2"/>
  <c r="AY16" i="2" l="1"/>
  <c r="AZ15" i="2"/>
  <c r="AZ16" i="2" l="1"/>
  <c r="BA15" i="2"/>
  <c r="BA16" i="2" l="1"/>
  <c r="BB15" i="2"/>
  <c r="BB16" i="2" l="1"/>
  <c r="BC15" i="2"/>
  <c r="BC16" i="2" l="1"/>
  <c r="BD15" i="2"/>
  <c r="BD16" i="2" l="1"/>
  <c r="BE15" i="2"/>
  <c r="BE16" i="2" l="1"/>
  <c r="BF15" i="2"/>
  <c r="BF16" i="2" l="1"/>
  <c r="BG15" i="2"/>
  <c r="BG16" i="2" l="1"/>
  <c r="BH15" i="2"/>
  <c r="BH16" i="2" l="1"/>
  <c r="BI15" i="2"/>
  <c r="BI16" i="2" l="1"/>
  <c r="BJ15" i="2"/>
  <c r="BJ16" i="2" l="1"/>
  <c r="BK15" i="2"/>
  <c r="BK16" i="2" l="1"/>
  <c r="BL15" i="2"/>
  <c r="BM15" i="2" l="1"/>
  <c r="BL16" i="2"/>
  <c r="BM16" i="2" l="1"/>
  <c r="BN15" i="2"/>
  <c r="BN16" i="2" l="1"/>
  <c r="BO15" i="2"/>
  <c r="BO16" i="2" l="1"/>
  <c r="BP15" i="2"/>
  <c r="BP16" i="2" l="1"/>
  <c r="BQ15" i="2"/>
  <c r="BQ16" i="2" l="1"/>
  <c r="BR15" i="2"/>
  <c r="BR16" i="2" l="1"/>
  <c r="BS15" i="2"/>
  <c r="BS16" i="2" l="1"/>
  <c r="BT15" i="2"/>
  <c r="BT16" i="2" l="1"/>
  <c r="BU15" i="2"/>
  <c r="BU16" i="2" l="1"/>
  <c r="BV15" i="2"/>
  <c r="BV16" i="2" l="1"/>
  <c r="BW15" i="2"/>
  <c r="BW16" i="2" l="1"/>
  <c r="BX15" i="2"/>
  <c r="BX16" i="2" l="1"/>
  <c r="BY15" i="2"/>
  <c r="BY16" i="2" l="1"/>
  <c r="BZ15" i="2"/>
  <c r="BZ16" i="2" l="1"/>
  <c r="CA15" i="2"/>
  <c r="CA16" i="2" l="1"/>
  <c r="CB15" i="2"/>
  <c r="CB16" i="2" l="1"/>
  <c r="CC15" i="2"/>
  <c r="CC16" i="2" l="1"/>
  <c r="CD15" i="2"/>
  <c r="CD16" i="2" l="1"/>
  <c r="CE15" i="2"/>
  <c r="CE16" i="2" l="1"/>
  <c r="CF15" i="2"/>
  <c r="CF16" i="2" l="1"/>
  <c r="CG15" i="2"/>
  <c r="CG16" i="2" l="1"/>
  <c r="CH15" i="2"/>
  <c r="CH16" i="2" l="1"/>
  <c r="CI15" i="2"/>
  <c r="CI16" i="2" l="1"/>
  <c r="CJ15" i="2"/>
  <c r="CJ16" i="2" l="1"/>
  <c r="CK15" i="2"/>
  <c r="CK16" i="2" l="1"/>
  <c r="CL15" i="2"/>
  <c r="CL16" i="2" l="1"/>
  <c r="CM15" i="2"/>
  <c r="CM16" i="2" l="1"/>
  <c r="CN15" i="2"/>
  <c r="CN16" i="2" l="1"/>
  <c r="CO15" i="2"/>
  <c r="CO16" i="2" l="1"/>
  <c r="CP15" i="2"/>
  <c r="CP16" i="2" l="1"/>
  <c r="CQ15" i="2"/>
  <c r="CQ16" i="2" l="1"/>
  <c r="CR15" i="2"/>
  <c r="CR16" i="2" l="1"/>
  <c r="CS15" i="2"/>
  <c r="CS16" i="2" l="1"/>
  <c r="CT15" i="2"/>
  <c r="CT16" i="2" l="1"/>
  <c r="CU15" i="2"/>
  <c r="CU16" i="2" l="1"/>
  <c r="CV15" i="2"/>
  <c r="CV16" i="2" l="1"/>
  <c r="CW15" i="2"/>
  <c r="CW16" i="2" l="1"/>
  <c r="CX15" i="2"/>
  <c r="CX16" i="2" l="1"/>
  <c r="CY15" i="2"/>
  <c r="CY16" i="2" l="1"/>
  <c r="CZ15" i="2"/>
  <c r="CZ16" i="2" l="1"/>
  <c r="DA15" i="2"/>
  <c r="DA16" i="2" l="1"/>
  <c r="DB15" i="2"/>
  <c r="DB16" i="2" l="1"/>
  <c r="DC15" i="2"/>
  <c r="DC16" i="2" l="1"/>
  <c r="DD15" i="2"/>
  <c r="DD16" i="2" l="1"/>
  <c r="DE15" i="2"/>
  <c r="DE16" i="2" l="1"/>
  <c r="DF15" i="2"/>
  <c r="DF16" i="2" l="1"/>
  <c r="DG15" i="2"/>
  <c r="DG16" i="2" l="1"/>
  <c r="DH15" i="2"/>
  <c r="DH16" i="2" l="1"/>
  <c r="DI15" i="2"/>
  <c r="DI16" i="2" l="1"/>
  <c r="DJ15" i="2"/>
  <c r="DJ16" i="2" l="1"/>
  <c r="DK15" i="2"/>
  <c r="DK16" i="2" l="1"/>
  <c r="DL15" i="2"/>
  <c r="DL16" i="2" l="1"/>
  <c r="DM15" i="2"/>
  <c r="DM16" i="2" l="1"/>
  <c r="DI10" i="2"/>
  <c r="DC10" i="2"/>
  <c r="CW10" i="2"/>
  <c r="CQ10" i="2"/>
  <c r="CK10" i="2"/>
  <c r="CE10" i="2"/>
  <c r="BY10" i="2"/>
  <c r="BS10" i="2"/>
  <c r="BM10" i="2"/>
  <c r="BG10" i="2"/>
  <c r="BA10" i="2"/>
  <c r="AU10" i="2"/>
  <c r="AO10" i="2"/>
  <c r="AI10" i="2"/>
  <c r="AC10" i="2"/>
  <c r="W10" i="2"/>
  <c r="W17" i="2" s="1"/>
  <c r="E75" i="6" s="1"/>
  <c r="E77" i="6" s="1"/>
  <c r="Q10" i="2"/>
  <c r="Q17" i="2" s="1"/>
  <c r="DH10" i="2"/>
  <c r="DB10" i="2"/>
  <c r="CV10" i="2"/>
  <c r="CP10" i="2"/>
  <c r="CJ10" i="2"/>
  <c r="CD10" i="2"/>
  <c r="BX10" i="2"/>
  <c r="BR10" i="2"/>
  <c r="BL10" i="2"/>
  <c r="BF10" i="2"/>
  <c r="AZ10" i="2"/>
  <c r="AT10" i="2"/>
  <c r="AN10" i="2"/>
  <c r="AH10" i="2"/>
  <c r="AB10" i="2"/>
  <c r="V10" i="2"/>
  <c r="V17" i="2" s="1"/>
  <c r="P10" i="2"/>
  <c r="P17" i="2" s="1"/>
  <c r="DM10" i="2"/>
  <c r="DM17" i="2" s="1"/>
  <c r="DG10" i="2"/>
  <c r="DA10" i="2"/>
  <c r="CU10" i="2"/>
  <c r="CO10" i="2"/>
  <c r="CI10" i="2"/>
  <c r="CC10" i="2"/>
  <c r="BW10" i="2"/>
  <c r="BQ10" i="2"/>
  <c r="BK10" i="2"/>
  <c r="BE10" i="2"/>
  <c r="AY10" i="2"/>
  <c r="AS10" i="2"/>
  <c r="AM10" i="2"/>
  <c r="AG10" i="2"/>
  <c r="AA10" i="2"/>
  <c r="U10" i="2"/>
  <c r="U17" i="2" s="1"/>
  <c r="O10" i="2"/>
  <c r="O17" i="2" s="1"/>
  <c r="DL10" i="2"/>
  <c r="DF10" i="2"/>
  <c r="CZ10" i="2"/>
  <c r="CT10" i="2"/>
  <c r="CN10" i="2"/>
  <c r="CH10" i="2"/>
  <c r="CB10" i="2"/>
  <c r="BV10" i="2"/>
  <c r="BP10" i="2"/>
  <c r="BJ10" i="2"/>
  <c r="BD10" i="2"/>
  <c r="AX10" i="2"/>
  <c r="AR10" i="2"/>
  <c r="AL10" i="2"/>
  <c r="AF10" i="2"/>
  <c r="Z10" i="2"/>
  <c r="T10" i="2"/>
  <c r="T17" i="2" s="1"/>
  <c r="N10" i="2"/>
  <c r="N17" i="2" s="1"/>
  <c r="DK10" i="2"/>
  <c r="DE10" i="2"/>
  <c r="CY10" i="2"/>
  <c r="CS10" i="2"/>
  <c r="CM10" i="2"/>
  <c r="CG10" i="2"/>
  <c r="CA10" i="2"/>
  <c r="BU10" i="2"/>
  <c r="BO10" i="2"/>
  <c r="BI10" i="2"/>
  <c r="BC10" i="2"/>
  <c r="AW10" i="2"/>
  <c r="AQ10" i="2"/>
  <c r="AK10" i="2"/>
  <c r="AE10" i="2"/>
  <c r="Y10" i="2"/>
  <c r="S10" i="2"/>
  <c r="S17" i="2" s="1"/>
  <c r="DJ10" i="2"/>
  <c r="BZ10" i="2"/>
  <c r="AP10" i="2"/>
  <c r="DD10" i="2"/>
  <c r="BT10" i="2"/>
  <c r="AJ10" i="2"/>
  <c r="CX10" i="2"/>
  <c r="BN10" i="2"/>
  <c r="AD10" i="2"/>
  <c r="CR10" i="2"/>
  <c r="BH10" i="2"/>
  <c r="X10" i="2"/>
  <c r="X17" i="2" s="1"/>
  <c r="CL10" i="2"/>
  <c r="BB10" i="2"/>
  <c r="R10" i="2"/>
  <c r="R17" i="2" s="1"/>
  <c r="CF10" i="2"/>
  <c r="AV10" i="2"/>
  <c r="DM18" i="2" l="1"/>
  <c r="F75" i="6"/>
  <c r="F77" i="6" s="1"/>
  <c r="Y17" i="2"/>
  <c r="Y18" i="2"/>
  <c r="G76" i="6" s="1"/>
  <c r="Z17" i="2"/>
  <c r="Z18" i="2"/>
  <c r="H76" i="6" s="1"/>
  <c r="CL17" i="2"/>
  <c r="CL18" i="2"/>
  <c r="BA17" i="2"/>
  <c r="BA18" i="2"/>
  <c r="CM17" i="2"/>
  <c r="CM18" i="2"/>
  <c r="BE17" i="2"/>
  <c r="BE18" i="2"/>
  <c r="CO17" i="2"/>
  <c r="CO18" i="2"/>
  <c r="AZ17" i="2"/>
  <c r="AZ18" i="2"/>
  <c r="CJ17" i="2"/>
  <c r="CJ18" i="2"/>
  <c r="BG17" i="2"/>
  <c r="BG18" i="2"/>
  <c r="CQ17" i="2"/>
  <c r="CQ18" i="2"/>
  <c r="DJ17" i="2"/>
  <c r="DJ18" i="2"/>
  <c r="AT17" i="2"/>
  <c r="AT18" i="2"/>
  <c r="BD17" i="2"/>
  <c r="BD18" i="2"/>
  <c r="BT17" i="2"/>
  <c r="BT18" i="2"/>
  <c r="CS17" i="2"/>
  <c r="CS18" i="2"/>
  <c r="BJ17" i="2"/>
  <c r="BJ18" i="2"/>
  <c r="CT17" i="2"/>
  <c r="CT18" i="2"/>
  <c r="AA17" i="2"/>
  <c r="AA18" i="2"/>
  <c r="I76" i="6" s="1"/>
  <c r="CU17" i="2"/>
  <c r="CU18" i="2"/>
  <c r="CP17" i="2"/>
  <c r="CP18" i="2"/>
  <c r="AC17" i="2"/>
  <c r="AC18" i="2"/>
  <c r="K76" i="6" s="1"/>
  <c r="BM17" i="2"/>
  <c r="BM18" i="2"/>
  <c r="CW17" i="2"/>
  <c r="CW18" i="2"/>
  <c r="AJ17" i="2"/>
  <c r="AJ18" i="2"/>
  <c r="R76" i="6" s="1"/>
  <c r="CF17" i="2"/>
  <c r="CF18" i="2"/>
  <c r="AE17" i="2"/>
  <c r="AE18" i="2"/>
  <c r="M76" i="6" s="1"/>
  <c r="CY17" i="2"/>
  <c r="CY18" i="2"/>
  <c r="AF17" i="2"/>
  <c r="AF18" i="2"/>
  <c r="N76" i="6" s="1"/>
  <c r="BP17" i="2"/>
  <c r="BP18" i="2"/>
  <c r="AG17" i="2"/>
  <c r="AG18" i="2"/>
  <c r="O76" i="6" s="1"/>
  <c r="BQ17" i="2"/>
  <c r="BQ18" i="2"/>
  <c r="DA17" i="2"/>
  <c r="DA18" i="2"/>
  <c r="BL17" i="2"/>
  <c r="BL18" i="2"/>
  <c r="CV17" i="2"/>
  <c r="CV18" i="2"/>
  <c r="AI17" i="2"/>
  <c r="AI18" i="2"/>
  <c r="Q76" i="6" s="1"/>
  <c r="BS17" i="2"/>
  <c r="BS18" i="2"/>
  <c r="DC17" i="2"/>
  <c r="DC18" i="2"/>
  <c r="CX17" i="2"/>
  <c r="CX18" i="2"/>
  <c r="CG17" i="2"/>
  <c r="CG18" i="2"/>
  <c r="CH17" i="2"/>
  <c r="CH18" i="2"/>
  <c r="CI17" i="2"/>
  <c r="CI18" i="2"/>
  <c r="CK17" i="2"/>
  <c r="CK18" i="2"/>
  <c r="BC17" i="2"/>
  <c r="BC18" i="2"/>
  <c r="CN17" i="2"/>
  <c r="CN18" i="2"/>
  <c r="BH17" i="2"/>
  <c r="BH18" i="2"/>
  <c r="BI17" i="2"/>
  <c r="BI18" i="2"/>
  <c r="BK17" i="2"/>
  <c r="BK18" i="2"/>
  <c r="DD17" i="2"/>
  <c r="DD18" i="2"/>
  <c r="CZ17" i="2"/>
  <c r="CZ18" i="2"/>
  <c r="AD17" i="2"/>
  <c r="AD18" i="2"/>
  <c r="L76" i="6" s="1"/>
  <c r="AP17" i="2"/>
  <c r="AP18" i="2"/>
  <c r="AK17" i="2"/>
  <c r="S75" i="6" s="1"/>
  <c r="AK18" i="2"/>
  <c r="S76" i="6" s="1"/>
  <c r="BU17" i="2"/>
  <c r="BU18" i="2"/>
  <c r="DE17" i="2"/>
  <c r="DE18" i="2"/>
  <c r="AL17" i="2"/>
  <c r="T75" i="6" s="1"/>
  <c r="AL18" i="2"/>
  <c r="T76" i="6" s="1"/>
  <c r="BV17" i="2"/>
  <c r="BV18" i="2"/>
  <c r="DF17" i="2"/>
  <c r="DF18" i="2"/>
  <c r="AM17" i="2"/>
  <c r="AM18" i="2"/>
  <c r="BW17" i="2"/>
  <c r="BW18" i="2"/>
  <c r="DG17" i="2"/>
  <c r="DG18" i="2"/>
  <c r="AH17" i="2"/>
  <c r="AH18" i="2"/>
  <c r="P76" i="6" s="1"/>
  <c r="BR17" i="2"/>
  <c r="BR18" i="2"/>
  <c r="DB17" i="2"/>
  <c r="DB18" i="2"/>
  <c r="AO17" i="2"/>
  <c r="AO18" i="2"/>
  <c r="BY17" i="2"/>
  <c r="BY18" i="2"/>
  <c r="DI17" i="2"/>
  <c r="DI18" i="2"/>
  <c r="AW17" i="2"/>
  <c r="AW18" i="2"/>
  <c r="AX17" i="2"/>
  <c r="AX18" i="2"/>
  <c r="AY17" i="2"/>
  <c r="AY18" i="2"/>
  <c r="CD17" i="2"/>
  <c r="CD18" i="2"/>
  <c r="AV17" i="2"/>
  <c r="AV18" i="2"/>
  <c r="BF17" i="2"/>
  <c r="BF18" i="2"/>
  <c r="CR17" i="2"/>
  <c r="CR18" i="2"/>
  <c r="BO17" i="2"/>
  <c r="BO18" i="2"/>
  <c r="AB17" i="2"/>
  <c r="AB18" i="2"/>
  <c r="J76" i="6" s="1"/>
  <c r="BB17" i="2"/>
  <c r="BB18" i="2"/>
  <c r="BN17" i="2"/>
  <c r="BN18" i="2"/>
  <c r="BZ17" i="2"/>
  <c r="BZ18" i="2"/>
  <c r="AQ17" i="2"/>
  <c r="AQ18" i="2"/>
  <c r="CA17" i="2"/>
  <c r="CA18" i="2"/>
  <c r="DK17" i="2"/>
  <c r="DK18" i="2"/>
  <c r="AR17" i="2"/>
  <c r="AR18" i="2"/>
  <c r="CB17" i="2"/>
  <c r="CB18" i="2"/>
  <c r="DL17" i="2"/>
  <c r="DL18" i="2"/>
  <c r="AS17" i="2"/>
  <c r="AS18" i="2"/>
  <c r="CC17" i="2"/>
  <c r="CC18" i="2"/>
  <c r="AN17" i="2"/>
  <c r="AN18" i="2"/>
  <c r="BX17" i="2"/>
  <c r="BX18" i="2"/>
  <c r="DH17" i="2"/>
  <c r="DH18" i="2"/>
  <c r="AU17" i="2"/>
  <c r="AU18" i="2"/>
  <c r="CE17" i="2"/>
  <c r="CE18" i="2"/>
  <c r="M161" i="3"/>
  <c r="M160" i="3"/>
  <c r="M149" i="3"/>
  <c r="K148" i="3"/>
  <c r="M148" i="3" s="1"/>
  <c r="T77" i="6" l="1"/>
  <c r="S77" i="6"/>
  <c r="P75" i="6"/>
  <c r="P77" i="6" s="1"/>
  <c r="N75" i="6"/>
  <c r="N77" i="6" s="1"/>
  <c r="H75" i="6"/>
  <c r="H77" i="6" s="1"/>
  <c r="O75" i="6"/>
  <c r="O77" i="6" s="1"/>
  <c r="R75" i="6"/>
  <c r="R77" i="6" s="1"/>
  <c r="K75" i="6"/>
  <c r="K77" i="6" s="1"/>
  <c r="I75" i="6"/>
  <c r="I77" i="6" s="1"/>
  <c r="G75" i="6"/>
  <c r="G77" i="6" s="1"/>
  <c r="J75" i="6"/>
  <c r="J77" i="6" s="1"/>
  <c r="L75" i="6"/>
  <c r="L77" i="6" s="1"/>
  <c r="Q75" i="6"/>
  <c r="Q77" i="6" s="1"/>
  <c r="M75" i="6"/>
  <c r="M77" i="6" s="1"/>
</calcChain>
</file>

<file path=xl/comments1.xml><?xml version="1.0" encoding="utf-8"?>
<comments xmlns="http://schemas.openxmlformats.org/spreadsheetml/2006/main">
  <authors>
    <author>PHMichelIb</author>
  </authors>
  <commentList>
    <comment ref="P9" authorId="0" shapeId="0">
      <text>
        <r>
          <rPr>
            <b/>
            <sz val="9"/>
            <color indexed="81"/>
            <rFont val="Tahoma"/>
            <family val="2"/>
          </rPr>
          <t>PHMichelIb:</t>
        </r>
        <r>
          <rPr>
            <sz val="9"/>
            <color indexed="81"/>
            <rFont val="Tahoma"/>
            <family val="2"/>
          </rPr>
          <t xml:space="preserve">
CIP</t>
        </r>
      </text>
    </comment>
  </commentList>
</comments>
</file>

<file path=xl/comments2.xml><?xml version="1.0" encoding="utf-8"?>
<comments xmlns="http://schemas.openxmlformats.org/spreadsheetml/2006/main">
  <authors>
    <author>phcabilokh</author>
  </authors>
  <commentList>
    <comment ref="Q92" authorId="0" shapeId="0">
      <text>
        <r>
          <rPr>
            <b/>
            <sz val="9"/>
            <color indexed="81"/>
            <rFont val="Tahoma"/>
            <family val="2"/>
          </rPr>
          <t>phcabilokh:</t>
        </r>
        <r>
          <rPr>
            <sz val="9"/>
            <color indexed="81"/>
            <rFont val="Tahoma"/>
            <family val="2"/>
          </rPr>
          <t xml:space="preserve">
June 2024
</t>
        </r>
      </text>
    </comment>
  </commentList>
</comments>
</file>

<file path=xl/comments3.xml><?xml version="1.0" encoding="utf-8"?>
<comments xmlns="http://schemas.openxmlformats.org/spreadsheetml/2006/main">
  <authors>
    <author>PHMichelIb</author>
    <author>Yap,Brian,PH-Cagayan de Oro,Engineering,External</author>
  </authors>
  <commentList>
    <comment ref="P9" authorId="0" shapeId="0">
      <text>
        <r>
          <rPr>
            <b/>
            <sz val="9"/>
            <color indexed="81"/>
            <rFont val="Tahoma"/>
            <family val="2"/>
          </rPr>
          <t>PHMichelIb:</t>
        </r>
        <r>
          <rPr>
            <sz val="9"/>
            <color indexed="81"/>
            <rFont val="Tahoma"/>
            <family val="2"/>
          </rPr>
          <t xml:space="preserve">
CIP</t>
        </r>
      </text>
    </comment>
    <comment ref="C81" authorId="1" shapeId="0">
      <text/>
    </comment>
  </commentList>
</comments>
</file>

<file path=xl/comments4.xml><?xml version="1.0" encoding="utf-8"?>
<comments xmlns="http://schemas.openxmlformats.org/spreadsheetml/2006/main">
  <authors>
    <author>phcabilokh</author>
  </authors>
  <commentList>
    <comment ref="Q133" authorId="0" shapeId="0">
      <text>
        <r>
          <rPr>
            <b/>
            <sz val="12"/>
            <color indexed="81"/>
            <rFont val="Tahoma"/>
            <family val="2"/>
          </rPr>
          <t>phcabilokh:</t>
        </r>
        <r>
          <rPr>
            <sz val="12"/>
            <color indexed="81"/>
            <rFont val="Tahoma"/>
            <family val="2"/>
          </rPr>
          <t xml:space="preserve">
Week 30, 2024</t>
        </r>
      </text>
    </comment>
    <comment ref="Q134" authorId="0" shapeId="0">
      <text>
        <r>
          <rPr>
            <b/>
            <sz val="12"/>
            <color indexed="81"/>
            <rFont val="Tahoma"/>
            <family val="2"/>
          </rPr>
          <t>phcabilokh:</t>
        </r>
        <r>
          <rPr>
            <sz val="12"/>
            <color indexed="81"/>
            <rFont val="Tahoma"/>
            <family val="2"/>
          </rPr>
          <t xml:space="preserve">
Week 30
</t>
        </r>
      </text>
    </comment>
    <comment ref="Q135" authorId="0" shapeId="0">
      <text>
        <r>
          <rPr>
            <b/>
            <sz val="12"/>
            <color indexed="81"/>
            <rFont val="Tahoma"/>
            <family val="2"/>
          </rPr>
          <t>phcabilokh:</t>
        </r>
        <r>
          <rPr>
            <sz val="12"/>
            <color indexed="81"/>
            <rFont val="Tahoma"/>
            <family val="2"/>
          </rPr>
          <t xml:space="preserve">
Week 30
</t>
        </r>
      </text>
    </comment>
  </commentList>
</comments>
</file>

<file path=xl/comments5.xml><?xml version="1.0" encoding="utf-8"?>
<comments xmlns="http://schemas.openxmlformats.org/spreadsheetml/2006/main">
  <authors>
    <author>PHMichelIb</author>
  </authors>
  <commentList>
    <comment ref="P9" authorId="0" shapeId="0">
      <text>
        <r>
          <rPr>
            <b/>
            <sz val="9"/>
            <color indexed="81"/>
            <rFont val="Tahoma"/>
            <family val="2"/>
          </rPr>
          <t>PHMichelIb:</t>
        </r>
        <r>
          <rPr>
            <sz val="9"/>
            <color indexed="81"/>
            <rFont val="Tahoma"/>
            <family val="2"/>
          </rPr>
          <t xml:space="preserve">
CIP</t>
        </r>
      </text>
    </comment>
  </commentList>
</comments>
</file>

<file path=xl/comments6.xml><?xml version="1.0" encoding="utf-8"?>
<comments xmlns="http://schemas.openxmlformats.org/spreadsheetml/2006/main">
  <authors>
    <author>Nestle</author>
  </authors>
  <commentList>
    <comment ref="D6" authorId="0" shapeId="0">
      <text>
        <r>
          <rPr>
            <b/>
            <sz val="16"/>
            <color indexed="81"/>
            <rFont val="Tahoma"/>
            <family val="2"/>
          </rPr>
          <t>Note :
Input as mm/dd/yyyy</t>
        </r>
        <r>
          <rPr>
            <sz val="8"/>
            <color indexed="81"/>
            <rFont val="Tahoma"/>
            <family val="2"/>
          </rPr>
          <t xml:space="preserve">
</t>
        </r>
      </text>
    </comment>
    <comment ref="I6" authorId="0" shapeId="0">
      <text>
        <r>
          <rPr>
            <b/>
            <sz val="16"/>
            <color indexed="81"/>
            <rFont val="Tahoma"/>
            <family val="2"/>
          </rPr>
          <t>Note :
Input as mm/dd/yyyy</t>
        </r>
        <r>
          <rPr>
            <sz val="8"/>
            <color indexed="81"/>
            <rFont val="Tahoma"/>
            <family val="2"/>
          </rPr>
          <t xml:space="preserve">
</t>
        </r>
      </text>
    </comment>
    <comment ref="J6" authorId="0" shapeId="0">
      <text>
        <r>
          <rPr>
            <b/>
            <sz val="16"/>
            <color indexed="81"/>
            <rFont val="Tahoma"/>
            <family val="2"/>
          </rPr>
          <t>Note :
Input as mm/dd/yyyy</t>
        </r>
        <r>
          <rPr>
            <sz val="8"/>
            <color indexed="81"/>
            <rFont val="Tahoma"/>
            <family val="2"/>
          </rPr>
          <t xml:space="preserve">
</t>
        </r>
      </text>
    </comment>
  </commentList>
</comments>
</file>

<file path=xl/comments7.xml><?xml version="1.0" encoding="utf-8"?>
<comments xmlns="http://schemas.openxmlformats.org/spreadsheetml/2006/main">
  <authors>
    <author>PHMichelIb</author>
  </authors>
  <commentList>
    <comment ref="P9" authorId="0" shapeId="0">
      <text>
        <r>
          <rPr>
            <b/>
            <sz val="9"/>
            <color indexed="81"/>
            <rFont val="Tahoma"/>
            <family val="2"/>
          </rPr>
          <t>PHMichelIb:</t>
        </r>
        <r>
          <rPr>
            <sz val="9"/>
            <color indexed="81"/>
            <rFont val="Tahoma"/>
            <family val="2"/>
          </rPr>
          <t xml:space="preserve">
CIP</t>
        </r>
      </text>
    </comment>
  </commentList>
</comments>
</file>

<file path=xl/sharedStrings.xml><?xml version="1.0" encoding="utf-8"?>
<sst xmlns="http://schemas.openxmlformats.org/spreadsheetml/2006/main" count="4104" uniqueCount="905">
  <si>
    <t xml:space="preserve">PROJECT TITLE: </t>
  </si>
  <si>
    <t xml:space="preserve">AREA:                       </t>
  </si>
  <si>
    <t>LEGEND</t>
  </si>
  <si>
    <t>WEEK</t>
  </si>
  <si>
    <t>Year</t>
  </si>
  <si>
    <t>DAY</t>
  </si>
  <si>
    <t>Month</t>
  </si>
  <si>
    <t>January</t>
  </si>
  <si>
    <t>February</t>
  </si>
  <si>
    <t>March</t>
  </si>
  <si>
    <t>April</t>
  </si>
  <si>
    <t>May</t>
  </si>
  <si>
    <t>June</t>
  </si>
  <si>
    <t>July</t>
  </si>
  <si>
    <t>August</t>
  </si>
  <si>
    <t>September</t>
  </si>
  <si>
    <t>October</t>
  </si>
  <si>
    <t>November</t>
  </si>
  <si>
    <t>December</t>
  </si>
  <si>
    <t>Week</t>
  </si>
  <si>
    <t>1 = No Activity</t>
  </si>
  <si>
    <t>a.</t>
  </si>
  <si>
    <t>Total Planned Activity ( Project Overall )</t>
  </si>
  <si>
    <t>2 = Missed Activity</t>
  </si>
  <si>
    <t>b.</t>
  </si>
  <si>
    <t>Completed (for the Day)</t>
  </si>
  <si>
    <t>3 = Planned Activity</t>
  </si>
  <si>
    <t>c.</t>
  </si>
  <si>
    <t>Total Planned Activity (for the DAY)</t>
  </si>
  <si>
    <t>4 = Completed Activity</t>
  </si>
  <si>
    <t>d.</t>
  </si>
  <si>
    <t>Adherence ( DAILY ) --&gt; Bar ( Target: 100% )</t>
  </si>
  <si>
    <t>e.</t>
  </si>
  <si>
    <t>Completed (YTD)</t>
  </si>
  <si>
    <t>f.</t>
  </si>
  <si>
    <t>Total Planned Activity (YTD)</t>
  </si>
  <si>
    <t>g.</t>
  </si>
  <si>
    <t>Adherence ( YTD )</t>
  </si>
  <si>
    <t>h.</t>
  </si>
  <si>
    <t>Daily Target Cummulative ( Project Overall )</t>
  </si>
  <si>
    <t>i.</t>
  </si>
  <si>
    <t>Daily Actuals Cummulative ( Project Overall )</t>
  </si>
  <si>
    <t>Item</t>
  </si>
  <si>
    <t>ACTIVITIES</t>
  </si>
  <si>
    <t>Requirement to consider done</t>
  </si>
  <si>
    <t>PIC</t>
  </si>
  <si>
    <t>Contractor</t>
  </si>
  <si>
    <t>AREA</t>
  </si>
  <si>
    <t>Type</t>
  </si>
  <si>
    <t>COMPLETION STATUS</t>
  </si>
  <si>
    <t>Remarks</t>
  </si>
  <si>
    <t>P</t>
  </si>
  <si>
    <t>A</t>
  </si>
  <si>
    <t>%</t>
  </si>
  <si>
    <t>I.</t>
  </si>
  <si>
    <t>E54 High Pressure Water Heater</t>
  </si>
  <si>
    <t>SP</t>
  </si>
  <si>
    <t>Title</t>
  </si>
  <si>
    <t>A.</t>
  </si>
  <si>
    <t>Preparation Stage</t>
  </si>
  <si>
    <t>I. Governance</t>
  </si>
  <si>
    <t>At the start of that project based on HL timeline</t>
  </si>
  <si>
    <t>Establish complete PLAN for Activity Tracker</t>
  </si>
  <si>
    <t>PLAN of all Activities in I.Governance are already completed and reflected in the Activity Tracker</t>
  </si>
  <si>
    <t>Controller</t>
  </si>
  <si>
    <t>Establish Governance Meeting</t>
  </si>
  <si>
    <t>Agenda and conduct weekly meeting</t>
  </si>
  <si>
    <t>SE</t>
  </si>
  <si>
    <t>Establish Activity Tracker</t>
  </si>
  <si>
    <t>With activity tracker with approval of PM</t>
  </si>
  <si>
    <t>Establish Project Timeline</t>
  </si>
  <si>
    <t>Timeline is already approved by PM and PE</t>
  </si>
  <si>
    <t xml:space="preserve">Establish ASI </t>
  </si>
  <si>
    <t>ASI must be standard formst and link to link table</t>
  </si>
  <si>
    <t xml:space="preserve">Establish PM Routines  </t>
  </si>
  <si>
    <t>Conduct weekly ASI closure governance</t>
  </si>
  <si>
    <t>Establish Project Management Dashboard Tracking</t>
  </si>
  <si>
    <t>Completely inputed in the system</t>
  </si>
  <si>
    <t>Project Kick-off ( Start of the project )</t>
  </si>
  <si>
    <t>Submission of kick off material based on template and presented to the team</t>
  </si>
  <si>
    <t>NPI/SE</t>
  </si>
  <si>
    <t>Scope Detailing</t>
  </si>
  <si>
    <t>Submission o f scope detailing material with approved and sign</t>
  </si>
  <si>
    <t>Design Freeze</t>
  </si>
  <si>
    <t>Sign design documents ( P&amp; ID etc.)</t>
  </si>
  <si>
    <t>URS</t>
  </si>
  <si>
    <t>Submit signed URS documents</t>
  </si>
  <si>
    <t>Initiate PR</t>
  </si>
  <si>
    <t>PO ( Critical Matls )</t>
  </si>
  <si>
    <t>Official hard copy of PO from procurement</t>
  </si>
  <si>
    <t>Procurement
NPI/SE</t>
  </si>
  <si>
    <t>Delivery ( Critical Matls )</t>
  </si>
  <si>
    <t>Physical arrival of materials in the factory</t>
  </si>
  <si>
    <t xml:space="preserve"> II. Shutdown Preparation Works:</t>
  </si>
  <si>
    <t>Ask Project Engineers for the SD Activities confirmed with the Contractor</t>
  </si>
  <si>
    <t>1 month before Sd</t>
  </si>
  <si>
    <t>Submit shifting plan of project team</t>
  </si>
  <si>
    <t>Conduct &amp; submit Vertical Start Up ( VSU ) Risk analysis</t>
  </si>
  <si>
    <t>3 wks before SD</t>
  </si>
  <si>
    <t>Review and submit justification of manpower loading and required additional support</t>
  </si>
  <si>
    <t xml:space="preserve">Submission of detailed Activity Tracker for  2024  Activities </t>
  </si>
  <si>
    <t>Submit blank form startup Checklists to Controller</t>
  </si>
  <si>
    <t>PEP Compliance</t>
  </si>
  <si>
    <t>SO/QO</t>
  </si>
  <si>
    <t>4 wks before SD</t>
  </si>
  <si>
    <t>Risk Assessment  of  Methodology</t>
  </si>
  <si>
    <t>SO</t>
  </si>
  <si>
    <t>Project Kick - off w/ Stakeholders &amp; Area Owners</t>
  </si>
  <si>
    <t>Conduct Alignment Meeting w/ Production</t>
  </si>
  <si>
    <t>Discuss / Align  SD  Activities with project Team</t>
  </si>
  <si>
    <t>N/A</t>
  </si>
  <si>
    <t>Alignment meeting with Key personnel (Contractor, PE, SO, QO, Supervisor, &amp; Foreman)</t>
  </si>
  <si>
    <t>NPI/SE/SO</t>
  </si>
  <si>
    <t>Review of completenes of start up checklist</t>
  </si>
  <si>
    <t>2 wk before SD</t>
  </si>
  <si>
    <t>Send mobilization plan and final scoping</t>
  </si>
  <si>
    <t>Project Management Plan for SD</t>
  </si>
  <si>
    <t>Plot the schedule for the execution of start up checklist</t>
  </si>
  <si>
    <t>Complete mobilization on site by  Contractor:</t>
  </si>
  <si>
    <t>Balikatan with all contractors</t>
  </si>
  <si>
    <t>Line tracing of LOTO points and submit report</t>
  </si>
  <si>
    <t>1wk before SD</t>
  </si>
  <si>
    <t>Validation  of LOTO Points</t>
  </si>
  <si>
    <t>1st day of SD</t>
  </si>
  <si>
    <t>Submission of Quality Master Plan with Inspection Date</t>
  </si>
  <si>
    <t>QO</t>
  </si>
  <si>
    <t>Quality Management Plan - Submission of Blank Checklist</t>
  </si>
  <si>
    <t xml:space="preserve">Welding Inspection </t>
  </si>
  <si>
    <t>Submission of Start up Execution checklist</t>
  </si>
  <si>
    <t>after SD</t>
  </si>
  <si>
    <t xml:space="preserve">Safety Mapping </t>
  </si>
  <si>
    <t>Discuss Risk Assessment of Methodolgy (per project)</t>
  </si>
  <si>
    <t>Hazard familiarization with contractor</t>
  </si>
  <si>
    <t>Installation of Tempacil</t>
  </si>
  <si>
    <t xml:space="preserve">Activity tracker for Quality </t>
  </si>
  <si>
    <t>Submit Man Power Loading Plan (per contractor)</t>
  </si>
  <si>
    <t>B.</t>
  </si>
  <si>
    <t>Mechanical Works</t>
  </si>
  <si>
    <t xml:space="preserve">Installation </t>
  </si>
  <si>
    <t>Equipment delivery and custom release</t>
  </si>
  <si>
    <t>GR of Equipment</t>
  </si>
  <si>
    <t>Installation on site</t>
  </si>
  <si>
    <t>Equipment Unloading/Inspection</t>
  </si>
  <si>
    <t>Installation of equipment</t>
  </si>
  <si>
    <t>Look Check</t>
  </si>
  <si>
    <t>I/O Check</t>
  </si>
  <si>
    <t>Commission</t>
  </si>
  <si>
    <t>Commissioning/Trial run</t>
  </si>
  <si>
    <t>Commercial Run</t>
  </si>
  <si>
    <t>OSL/Vertical Start-up Assessment (Use official template)</t>
  </si>
  <si>
    <t>to be done 1 month after credit approval</t>
  </si>
  <si>
    <t>Perform Current Operations Assessment ( COA )</t>
  </si>
  <si>
    <t>Complete requirements</t>
  </si>
  <si>
    <t>Initiate Management of Change ( MOC )/ HACCP</t>
  </si>
  <si>
    <t>Training for Operators, Mechanics, EIs &amp; FLMs ( AWGs &amp; MWGs )</t>
  </si>
  <si>
    <t>Update QMS and Standard Operational Procedure (SOP)</t>
  </si>
  <si>
    <t>Product Commissioning</t>
  </si>
  <si>
    <t>Hand-over of OSL related documents</t>
  </si>
  <si>
    <t>II.</t>
  </si>
  <si>
    <t>SELECTION:</t>
  </si>
  <si>
    <t>STATUS:</t>
  </si>
  <si>
    <t>On-Track</t>
  </si>
  <si>
    <t>CP</t>
  </si>
  <si>
    <t>Delayed</t>
  </si>
  <si>
    <t>Ord</t>
  </si>
  <si>
    <t>Cancelled</t>
  </si>
  <si>
    <t>n/a</t>
  </si>
  <si>
    <t>Done</t>
  </si>
  <si>
    <t>on hold</t>
  </si>
  <si>
    <t>Approved Drawing for High Pressure Water Heater</t>
  </si>
  <si>
    <t>Low Pressure Water Heater</t>
  </si>
  <si>
    <t>Water Heater Equipment</t>
  </si>
  <si>
    <t>Mechanical Works - Piping Works</t>
  </si>
  <si>
    <t>Upgrade of Soft Water Plants</t>
  </si>
  <si>
    <t>Softener Upgrade - Supply of Equipment and Installation</t>
  </si>
  <si>
    <t>Vicinity Map, Location Plan &amp; Perspective View</t>
  </si>
  <si>
    <t>Block Diagram</t>
  </si>
  <si>
    <t>P&amp;ID</t>
  </si>
  <si>
    <t>Proposed Equipment Layout Plan</t>
  </si>
  <si>
    <t>3401515521 - Soft water plant upgrade</t>
  </si>
  <si>
    <t>Pump</t>
  </si>
  <si>
    <t>Brine Tank</t>
  </si>
  <si>
    <t>2 MMF</t>
  </si>
  <si>
    <t>2 ACF</t>
  </si>
  <si>
    <t>Mobilization</t>
  </si>
  <si>
    <t>Hazzard Familization/Safety Orientation</t>
  </si>
  <si>
    <t>Mobilization of Scaffold</t>
  </si>
  <si>
    <t xml:space="preserve">Erection of Scaffolding </t>
  </si>
  <si>
    <t>Positioning of 2-units MMF, 2-units ACF</t>
  </si>
  <si>
    <t>Positioning of 1-unit Brine Tank</t>
  </si>
  <si>
    <t>PVC Piping  (MMF&amp;ACF)</t>
  </si>
  <si>
    <t xml:space="preserve">Piping Tie-in Works </t>
  </si>
  <si>
    <r>
      <t xml:space="preserve">Interconnection of  PVC &amp; BI Pipe MMF1    </t>
    </r>
    <r>
      <rPr>
        <sz val="14"/>
        <color rgb="FFFF0000"/>
        <rFont val="Calibri"/>
        <family val="2"/>
        <scheme val="minor"/>
      </rPr>
      <t>(RAW WATER)</t>
    </r>
  </si>
  <si>
    <r>
      <t xml:space="preserve">Interconnection of   PVC &amp; BI Pipe MMF2  </t>
    </r>
    <r>
      <rPr>
        <sz val="14"/>
        <color rgb="FFFF0000"/>
        <rFont val="Calibri"/>
        <family val="2"/>
        <scheme val="minor"/>
      </rPr>
      <t>(RAW WATER)</t>
    </r>
  </si>
  <si>
    <r>
      <t xml:space="preserve">Interconnection of   PVC &amp; BI Pipe MMF1  </t>
    </r>
    <r>
      <rPr>
        <sz val="14"/>
        <color rgb="FFFF0000"/>
        <rFont val="Calibri"/>
        <family val="2"/>
        <scheme val="minor"/>
      </rPr>
      <t xml:space="preserve"> (SOFT WATER)</t>
    </r>
  </si>
  <si>
    <r>
      <t xml:space="preserve">Interconnection of   PVC &amp; BI Pipe MMF2 </t>
    </r>
    <r>
      <rPr>
        <sz val="14"/>
        <color rgb="FFFF0000"/>
        <rFont val="Calibri"/>
        <family val="2"/>
        <scheme val="minor"/>
      </rPr>
      <t xml:space="preserve"> (SOFT WATER)</t>
    </r>
  </si>
  <si>
    <r>
      <t xml:space="preserve">Interconnection of   PVC &amp; BI Pipe ACF1  </t>
    </r>
    <r>
      <rPr>
        <sz val="14"/>
        <color rgb="FFFF0000"/>
        <rFont val="Calibri"/>
        <family val="2"/>
        <scheme val="minor"/>
      </rPr>
      <t xml:space="preserve">  (RAW WATER)</t>
    </r>
  </si>
  <si>
    <r>
      <t xml:space="preserve">Interconnection of   PVC &amp; BI Pipe ACF2 </t>
    </r>
    <r>
      <rPr>
        <sz val="14"/>
        <color rgb="FFFF0000"/>
        <rFont val="Calibri"/>
        <family val="2"/>
        <scheme val="minor"/>
      </rPr>
      <t xml:space="preserve">  (RAW WATER)</t>
    </r>
  </si>
  <si>
    <r>
      <t xml:space="preserve">Interconnection of   PVC &amp; BI Pipe ACF1  </t>
    </r>
    <r>
      <rPr>
        <sz val="14"/>
        <color rgb="FFFF0000"/>
        <rFont val="Calibri"/>
        <family val="2"/>
        <scheme val="minor"/>
      </rPr>
      <t xml:space="preserve"> (SOFT WATER)</t>
    </r>
  </si>
  <si>
    <r>
      <t xml:space="preserve">Interconnection of   PVC &amp; BI Pipe ACF2 </t>
    </r>
    <r>
      <rPr>
        <sz val="14"/>
        <color rgb="FFFF0000"/>
        <rFont val="Calibri"/>
        <family val="2"/>
        <scheme val="minor"/>
      </rPr>
      <t xml:space="preserve"> (SOFT WATER)</t>
    </r>
  </si>
  <si>
    <t>Conduct leak test (perform NDT procedures)</t>
  </si>
  <si>
    <t>Apply Cleaning</t>
  </si>
  <si>
    <t>Apply Penetrant</t>
  </si>
  <si>
    <t>Apply Developer</t>
  </si>
  <si>
    <t>Checking of filters top to bottom (ACF)</t>
  </si>
  <si>
    <t xml:space="preserve">Loading of 2 units ACF  </t>
  </si>
  <si>
    <t>Checking of filters top to bottom (MMF)</t>
  </si>
  <si>
    <t>Loading of 2 units MMF</t>
  </si>
  <si>
    <t>Tightening Bolts</t>
  </si>
  <si>
    <t>Hydrotest</t>
  </si>
  <si>
    <t>Fabrication of Pump  Skid</t>
  </si>
  <si>
    <t>Fabrication of Pipe support for Brine System</t>
  </si>
  <si>
    <t>PVC &amp; Pipe Support</t>
  </si>
  <si>
    <t>Commissioning of 2MMF &amp; 2ACF</t>
  </si>
  <si>
    <t>PVC Piping  (BRINE) to Salt Dissolving</t>
  </si>
  <si>
    <t>PVC Piping  (BRINE) to Softener 2 &amp; 3</t>
  </si>
  <si>
    <t>CIP WORKS - Installation</t>
  </si>
  <si>
    <t>Tapping Point #1   Softwater for 4" dia  BI pipe existing</t>
  </si>
  <si>
    <t>Tapping Point #2  Raw water for 4" dia  BI pipe existing</t>
  </si>
  <si>
    <t>Tapping Point #5  Raw soft water for 4" dia  BI pipe existing</t>
  </si>
  <si>
    <t>Tapping Point #3  Raw water for 4" dia  BI pipe existing</t>
  </si>
  <si>
    <t>Tapping Point #4  Raw Backwash for 4" dia  BI pipe existing</t>
  </si>
  <si>
    <t>INSTALLATION</t>
  </si>
  <si>
    <t>BACKWASH</t>
  </si>
  <si>
    <t>Tie In to existing backwash Softener Tank 4</t>
  </si>
  <si>
    <t xml:space="preserve">Tie in to Existing PVC Pipe ST 2 </t>
  </si>
  <si>
    <t xml:space="preserve">Valve Fittings  ST 2 </t>
  </si>
  <si>
    <t>Tie in to Existing PVC Pipe ST 3</t>
  </si>
  <si>
    <t>Valve Fittings  ST 3</t>
  </si>
  <si>
    <t>Valve Fittings  ST 4</t>
  </si>
  <si>
    <t xml:space="preserve">Testing &amp; Commisioning </t>
  </si>
  <si>
    <t>Pneumatic Valve Automation Works</t>
  </si>
  <si>
    <t>C.</t>
  </si>
  <si>
    <t>Electrical Works</t>
  </si>
  <si>
    <t>Cable pulling for Pump</t>
  </si>
  <si>
    <t>Installation of AB hardware to existing panel</t>
  </si>
  <si>
    <t>Commissioning of systems (Integrated)</t>
  </si>
  <si>
    <t>PT Cerna</t>
  </si>
  <si>
    <t>IS</t>
  </si>
  <si>
    <r>
      <t>Zurich Gap Closure</t>
    </r>
    <r>
      <rPr>
        <b/>
        <sz val="20"/>
        <color theme="0"/>
        <rFont val="Calibri"/>
        <family val="2"/>
        <scheme val="minor"/>
      </rPr>
      <t xml:space="preserve"> ( Purchase only )</t>
    </r>
  </si>
  <si>
    <t>II</t>
  </si>
  <si>
    <t>Smoke Detector</t>
  </si>
  <si>
    <t>PR to PO - Equipment</t>
  </si>
  <si>
    <t>Awarding of PO - Equipment</t>
  </si>
  <si>
    <t>Delivery of Equipment</t>
  </si>
  <si>
    <t>D.</t>
  </si>
  <si>
    <t>Electrical Works - Installation</t>
  </si>
  <si>
    <t>Permits and JHA</t>
  </si>
  <si>
    <t>Roughing ins and cable pulling</t>
  </si>
  <si>
    <t>Installation of imported materials</t>
  </si>
  <si>
    <t>E.</t>
  </si>
  <si>
    <t>Testing &amp; Commissioning</t>
  </si>
  <si>
    <t>Initial</t>
  </si>
  <si>
    <t>Final</t>
  </si>
  <si>
    <t>Project Hand-over</t>
  </si>
  <si>
    <t>Structural Integrity Assesment</t>
  </si>
  <si>
    <t xml:space="preserve">PR to PO - </t>
  </si>
  <si>
    <t xml:space="preserve">Awarding of PO - </t>
  </si>
  <si>
    <t>Delivery of Signed nd Seal papers</t>
  </si>
  <si>
    <t xml:space="preserve">D. </t>
  </si>
  <si>
    <t>Civil Works</t>
  </si>
  <si>
    <t>As-built drawings released from NPI</t>
  </si>
  <si>
    <t>Building Inspection and Assesment</t>
  </si>
  <si>
    <t>Rebound Hammer Test on Areas</t>
  </si>
  <si>
    <t>Start of Structural design analysis</t>
  </si>
  <si>
    <t>Signed and Sealed Structural design and Analysis</t>
  </si>
  <si>
    <t>Signed and Sealed Structural investigation and assesment</t>
  </si>
  <si>
    <t>Signed and Sealed Structural integrity certificate</t>
  </si>
  <si>
    <t>Chittik</t>
  </si>
  <si>
    <t>AOA</t>
  </si>
  <si>
    <t>EDP</t>
  </si>
  <si>
    <t>Shoe Rack Modification</t>
  </si>
  <si>
    <t>III</t>
  </si>
  <si>
    <t xml:space="preserve">Line release of Tarp Enclosure </t>
  </si>
  <si>
    <t>Installation of Tarp Enclosure</t>
  </si>
  <si>
    <t xml:space="preserve">Cutting of Stainless Bench </t>
  </si>
  <si>
    <t xml:space="preserve">Demolition of wall opening </t>
  </si>
  <si>
    <t>Removal of Shoe rack #1</t>
  </si>
  <si>
    <t>Modification Works at Megantech Workshop</t>
  </si>
  <si>
    <t>Restore area for production use</t>
  </si>
  <si>
    <t>Return of modified rack #1 and line release</t>
  </si>
  <si>
    <t>Removal of Rack #2</t>
  </si>
  <si>
    <t>Return of modified rack #2 and line release</t>
  </si>
  <si>
    <t>removal of Rack #3</t>
  </si>
  <si>
    <t xml:space="preserve">Re-installation </t>
  </si>
  <si>
    <t>Re-installation of bench and railings</t>
  </si>
  <si>
    <t xml:space="preserve">Restore area for production use </t>
  </si>
  <si>
    <t>Painting Works and turn-over</t>
  </si>
  <si>
    <t>GC Transport Upgrade</t>
  </si>
  <si>
    <t>Dust Collector (1 file for Mech, Civil and E&amp;A)</t>
  </si>
  <si>
    <t xml:space="preserve">Dust Collector  </t>
  </si>
  <si>
    <t>Piping Lay-out</t>
  </si>
  <si>
    <t>Dust Collector for Cyclone B</t>
  </si>
  <si>
    <t>Mechanical Works (with Duct)</t>
  </si>
  <si>
    <t>2/10/25 (Dust Collector)
4/17/24 (Envi release, tagging and cleaning)</t>
  </si>
  <si>
    <t>Installation of Dust Collector Line</t>
  </si>
  <si>
    <t>Installation of Dust Collector Equipment</t>
  </si>
  <si>
    <t>Tie In works</t>
  </si>
  <si>
    <t>Line Release</t>
  </si>
  <si>
    <t>Commsiioning</t>
  </si>
  <si>
    <t>Automation Works</t>
  </si>
  <si>
    <t>Green Coffee Van Unloading\Tilting</t>
  </si>
  <si>
    <t>Pre-bidding</t>
  </si>
  <si>
    <t>Backwashing new MMF#1 &amp; ACF#1</t>
  </si>
  <si>
    <t>Backwashing new MMF#2 &amp; ACF#2</t>
  </si>
  <si>
    <t>Commissioning of Brine Tank to Softener 2 &amp; 3</t>
  </si>
  <si>
    <t>Backwash pipe - Sequence Integration S2, S3, &amp; S4</t>
  </si>
  <si>
    <t>Push button - Brine Tank; Salt dissolving to brine tank</t>
  </si>
  <si>
    <t>Field Pneumatic Valve for Installation for S4</t>
  </si>
  <si>
    <t>Punchlist</t>
  </si>
  <si>
    <t>Proposed Green Coffee Van Tilting</t>
  </si>
  <si>
    <t>Green Coffee Van Unloading Facility (Prop. GC Van Tilting Dust Collector)</t>
  </si>
  <si>
    <t>Van Tilting_ Existing Location of Panels</t>
  </si>
  <si>
    <t>Green Coffee van Tilting</t>
  </si>
  <si>
    <t>a. Civil</t>
  </si>
  <si>
    <t>b. Mechanical</t>
  </si>
  <si>
    <t>c. Electrical</t>
  </si>
  <si>
    <t>Dust Collector GCCD Van Tilting</t>
  </si>
  <si>
    <t>d. Automation</t>
  </si>
  <si>
    <t>3401446485 - GC Van Tilting Facility</t>
  </si>
  <si>
    <t>3401481979 - Fabrication Latching Mechanism Drawing</t>
  </si>
  <si>
    <t>3401544759 - Installation of Ducting and Fan</t>
  </si>
  <si>
    <t>3401439421 - Electrical Work for GC Automation Upgrade</t>
  </si>
  <si>
    <t>3401446210 - Van Tilting Unloading SI Works</t>
  </si>
  <si>
    <t>Materials for Canopy and Enclosure</t>
  </si>
  <si>
    <t>Dust Collector</t>
  </si>
  <si>
    <t>Installation of scaffoldings</t>
  </si>
  <si>
    <t>Removal of any obstacles</t>
  </si>
  <si>
    <t>Installation of ms duct supports</t>
  </si>
  <si>
    <t>ceiling drilling for ducting provision</t>
  </si>
  <si>
    <t xml:space="preserve">Installation of hood supports </t>
  </si>
  <si>
    <t xml:space="preserve">Installation of ms ducting </t>
  </si>
  <si>
    <t>Installation of isolation damper</t>
  </si>
  <si>
    <t>Installation of suction hood</t>
  </si>
  <si>
    <t>Installation of plastic curtain</t>
  </si>
  <si>
    <t>final painting</t>
  </si>
  <si>
    <t>Punchlist closure</t>
  </si>
  <si>
    <t>5s &amp; demobilization</t>
  </si>
  <si>
    <t>Installation of dust collector</t>
  </si>
  <si>
    <t>I. Enclosure</t>
  </si>
  <si>
    <t>Enclosure</t>
  </si>
  <si>
    <t>Scaffolding Works</t>
  </si>
  <si>
    <t>Demolition of Existing wall</t>
  </si>
  <si>
    <t>Concrete Stud</t>
  </si>
  <si>
    <t>Wall</t>
  </si>
  <si>
    <t>Structural Frames</t>
  </si>
  <si>
    <t>100mm thk Sandwich Panel - 7.875m (Height)</t>
  </si>
  <si>
    <t>Masonry Works - Additional wall</t>
  </si>
  <si>
    <t xml:space="preserve"> Ceiling</t>
  </si>
  <si>
    <t xml:space="preserve"> Painting Works</t>
  </si>
  <si>
    <t>Doors</t>
  </si>
  <si>
    <t>Roll-up Door 6.010m H x 3.465m W with complete Accessories</t>
  </si>
  <si>
    <t>Roll-up Door 3.277m H x 3.4m W with complete Accessories</t>
  </si>
  <si>
    <t>Metal door 0.9mx2.1m with viewing glass and complete Accessories</t>
  </si>
  <si>
    <t>Installation of Scaffolding</t>
  </si>
  <si>
    <t>Painting Works</t>
  </si>
  <si>
    <t>II. Canopy</t>
  </si>
  <si>
    <t>Foundation Works</t>
  </si>
  <si>
    <t>Concrete works</t>
  </si>
  <si>
    <t>Fabrication of Roofing support</t>
  </si>
  <si>
    <t>Installation of Roofing support</t>
  </si>
  <si>
    <t>Painting Works &amp; Rectification of affected Area</t>
  </si>
  <si>
    <t>Removal of Scaffolding &amp; Enclosure</t>
  </si>
  <si>
    <t>Demobilization</t>
  </si>
  <si>
    <t>SMG</t>
  </si>
  <si>
    <t>OGBI</t>
  </si>
  <si>
    <t>Logistic</t>
  </si>
  <si>
    <t>DTL</t>
  </si>
  <si>
    <t>BP Industrial</t>
  </si>
  <si>
    <t>Line tracing and tagging</t>
  </si>
  <si>
    <t>Fabrication of cable tray raceway droppings and supports</t>
  </si>
  <si>
    <t>Installation of cable tray</t>
  </si>
  <si>
    <t>Installation of lighting brackets and supports</t>
  </si>
  <si>
    <t>Installation and wiring of motor controls</t>
  </si>
  <si>
    <t>cable laying of lighting supply and photo switch</t>
  </si>
  <si>
    <t>Cable laying and harnessing of power supply, isulation and selector switch</t>
  </si>
  <si>
    <t>Relocation of Lighting Panels</t>
  </si>
  <si>
    <t>Wiring and termination works</t>
  </si>
  <si>
    <t>pre-commissioning</t>
  </si>
  <si>
    <t>ABP</t>
  </si>
  <si>
    <t>Jonrich</t>
  </si>
  <si>
    <t>Mheco</t>
  </si>
  <si>
    <t>Commissioning</t>
  </si>
  <si>
    <t>Jonrich/Mheco</t>
  </si>
  <si>
    <t>Week 23, Mech commisioning
Move to week 37-38, 2024. need SD as per ADC</t>
  </si>
  <si>
    <t>Improvement of FFE Rare</t>
  </si>
  <si>
    <t>E54_FFE Rare Rotary Filter_Construction drawing_Civil Work</t>
  </si>
  <si>
    <t>E54 FFE RARE P&amp;ID</t>
  </si>
  <si>
    <t>E-54 FFE RARE Rotary Filter P1</t>
  </si>
  <si>
    <t>E-54 FFE Rare Rotary filter_Proposed Festo valve Terminal Panel</t>
  </si>
  <si>
    <t>FFE RARE Proposed Cable Tray</t>
  </si>
  <si>
    <t>Final FFE_RARE_ROTARY_FILTER_VALVE_&amp;_ACTUATOR_2</t>
  </si>
  <si>
    <t>Final URS FFE RARE ROTARY FILTER MIXPROOF VALVE &amp; ACTUATOR</t>
  </si>
  <si>
    <t>URS_FFE Rare Rotary Filter1</t>
  </si>
  <si>
    <t>FFE Rotary Filter (Pekos valves)</t>
  </si>
  <si>
    <t>Final URS_Pump_for_FFE_RARE_Rotary_Filter</t>
  </si>
  <si>
    <t>Materials</t>
  </si>
  <si>
    <t>3401324270_Mechanical Support for Coffee projects</t>
  </si>
  <si>
    <t>3401425582_Improvement for FFE rare - Self Cleaning</t>
  </si>
  <si>
    <t>Valves and Pumps</t>
  </si>
  <si>
    <t>Check availability on stores</t>
  </si>
  <si>
    <t>Mechanical works</t>
  </si>
  <si>
    <t>Rotary Filter and Accessories</t>
  </si>
  <si>
    <t>3401443189_Coffee E54 improvement of FFE Rare Various Works</t>
  </si>
  <si>
    <t>3401373879_System Integration (SI) works for COFFE</t>
  </si>
  <si>
    <t>Installation of new equipment, piping and valves</t>
  </si>
  <si>
    <t xml:space="preserve">Mobilization </t>
  </si>
  <si>
    <t>Installation of enclosure and Lay-outing</t>
  </si>
  <si>
    <t>Removal of epoxy</t>
  </si>
  <si>
    <t>Drilling on slab for dowels</t>
  </si>
  <si>
    <t>Installation of rebars</t>
  </si>
  <si>
    <t>CHB laying</t>
  </si>
  <si>
    <t>Plastering</t>
  </si>
  <si>
    <t>Curring</t>
  </si>
  <si>
    <t>Removal of Enclosure</t>
  </si>
  <si>
    <t>Installation of Control Panel</t>
  </si>
  <si>
    <t>Laying of SS tubing</t>
  </si>
  <si>
    <t>Fabrication of lighting brackets and supports</t>
  </si>
  <si>
    <t>Installation of remote control panel</t>
  </si>
  <si>
    <t>cable laying of proximity sensor and pressure transmitter</t>
  </si>
  <si>
    <t>Cable laying and harnessing of power supply, isulation and selector switch ant ethernet CAT6 communication cable</t>
  </si>
  <si>
    <t>Waiting for Mech Team to install the whole set of FFE RARE skid. 
Next Schd on Week 30</t>
  </si>
  <si>
    <t>Michrohm</t>
  </si>
  <si>
    <t>E54</t>
  </si>
  <si>
    <t>ord</t>
  </si>
  <si>
    <t>E55</t>
  </si>
  <si>
    <t>E56</t>
  </si>
  <si>
    <t>E57</t>
  </si>
  <si>
    <t>E58</t>
  </si>
  <si>
    <t>E59</t>
  </si>
  <si>
    <t>E60</t>
  </si>
  <si>
    <t>E61</t>
  </si>
  <si>
    <t>E62</t>
  </si>
  <si>
    <t>E63</t>
  </si>
  <si>
    <t>Pump Installation &amp; Base Fabrication</t>
  </si>
  <si>
    <t>Piping Works( Hot water line, Product line and drain Line)</t>
  </si>
  <si>
    <t>Installation of Rotary Filter (FFE RARE)</t>
  </si>
  <si>
    <t>Installation of Valves around FFE RARE Filter</t>
  </si>
  <si>
    <t>Tie in Works</t>
  </si>
  <si>
    <t>Product inlet</t>
  </si>
  <si>
    <t>Product outlet</t>
  </si>
  <si>
    <t>Valve Testing</t>
  </si>
  <si>
    <t>Hydrotesting &amp; Water run</t>
  </si>
  <si>
    <t>Commisioning</t>
  </si>
  <si>
    <t>Cladding</t>
  </si>
  <si>
    <t>IV</t>
  </si>
  <si>
    <t>SIR E54 (Piping Clarifier)</t>
  </si>
  <si>
    <t>SCRF E54</t>
  </si>
  <si>
    <t>Inspect Rotary Filter screen w/ picture</t>
  </si>
  <si>
    <t>Cleaning of filter screen</t>
  </si>
  <si>
    <t xml:space="preserve">RBC </t>
  </si>
  <si>
    <t>3D Drawing approval based from TCU Standard</t>
  </si>
  <si>
    <t>Flashing water (Check with Mheco</t>
  </si>
  <si>
    <t>Re-orientation of isolation valves</t>
  </si>
  <si>
    <t>Removal of vursting dist at SCRF as per TCU Standard</t>
  </si>
  <si>
    <t>Removal of bursting disk and pressure relief valve at Nas filter as per TCU Standard</t>
  </si>
  <si>
    <t>Installation of relief valve and piping works at main line of product inlet line</t>
  </si>
  <si>
    <t>Installation of bursting disk and piping works at main line of product inlet line</t>
  </si>
  <si>
    <t>Installation of Pneumatic valves at Hot water line</t>
  </si>
  <si>
    <t>Installation of Pneumatic drain valves at Hot water line</t>
  </si>
  <si>
    <t>Installation of FSL and PI instruments</t>
  </si>
  <si>
    <t>Offline pre-commissioning with Mheco</t>
  </si>
  <si>
    <t>Commissioning @ E45</t>
  </si>
  <si>
    <t>Commissioning @ E54</t>
  </si>
  <si>
    <t>Allignment meeting with TCU</t>
  </si>
  <si>
    <t>Replacement  of bursting disc ( to blind) at E54</t>
  </si>
  <si>
    <t>Relocate supply valve @ E54 and tie-in works</t>
  </si>
  <si>
    <t>on-hold
not part of original scope</t>
  </si>
  <si>
    <t xml:space="preserve">On-hold. Waiting for further instruction from PE and Key Personnel. </t>
  </si>
  <si>
    <t>On-hold. Waiting for further instruction from PE and Key Personnel</t>
  </si>
  <si>
    <t>FCT</t>
  </si>
  <si>
    <t>CR</t>
  </si>
  <si>
    <t>Submission of OSL Assesment</t>
  </si>
  <si>
    <t>V.</t>
  </si>
  <si>
    <t>VI.</t>
  </si>
  <si>
    <t>Independent CIP for Falling Film Evaporator</t>
  </si>
  <si>
    <t>SelfCleaning Rotary Filter - E54.E45 P&amp;ID - Flow Diagram</t>
  </si>
  <si>
    <t>Tapping pt for Hot Water System E54-E45</t>
  </si>
  <si>
    <t>Relocation of Isolation Valves for Self Cleaning Filter @E54 (Checkprint).FS</t>
  </si>
  <si>
    <t>SELF-CLEANING FILTER - Single Line Diagram</t>
  </si>
  <si>
    <t>SELF-CLEANING FILTER - System Architecture</t>
  </si>
  <si>
    <t>SELF-CLEANING FILTER - Cable Tray Layout</t>
  </si>
  <si>
    <t>installation piping clarifier 1 into thick (supply going clarifier)</t>
  </si>
  <si>
    <t>installation piping clarifier 1 into thick (by-pass)</t>
  </si>
  <si>
    <t>installation piping clarifier 1 into thick (discharge of clarifier)</t>
  </si>
  <si>
    <t>installation piping clarifier 4 into thin (supply going clarifier)</t>
  </si>
  <si>
    <t>installation piping clarifier 4 into thin (by-pass)</t>
  </si>
  <si>
    <t>installation piping clarifier 4 into thin (discharge of clarifier)</t>
  </si>
  <si>
    <t>switch piping of clarifier 1 and 2 (discharge of clarifier)</t>
  </si>
  <si>
    <t>installation of new thin piping to clarifier 1 (supply going clarifier)</t>
  </si>
  <si>
    <t>installation of new thin piping to clarifier 1 (by-pass)</t>
  </si>
  <si>
    <t>installation of new thin piping to clarifier 1 (discharge of clarifier)</t>
  </si>
  <si>
    <t>Testing</t>
  </si>
  <si>
    <t>Self Cleaning Rotary Valves</t>
  </si>
  <si>
    <t>Valves and Actuator for Self-Cleaning Rotary Filter</t>
  </si>
  <si>
    <t>4553202673 - Self Cleaning Rotary Filters</t>
  </si>
  <si>
    <t>4553874444 - Peter Meyer Valve, PM C shape, DN80,PN40, MV and etc.</t>
  </si>
  <si>
    <t>4553876547 - PEKOS F.Z06 RRRG- PN40 DN80 and etc.</t>
  </si>
  <si>
    <t>3400446602 - Mechanical works for Self Cleaning Filter (O&amp;J)</t>
  </si>
  <si>
    <t>3400519118 - Coffee and Milk Plant System Integration</t>
  </si>
  <si>
    <t>ICIP Platform Perspective</t>
  </si>
  <si>
    <t>CIP Flow P&amp;ID (Rotary Filter)</t>
  </si>
  <si>
    <t>ICIP Tank Farm - Rotary Filter</t>
  </si>
  <si>
    <t>Independent CIP_Approved Pump Location</t>
  </si>
  <si>
    <t>Schematic Diagram Ph1</t>
  </si>
  <si>
    <t>CIP Cable Tray Lay-Out</t>
  </si>
  <si>
    <t>CIP Proposed Cable Tray Layout for Ethernet to WFE</t>
  </si>
  <si>
    <t>CIP Proposed Control Panel</t>
  </si>
  <si>
    <t>CIP Proposed Top Mounting and Re-rearrangement of Instrumentation</t>
  </si>
  <si>
    <t>Icip-proposed shed for conductivity transmitter</t>
  </si>
  <si>
    <t>Location of Conductivity Transmitter</t>
  </si>
  <si>
    <t>ICIP- self cleaning filter at tank farm-E&amp;A</t>
  </si>
  <si>
    <t>Self cleaning wedge wire filter for independent evaporator CIP</t>
  </si>
  <si>
    <t>URS_Valves for Independent CIP(Ph1)</t>
  </si>
  <si>
    <t>URS_Valves for Independent CIP(Ph2)</t>
  </si>
  <si>
    <t>3400866735 - Rotary Filter</t>
  </si>
  <si>
    <t>4555798473 - Wedge Wire Screen for Rotary filter</t>
  </si>
  <si>
    <t>3400890704 - Mechanical Works ICIP Phase 2</t>
  </si>
  <si>
    <t>3400752917 - Mechanical Works for Independent CIP Eva</t>
  </si>
  <si>
    <t>3400951728 - Mechanical Works for projects  21-21</t>
  </si>
  <si>
    <t>3401107342 - Mechanical Works Installation and Commis</t>
  </si>
  <si>
    <t>4555214136 - Ball valve with actuator DN80</t>
  </si>
  <si>
    <t>3400911238 - PNEUMATIC BALL VALVE (Brand: MECA INOX)</t>
  </si>
  <si>
    <t>3400882041 - Control valve for ICIP</t>
  </si>
  <si>
    <t>3400866582 - UNIQUE MIXPROOF 3-BODY ISO 101/101.6,111</t>
  </si>
  <si>
    <t>3400738873 - Coffee Project Electrical Works</t>
  </si>
  <si>
    <t>3401373879 - System Integration (SI) works for COFFE (PH2)</t>
  </si>
  <si>
    <t>Finalize SOO</t>
  </si>
  <si>
    <t>Rotary Filter # 1</t>
  </si>
  <si>
    <t>Rotary Filter # 2</t>
  </si>
  <si>
    <t>Rotary Filter # 3</t>
  </si>
  <si>
    <t>Rotary Filter # 4</t>
  </si>
  <si>
    <t>Create program</t>
  </si>
  <si>
    <t>Offline Simulation</t>
  </si>
  <si>
    <t>Risk assesment</t>
  </si>
  <si>
    <t>Functionality Test and actual simulation based from new SOO</t>
  </si>
  <si>
    <t>AHI</t>
  </si>
  <si>
    <t>Production will do the schedule as per OSL</t>
  </si>
  <si>
    <t>Actual P&amp;ID is not the same with the submitted P&amp;ID
as of now follow actual P&amp;ID in the site
On-going finalization of program
Initial Creation of program as per sir elle.
Conducted functionlity test for rotary filter #4 done last year</t>
  </si>
  <si>
    <t xml:space="preserve">Daily Progress Tracker </t>
  </si>
  <si>
    <t>Weeks</t>
  </si>
  <si>
    <t>Daily Target % (original)</t>
  </si>
  <si>
    <t>Daily Target % (revised)</t>
  </si>
  <si>
    <t>Daily Actual %</t>
  </si>
  <si>
    <t>Variance %</t>
  </si>
  <si>
    <t>Completion Outlook</t>
  </si>
  <si>
    <t>COFFEE PROCESS PROJECT UPDATE</t>
  </si>
  <si>
    <t xml:space="preserve">ao. </t>
  </si>
  <si>
    <t>Coffee Process Project Title / Activity Area</t>
  </si>
  <si>
    <t>PIC 
( PE/SE )</t>
  </si>
  <si>
    <t>loading schedule and 
Date updated</t>
  </si>
  <si>
    <t>Target Completion Date</t>
  </si>
  <si>
    <t>% Target</t>
  </si>
  <si>
    <t>% Actual</t>
  </si>
  <si>
    <t>Variance</t>
  </si>
  <si>
    <t>Catch up Date</t>
  </si>
  <si>
    <t>Catch up Plan
 (Reason of Delay, Catch up activities, PIC)</t>
  </si>
  <si>
    <t>WGE/DTL</t>
  </si>
  <si>
    <t>On-track</t>
  </si>
  <si>
    <t xml:space="preserve">I. Governance </t>
  </si>
  <si>
    <t>II. Shutdown Preparation Works</t>
  </si>
  <si>
    <t>D</t>
  </si>
  <si>
    <t>Automation</t>
  </si>
  <si>
    <t xml:space="preserve">OSL Works </t>
  </si>
  <si>
    <t>F.</t>
  </si>
  <si>
    <t>I. Civil</t>
  </si>
  <si>
    <t>II. Mechanical</t>
  </si>
  <si>
    <t>III. Electrical</t>
  </si>
  <si>
    <t>IV. Automation</t>
  </si>
  <si>
    <t>G.</t>
  </si>
  <si>
    <t>Documentation</t>
  </si>
  <si>
    <t>I. MOC</t>
  </si>
  <si>
    <t>II Phase 1</t>
  </si>
  <si>
    <t>III. Phase 2</t>
  </si>
  <si>
    <t>H.</t>
  </si>
  <si>
    <t>VSU risk assessment</t>
  </si>
  <si>
    <t>I. Pre-shutdown stage</t>
  </si>
  <si>
    <t>II. Execution stage</t>
  </si>
  <si>
    <t>not started</t>
  </si>
  <si>
    <t>partial</t>
  </si>
  <si>
    <t>OTHER ACTIVITY PERFORMANCE INDICATORS</t>
  </si>
  <si>
    <t>APIs</t>
  </si>
  <si>
    <t>Link</t>
  </si>
  <si>
    <t>Wed</t>
  </si>
  <si>
    <t>Thu</t>
  </si>
  <si>
    <t>Fri</t>
  </si>
  <si>
    <t>Sat</t>
  </si>
  <si>
    <t>Sun</t>
  </si>
  <si>
    <t>Day</t>
  </si>
  <si>
    <t>a. Over-all Contractor Attendance ( by MQI )</t>
  </si>
  <si>
    <t>Plan</t>
  </si>
  <si>
    <t>Actual</t>
  </si>
  <si>
    <t xml:space="preserve">                                                                                                                                             </t>
  </si>
  <si>
    <t>b. Safety Site Audit 
( by RSP )</t>
  </si>
  <si>
    <t>c. Quality Site Audit 
( by JA)</t>
  </si>
  <si>
    <t>d. QMP Checklist Perf 
( by JA)</t>
  </si>
  <si>
    <t>e. Startup Checklist Perf 
( by RPD)</t>
  </si>
  <si>
    <t>f. SE Daily Contractor Audit</t>
  </si>
  <si>
    <t>&lt;95%</t>
  </si>
  <si>
    <t>=/&gt; 95%</t>
  </si>
  <si>
    <t>Week 50</t>
  </si>
  <si>
    <t>New timeline is given by PE reflected.</t>
  </si>
  <si>
    <t>MAOA OVER-ALL PROJECT UPDATE</t>
  </si>
  <si>
    <t>JRUS</t>
  </si>
  <si>
    <t>BDY</t>
  </si>
  <si>
    <t>Mechanical  Works</t>
  </si>
  <si>
    <t>Electrical  Works</t>
  </si>
  <si>
    <t>MGS</t>
  </si>
  <si>
    <t>BDY/MGS</t>
  </si>
  <si>
    <t>Punchlist Closure</t>
  </si>
  <si>
    <t>JA</t>
  </si>
  <si>
    <t>LC</t>
  </si>
  <si>
    <t>09.Mar.24</t>
  </si>
  <si>
    <r>
      <t>Zurich Gap Closure</t>
    </r>
    <r>
      <rPr>
        <b/>
        <sz val="14"/>
        <color rgb="FF0000FF"/>
        <rFont val="Calibri"/>
        <family val="2"/>
        <scheme val="minor"/>
      </rPr>
      <t xml:space="preserve"> ( Purchase Only )</t>
    </r>
    <r>
      <rPr>
        <b/>
        <sz val="14"/>
        <color theme="1"/>
        <rFont val="Calibri"/>
        <family val="2"/>
        <scheme val="minor"/>
      </rPr>
      <t xml:space="preserve">
</t>
    </r>
  </si>
  <si>
    <t>RADY</t>
  </si>
  <si>
    <t>i. BEAM DETECTOR &amp; SMOKE SENSOR INSTALLATION</t>
  </si>
  <si>
    <t>ADC</t>
  </si>
  <si>
    <t>ii. Structural Integrity Assesment</t>
  </si>
  <si>
    <t>AVI</t>
  </si>
  <si>
    <t>23.Mar.24</t>
  </si>
  <si>
    <t>A. PR to PO - Equipment</t>
  </si>
  <si>
    <t>B.Awarding of PO - Equipment</t>
  </si>
  <si>
    <t>C. Delivery of Equipment</t>
  </si>
  <si>
    <t>C1. Electrical</t>
  </si>
  <si>
    <t>Week 34</t>
  </si>
  <si>
    <t>Delayed Delivery of main components and Installation works due to On-going PEP and Lacking manpower. To follow-up SE for updates</t>
  </si>
  <si>
    <t>C2. Civil</t>
  </si>
  <si>
    <t>20.Apr.24</t>
  </si>
  <si>
    <t>D. Electrical Works</t>
  </si>
  <si>
    <t>ADC/MGS</t>
  </si>
  <si>
    <t>E.Testing &amp; Commissioning</t>
  </si>
  <si>
    <t>Waiting for revised timeline from contractor from chittik</t>
  </si>
  <si>
    <r>
      <t>Shoe Rack Modification (</t>
    </r>
    <r>
      <rPr>
        <b/>
        <sz val="14"/>
        <color rgb="FF0000FF"/>
        <rFont val="Calibri"/>
        <family val="2"/>
        <scheme val="minor"/>
      </rPr>
      <t>Purchase only from FOB1 Budget</t>
    </r>
    <r>
      <rPr>
        <b/>
        <sz val="14"/>
        <color theme="1"/>
        <rFont val="Calibri"/>
        <family val="2"/>
        <scheme val="minor"/>
      </rPr>
      <t>)</t>
    </r>
  </si>
  <si>
    <t>A. PR to PO</t>
  </si>
  <si>
    <t>B.Awarding of PO</t>
  </si>
  <si>
    <t xml:space="preserve">C. Delivery - Modification of shoe rack </t>
  </si>
  <si>
    <t>D. Civil works</t>
  </si>
  <si>
    <t>Week 26, 2024</t>
  </si>
  <si>
    <t>E. Turn-over to FNP team</t>
  </si>
  <si>
    <t>Week 25</t>
  </si>
  <si>
    <r>
      <rPr>
        <strike/>
        <sz val="14"/>
        <color theme="1"/>
        <rFont val="Calibri"/>
        <family val="2"/>
        <scheme val="minor"/>
      </rPr>
      <t>Week 23</t>
    </r>
    <r>
      <rPr>
        <sz val="14"/>
        <color theme="1"/>
        <rFont val="Calibri"/>
        <family val="2"/>
        <scheme val="minor"/>
      </rPr>
      <t xml:space="preserve">
Week 24</t>
    </r>
  </si>
  <si>
    <t>Week 22</t>
  </si>
  <si>
    <t>Week 27</t>
  </si>
  <si>
    <t>CRF on route</t>
  </si>
  <si>
    <t>WGE/ADC</t>
  </si>
  <si>
    <t>DTL/ABP</t>
  </si>
  <si>
    <t xml:space="preserve">DTL </t>
  </si>
  <si>
    <t>Waiting for mechanical final schedule</t>
  </si>
  <si>
    <t>1wk from installation</t>
  </si>
  <si>
    <t>1wk</t>
  </si>
  <si>
    <t>Programming works</t>
  </si>
  <si>
    <t>Green Coffee Van Unloading</t>
  </si>
  <si>
    <t>Preparation stage</t>
  </si>
  <si>
    <t>I. Govenrance</t>
  </si>
  <si>
    <t>SMG/ABP/DTL</t>
  </si>
  <si>
    <r>
      <rPr>
        <strike/>
        <sz val="12"/>
        <color theme="1"/>
        <rFont val="Calibri"/>
        <family val="2"/>
        <scheme val="minor"/>
      </rPr>
      <t>4/30/2024</t>
    </r>
    <r>
      <rPr>
        <sz val="12"/>
        <color theme="1"/>
        <rFont val="Calibri"/>
        <family val="2"/>
        <scheme val="minor"/>
      </rPr>
      <t xml:space="preserve">
Jul-24</t>
    </r>
  </si>
  <si>
    <t>Civil  Works</t>
  </si>
  <si>
    <t>On hold. Waiting for Logistic timeline</t>
  </si>
  <si>
    <t>II.Canopy</t>
  </si>
  <si>
    <t>Sept 2024 SD</t>
  </si>
  <si>
    <t>CMD</t>
  </si>
  <si>
    <t>ja</t>
  </si>
  <si>
    <t>On-hold</t>
  </si>
  <si>
    <t>RES</t>
  </si>
  <si>
    <t>SMG/ABP</t>
  </si>
  <si>
    <t>III.</t>
  </si>
  <si>
    <t>Improvement of FFE RARE Filtering System</t>
  </si>
  <si>
    <t>adc</t>
  </si>
  <si>
    <t>abp</t>
  </si>
  <si>
    <t>OSL Works</t>
  </si>
  <si>
    <t>Waiting for final commissioning date as per CMD. To be discussed with REC and WGE</t>
  </si>
  <si>
    <t>March 2024 Installation</t>
  </si>
  <si>
    <t>SCRF (self cleaning rotary filter) E54</t>
  </si>
  <si>
    <t>wge</t>
  </si>
  <si>
    <t>For CRF creation for the delay on commissioning date</t>
  </si>
  <si>
    <t>fct</t>
  </si>
  <si>
    <t>wk45,2023</t>
  </si>
  <si>
    <t>dec 31,2023</t>
  </si>
  <si>
    <t>I. E54</t>
  </si>
  <si>
    <t>II. E45</t>
  </si>
  <si>
    <t>Nov.22,2023</t>
  </si>
  <si>
    <t>GC Transport Upgrade (Phase 2)</t>
  </si>
  <si>
    <r>
      <rPr>
        <strike/>
        <sz val="14"/>
        <color theme="1"/>
        <rFont val="Calibri"/>
        <family val="2"/>
        <scheme val="minor"/>
      </rPr>
      <t>Week 23,
Week 24</t>
    </r>
    <r>
      <rPr>
        <sz val="14"/>
        <color theme="1"/>
        <rFont val="Calibri"/>
        <family val="2"/>
        <scheme val="minor"/>
      </rPr>
      <t xml:space="preserve">
Week 8, 2025</t>
    </r>
  </si>
  <si>
    <r>
      <rPr>
        <strike/>
        <sz val="14"/>
        <color theme="1"/>
        <rFont val="Calibri"/>
        <family val="2"/>
        <scheme val="minor"/>
      </rPr>
      <t>Week 22</t>
    </r>
    <r>
      <rPr>
        <sz val="14"/>
        <color theme="1"/>
        <rFont val="Calibri"/>
        <family val="2"/>
        <scheme val="minor"/>
      </rPr>
      <t xml:space="preserve">
Week 14, 2025</t>
    </r>
  </si>
  <si>
    <t>Reflected new timeline from WGE</t>
  </si>
  <si>
    <r>
      <rPr>
        <strike/>
        <sz val="14"/>
        <color theme="1"/>
        <rFont val="Calibri"/>
        <family val="2"/>
        <scheme val="minor"/>
      </rPr>
      <t>Week 25</t>
    </r>
    <r>
      <rPr>
        <sz val="14"/>
        <color theme="1"/>
        <rFont val="Calibri"/>
        <family val="2"/>
        <scheme val="minor"/>
      </rPr>
      <t xml:space="preserve">
Week 6, 2025</t>
    </r>
  </si>
  <si>
    <r>
      <rPr>
        <strike/>
        <sz val="14"/>
        <color theme="1"/>
        <rFont val="Calibri"/>
        <family val="2"/>
        <scheme val="minor"/>
      </rPr>
      <t>Week 27</t>
    </r>
    <r>
      <rPr>
        <sz val="14"/>
        <color theme="1"/>
        <rFont val="Calibri"/>
        <family val="2"/>
        <scheme val="minor"/>
      </rPr>
      <t xml:space="preserve">
Week 15, 2025</t>
    </r>
  </si>
  <si>
    <r>
      <rPr>
        <strike/>
        <sz val="12"/>
        <color theme="1"/>
        <rFont val="Calibri"/>
        <family val="2"/>
        <scheme val="minor"/>
      </rPr>
      <t>Wk 18, Wk 21</t>
    </r>
    <r>
      <rPr>
        <sz val="12"/>
        <color theme="1"/>
        <rFont val="Calibri"/>
        <family val="2"/>
        <scheme val="minor"/>
      </rPr>
      <t xml:space="preserve">
Week 25, 2024</t>
    </r>
  </si>
  <si>
    <t>Waiting for mechanical commissioning. Moved to Sep SD</t>
  </si>
  <si>
    <r>
      <rPr>
        <strike/>
        <sz val="12"/>
        <color theme="1"/>
        <rFont val="Calibri"/>
        <family val="2"/>
        <scheme val="minor"/>
      </rPr>
      <t>Wk 28</t>
    </r>
    <r>
      <rPr>
        <sz val="12"/>
        <color theme="1"/>
        <rFont val="Calibri"/>
        <family val="2"/>
        <scheme val="minor"/>
      </rPr>
      <t xml:space="preserve">
Week 37, 2024</t>
    </r>
  </si>
  <si>
    <r>
      <rPr>
        <strike/>
        <sz val="12"/>
        <color theme="1"/>
        <rFont val="Calibri"/>
        <family val="2"/>
        <scheme val="minor"/>
      </rPr>
      <t>3/31/2024</t>
    </r>
    <r>
      <rPr>
        <sz val="12"/>
        <color theme="1"/>
        <rFont val="Calibri"/>
        <family val="2"/>
        <scheme val="minor"/>
      </rPr>
      <t xml:space="preserve">
Week 37, 2024</t>
    </r>
  </si>
  <si>
    <t>Week 30, 2024</t>
  </si>
  <si>
    <t>KJGT</t>
  </si>
  <si>
    <r>
      <rPr>
        <strike/>
        <sz val="12"/>
        <color theme="1"/>
        <rFont val="Calibri"/>
        <family val="2"/>
        <scheme val="minor"/>
      </rPr>
      <t>4/30/2024</t>
    </r>
    <r>
      <rPr>
        <sz val="12"/>
        <color theme="1"/>
        <rFont val="Calibri"/>
        <family val="2"/>
        <scheme val="minor"/>
      </rPr>
      <t xml:space="preserve">
Week 26</t>
    </r>
  </si>
  <si>
    <t>IV.</t>
  </si>
  <si>
    <t>Waiting for final decision from REC and CMD</t>
  </si>
  <si>
    <t>April 2024 - August 2024</t>
  </si>
  <si>
    <t>not later than 1 month after approval</t>
  </si>
  <si>
    <t>June 2024 - January 2025</t>
  </si>
  <si>
    <t>Reflected new timetine from WGE. Commissioning on Sept SD as per last Engineering meeting (06/14/24)
For CRF Creation</t>
  </si>
  <si>
    <t xml:space="preserve">ACTION STATUS INDICATOR - </t>
  </si>
  <si>
    <t>Last Updated:</t>
  </si>
  <si>
    <t xml:space="preserve">Note: </t>
  </si>
  <si>
    <t>Important : Must enter MEETING DATE for the template to keep track the status of action plan</t>
  </si>
  <si>
    <t>No.</t>
  </si>
  <si>
    <t>Project</t>
  </si>
  <si>
    <t>Date</t>
  </si>
  <si>
    <t>Engineering Driver</t>
  </si>
  <si>
    <t>Action Plan</t>
  </si>
  <si>
    <t>Who</t>
  </si>
  <si>
    <t>Support</t>
  </si>
  <si>
    <t>Planned</t>
  </si>
  <si>
    <t>remark</t>
  </si>
  <si>
    <t>Status</t>
  </si>
  <si>
    <t>Allignment meeting with NPI and Michrom</t>
  </si>
  <si>
    <t>WGE</t>
  </si>
  <si>
    <t>Justification for cancellation of activity (GCU+)</t>
  </si>
  <si>
    <t>KJT</t>
  </si>
  <si>
    <t>Rhajtek</t>
  </si>
  <si>
    <t>To send follow up for methodology</t>
  </si>
  <si>
    <t>Follow up REC for SCRF manpower</t>
  </si>
  <si>
    <t>Follow up KJT on SIR installation of sealing tank</t>
  </si>
  <si>
    <t>REC</t>
  </si>
  <si>
    <t>To be installed during production run after January CIP due to Mechanical Cost-plus not available. Priority Auto-Compactor</t>
  </si>
  <si>
    <t>Replicate edited timeline of REC to Main file.</t>
  </si>
  <si>
    <t>KRSC</t>
  </si>
  <si>
    <t>PEC2020 tracking to Racel.</t>
  </si>
  <si>
    <t>RPD</t>
  </si>
  <si>
    <t>Follow-up Material List on DCP on EA c\o ABP</t>
  </si>
  <si>
    <t>Send weekly report on HL OVERALL TIMELINE</t>
  </si>
  <si>
    <t>Follow up ABP/SMG for the status on aircon installation (MCC ROOM)</t>
  </si>
  <si>
    <t>To set GEMBA with SE for alignment on declared activities on site</t>
  </si>
  <si>
    <t>RP</t>
  </si>
  <si>
    <t>March CIP on Coffee Projects</t>
  </si>
  <si>
    <t>Set meeting With PE, SE and PM for SCRF</t>
  </si>
  <si>
    <t>Set meeting With PE and PM for Project handling</t>
  </si>
  <si>
    <t>Set meeting for ICIP with SE and PE</t>
  </si>
  <si>
    <t>Set meeting for GC Transport phase 2 with PE and SE</t>
  </si>
  <si>
    <t>Ask SMG for the location of the delivered ducting</t>
  </si>
  <si>
    <t>Delivered at lay down area</t>
  </si>
  <si>
    <t>Reconfirm with MAPP if need catch-up plan on conceptual stage and for the SE plotting on 1 week time</t>
  </si>
  <si>
    <t>Yes to catch-up plan to any activities</t>
  </si>
  <si>
    <t>Ask REC for plotting on PR for FFE RARE</t>
  </si>
  <si>
    <t>Ask REC what is RBC on SCRF</t>
  </si>
  <si>
    <t>Ask REC for 3D Drawing approval based from TCU Standard on SCRF</t>
  </si>
  <si>
    <t>On-going Drawing. For routing next week</t>
  </si>
  <si>
    <t>Ask Timeline of Zurich Structural Integrity from AVI</t>
  </si>
  <si>
    <t>Ask RADY for new timeline for Smokestack</t>
  </si>
  <si>
    <t>Received detailed timeline from RADY.
To reflect on Q1 Tracking</t>
  </si>
  <si>
    <t>Ask SE and PE for allignment meeting with MAPP and PT Cerna</t>
  </si>
  <si>
    <t>PT Cerna commited to give updated timeline on Feb 23, 2024.
JRUS and BDY to set allignment meeting with MAPP with PT cerna</t>
  </si>
  <si>
    <t>Ask SE and PE for action plan for the delays on Marley activities</t>
  </si>
  <si>
    <t>Wk 9</t>
  </si>
  <si>
    <t xml:space="preserve">Informed SE and PE.  </t>
  </si>
  <si>
    <t>Challenge schedule of Autocompactor Civil to compress to avoid the contractor for causing delay in execution</t>
  </si>
  <si>
    <t>As per RADY, cannot compress schedule. Pre-bidding may be scheduled on week.</t>
  </si>
  <si>
    <t>Kick off meeting for Van tilting should be done 2-3 weeks after approval of project. Inform SE and PE</t>
  </si>
  <si>
    <t>Informed SE and PE. To be scheduled with stakeholders as per REC</t>
  </si>
  <si>
    <t>Review timeline of Van tilting with REC to finalize</t>
  </si>
  <si>
    <t>On-going revision with REC</t>
  </si>
  <si>
    <t>Clarification sa pagbuhat og presentation for simple activities and for the previous year/finished projects bisan human</t>
  </si>
  <si>
    <t>Replotting for PE Panel timeline</t>
  </si>
  <si>
    <t>Week 17</t>
  </si>
  <si>
    <t>ABP set new timeline for advance works on Sep 2024 SD as a separate item.</t>
  </si>
  <si>
    <t>Advance work for PEC2020 E&amp;A works</t>
  </si>
  <si>
    <t>ABP will consult ADC for possible advance works to be declared in the activity tracker</t>
  </si>
  <si>
    <t>Advance works on EA Adaptation that are related to P&amp;ID</t>
  </si>
  <si>
    <t>ABP will consult ADC for possible advance works to be declared in the activity tracker. Waiting for Mechanical to finalized P&amp;ID</t>
  </si>
  <si>
    <t>Remind DTL for updated timeline for PE Panel</t>
  </si>
  <si>
    <t>As per DTL, he will start making the updated timeline
Waiting for submission of final timeline</t>
  </si>
  <si>
    <t>Pending</t>
  </si>
  <si>
    <t>OSL Assessment for FFE RARE</t>
  </si>
  <si>
    <t>Week 18</t>
  </si>
  <si>
    <t>Timeline to be finalized with REC and WGE due to delay in PO. Still on quotation as per REC. Need final commissioning to plot activities on OSL</t>
  </si>
  <si>
    <t>OSL Assessment GC Transport and GC Van tilting</t>
  </si>
  <si>
    <t>Ask CMD to make Assessment for the project</t>
  </si>
  <si>
    <t>OSL Assessment for ICIP and SCRF, to follow-up JCBaltazar</t>
  </si>
  <si>
    <t>JCB currently occupied by meetings
No need for JCB signeture as per MAPP</t>
  </si>
  <si>
    <t>Edit OSL works to minor projects</t>
  </si>
  <si>
    <t>As per MAPP as for now, do not include SP. For minor projects only. MAPP to assess on SP</t>
  </si>
  <si>
    <t>Update HL timeline for all projects</t>
  </si>
  <si>
    <t xml:space="preserve">Sent to RD the projects that are due on the past months. Waiting for updated CRF. </t>
  </si>
  <si>
    <t>Ask BDY for the catch-up plan on softwater</t>
  </si>
  <si>
    <t>As per MAPP, CRF on route is not a catch-up plan. 
Catch-up plan is on route currently on MAPP</t>
  </si>
  <si>
    <t>ESCALATIONS</t>
  </si>
  <si>
    <t>legend</t>
  </si>
  <si>
    <r>
      <rPr>
        <strike/>
        <sz val="12"/>
        <color theme="1"/>
        <rFont val="Calibri"/>
        <family val="2"/>
        <scheme val="minor"/>
      </rPr>
      <t>3/31/2024</t>
    </r>
    <r>
      <rPr>
        <sz val="12"/>
        <color theme="1"/>
        <rFont val="Calibri"/>
        <family val="2"/>
        <scheme val="minor"/>
      </rPr>
      <t xml:space="preserve">
Week 26</t>
    </r>
  </si>
  <si>
    <t>My Old Quality Files</t>
  </si>
  <si>
    <t>KRSC PDAR</t>
  </si>
  <si>
    <t>Timeline</t>
  </si>
  <si>
    <t>JJA QO Summary Report</t>
  </si>
  <si>
    <t>Catch-up Plan Reports</t>
  </si>
  <si>
    <t>FFE RARE</t>
  </si>
  <si>
    <t>Quality Forms</t>
  </si>
  <si>
    <t>HL Timeline MAOA</t>
  </si>
  <si>
    <t>HL Scope Coffee</t>
  </si>
  <si>
    <t>HL Scope MAOA</t>
  </si>
  <si>
    <t>OSL Assesment</t>
  </si>
  <si>
    <t>Project Assessment</t>
  </si>
  <si>
    <t xml:space="preserve">CP HL Over-all </t>
  </si>
  <si>
    <t xml:space="preserve">Enclosure </t>
  </si>
  <si>
    <t>Transport ph2</t>
  </si>
  <si>
    <t>Van Tilting</t>
  </si>
  <si>
    <t>PE Panel</t>
  </si>
  <si>
    <t>GCU+</t>
  </si>
  <si>
    <t>Process Adaptation</t>
  </si>
  <si>
    <t>Hydraulic</t>
  </si>
  <si>
    <t>SIR</t>
  </si>
  <si>
    <t>SCRF</t>
  </si>
  <si>
    <t>ICIP</t>
  </si>
  <si>
    <t>BDY Over-all</t>
  </si>
  <si>
    <t>SMG MAOA</t>
  </si>
  <si>
    <t>SMG CP</t>
  </si>
  <si>
    <t>MGS Over-all</t>
  </si>
  <si>
    <t>Over-all High level Timeline</t>
  </si>
  <si>
    <t>Over-all High level Scope</t>
  </si>
  <si>
    <t>Other Tracker for updating</t>
  </si>
  <si>
    <t>Quality Files</t>
  </si>
  <si>
    <t>My Old Files</t>
  </si>
  <si>
    <t>CIP Tracker</t>
  </si>
  <si>
    <t xml:space="preserve">February </t>
  </si>
  <si>
    <t>SD Tracker</t>
  </si>
  <si>
    <t>PEC2020 Over-all</t>
  </si>
  <si>
    <t>DPC Tracker</t>
  </si>
  <si>
    <t>Master Schedule</t>
  </si>
  <si>
    <t>PEC2020</t>
  </si>
  <si>
    <t>CP Projects</t>
  </si>
  <si>
    <t>3401565163 - Water Heater Equipment</t>
  </si>
  <si>
    <t>Procurement</t>
  </si>
  <si>
    <t>PO Copy MAOA</t>
  </si>
  <si>
    <t>PO Copy CP</t>
  </si>
  <si>
    <t>OSL Tracker</t>
  </si>
  <si>
    <t>MAOA</t>
  </si>
  <si>
    <t>Weekly Governance (Thrusday)</t>
  </si>
  <si>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 Wk24</t>
    </r>
    <r>
      <rPr>
        <sz val="11"/>
        <color theme="1"/>
        <rFont val="Calibri"/>
        <family val="2"/>
        <scheme val="minor"/>
      </rPr>
      <t>, WK27</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</si>
  <si>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 Wk24</t>
    </r>
    <r>
      <rPr>
        <sz val="11"/>
        <color theme="1"/>
        <rFont val="Calibri"/>
        <family val="2"/>
        <scheme val="minor"/>
      </rPr>
      <t>, WK28</t>
    </r>
    <r>
      <rPr>
        <sz val="11"/>
        <color theme="1"/>
        <rFont val="Calibri"/>
        <family val="2"/>
        <scheme val="minor"/>
      </rPr>
      <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</si>
  <si>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 Wk24</t>
    </r>
    <r>
      <rPr>
        <sz val="11"/>
        <color theme="1"/>
        <rFont val="Calibri"/>
        <family val="2"/>
        <scheme val="minor"/>
      </rPr>
      <t>, WK29</t>
    </r>
    <r>
      <rPr>
        <sz val="11"/>
        <color theme="1"/>
        <rFont val="Calibri"/>
        <family val="2"/>
        <scheme val="minor"/>
      </rPr>
      <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</si>
  <si>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 Wk24</t>
    </r>
    <r>
      <rPr>
        <sz val="11"/>
        <color theme="1"/>
        <rFont val="Calibri"/>
        <family val="2"/>
        <scheme val="minor"/>
      </rPr>
      <t>, WK30</t>
    </r>
    <r>
      <rPr>
        <sz val="11"/>
        <color theme="1"/>
        <rFont val="Calibri"/>
        <family val="2"/>
        <scheme val="minor"/>
      </rPr>
      <t/>
    </r>
  </si>
  <si>
    <r>
      <rPr>
        <strike/>
        <sz val="11"/>
        <color theme="1"/>
        <rFont val="Calibri"/>
        <family val="2"/>
        <scheme val="minor"/>
      </rPr>
      <t>Wk 17</t>
    </r>
    <r>
      <rPr>
        <sz val="11"/>
        <color theme="1"/>
        <rFont val="Calibri"/>
        <family val="2"/>
        <scheme val="minor"/>
      </rPr>
      <t>,</t>
    </r>
    <r>
      <rPr>
        <strike/>
        <sz val="11"/>
        <color theme="1"/>
        <rFont val="Calibri"/>
        <family val="2"/>
        <scheme val="minor"/>
      </rPr>
      <t xml:space="preserve"> Wk22 Wk25</t>
    </r>
    <r>
      <rPr>
        <sz val="11"/>
        <color theme="1"/>
        <rFont val="Calibri"/>
        <family val="2"/>
        <scheme val="minor"/>
      </rPr>
      <t>, WK28</t>
    </r>
  </si>
  <si>
    <r>
      <rPr>
        <strike/>
        <sz val="11"/>
        <color theme="1"/>
        <rFont val="Calibri"/>
        <family val="2"/>
        <scheme val="minor"/>
      </rPr>
      <t>Wk 17</t>
    </r>
    <r>
      <rPr>
        <sz val="11"/>
        <color theme="1"/>
        <rFont val="Calibri"/>
        <family val="2"/>
        <scheme val="minor"/>
      </rPr>
      <t>,</t>
    </r>
    <r>
      <rPr>
        <strike/>
        <sz val="11"/>
        <color theme="1"/>
        <rFont val="Calibri"/>
        <family val="2"/>
        <scheme val="minor"/>
      </rPr>
      <t xml:space="preserve"> Wk22 Wk25</t>
    </r>
    <r>
      <rPr>
        <sz val="11"/>
        <color theme="1"/>
        <rFont val="Calibri"/>
        <family val="2"/>
        <scheme val="minor"/>
      </rPr>
      <t>, WK29</t>
    </r>
    <r>
      <rPr>
        <sz val="11"/>
        <color theme="1"/>
        <rFont val="Calibri"/>
        <family val="2"/>
        <scheme val="minor"/>
      </rPr>
      <t/>
    </r>
  </si>
  <si>
    <r>
      <rPr>
        <strike/>
        <sz val="11"/>
        <color theme="1"/>
        <rFont val="Calibri"/>
        <family val="2"/>
        <scheme val="minor"/>
      </rPr>
      <t>Wk 17</t>
    </r>
    <r>
      <rPr>
        <sz val="11"/>
        <color theme="1"/>
        <rFont val="Calibri"/>
        <family val="2"/>
        <scheme val="minor"/>
      </rPr>
      <t>,</t>
    </r>
    <r>
      <rPr>
        <strike/>
        <sz val="11"/>
        <color theme="1"/>
        <rFont val="Calibri"/>
        <family val="2"/>
        <scheme val="minor"/>
      </rPr>
      <t xml:space="preserve"> Wk22 Wk25</t>
    </r>
    <r>
      <rPr>
        <sz val="11"/>
        <color theme="1"/>
        <rFont val="Calibri"/>
        <family val="2"/>
        <scheme val="minor"/>
      </rPr>
      <t>, WK30</t>
    </r>
    <r>
      <rPr>
        <sz val="11"/>
        <color theme="1"/>
        <rFont val="Calibri"/>
        <family val="2"/>
        <scheme val="minor"/>
      </rPr>
      <t/>
    </r>
  </si>
  <si>
    <r>
      <rPr>
        <strike/>
        <sz val="11"/>
        <color theme="1"/>
        <rFont val="Calibri"/>
        <family val="2"/>
        <scheme val="minor"/>
      </rPr>
      <t>Wk 17</t>
    </r>
    <r>
      <rPr>
        <sz val="11"/>
        <color theme="1"/>
        <rFont val="Calibri"/>
        <family val="2"/>
        <scheme val="minor"/>
      </rPr>
      <t>,</t>
    </r>
    <r>
      <rPr>
        <strike/>
        <sz val="11"/>
        <color theme="1"/>
        <rFont val="Calibri"/>
        <family val="2"/>
        <scheme val="minor"/>
      </rPr>
      <t xml:space="preserve"> Wk22 Wk25</t>
    </r>
    <r>
      <rPr>
        <sz val="11"/>
        <color theme="1"/>
        <rFont val="Calibri"/>
        <family val="2"/>
        <scheme val="minor"/>
      </rPr>
      <t>, WK31</t>
    </r>
    <r>
      <rPr>
        <sz val="11"/>
        <color theme="1"/>
        <rFont val="Calibri"/>
        <family val="2"/>
        <scheme val="minor"/>
      </rPr>
      <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</si>
  <si>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Wk22Wk26</t>
    </r>
    <r>
      <rPr>
        <sz val="11"/>
        <color theme="1"/>
        <rFont val="Calibri"/>
        <family val="2"/>
        <scheme val="minor"/>
      </rPr>
      <t>, WK29</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</si>
  <si>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Wk22Wk26</t>
    </r>
    <r>
      <rPr>
        <sz val="11"/>
        <color theme="1"/>
        <rFont val="Calibri"/>
        <family val="2"/>
        <scheme val="minor"/>
      </rPr>
      <t>, WK30</t>
    </r>
    <r>
      <rPr>
        <sz val="11"/>
        <color theme="1"/>
        <rFont val="Calibri"/>
        <family val="2"/>
        <scheme val="minor"/>
      </rPr>
      <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</si>
  <si>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Wk22Wk27</t>
    </r>
    <r>
      <rPr>
        <sz val="11"/>
        <color theme="1"/>
        <rFont val="Calibri"/>
        <family val="2"/>
        <scheme val="minor"/>
      </rPr>
      <t>, WK30</t>
    </r>
  </si>
  <si>
    <r>
      <rPr>
        <strike/>
        <sz val="11"/>
        <color theme="1"/>
        <rFont val="Calibri"/>
        <family val="2"/>
        <scheme val="minor"/>
      </rPr>
      <t>Wk  17</t>
    </r>
    <r>
      <rPr>
        <sz val="11"/>
        <color theme="1"/>
        <rFont val="Calibri"/>
        <family val="2"/>
        <scheme val="minor"/>
      </rPr>
      <t xml:space="preserve">, </t>
    </r>
    <r>
      <rPr>
        <strike/>
        <sz val="11"/>
        <color theme="1"/>
        <rFont val="Calibri"/>
        <family val="2"/>
        <scheme val="minor"/>
      </rPr>
      <t>Wk22Wk27</t>
    </r>
    <r>
      <rPr>
        <sz val="11"/>
        <color theme="1"/>
        <rFont val="Calibri"/>
        <family val="2"/>
        <scheme val="minor"/>
      </rPr>
      <t>, WK31</t>
    </r>
    <r>
      <rPr>
        <sz val="11"/>
        <color theme="1"/>
        <rFont val="Calibri"/>
        <family val="2"/>
        <scheme val="minor"/>
      </rPr>
      <t/>
    </r>
  </si>
  <si>
    <r>
      <rPr>
        <strike/>
        <sz val="11"/>
        <color theme="1"/>
        <rFont val="Calibri"/>
        <family val="2"/>
        <scheme val="minor"/>
      </rPr>
      <t xml:space="preserve">Wk 23 </t>
    </r>
    <r>
      <rPr>
        <sz val="11"/>
        <color theme="1"/>
        <rFont val="Calibri"/>
        <family val="2"/>
        <scheme val="minor"/>
      </rPr>
      <t xml:space="preserve">Wk27 </t>
    </r>
  </si>
  <si>
    <t>Line release of modified rack #3</t>
  </si>
  <si>
    <t>Return of modified rack #3</t>
  </si>
  <si>
    <t>ontrack</t>
  </si>
  <si>
    <t>on-track</t>
  </si>
  <si>
    <t>CRF</t>
  </si>
  <si>
    <t>CRF on hold. Alignment meeting w/ OSL
&gt;Proposed CIP Farm Rotary filter commissioning was moved from Wk12 to August 2024.</t>
  </si>
  <si>
    <t>Punchlist Works</t>
  </si>
  <si>
    <t>Commissioning @ E54 was done on week 24. Currently 1week running as per OSL.
To finish Punchlist works to continue Qualification phase</t>
  </si>
  <si>
    <t>Testing and Commissioning</t>
  </si>
  <si>
    <t>Delayed commissioning due to revision of HMI Control. Commissioning date for Rotary Filter #4 for CIP during production CIP. To follow-up CMD for Updates</t>
  </si>
  <si>
    <t>WGE/REC/
ADC/RADY</t>
  </si>
  <si>
    <t xml:space="preserve">WGE/REC </t>
  </si>
  <si>
    <t>Submit Project Compliance Schedule Assessment</t>
  </si>
  <si>
    <t>Submit OSL Assessment</t>
  </si>
  <si>
    <t>Based on Submitted OSL Assessment (See separate form)</t>
  </si>
  <si>
    <t>Based on approved NIMT (See separate form)</t>
  </si>
  <si>
    <t>Conduct assessment based on approved NIMT. For any changes on timeline, conduct another assessment. (See separate form)</t>
  </si>
  <si>
    <t>Submit OSL Tracker and Master schedule</t>
  </si>
  <si>
    <t>Automation Works (Testing and Commissioning)</t>
  </si>
  <si>
    <t xml:space="preserve">Punchlist </t>
  </si>
  <si>
    <t>Documantation</t>
  </si>
  <si>
    <t>VSU Assessment</t>
  </si>
  <si>
    <t>Checklist</t>
  </si>
  <si>
    <t xml:space="preserve"> I. Pre-shutdown stage</t>
  </si>
  <si>
    <t>Shutdown Preparation Works</t>
  </si>
  <si>
    <t>Quality Management Plan -Fully Signed</t>
  </si>
  <si>
    <t>Submit Fully signed startup Checklists to Controller</t>
  </si>
  <si>
    <t>Project GCU+</t>
  </si>
  <si>
    <t>SIR System Upgrade</t>
  </si>
  <si>
    <t>Self Cleaning Filter ( E45 &amp; E54 )</t>
  </si>
  <si>
    <t xml:space="preserve">FFE RARE Filter System </t>
  </si>
  <si>
    <t>iCIP( FFE &amp; RF )</t>
  </si>
  <si>
    <t>Green Coffee Transport System Upgrade</t>
  </si>
  <si>
    <t>AutoCompactor</t>
  </si>
  <si>
    <t>Coffee Projects</t>
  </si>
  <si>
    <t>Upgradation of E45 &amp; E54  Final Cooler</t>
  </si>
  <si>
    <t>Milk Project</t>
  </si>
  <si>
    <t>DHNS COMPLIANCE TO FB PREVENTION STANDARD PHASE 2</t>
  </si>
  <si>
    <t>SECONDARY PACKING AREA VENTILATION</t>
  </si>
  <si>
    <t>HOMOGENIZERS&amp;HPP COOLING WATER RECOVERY SYSTEM</t>
  </si>
  <si>
    <t>UPGRADATION OF MARLEY COOLING TOWERS</t>
  </si>
  <si>
    <t>PROJECT POPEYE(FERRIC SULPHATE DOSING EQUIPMENT)</t>
  </si>
  <si>
    <t>Week 30
Week 29</t>
  </si>
  <si>
    <t>Delayed Project Kick-off due to other priority.
Delayed Scope detailing due to other priority. To finish pending activity to proceed water heater installation project. To follow-up SE for update</t>
  </si>
  <si>
    <t>Week 28</t>
  </si>
  <si>
    <t>Delayed delivery of dust collector due to holidays &amp; equipment defects during testing &amp; return to their supplier. Close monitoring of the contractor. To follow-up SE for updates.</t>
  </si>
  <si>
    <t>Delayed completion of Civil works due to availabiliy of the area. Constant communication with operator. Follow-up SE/PE for updates</t>
  </si>
  <si>
    <t>as of. June 29, 2024</t>
  </si>
  <si>
    <t>Delayed Completion of Civil works due to additional request for quotation for painting. Follow-up contractor. To follow-up SE/PE for updates</t>
  </si>
  <si>
    <t>Pending works on Back-wash</t>
  </si>
  <si>
    <t>Delayed PR for Civil work materials due to no WBS. 
Delayed PO release for Mechanical Works due to delayed approval of PO (1 signature approval remaining). To follow-up SE/PE for updates</t>
  </si>
  <si>
    <t>Week 27
Week 27</t>
  </si>
  <si>
    <t>Delayed Piping works due to need to finalize the execution date and to discuss the concern of the switching of controls of clarifier with sir elleh, one clarifier offline. To set meeting with sir elleh. To follow-up PE/SE for update.</t>
  </si>
  <si>
    <t>Week 30</t>
  </si>
  <si>
    <t>Delayed Start of installation of MS ducting due to civil works completion moved to week 27 then mechanical works starts at week 28. Fast track revision of standard installation drawing and close coordination with WGE &amp; MAPP for design. To follow-up SE/PE for updates.</t>
  </si>
  <si>
    <t xml:space="preserve">Delayed delivery of Pump due contractor cannot be contacted. To follow-up contractor and SE for updates </t>
  </si>
  <si>
    <t>Week 26</t>
  </si>
  <si>
    <t>Delayed finilization of manufacturing standard due to SCRF performance during CP. Continue to gather data and observe SCRF performance during June CIP. To follow-up CMD for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</si>
</sst>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F800]dddd\,\ mmmm\ dd\,\ yyyy"/>
    <numFmt numFmtId="165" formatCode="[$-409]d\-mmm\-yy;@"/>
    <numFmt numFmtId="166" formatCode="[$-409]d\-mmm\-yyyy;@"/>
    <numFmt numFmtId="167" formatCode="dd\ mmm\ yy"/>
  </numFmts>
  <fonts count="8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6"/>
      <color theme="1"/>
      <name val="Calibri"/>
      <family val="2"/>
      <scheme val="minor"/>
    </font>
    <font>
      <b/>
      <sz val="14"/>
      <name val="Arial"/>
      <family val="2"/>
    </font>
    <font>
      <sz val="16"/>
      <color rgb="FFFF0000"/>
      <name val="Calibri"/>
      <family val="2"/>
      <scheme val="minor"/>
    </font>
    <font>
      <b/>
      <sz val="14"/>
      <color rgb="FF0000FF"/>
      <name val="Arial"/>
      <family val="2"/>
    </font>
    <font>
      <sz val="20"/>
      <name val="Arial"/>
      <family val="2"/>
    </font>
    <font>
      <sz val="11"/>
      <name val="Calibri"/>
      <family val="2"/>
      <scheme val="minor"/>
    </font>
    <font>
      <b/>
      <sz val="12"/>
      <name val="Calibri"/>
      <family val="2"/>
      <scheme val="minor"/>
    </font>
    <font>
      <b/>
      <sz val="14"/>
      <color theme="1"/>
      <name val="Calibri"/>
      <family val="2"/>
      <scheme val="minor"/>
    </font>
    <font>
      <b/>
      <sz val="12"/>
      <color rgb="FFFF0000"/>
      <name val="Calibri"/>
      <family val="2"/>
      <scheme val="minor"/>
    </font>
    <font>
      <sz val="11"/>
      <color rgb="FF002060"/>
      <name val="Calibri"/>
      <family val="2"/>
      <scheme val="minor"/>
    </font>
    <font>
      <b/>
      <sz val="11"/>
      <color rgb="FF002060"/>
      <name val="Calibri"/>
      <family val="2"/>
      <scheme val="minor"/>
    </font>
    <font>
      <b/>
      <sz val="11"/>
      <color rgb="FFFF0000"/>
      <name val="Calibri"/>
      <family val="2"/>
      <scheme val="minor"/>
    </font>
    <font>
      <b/>
      <sz val="12"/>
      <color theme="0"/>
      <name val="Calibri"/>
      <family val="2"/>
      <scheme val="minor"/>
    </font>
    <font>
      <b/>
      <sz val="14"/>
      <color theme="0"/>
      <name val="Calibri"/>
      <family val="2"/>
      <scheme val="minor"/>
    </font>
    <font>
      <b/>
      <sz val="20"/>
      <color rgb="FFFFFF00"/>
      <name val="Calibri"/>
      <family val="2"/>
      <scheme val="minor"/>
    </font>
    <font>
      <sz val="12"/>
      <color theme="1"/>
      <name val="Calibri"/>
      <family val="2"/>
      <scheme val="minor"/>
    </font>
    <font>
      <sz val="14"/>
      <color theme="1"/>
      <name val="Calibri"/>
      <family val="2"/>
      <scheme val="minor"/>
    </font>
    <font>
      <sz val="14"/>
      <color rgb="FFFF0000"/>
      <name val="Calibri"/>
      <family val="2"/>
      <scheme val="minor"/>
    </font>
    <font>
      <b/>
      <sz val="18"/>
      <name val="Calibri"/>
      <family val="2"/>
      <scheme val="minor"/>
    </font>
    <font>
      <b/>
      <sz val="16"/>
      <name val="Calibri"/>
      <family val="2"/>
      <scheme val="minor"/>
    </font>
    <font>
      <sz val="11"/>
      <color rgb="FF0000FF"/>
      <name val="Calibri"/>
      <family val="2"/>
      <scheme val="minor"/>
    </font>
    <font>
      <sz val="14"/>
      <color rgb="FF0000FF"/>
      <name val="Calibri"/>
      <family val="2"/>
      <scheme val="minor"/>
    </font>
    <font>
      <sz val="12"/>
      <color rgb="FF0000FF"/>
      <name val="Calibri"/>
      <family val="2"/>
      <scheme val="minor"/>
    </font>
    <font>
      <sz val="14"/>
      <name val="Calibri"/>
      <family val="2"/>
      <scheme val="minor"/>
    </font>
    <font>
      <sz val="12"/>
      <name val="Calibri"/>
      <family val="2"/>
      <scheme val="minor"/>
    </font>
    <font>
      <u/>
      <sz val="11"/>
      <color theme="10"/>
      <name val="Calibri"/>
      <family val="2"/>
      <scheme val="minor"/>
    </font>
    <font>
      <sz val="16"/>
      <color rgb="FF0000FF"/>
      <name val="Calibri"/>
      <family val="2"/>
      <scheme val="minor"/>
    </font>
    <font>
      <b/>
      <sz val="14"/>
      <name val="Calibri"/>
      <family val="2"/>
      <scheme val="minor"/>
    </font>
    <font>
      <b/>
      <u/>
      <sz val="11"/>
      <color theme="1"/>
      <name val="Calibri"/>
      <family val="2"/>
      <scheme val="minor"/>
    </font>
    <font>
      <b/>
      <u/>
      <sz val="14"/>
      <color theme="1"/>
      <name val="Calibri"/>
      <family val="2"/>
      <scheme val="minor"/>
    </font>
    <font>
      <b/>
      <sz val="9"/>
      <color indexed="81"/>
      <name val="Tahoma"/>
      <family val="2"/>
    </font>
    <font>
      <sz val="9"/>
      <color indexed="81"/>
      <name val="Tahoma"/>
      <family val="2"/>
    </font>
    <font>
      <sz val="14"/>
      <color rgb="FF0000CC"/>
      <name val="Calibri"/>
      <family val="2"/>
      <scheme val="minor"/>
    </font>
    <font>
      <b/>
      <sz val="20"/>
      <color theme="0"/>
      <name val="Calibri"/>
      <family val="2"/>
      <scheme val="minor"/>
    </font>
    <font>
      <b/>
      <sz val="18"/>
      <color rgb="FFFFFF00"/>
      <name val="Calibri"/>
      <family val="2"/>
      <scheme val="minor"/>
    </font>
    <font>
      <b/>
      <sz val="16"/>
      <color theme="1"/>
      <name val="Calibri"/>
      <family val="2"/>
      <scheme val="minor"/>
    </font>
    <font>
      <sz val="14"/>
      <color theme="1"/>
      <name val="Arial"/>
      <family val="2"/>
    </font>
    <font>
      <sz val="14"/>
      <name val="Arial"/>
      <family val="2"/>
    </font>
    <font>
      <sz val="14"/>
      <color rgb="FF000000"/>
      <name val="Calibri"/>
      <family val="2"/>
      <scheme val="minor"/>
    </font>
    <font>
      <sz val="10"/>
      <color rgb="FF0000FF"/>
      <name val="Arial"/>
      <family val="2"/>
    </font>
    <font>
      <b/>
      <sz val="30"/>
      <color theme="1"/>
      <name val="Calibri"/>
      <family val="2"/>
      <scheme val="minor"/>
    </font>
    <font>
      <sz val="24"/>
      <color rgb="FF0000FF"/>
      <name val="Calibri"/>
      <family val="2"/>
      <scheme val="minor"/>
    </font>
    <font>
      <sz val="18"/>
      <name val="Calibri"/>
      <family val="2"/>
      <scheme val="minor"/>
    </font>
    <font>
      <sz val="16"/>
      <color theme="0"/>
      <name val="Calibri"/>
      <family val="2"/>
      <scheme val="minor"/>
    </font>
    <font>
      <sz val="12"/>
      <color theme="0"/>
      <name val="Calibri"/>
      <family val="2"/>
      <scheme val="minor"/>
    </font>
    <font>
      <b/>
      <sz val="12"/>
      <color theme="9" tint="-0.499984740745262"/>
      <name val="Calibri"/>
      <family val="2"/>
      <scheme val="minor"/>
    </font>
    <font>
      <b/>
      <sz val="14"/>
      <color rgb="FF0000FF"/>
      <name val="Calibri"/>
      <family val="2"/>
      <scheme val="minor"/>
    </font>
    <font>
      <b/>
      <sz val="15"/>
      <color theme="1"/>
      <name val="Calibri"/>
      <family val="2"/>
      <scheme val="minor"/>
    </font>
    <font>
      <b/>
      <sz val="22"/>
      <color theme="1"/>
      <name val="Calibri"/>
      <family val="2"/>
      <scheme val="minor"/>
    </font>
    <font>
      <b/>
      <sz val="10"/>
      <color theme="0"/>
      <name val="Calibri"/>
      <family val="2"/>
      <scheme val="minor"/>
    </font>
    <font>
      <sz val="10"/>
      <color theme="0"/>
      <name val="Calibri"/>
      <family val="2"/>
      <scheme val="minor"/>
    </font>
    <font>
      <sz val="10"/>
      <name val="Calibri"/>
      <family val="2"/>
      <scheme val="minor"/>
    </font>
    <font>
      <b/>
      <sz val="10"/>
      <name val="Calibri"/>
      <family val="2"/>
      <scheme val="minor"/>
    </font>
    <font>
      <sz val="16"/>
      <name val="Calibri"/>
      <family val="2"/>
      <scheme val="minor"/>
    </font>
    <font>
      <strike/>
      <sz val="14"/>
      <color theme="1"/>
      <name val="Calibri"/>
      <family val="2"/>
      <scheme val="minor"/>
    </font>
    <font>
      <strike/>
      <sz val="12"/>
      <color theme="1"/>
      <name val="Calibri"/>
      <family val="2"/>
      <scheme val="minor"/>
    </font>
    <font>
      <sz val="12"/>
      <color rgb="FFFF0000"/>
      <name val="Calibri"/>
      <family val="2"/>
      <scheme val="minor"/>
    </font>
    <font>
      <b/>
      <sz val="12"/>
      <color indexed="81"/>
      <name val="Tahoma"/>
      <family val="2"/>
    </font>
    <font>
      <sz val="12"/>
      <color indexed="81"/>
      <name val="Tahoma"/>
      <family val="2"/>
    </font>
    <font>
      <sz val="10"/>
      <name val="Arial"/>
      <family val="2"/>
    </font>
    <font>
      <sz val="12"/>
      <name val="Arial"/>
      <family val="2"/>
    </font>
    <font>
      <b/>
      <sz val="9"/>
      <color indexed="8"/>
      <name val="Arial"/>
      <family val="2"/>
    </font>
    <font>
      <b/>
      <sz val="16"/>
      <color indexed="8"/>
      <name val="Arial"/>
      <family val="2"/>
    </font>
    <font>
      <b/>
      <sz val="9"/>
      <color indexed="9"/>
      <name val="Arial"/>
      <family val="2"/>
    </font>
    <font>
      <b/>
      <sz val="9"/>
      <name val="Arial"/>
      <family val="2"/>
    </font>
    <font>
      <b/>
      <sz val="12"/>
      <name val="Arial"/>
      <family val="2"/>
    </font>
    <font>
      <b/>
      <sz val="9"/>
      <color rgb="FFFF0000"/>
      <name val="Arial"/>
      <family val="2"/>
    </font>
    <font>
      <b/>
      <sz val="9"/>
      <color rgb="FF0070C0"/>
      <name val="Arial"/>
      <family val="2"/>
    </font>
    <font>
      <b/>
      <sz val="12"/>
      <color indexed="9"/>
      <name val="Arial"/>
      <family val="2"/>
    </font>
    <font>
      <sz val="9"/>
      <name val="Arial"/>
      <family val="2"/>
    </font>
    <font>
      <sz val="12"/>
      <color rgb="FF00B050"/>
      <name val="Arial"/>
      <family val="2"/>
    </font>
    <font>
      <sz val="12"/>
      <color rgb="FFFF0000"/>
      <name val="Arial"/>
      <family val="2"/>
    </font>
    <font>
      <b/>
      <sz val="9"/>
      <color rgb="FF0000FF"/>
      <name val="Arial"/>
      <family val="2"/>
    </font>
    <font>
      <b/>
      <sz val="16"/>
      <color indexed="81"/>
      <name val="Tahoma"/>
      <family val="2"/>
    </font>
    <font>
      <sz val="8"/>
      <color indexed="81"/>
      <name val="Tahoma"/>
      <family val="2"/>
    </font>
    <font>
      <strike/>
      <sz val="11"/>
      <color theme="1"/>
      <name val="Calibri"/>
      <family val="2"/>
      <scheme val="minor"/>
    </font>
    <font>
      <sz val="14"/>
      <color rgb="FF3333FF"/>
      <name val="Arial"/>
      <family val="2"/>
    </font>
    <font>
      <b/>
      <sz val="11"/>
      <color theme="9" tint="-0.499984740745262"/>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0070C0"/>
        <bgColor indexed="64"/>
      </patternFill>
    </fill>
    <fill>
      <patternFill patternType="solid">
        <fgColor rgb="FF002060"/>
        <bgColor indexed="64"/>
      </patternFill>
    </fill>
    <fill>
      <patternFill patternType="solid">
        <fgColor rgb="FF000099"/>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2" tint="-0.749992370372631"/>
        <bgColor indexed="64"/>
      </patternFill>
    </fill>
    <fill>
      <patternFill patternType="solid">
        <fgColor rgb="FF92D050"/>
        <bgColor indexed="64"/>
      </patternFill>
    </fill>
    <fill>
      <patternFill patternType="solid">
        <fgColor rgb="FF7030A0"/>
        <bgColor indexed="64"/>
      </patternFill>
    </fill>
    <fill>
      <patternFill patternType="solid">
        <fgColor rgb="FFFF99FF"/>
        <bgColor indexed="64"/>
      </patternFill>
    </fill>
    <fill>
      <patternFill patternType="solid">
        <fgColor theme="5" tint="-0.249977111117893"/>
        <bgColor indexed="64"/>
      </patternFill>
    </fill>
    <fill>
      <patternFill patternType="solid">
        <fgColor rgb="FF000066"/>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C000"/>
        <bgColor indexed="64"/>
      </patternFill>
    </fill>
    <fill>
      <patternFill patternType="solid">
        <fgColor theme="6"/>
        <bgColor indexed="64"/>
      </patternFill>
    </fill>
    <fill>
      <patternFill patternType="solid">
        <fgColor theme="2" tint="-0.249977111117893"/>
        <bgColor indexed="64"/>
      </patternFill>
    </fill>
    <fill>
      <patternFill patternType="solid">
        <fgColor theme="7"/>
        <bgColor indexed="64"/>
      </patternFill>
    </fill>
    <fill>
      <patternFill patternType="solid">
        <fgColor theme="9"/>
        <bgColor indexed="64"/>
      </patternFill>
    </fill>
    <fill>
      <patternFill patternType="solid">
        <fgColor theme="0" tint="-0.499984740745262"/>
        <bgColor indexed="64"/>
      </patternFill>
    </fill>
    <fill>
      <patternFill patternType="solid">
        <fgColor rgb="FF003399"/>
        <bgColor indexed="64"/>
      </patternFill>
    </fill>
    <fill>
      <patternFill patternType="solid">
        <fgColor theme="5"/>
        <bgColor indexed="64"/>
      </patternFill>
    </fill>
    <fill>
      <patternFill patternType="solid">
        <fgColor theme="5" tint="0.59999389629810485"/>
        <bgColor indexed="64"/>
      </patternFill>
    </fill>
    <fill>
      <patternFill patternType="solid">
        <fgColor indexed="41"/>
        <bgColor indexed="64"/>
      </patternFill>
    </fill>
    <fill>
      <patternFill patternType="solid">
        <fgColor indexed="12"/>
        <bgColor indexed="64"/>
      </patternFill>
    </fill>
    <fill>
      <patternFill patternType="solid">
        <fgColor indexed="43"/>
        <bgColor indexed="64"/>
      </patternFill>
    </fill>
    <fill>
      <patternFill patternType="solid">
        <fgColor indexed="10"/>
        <bgColor indexed="64"/>
      </patternFill>
    </fill>
    <fill>
      <patternFill patternType="solid">
        <fgColor rgb="FFFFFF99"/>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top/>
      <bottom style="medium">
        <color auto="1"/>
      </bottom>
      <diagonal/>
    </border>
    <border>
      <left/>
      <right/>
      <top style="thin">
        <color indexed="64"/>
      </top>
      <bottom style="thin">
        <color rgb="FF000000"/>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auto="1"/>
      </right>
      <top style="medium">
        <color auto="1"/>
      </top>
      <bottom/>
      <diagonal/>
    </border>
    <border>
      <left/>
      <right/>
      <top style="medium">
        <color indexed="64"/>
      </top>
      <bottom style="medium">
        <color indexed="64"/>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indexed="64"/>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top style="double">
        <color indexed="64"/>
      </top>
      <bottom/>
      <diagonal/>
    </border>
    <border>
      <left/>
      <right style="double">
        <color indexed="64"/>
      </right>
      <top style="double">
        <color indexed="64"/>
      </top>
      <bottom/>
      <diagonal/>
    </border>
    <border>
      <left style="double">
        <color indexed="64"/>
      </left>
      <right/>
      <top style="thin">
        <color indexed="64"/>
      </top>
      <bottom/>
      <diagonal/>
    </border>
    <border>
      <left/>
      <right style="double">
        <color indexed="64"/>
      </right>
      <top style="thin">
        <color indexed="64"/>
      </top>
      <bottom/>
      <diagonal/>
    </border>
    <border>
      <left style="double">
        <color indexed="64"/>
      </left>
      <right/>
      <top/>
      <bottom style="thin">
        <color indexed="64"/>
      </bottom>
      <diagonal/>
    </border>
    <border>
      <left/>
      <right style="double">
        <color indexed="64"/>
      </right>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s>
  <cellStyleXfs count="5">
    <xf numFmtId="0" fontId="0" fillId="0" borderId="0"/>
    <xf numFmtId="9" fontId="1" fillId="0" borderId="0" applyFont="0" applyFill="0" applyBorder="0" applyAlignment="0" applyProtection="0"/>
    <xf numFmtId="0" fontId="31" fillId="0" borderId="0" applyNumberFormat="0" applyFill="0" applyBorder="0" applyAlignment="0" applyProtection="0"/>
    <xf numFmtId="0" fontId="1" fillId="0" borderId="0"/>
    <xf numFmtId="0" fontId="65" fillId="0" borderId="0"/>
  </cellStyleXfs>
  <cellXfs count="992">
    <xf numFmtId="0" fontId="0" fillId="0" borderId="0" xfId="0"/>
    <xf numFmtId="0" fontId="0" fillId="0" borderId="0" xfId="0" applyFill="1"/>
    <xf numFmtId="0" fontId="5" fillId="0" borderId="1" xfId="0" applyFont="1" applyBorder="1" applyAlignment="1">
      <alignment horizontal="left" vertical="center"/>
    </xf>
    <xf numFmtId="0" fontId="0" fillId="0" borderId="2" xfId="0" applyFont="1" applyBorder="1" applyAlignment="1">
      <alignment horizontal="center" vertical="center" wrapText="1"/>
    </xf>
    <xf numFmtId="0" fontId="0" fillId="2" borderId="2" xfId="0" applyFill="1" applyBorder="1" applyAlignment="1">
      <alignment horizontal="center" vertical="center"/>
    </xf>
    <xf numFmtId="0" fontId="0" fillId="0" borderId="2" xfId="0" applyBorder="1" applyAlignment="1">
      <alignment horizontal="center" vertical="center"/>
    </xf>
    <xf numFmtId="0" fontId="0" fillId="0" borderId="2" xfId="0" applyNumberFormat="1" applyBorder="1" applyAlignment="1">
      <alignment horizontal="center" vertical="center"/>
    </xf>
    <xf numFmtId="0" fontId="2" fillId="0" borderId="2" xfId="0" applyFont="1" applyBorder="1" applyAlignment="1">
      <alignment horizontal="center" vertical="center"/>
    </xf>
    <xf numFmtId="0" fontId="0" fillId="0" borderId="0" xfId="0" applyAlignment="1">
      <alignment horizontal="center" vertical="center"/>
    </xf>
    <xf numFmtId="0" fontId="6" fillId="0" borderId="0" xfId="0" applyFont="1" applyFill="1"/>
    <xf numFmtId="0" fontId="5" fillId="0" borderId="3" xfId="0" applyFont="1" applyBorder="1" applyAlignment="1">
      <alignment horizontal="center" vertical="center"/>
    </xf>
    <xf numFmtId="0" fontId="7" fillId="0" borderId="0" xfId="0" applyFont="1" applyBorder="1" applyAlignment="1">
      <alignment vertical="center" wrapText="1"/>
    </xf>
    <xf numFmtId="0" fontId="6" fillId="2" borderId="0" xfId="0" applyFont="1" applyFill="1" applyBorder="1" applyAlignment="1">
      <alignment horizontal="center" vertical="center"/>
    </xf>
    <xf numFmtId="0" fontId="6" fillId="0" borderId="0" xfId="0" applyFont="1" applyBorder="1" applyAlignment="1">
      <alignment horizontal="center" vertical="center"/>
    </xf>
    <xf numFmtId="0" fontId="6" fillId="0" borderId="0" xfId="0" applyNumberFormat="1" applyFont="1" applyBorder="1" applyAlignment="1">
      <alignment horizontal="center" vertical="center"/>
    </xf>
    <xf numFmtId="0" fontId="8" fillId="0" borderId="0" xfId="0" applyFont="1" applyBorder="1" applyAlignment="1">
      <alignment horizontal="center" vertical="center"/>
    </xf>
    <xf numFmtId="22" fontId="9" fillId="0" borderId="0" xfId="0" applyNumberFormat="1" applyFont="1" applyBorder="1" applyAlignment="1">
      <alignment horizontal="center" vertical="center" wrapText="1"/>
    </xf>
    <xf numFmtId="0" fontId="10" fillId="0" borderId="0" xfId="0" applyFont="1" applyBorder="1" applyAlignment="1">
      <alignment vertical="center" wrapText="1"/>
    </xf>
    <xf numFmtId="0" fontId="0" fillId="2" borderId="0" xfId="0" applyFill="1" applyBorder="1" applyAlignment="1">
      <alignment horizontal="center" vertical="center"/>
    </xf>
    <xf numFmtId="0" fontId="0" fillId="0" borderId="0" xfId="0" applyBorder="1" applyAlignment="1">
      <alignment horizontal="center" vertical="center"/>
    </xf>
    <xf numFmtId="0" fontId="0" fillId="0" borderId="0" xfId="0" applyNumberFormat="1" applyBorder="1" applyAlignment="1">
      <alignment horizontal="center" vertical="center"/>
    </xf>
    <xf numFmtId="0" fontId="2" fillId="0" borderId="0" xfId="0" applyFont="1" applyBorder="1" applyAlignment="1">
      <alignment horizontal="center" vertical="center"/>
    </xf>
    <xf numFmtId="0" fontId="11" fillId="0" borderId="0" xfId="0" applyFont="1" applyFill="1" applyAlignment="1">
      <alignment vertical="center"/>
    </xf>
    <xf numFmtId="0" fontId="13" fillId="4" borderId="6" xfId="0" applyFont="1" applyFill="1" applyBorder="1" applyAlignment="1">
      <alignment horizontal="center" vertical="center" wrapText="1"/>
    </xf>
    <xf numFmtId="0" fontId="14" fillId="5" borderId="9" xfId="0" applyFont="1" applyFill="1" applyBorder="1" applyAlignment="1">
      <alignment horizontal="center" vertical="center"/>
    </xf>
    <xf numFmtId="0" fontId="0" fillId="0" borderId="0" xfId="0" applyFill="1" applyAlignment="1">
      <alignment vertical="center"/>
    </xf>
    <xf numFmtId="0" fontId="13" fillId="4" borderId="13" xfId="0" applyFont="1" applyFill="1" applyBorder="1" applyAlignment="1">
      <alignment horizontal="center" vertical="center" wrapText="1"/>
    </xf>
    <xf numFmtId="0" fontId="14" fillId="5" borderId="11" xfId="0" applyFont="1" applyFill="1" applyBorder="1" applyAlignment="1">
      <alignment horizontal="center" vertical="center"/>
    </xf>
    <xf numFmtId="0" fontId="3" fillId="6" borderId="14" xfId="0" applyFont="1" applyFill="1" applyBorder="1" applyAlignment="1">
      <alignment horizontal="center" vertical="center"/>
    </xf>
    <xf numFmtId="0" fontId="15" fillId="0" borderId="0" xfId="0" applyFont="1" applyFill="1" applyAlignment="1">
      <alignment vertical="center"/>
    </xf>
    <xf numFmtId="0" fontId="16" fillId="4" borderId="12" xfId="0" applyFont="1" applyFill="1" applyBorder="1" applyAlignment="1">
      <alignment horizontal="center" vertical="center" wrapText="1"/>
    </xf>
    <xf numFmtId="0" fontId="16" fillId="4" borderId="13" xfId="0" applyFont="1" applyFill="1" applyBorder="1" applyAlignment="1">
      <alignment horizontal="center" vertical="center" wrapText="1"/>
    </xf>
    <xf numFmtId="0" fontId="14" fillId="5" borderId="15" xfId="0" applyFont="1" applyFill="1" applyBorder="1" applyAlignment="1">
      <alignment horizontal="center" vertical="center"/>
    </xf>
    <xf numFmtId="0" fontId="3" fillId="6" borderId="12" xfId="0" applyFont="1" applyFill="1" applyBorder="1" applyAlignment="1">
      <alignment horizontal="center" vertical="center"/>
    </xf>
    <xf numFmtId="0" fontId="3" fillId="0" borderId="0" xfId="0" applyFont="1" applyFill="1" applyAlignment="1">
      <alignment vertical="top"/>
    </xf>
    <xf numFmtId="0" fontId="4" fillId="7" borderId="14" xfId="0" applyFont="1" applyFill="1" applyBorder="1" applyAlignment="1">
      <alignment horizontal="center" vertical="center" wrapText="1"/>
    </xf>
    <xf numFmtId="0" fontId="4" fillId="7" borderId="16" xfId="0" applyFont="1" applyFill="1" applyBorder="1" applyAlignment="1">
      <alignment horizontal="center" vertical="center" wrapText="1"/>
    </xf>
    <xf numFmtId="0" fontId="14" fillId="5" borderId="18" xfId="0" applyFont="1" applyFill="1" applyBorder="1" applyAlignment="1">
      <alignment horizontal="center" vertical="center"/>
    </xf>
    <xf numFmtId="0" fontId="3" fillId="8" borderId="14" xfId="0" applyFont="1" applyFill="1" applyBorder="1" applyAlignment="1">
      <alignment horizontal="center" vertical="center"/>
    </xf>
    <xf numFmtId="0" fontId="4" fillId="7" borderId="7" xfId="0" applyFont="1" applyFill="1" applyBorder="1" applyAlignment="1">
      <alignment horizontal="center" vertical="center" wrapText="1"/>
    </xf>
    <xf numFmtId="0" fontId="3" fillId="9" borderId="14" xfId="0" applyFont="1" applyFill="1" applyBorder="1" applyAlignment="1">
      <alignment horizontal="center" vertical="center"/>
    </xf>
    <xf numFmtId="0" fontId="3" fillId="9" borderId="8" xfId="0" applyFont="1" applyFill="1" applyBorder="1" applyAlignment="1">
      <alignment horizontal="left" vertical="center"/>
    </xf>
    <xf numFmtId="0" fontId="3" fillId="9" borderId="8" xfId="0" applyNumberFormat="1" applyFont="1" applyFill="1" applyBorder="1" applyAlignment="1">
      <alignment horizontal="left" vertical="center"/>
    </xf>
    <xf numFmtId="0" fontId="17" fillId="9" borderId="9" xfId="0" applyFont="1" applyFill="1" applyBorder="1" applyAlignment="1">
      <alignment horizontal="center" vertical="center"/>
    </xf>
    <xf numFmtId="0" fontId="0" fillId="10" borderId="14" xfId="0" applyFill="1" applyBorder="1" applyAlignment="1">
      <alignment horizontal="center" vertical="center"/>
    </xf>
    <xf numFmtId="0" fontId="0" fillId="0" borderId="0" xfId="0" applyFill="1" applyAlignment="1">
      <alignment vertical="top"/>
    </xf>
    <xf numFmtId="0" fontId="4" fillId="11" borderId="7" xfId="0" applyFont="1" applyFill="1" applyBorder="1" applyAlignment="1">
      <alignment horizontal="center" vertical="center" wrapText="1"/>
    </xf>
    <xf numFmtId="0" fontId="0" fillId="12" borderId="14" xfId="0" applyFill="1" applyBorder="1" applyAlignment="1">
      <alignment horizontal="center" vertical="center"/>
    </xf>
    <xf numFmtId="0" fontId="17" fillId="12" borderId="9" xfId="0" applyFont="1" applyFill="1" applyBorder="1" applyAlignment="1">
      <alignment horizontal="center"/>
    </xf>
    <xf numFmtId="0" fontId="0" fillId="12" borderId="7" xfId="0" applyFont="1" applyFill="1" applyBorder="1" applyAlignment="1">
      <alignment horizontal="center" vertical="center" wrapText="1"/>
    </xf>
    <xf numFmtId="0" fontId="0" fillId="0" borderId="0" xfId="0" applyFill="1" applyAlignment="1">
      <alignment horizontal="center" vertical="top"/>
    </xf>
    <xf numFmtId="0" fontId="0" fillId="13" borderId="7" xfId="0" applyNumberFormat="1" applyFont="1" applyFill="1" applyBorder="1" applyAlignment="1">
      <alignment horizontal="center" vertical="center" wrapText="1"/>
    </xf>
    <xf numFmtId="9" fontId="0" fillId="0" borderId="14" xfId="1" applyNumberFormat="1" applyFont="1" applyBorder="1" applyAlignment="1">
      <alignment horizontal="center" vertical="center"/>
    </xf>
    <xf numFmtId="0" fontId="12" fillId="3" borderId="3" xfId="0" applyFont="1" applyFill="1" applyBorder="1" applyAlignment="1">
      <alignment horizontal="center" vertical="center" textRotation="90" wrapText="1"/>
    </xf>
    <xf numFmtId="0" fontId="0" fillId="3" borderId="0" xfId="0" applyNumberFormat="1" applyFont="1" applyFill="1" applyBorder="1" applyAlignment="1">
      <alignment horizontal="center" vertical="center" wrapText="1"/>
    </xf>
    <xf numFmtId="0" fontId="0" fillId="9" borderId="14" xfId="0" applyFill="1" applyBorder="1" applyAlignment="1">
      <alignment horizontal="center" vertical="center"/>
    </xf>
    <xf numFmtId="9" fontId="3" fillId="9" borderId="8" xfId="0" applyNumberFormat="1" applyFont="1" applyFill="1" applyBorder="1" applyAlignment="1">
      <alignment horizontal="left" vertical="center"/>
    </xf>
    <xf numFmtId="9" fontId="17" fillId="9" borderId="9" xfId="0" applyNumberFormat="1" applyFont="1" applyFill="1" applyBorder="1" applyAlignment="1">
      <alignment horizontal="center" vertical="center"/>
    </xf>
    <xf numFmtId="0" fontId="0" fillId="4" borderId="14" xfId="0" applyFill="1" applyBorder="1" applyAlignment="1">
      <alignment horizontal="center" vertical="center"/>
    </xf>
    <xf numFmtId="9" fontId="3" fillId="4" borderId="8" xfId="0" applyNumberFormat="1" applyFont="1" applyFill="1" applyBorder="1" applyAlignment="1">
      <alignment horizontal="left" vertical="center"/>
    </xf>
    <xf numFmtId="0" fontId="3" fillId="4" borderId="8" xfId="0" applyNumberFormat="1" applyFont="1" applyFill="1" applyBorder="1" applyAlignment="1">
      <alignment horizontal="left" vertical="center"/>
    </xf>
    <xf numFmtId="9" fontId="17" fillId="4" borderId="9" xfId="0" applyNumberFormat="1" applyFont="1" applyFill="1" applyBorder="1" applyAlignment="1">
      <alignment horizontal="center" vertical="center"/>
    </xf>
    <xf numFmtId="9" fontId="0" fillId="10" borderId="14" xfId="0" applyNumberFormat="1" applyFill="1" applyBorder="1" applyAlignment="1">
      <alignment horizontal="center" vertical="center"/>
    </xf>
    <xf numFmtId="9" fontId="0" fillId="0" borderId="0" xfId="0" applyNumberFormat="1" applyFill="1" applyAlignment="1">
      <alignment vertical="top"/>
    </xf>
    <xf numFmtId="9" fontId="5" fillId="3" borderId="3" xfId="0" applyNumberFormat="1" applyFont="1" applyFill="1" applyBorder="1" applyAlignment="1">
      <alignment horizontal="center" vertical="center"/>
    </xf>
    <xf numFmtId="9" fontId="0" fillId="3" borderId="0" xfId="0" applyNumberFormat="1" applyFont="1" applyFill="1" applyBorder="1" applyAlignment="1">
      <alignment vertical="center" wrapText="1"/>
    </xf>
    <xf numFmtId="9" fontId="0" fillId="4" borderId="14" xfId="0" applyNumberFormat="1" applyFill="1" applyBorder="1" applyAlignment="1">
      <alignment horizontal="center" vertical="center"/>
    </xf>
    <xf numFmtId="0" fontId="13" fillId="0" borderId="0" xfId="0" applyFont="1" applyFill="1"/>
    <xf numFmtId="0" fontId="18" fillId="14" borderId="19" xfId="0" applyFont="1" applyFill="1" applyBorder="1" applyAlignment="1">
      <alignment horizontal="center" vertical="center"/>
    </xf>
    <xf numFmtId="0" fontId="19" fillId="14" borderId="11" xfId="0" applyFont="1" applyFill="1" applyBorder="1" applyAlignment="1">
      <alignment horizontal="center" vertical="center" wrapText="1"/>
    </xf>
    <xf numFmtId="0" fontId="19" fillId="14" borderId="5" xfId="0" applyFont="1" applyFill="1" applyBorder="1" applyAlignment="1">
      <alignment horizontal="center" vertical="center"/>
    </xf>
    <xf numFmtId="0" fontId="19" fillId="14" borderId="5" xfId="0" applyNumberFormat="1" applyFont="1" applyFill="1" applyBorder="1" applyAlignment="1">
      <alignment horizontal="center" vertical="center"/>
    </xf>
    <xf numFmtId="0" fontId="19" fillId="14" borderId="5" xfId="0" applyFont="1" applyFill="1" applyBorder="1" applyAlignment="1">
      <alignment horizontal="center" vertical="center" wrapText="1"/>
    </xf>
    <xf numFmtId="9" fontId="19" fillId="14" borderId="5" xfId="1" applyFont="1" applyFill="1" applyBorder="1" applyAlignment="1">
      <alignment horizontal="center" vertical="center"/>
    </xf>
    <xf numFmtId="0" fontId="18" fillId="15" borderId="20" xfId="0" applyFont="1" applyFill="1" applyBorder="1" applyAlignment="1">
      <alignment horizontal="center" vertical="center"/>
    </xf>
    <xf numFmtId="0" fontId="19" fillId="15" borderId="21" xfId="0" applyFont="1" applyFill="1" applyBorder="1" applyAlignment="1">
      <alignment horizontal="center" vertical="center" wrapText="1"/>
    </xf>
    <xf numFmtId="0" fontId="19" fillId="0" borderId="21" xfId="0" applyFont="1" applyFill="1" applyBorder="1" applyAlignment="1">
      <alignment horizontal="center" vertical="center" wrapText="1"/>
    </xf>
    <xf numFmtId="9" fontId="19" fillId="0" borderId="21" xfId="1" applyFont="1" applyFill="1" applyBorder="1" applyAlignment="1">
      <alignment horizontal="center" vertical="center"/>
    </xf>
    <xf numFmtId="0" fontId="0" fillId="0" borderId="14" xfId="0" applyBorder="1" applyAlignment="1">
      <alignment horizontal="center" vertical="center"/>
    </xf>
    <xf numFmtId="0" fontId="0" fillId="0" borderId="14" xfId="0" applyBorder="1"/>
    <xf numFmtId="0" fontId="20" fillId="16" borderId="22" xfId="0" applyFont="1" applyFill="1" applyBorder="1" applyAlignment="1">
      <alignment horizontal="center" vertical="center"/>
    </xf>
    <xf numFmtId="0" fontId="20" fillId="16" borderId="14" xfId="0" applyFont="1" applyFill="1" applyBorder="1" applyAlignment="1">
      <alignment horizontal="left" vertical="center" wrapText="1"/>
    </xf>
    <xf numFmtId="0" fontId="0" fillId="2" borderId="14" xfId="0" applyFill="1" applyBorder="1" applyAlignment="1">
      <alignment horizontal="center" vertical="center" wrapText="1"/>
    </xf>
    <xf numFmtId="0" fontId="21" fillId="2" borderId="14" xfId="0" applyFont="1" applyFill="1" applyBorder="1" applyAlignment="1">
      <alignment horizontal="center" vertical="center"/>
    </xf>
    <xf numFmtId="0" fontId="23" fillId="0" borderId="14" xfId="0" applyFont="1" applyFill="1" applyBorder="1" applyAlignment="1">
      <alignment horizontal="center" vertical="center"/>
    </xf>
    <xf numFmtId="0" fontId="0" fillId="0" borderId="14" xfId="1" applyNumberFormat="1" applyFont="1" applyFill="1" applyBorder="1" applyAlignment="1">
      <alignment horizontal="center" vertical="center"/>
    </xf>
    <xf numFmtId="0" fontId="24" fillId="9" borderId="22" xfId="0" applyFont="1" applyFill="1" applyBorder="1" applyAlignment="1">
      <alignment horizontal="center" vertical="center"/>
    </xf>
    <xf numFmtId="0" fontId="24" fillId="9" borderId="14" xfId="0" applyFont="1" applyFill="1" applyBorder="1" applyAlignment="1">
      <alignment horizontal="left" vertical="center" wrapText="1"/>
    </xf>
    <xf numFmtId="0" fontId="20" fillId="0" borderId="14" xfId="0" applyFont="1" applyFill="1" applyBorder="1" applyAlignment="1">
      <alignment horizontal="left" vertical="center" wrapText="1"/>
    </xf>
    <xf numFmtId="0" fontId="0" fillId="0" borderId="14" xfId="0" applyFill="1" applyBorder="1" applyAlignment="1">
      <alignment horizontal="center" vertical="center" wrapText="1"/>
    </xf>
    <xf numFmtId="0" fontId="21" fillId="0" borderId="14" xfId="0" applyFont="1" applyFill="1" applyBorder="1" applyAlignment="1">
      <alignment horizontal="center" vertical="center"/>
    </xf>
    <xf numFmtId="0" fontId="23" fillId="0" borderId="0" xfId="0" applyFont="1" applyFill="1" applyBorder="1" applyAlignment="1">
      <alignment horizontal="center" vertical="center"/>
    </xf>
    <xf numFmtId="0" fontId="0" fillId="0" borderId="14" xfId="0" applyFill="1" applyBorder="1" applyAlignment="1">
      <alignment horizontal="center" vertical="center"/>
    </xf>
    <xf numFmtId="0" fontId="0" fillId="0" borderId="14" xfId="0" applyFill="1" applyBorder="1"/>
    <xf numFmtId="0" fontId="6" fillId="0" borderId="22" xfId="0" applyFont="1" applyFill="1" applyBorder="1" applyAlignment="1">
      <alignment horizontal="center" vertical="center"/>
    </xf>
    <xf numFmtId="0" fontId="25" fillId="12" borderId="14" xfId="0" applyFont="1" applyFill="1" applyBorder="1" applyAlignment="1">
      <alignment horizontal="left" vertical="center" wrapText="1"/>
    </xf>
    <xf numFmtId="0" fontId="24" fillId="12" borderId="14" xfId="0" applyFont="1" applyFill="1" applyBorder="1" applyAlignment="1">
      <alignment horizontal="left" vertical="center" wrapText="1"/>
    </xf>
    <xf numFmtId="0" fontId="6" fillId="0" borderId="14" xfId="0" applyFont="1" applyBorder="1" applyAlignment="1">
      <alignment horizontal="center" vertical="center"/>
    </xf>
    <xf numFmtId="0" fontId="22" fillId="0" borderId="14" xfId="0" applyFont="1" applyBorder="1" applyAlignment="1">
      <alignment horizontal="center" vertical="center"/>
    </xf>
    <xf numFmtId="0" fontId="22" fillId="0" borderId="14" xfId="0" applyFont="1" applyBorder="1" applyAlignment="1">
      <alignment vertical="center"/>
    </xf>
    <xf numFmtId="0" fontId="21" fillId="17" borderId="14" xfId="0" applyFont="1" applyFill="1" applyBorder="1" applyAlignment="1">
      <alignment horizontal="center" vertical="center"/>
    </xf>
    <xf numFmtId="9" fontId="6" fillId="17" borderId="14" xfId="1" applyFont="1" applyFill="1" applyBorder="1" applyAlignment="1">
      <alignment horizontal="center" vertical="center"/>
    </xf>
    <xf numFmtId="0" fontId="22" fillId="0" borderId="14" xfId="0" applyFont="1" applyFill="1" applyBorder="1" applyAlignment="1">
      <alignment horizontal="center" vertical="center" wrapText="1"/>
    </xf>
    <xf numFmtId="0" fontId="27" fillId="0" borderId="22" xfId="0" applyFont="1" applyBorder="1" applyAlignment="1">
      <alignment horizontal="center" vertical="center"/>
    </xf>
    <xf numFmtId="0" fontId="27" fillId="0" borderId="14" xfId="0" applyFont="1" applyBorder="1" applyAlignment="1">
      <alignment horizontal="left" vertical="center" wrapText="1"/>
    </xf>
    <xf numFmtId="0" fontId="28" fillId="0" borderId="14" xfId="0" applyFont="1" applyBorder="1" applyAlignment="1">
      <alignment horizontal="left" vertical="center" wrapText="1"/>
    </xf>
    <xf numFmtId="0" fontId="21" fillId="0" borderId="14" xfId="0" applyFont="1" applyBorder="1" applyAlignment="1">
      <alignment horizontal="center" vertical="center"/>
    </xf>
    <xf numFmtId="0" fontId="23" fillId="0" borderId="14" xfId="0" applyFont="1" applyBorder="1" applyAlignment="1">
      <alignment horizontal="center" vertical="center" wrapText="1"/>
    </xf>
    <xf numFmtId="9" fontId="6" fillId="0" borderId="14" xfId="1" applyFont="1" applyBorder="1" applyAlignment="1">
      <alignment horizontal="center" vertical="center"/>
    </xf>
    <xf numFmtId="0" fontId="29" fillId="0" borderId="22" xfId="0" applyFont="1" applyBorder="1" applyAlignment="1">
      <alignment horizontal="center" vertical="center"/>
    </xf>
    <xf numFmtId="0" fontId="29" fillId="0" borderId="14" xfId="0" applyFont="1" applyBorder="1" applyAlignment="1">
      <alignment horizontal="left" vertical="center" wrapText="1"/>
    </xf>
    <xf numFmtId="0" fontId="30" fillId="0" borderId="14" xfId="0" applyFont="1" applyBorder="1" applyAlignment="1">
      <alignment horizontal="left" vertical="center" wrapText="1"/>
    </xf>
    <xf numFmtId="0" fontId="2" fillId="0" borderId="14" xfId="1" applyNumberFormat="1" applyFont="1" applyFill="1" applyBorder="1" applyAlignment="1">
      <alignment horizontal="center" vertical="center"/>
    </xf>
    <xf numFmtId="0" fontId="31" fillId="0" borderId="0" xfId="2" applyFill="1" applyAlignment="1">
      <alignment horizontal="center" vertical="center"/>
    </xf>
    <xf numFmtId="0" fontId="26" fillId="0" borderId="14" xfId="0" applyFont="1" applyFill="1" applyBorder="1" applyAlignment="1">
      <alignment horizontal="center" vertical="center"/>
    </xf>
    <xf numFmtId="0" fontId="21" fillId="0" borderId="14" xfId="0" applyFont="1" applyBorder="1" applyAlignment="1">
      <alignment horizontal="center" vertical="center" wrapText="1"/>
    </xf>
    <xf numFmtId="0" fontId="26" fillId="0" borderId="0" xfId="0" applyFont="1" applyFill="1" applyAlignment="1">
      <alignment horizontal="left" indent="3"/>
    </xf>
    <xf numFmtId="0" fontId="27" fillId="0" borderId="22" xfId="0" applyFont="1" applyBorder="1" applyAlignment="1">
      <alignment horizontal="left" vertical="center" indent="3"/>
    </xf>
    <xf numFmtId="0" fontId="27" fillId="0" borderId="14" xfId="0" applyFont="1" applyBorder="1" applyAlignment="1">
      <alignment horizontal="left" vertical="center" wrapText="1" indent="3"/>
    </xf>
    <xf numFmtId="0" fontId="28" fillId="0" borderId="14" xfId="0" applyFont="1" applyBorder="1" applyAlignment="1">
      <alignment horizontal="left" vertical="center" indent="3"/>
    </xf>
    <xf numFmtId="0" fontId="26" fillId="0" borderId="14" xfId="0" applyFont="1" applyBorder="1" applyAlignment="1">
      <alignment horizontal="left" vertical="center" indent="3"/>
    </xf>
    <xf numFmtId="0" fontId="27" fillId="0" borderId="14" xfId="0" applyFont="1" applyBorder="1" applyAlignment="1">
      <alignment horizontal="center" vertical="center"/>
    </xf>
    <xf numFmtId="0" fontId="26" fillId="0" borderId="14" xfId="1" applyNumberFormat="1" applyFont="1" applyFill="1" applyBorder="1" applyAlignment="1">
      <alignment horizontal="left" vertical="center" indent="3"/>
    </xf>
    <xf numFmtId="0" fontId="32" fillId="0" borderId="14" xfId="0" applyFont="1" applyBorder="1" applyAlignment="1">
      <alignment vertical="center"/>
    </xf>
    <xf numFmtId="9" fontId="32" fillId="0" borderId="14" xfId="1" applyFont="1" applyBorder="1" applyAlignment="1">
      <alignment vertical="center"/>
    </xf>
    <xf numFmtId="0" fontId="26" fillId="0" borderId="14" xfId="1" applyNumberFormat="1" applyFont="1" applyFill="1" applyBorder="1" applyAlignment="1">
      <alignment horizontal="center" vertical="center"/>
    </xf>
    <xf numFmtId="0" fontId="26" fillId="0" borderId="14" xfId="0" applyFont="1" applyFill="1" applyBorder="1" applyAlignment="1">
      <alignment horizontal="left" indent="3"/>
    </xf>
    <xf numFmtId="0" fontId="26" fillId="0" borderId="14" xfId="0" applyFont="1" applyBorder="1" applyAlignment="1">
      <alignment horizontal="left" indent="3"/>
    </xf>
    <xf numFmtId="0" fontId="26" fillId="0" borderId="0" xfId="0" applyFont="1" applyAlignment="1">
      <alignment horizontal="left" indent="3"/>
    </xf>
    <xf numFmtId="0" fontId="6" fillId="17" borderId="14" xfId="0" applyFont="1" applyFill="1" applyBorder="1" applyAlignment="1">
      <alignment horizontal="center" vertical="center"/>
    </xf>
    <xf numFmtId="0" fontId="11" fillId="0" borderId="22" xfId="0" applyFont="1" applyBorder="1" applyAlignment="1">
      <alignment horizontal="center" vertical="center"/>
    </xf>
    <xf numFmtId="14" fontId="2" fillId="0" borderId="14" xfId="0" applyNumberFormat="1" applyFont="1" applyBorder="1" applyAlignment="1">
      <alignment horizontal="center" vertical="center" wrapText="1"/>
    </xf>
    <xf numFmtId="0" fontId="22" fillId="0" borderId="14" xfId="0" applyFont="1" applyBorder="1" applyAlignment="1">
      <alignment horizontal="center" vertical="center" wrapText="1"/>
    </xf>
    <xf numFmtId="0" fontId="31" fillId="0" borderId="0" xfId="2" applyFill="1"/>
    <xf numFmtId="0" fontId="22" fillId="12" borderId="14" xfId="0" applyFont="1" applyFill="1" applyBorder="1"/>
    <xf numFmtId="0" fontId="22" fillId="0" borderId="14" xfId="0" applyFont="1" applyBorder="1" applyAlignment="1">
      <alignment horizontal="left" indent="1"/>
    </xf>
    <xf numFmtId="0" fontId="22" fillId="18" borderId="14" xfId="0" applyFont="1" applyFill="1" applyBorder="1" applyAlignment="1">
      <alignment horizontal="left" indent="2"/>
    </xf>
    <xf numFmtId="0" fontId="22" fillId="0" borderId="14" xfId="0" applyFont="1" applyBorder="1" applyAlignment="1">
      <alignment horizontal="left" indent="4"/>
    </xf>
    <xf numFmtId="0" fontId="22" fillId="0" borderId="14" xfId="0" applyFont="1" applyBorder="1" applyAlignment="1">
      <alignment horizontal="left" indent="2"/>
    </xf>
    <xf numFmtId="0" fontId="12" fillId="19" borderId="22" xfId="0" applyFont="1" applyFill="1" applyBorder="1" applyAlignment="1">
      <alignment horizontal="center" vertical="center" wrapText="1"/>
    </xf>
    <xf numFmtId="0" fontId="33" fillId="19" borderId="14" xfId="0" applyFont="1" applyFill="1" applyBorder="1" applyAlignment="1">
      <alignment horizontal="left" vertical="center" wrapText="1"/>
    </xf>
    <xf numFmtId="0" fontId="30" fillId="0" borderId="23" xfId="0" applyFont="1" applyFill="1" applyBorder="1" applyAlignment="1">
      <alignment horizontal="center" vertical="center"/>
    </xf>
    <xf numFmtId="0" fontId="30" fillId="0" borderId="24" xfId="0" applyFont="1" applyFill="1" applyBorder="1" applyAlignment="1">
      <alignment horizontal="center" vertical="center"/>
    </xf>
    <xf numFmtId="0" fontId="23" fillId="0" borderId="14" xfId="0" applyFont="1" applyFill="1" applyBorder="1" applyAlignment="1">
      <alignment horizontal="center" vertical="center" wrapText="1"/>
    </xf>
    <xf numFmtId="0" fontId="0" fillId="20" borderId="14" xfId="1" applyNumberFormat="1" applyFont="1" applyFill="1" applyBorder="1" applyAlignment="1">
      <alignment horizontal="center" vertical="center"/>
    </xf>
    <xf numFmtId="0" fontId="34" fillId="2" borderId="10" xfId="0" applyFont="1" applyFill="1" applyBorder="1" applyAlignment="1">
      <alignment horizontal="left" vertical="center"/>
    </xf>
    <xf numFmtId="0" fontId="6" fillId="2" borderId="0" xfId="0" applyFont="1" applyFill="1" applyAlignment="1">
      <alignment horizontal="center" vertical="center"/>
    </xf>
    <xf numFmtId="0" fontId="0" fillId="2" borderId="25" xfId="0" applyFill="1" applyBorder="1" applyAlignment="1">
      <alignment horizontal="center" vertical="center"/>
    </xf>
    <xf numFmtId="0" fontId="26" fillId="0" borderId="14" xfId="0" applyFont="1" applyBorder="1" applyAlignment="1">
      <alignment horizontal="center" vertical="center" wrapText="1"/>
    </xf>
    <xf numFmtId="0" fontId="20" fillId="0" borderId="22" xfId="0" applyFont="1" applyFill="1" applyBorder="1" applyAlignment="1">
      <alignment horizontal="center" vertical="center"/>
    </xf>
    <xf numFmtId="0" fontId="24" fillId="0" borderId="22" xfId="0" applyFont="1" applyFill="1" applyBorder="1" applyAlignment="1">
      <alignment horizontal="center" vertical="center"/>
    </xf>
    <xf numFmtId="0" fontId="24" fillId="0" borderId="14" xfId="0" applyFont="1" applyFill="1" applyBorder="1" applyAlignment="1">
      <alignment horizontal="left" vertical="center" wrapText="1"/>
    </xf>
    <xf numFmtId="0" fontId="25" fillId="0" borderId="14" xfId="0" applyFont="1" applyFill="1" applyBorder="1" applyAlignment="1">
      <alignment horizontal="left" vertical="center" wrapText="1"/>
    </xf>
    <xf numFmtId="0" fontId="6" fillId="0" borderId="14" xfId="0" applyFont="1" applyFill="1" applyBorder="1" applyAlignment="1">
      <alignment horizontal="center" vertical="center"/>
    </xf>
    <xf numFmtId="0" fontId="22" fillId="0" borderId="14" xfId="0" applyFont="1" applyFill="1" applyBorder="1" applyAlignment="1">
      <alignment horizontal="center" vertical="center"/>
    </xf>
    <xf numFmtId="0" fontId="26" fillId="0" borderId="0" xfId="0" applyFont="1" applyFill="1" applyAlignment="1">
      <alignment horizontal="center" vertical="center" wrapText="1"/>
    </xf>
    <xf numFmtId="9" fontId="6" fillId="0" borderId="14" xfId="1" applyFont="1" applyFill="1" applyBorder="1" applyAlignment="1">
      <alignment horizontal="center" vertical="center"/>
    </xf>
    <xf numFmtId="0" fontId="27" fillId="0" borderId="22" xfId="0" applyFont="1" applyFill="1" applyBorder="1" applyAlignment="1">
      <alignment horizontal="center" vertical="center"/>
    </xf>
    <xf numFmtId="0" fontId="27" fillId="0" borderId="14" xfId="0" applyFont="1" applyFill="1" applyBorder="1" applyAlignment="1">
      <alignment horizontal="left" vertical="center" wrapText="1"/>
    </xf>
    <xf numFmtId="0" fontId="28" fillId="0" borderId="14" xfId="0" applyFont="1" applyFill="1" applyBorder="1" applyAlignment="1">
      <alignment horizontal="left" vertical="center" wrapText="1"/>
    </xf>
    <xf numFmtId="0" fontId="29" fillId="0" borderId="22" xfId="0" applyFont="1" applyFill="1" applyBorder="1" applyAlignment="1">
      <alignment horizontal="center" vertical="center"/>
    </xf>
    <xf numFmtId="0" fontId="29" fillId="0" borderId="14" xfId="0" applyFont="1" applyFill="1" applyBorder="1" applyAlignment="1">
      <alignment horizontal="left" vertical="center" wrapText="1"/>
    </xf>
    <xf numFmtId="0" fontId="30" fillId="0" borderId="14" xfId="0" applyFont="1" applyFill="1" applyBorder="1" applyAlignment="1">
      <alignment horizontal="left" vertical="center" wrapText="1"/>
    </xf>
    <xf numFmtId="0" fontId="6" fillId="0" borderId="14" xfId="0" applyFont="1" applyFill="1" applyBorder="1" applyAlignment="1">
      <alignment horizontal="left" vertical="center"/>
    </xf>
    <xf numFmtId="9" fontId="6" fillId="0" borderId="14" xfId="1" applyFont="1" applyFill="1" applyBorder="1" applyAlignment="1">
      <alignment horizontal="left" vertical="center"/>
    </xf>
    <xf numFmtId="0" fontId="27" fillId="0" borderId="22" xfId="0" applyFont="1" applyFill="1" applyBorder="1" applyAlignment="1">
      <alignment horizontal="left" vertical="center" indent="3"/>
    </xf>
    <xf numFmtId="0" fontId="27" fillId="0" borderId="14" xfId="0" applyFont="1" applyFill="1" applyBorder="1" applyAlignment="1">
      <alignment horizontal="left" vertical="center" wrapText="1" indent="3"/>
    </xf>
    <xf numFmtId="0" fontId="28" fillId="0" borderId="14" xfId="0" applyFont="1" applyFill="1" applyBorder="1" applyAlignment="1">
      <alignment horizontal="left" vertical="center" indent="3"/>
    </xf>
    <xf numFmtId="0" fontId="26" fillId="0" borderId="14" xfId="0" applyFont="1" applyFill="1" applyBorder="1" applyAlignment="1">
      <alignment horizontal="left" vertical="center" indent="3"/>
    </xf>
    <xf numFmtId="0" fontId="27" fillId="0" borderId="14" xfId="0" applyFont="1" applyFill="1" applyBorder="1" applyAlignment="1">
      <alignment horizontal="center" vertical="center"/>
    </xf>
    <xf numFmtId="0" fontId="32" fillId="0" borderId="14" xfId="0" applyFont="1" applyFill="1" applyBorder="1" applyAlignment="1">
      <alignment vertical="center"/>
    </xf>
    <xf numFmtId="9" fontId="32" fillId="0" borderId="14" xfId="1" applyFont="1" applyFill="1" applyBorder="1" applyAlignment="1">
      <alignment vertical="center"/>
    </xf>
    <xf numFmtId="0" fontId="21" fillId="0" borderId="14" xfId="0" applyFont="1" applyFill="1" applyBorder="1" applyAlignment="1">
      <alignment horizontal="center" vertical="center" wrapText="1"/>
    </xf>
    <xf numFmtId="0" fontId="11" fillId="0" borderId="22" xfId="0" applyFont="1" applyFill="1" applyBorder="1" applyAlignment="1">
      <alignment horizontal="center" vertical="center"/>
    </xf>
    <xf numFmtId="14" fontId="2" fillId="0" borderId="14" xfId="0" applyNumberFormat="1" applyFont="1" applyFill="1" applyBorder="1" applyAlignment="1">
      <alignment horizontal="center" vertical="center" wrapText="1"/>
    </xf>
    <xf numFmtId="0" fontId="32" fillId="0" borderId="14" xfId="0" applyFont="1" applyFill="1" applyBorder="1" applyAlignment="1">
      <alignment horizontal="right" vertical="center"/>
    </xf>
    <xf numFmtId="9" fontId="32" fillId="0" borderId="14" xfId="1" applyFont="1" applyFill="1" applyBorder="1" applyAlignment="1">
      <alignment horizontal="right" vertical="center"/>
    </xf>
    <xf numFmtId="0" fontId="0" fillId="0" borderId="14" xfId="0" applyFill="1" applyBorder="1" applyAlignment="1">
      <alignment horizontal="left" indent="1"/>
    </xf>
    <xf numFmtId="0" fontId="0" fillId="0" borderId="14" xfId="0" applyFill="1" applyBorder="1" applyAlignment="1">
      <alignment horizontal="left" indent="2"/>
    </xf>
    <xf numFmtId="0" fontId="12" fillId="0" borderId="22" xfId="0" applyFont="1" applyFill="1" applyBorder="1" applyAlignment="1">
      <alignment horizontal="center" vertical="center" wrapText="1"/>
    </xf>
    <xf numFmtId="0" fontId="33" fillId="0" borderId="14" xfId="0" applyFont="1" applyFill="1" applyBorder="1" applyAlignment="1">
      <alignment horizontal="left" vertical="center" wrapText="1"/>
    </xf>
    <xf numFmtId="0" fontId="38" fillId="0" borderId="14" xfId="0" applyFont="1" applyBorder="1" applyAlignment="1">
      <alignment horizontal="left" vertical="center" wrapText="1" indent="1"/>
    </xf>
    <xf numFmtId="0" fontId="3" fillId="9" borderId="9" xfId="0" applyFont="1" applyFill="1" applyBorder="1" applyAlignment="1">
      <alignment horizontal="center" vertical="center"/>
    </xf>
    <xf numFmtId="9" fontId="3" fillId="9" borderId="9" xfId="0" applyNumberFormat="1" applyFont="1" applyFill="1" applyBorder="1" applyAlignment="1">
      <alignment horizontal="center" vertical="center"/>
    </xf>
    <xf numFmtId="9" fontId="3" fillId="4" borderId="9" xfId="0" applyNumberFormat="1" applyFont="1" applyFill="1" applyBorder="1" applyAlignment="1">
      <alignment horizontal="center" vertical="center"/>
    </xf>
    <xf numFmtId="14" fontId="0" fillId="0" borderId="14" xfId="0" applyNumberFormat="1" applyBorder="1" applyAlignment="1">
      <alignment horizontal="center" vertical="center" wrapText="1"/>
    </xf>
    <xf numFmtId="14" fontId="0" fillId="0" borderId="14" xfId="0" applyNumberFormat="1" applyFill="1" applyBorder="1" applyAlignment="1">
      <alignment horizontal="center" vertical="center" wrapText="1"/>
    </xf>
    <xf numFmtId="0" fontId="35" fillId="0" borderId="10" xfId="0" applyFont="1" applyBorder="1" applyAlignment="1">
      <alignment horizontal="center" vertical="center"/>
    </xf>
    <xf numFmtId="0" fontId="22" fillId="12" borderId="0" xfId="0" applyFont="1" applyFill="1" applyAlignment="1">
      <alignment horizontal="center" vertical="center"/>
    </xf>
    <xf numFmtId="0" fontId="22" fillId="11" borderId="0" xfId="0" applyFont="1" applyFill="1" applyAlignment="1">
      <alignment horizontal="center" vertical="center"/>
    </xf>
    <xf numFmtId="0" fontId="22" fillId="8" borderId="0" xfId="0" applyFont="1" applyFill="1" applyAlignment="1">
      <alignment horizontal="center" vertical="center"/>
    </xf>
    <xf numFmtId="0" fontId="22" fillId="21" borderId="0" xfId="0" applyFont="1" applyFill="1" applyAlignment="1">
      <alignment horizontal="center" vertical="center"/>
    </xf>
    <xf numFmtId="0" fontId="22" fillId="22" borderId="25" xfId="0" applyFont="1" applyFill="1" applyBorder="1" applyAlignment="1">
      <alignment horizontal="center" vertical="center"/>
    </xf>
    <xf numFmtId="0" fontId="22" fillId="23" borderId="0" xfId="0" applyFont="1" applyFill="1" applyAlignment="1">
      <alignment horizontal="center" vertical="center"/>
    </xf>
    <xf numFmtId="0" fontId="22" fillId="0" borderId="14" xfId="0" applyFont="1" applyFill="1" applyBorder="1"/>
    <xf numFmtId="0" fontId="22" fillId="0" borderId="14" xfId="0" applyFont="1" applyFill="1" applyBorder="1" applyAlignment="1">
      <alignment horizontal="left" indent="1"/>
    </xf>
    <xf numFmtId="0" fontId="22" fillId="0" borderId="14" xfId="0" applyFont="1" applyFill="1" applyBorder="1" applyAlignment="1">
      <alignment horizontal="left" indent="2"/>
    </xf>
    <xf numFmtId="0" fontId="22" fillId="0" borderId="14" xfId="0" applyFont="1" applyFill="1" applyBorder="1" applyAlignment="1">
      <alignment horizontal="left" indent="4"/>
    </xf>
    <xf numFmtId="0" fontId="27" fillId="0" borderId="14" xfId="0" applyFont="1" applyBorder="1" applyAlignment="1">
      <alignment horizontal="left" vertical="center" wrapText="1" indent="1"/>
    </xf>
    <xf numFmtId="0" fontId="21" fillId="0" borderId="24" xfId="0" applyFont="1" applyBorder="1" applyAlignment="1">
      <alignment horizontal="center" vertical="center"/>
    </xf>
    <xf numFmtId="0" fontId="22" fillId="0" borderId="14" xfId="0" applyFont="1" applyBorder="1" applyAlignment="1">
      <alignment horizontal="left" vertical="center" wrapText="1"/>
    </xf>
    <xf numFmtId="0" fontId="21" fillId="2" borderId="24" xfId="0" applyFont="1" applyFill="1" applyBorder="1" applyAlignment="1">
      <alignment horizontal="center" vertical="center"/>
    </xf>
    <xf numFmtId="0" fontId="22" fillId="2" borderId="14" xfId="0" applyFont="1" applyFill="1" applyBorder="1" applyAlignment="1">
      <alignment vertical="center"/>
    </xf>
    <xf numFmtId="0" fontId="13" fillId="18" borderId="14" xfId="0" applyFont="1" applyFill="1" applyBorder="1" applyAlignment="1">
      <alignment horizontal="left" vertical="center" wrapText="1"/>
    </xf>
    <xf numFmtId="0" fontId="22" fillId="2" borderId="14" xfId="0" applyFont="1" applyFill="1" applyBorder="1" applyAlignment="1">
      <alignment horizontal="left" vertical="center"/>
    </xf>
    <xf numFmtId="0" fontId="13" fillId="18" borderId="14" xfId="0" applyFont="1" applyFill="1" applyBorder="1" applyAlignment="1">
      <alignment vertical="center"/>
    </xf>
    <xf numFmtId="0" fontId="0" fillId="20" borderId="12" xfId="1" applyNumberFormat="1" applyFont="1" applyFill="1" applyBorder="1" applyAlignment="1">
      <alignment horizontal="center" vertical="center"/>
    </xf>
    <xf numFmtId="0" fontId="0" fillId="0" borderId="12" xfId="1" applyNumberFormat="1" applyFont="1" applyFill="1" applyBorder="1" applyAlignment="1">
      <alignment horizontal="center" vertical="center"/>
    </xf>
    <xf numFmtId="0" fontId="26" fillId="24" borderId="14" xfId="1" applyNumberFormat="1" applyFont="1" applyFill="1" applyBorder="1" applyAlignment="1">
      <alignment horizontal="center" vertical="center"/>
    </xf>
    <xf numFmtId="0" fontId="20" fillId="16" borderId="14" xfId="0" quotePrefix="1" applyFont="1" applyFill="1" applyBorder="1" applyAlignment="1">
      <alignment horizontal="left" vertical="center" wrapText="1"/>
    </xf>
    <xf numFmtId="0" fontId="40" fillId="25" borderId="22" xfId="0" applyFont="1" applyFill="1" applyBorder="1" applyAlignment="1">
      <alignment horizontal="center" vertical="center"/>
    </xf>
    <xf numFmtId="0" fontId="40" fillId="25" borderId="14" xfId="0" applyFont="1" applyFill="1" applyBorder="1" applyAlignment="1">
      <alignment vertical="center" wrapText="1"/>
    </xf>
    <xf numFmtId="0" fontId="21" fillId="22" borderId="22" xfId="0" applyFont="1" applyFill="1" applyBorder="1" applyAlignment="1">
      <alignment horizontal="center" vertical="center"/>
    </xf>
    <xf numFmtId="0" fontId="22" fillId="0" borderId="14" xfId="0" applyFont="1" applyBorder="1" applyAlignment="1">
      <alignment horizontal="left" vertical="top" wrapText="1" indent="1"/>
    </xf>
    <xf numFmtId="0" fontId="21" fillId="12" borderId="22" xfId="0" applyFont="1" applyFill="1" applyBorder="1" applyAlignment="1">
      <alignment horizontal="center" vertical="center"/>
    </xf>
    <xf numFmtId="0" fontId="21" fillId="0" borderId="22" xfId="0" applyFont="1" applyBorder="1" applyAlignment="1">
      <alignment horizontal="center" vertical="center"/>
    </xf>
    <xf numFmtId="0" fontId="22" fillId="0" borderId="14" xfId="0" applyFont="1" applyBorder="1" applyAlignment="1">
      <alignment horizontal="left" vertical="center" wrapText="1" indent="1"/>
    </xf>
    <xf numFmtId="0" fontId="22" fillId="0" borderId="22" xfId="0" applyFont="1" applyBorder="1" applyAlignment="1">
      <alignment horizontal="center" vertical="center"/>
    </xf>
    <xf numFmtId="0" fontId="22" fillId="0" borderId="9" xfId="0" applyFont="1" applyBorder="1" applyAlignment="1">
      <alignment horizontal="left" vertical="center" wrapText="1" indent="1"/>
    </xf>
    <xf numFmtId="0" fontId="27" fillId="0" borderId="9" xfId="0" applyFont="1" applyBorder="1" applyAlignment="1">
      <alignment horizontal="left" vertical="center" wrapText="1" indent="3"/>
    </xf>
    <xf numFmtId="0" fontId="22" fillId="0" borderId="14" xfId="0" applyFont="1" applyBorder="1" applyAlignment="1">
      <alignment horizontal="left" vertical="top" wrapText="1"/>
    </xf>
    <xf numFmtId="0" fontId="22" fillId="0" borderId="14" xfId="0" applyFont="1" applyBorder="1"/>
    <xf numFmtId="0" fontId="22" fillId="2" borderId="14" xfId="0" applyFont="1" applyFill="1" applyBorder="1" applyAlignment="1">
      <alignment horizontal="left" vertical="center" wrapText="1"/>
    </xf>
    <xf numFmtId="0" fontId="0" fillId="0" borderId="14" xfId="0" applyBorder="1" applyAlignment="1">
      <alignment horizontal="center"/>
    </xf>
    <xf numFmtId="0" fontId="11" fillId="0" borderId="14" xfId="0" applyFont="1" applyFill="1" applyBorder="1" applyAlignment="1">
      <alignment horizontal="center" vertical="center"/>
    </xf>
    <xf numFmtId="0" fontId="29" fillId="0" borderId="14" xfId="0" applyFont="1" applyFill="1" applyBorder="1" applyAlignment="1">
      <alignment horizontal="center" vertical="center"/>
    </xf>
    <xf numFmtId="0" fontId="22" fillId="9" borderId="22" xfId="0" applyFont="1" applyFill="1" applyBorder="1" applyAlignment="1">
      <alignment horizontal="center" vertical="center"/>
    </xf>
    <xf numFmtId="0" fontId="22" fillId="9" borderId="14" xfId="0" applyFont="1" applyFill="1" applyBorder="1" applyAlignment="1">
      <alignment horizontal="left" vertical="top" wrapText="1" indent="1"/>
    </xf>
    <xf numFmtId="0" fontId="33" fillId="9" borderId="22" xfId="0" applyFont="1" applyFill="1" applyBorder="1" applyAlignment="1">
      <alignment horizontal="center" vertical="center"/>
    </xf>
    <xf numFmtId="0" fontId="33" fillId="9" borderId="14" xfId="0" applyFont="1" applyFill="1" applyBorder="1" applyAlignment="1">
      <alignment horizontal="left" vertical="center" wrapText="1"/>
    </xf>
    <xf numFmtId="0" fontId="0" fillId="22" borderId="14" xfId="0" applyFill="1" applyBorder="1"/>
    <xf numFmtId="0" fontId="20" fillId="26" borderId="21" xfId="0" applyFont="1" applyFill="1" applyBorder="1" applyAlignment="1">
      <alignment horizontal="left" vertical="center" wrapText="1"/>
    </xf>
    <xf numFmtId="0" fontId="0" fillId="24" borderId="14" xfId="1" applyNumberFormat="1" applyFont="1" applyFill="1" applyBorder="1" applyAlignment="1">
      <alignment horizontal="center" vertical="center"/>
    </xf>
    <xf numFmtId="0" fontId="0" fillId="0" borderId="14" xfId="0" applyBorder="1" applyAlignment="1">
      <alignment wrapText="1"/>
    </xf>
    <xf numFmtId="0" fontId="21" fillId="0" borderId="14" xfId="0" applyFont="1" applyBorder="1" applyAlignment="1">
      <alignment horizontal="left" vertical="center" wrapText="1"/>
    </xf>
    <xf numFmtId="0" fontId="20" fillId="26" borderId="22" xfId="0" applyFont="1" applyFill="1" applyBorder="1" applyAlignment="1">
      <alignment horizontal="center" vertical="center"/>
    </xf>
    <xf numFmtId="0" fontId="20" fillId="26" borderId="14" xfId="0" applyFont="1" applyFill="1" applyBorder="1" applyAlignment="1">
      <alignment horizontal="left" vertical="center" wrapText="1"/>
    </xf>
    <xf numFmtId="0" fontId="2" fillId="24" borderId="12" xfId="1" applyNumberFormat="1" applyFont="1" applyFill="1" applyBorder="1" applyAlignment="1">
      <alignment horizontal="center" vertical="center"/>
    </xf>
    <xf numFmtId="0" fontId="0" fillId="24" borderId="12" xfId="1" applyNumberFormat="1" applyFont="1" applyFill="1" applyBorder="1" applyAlignment="1">
      <alignment horizontal="center" vertical="center"/>
    </xf>
    <xf numFmtId="0" fontId="5" fillId="0" borderId="22" xfId="0" applyFont="1" applyBorder="1" applyAlignment="1">
      <alignment horizontal="center" vertical="center"/>
    </xf>
    <xf numFmtId="0" fontId="41" fillId="12" borderId="14" xfId="0" applyFont="1" applyFill="1" applyBorder="1" applyAlignment="1">
      <alignment horizontal="left" vertical="center" wrapText="1"/>
    </xf>
    <xf numFmtId="0" fontId="30" fillId="0" borderId="22" xfId="0" applyFont="1" applyFill="1" applyBorder="1" applyAlignment="1">
      <alignment horizontal="center" vertical="center"/>
    </xf>
    <xf numFmtId="0" fontId="21" fillId="0" borderId="14" xfId="0" applyFont="1" applyFill="1" applyBorder="1" applyAlignment="1">
      <alignment horizontal="left" vertical="center" wrapText="1"/>
    </xf>
    <xf numFmtId="0" fontId="21" fillId="0" borderId="22" xfId="0" applyFont="1" applyFill="1" applyBorder="1" applyAlignment="1">
      <alignment horizontal="center" vertical="center"/>
    </xf>
    <xf numFmtId="0" fontId="28" fillId="0" borderId="14" xfId="0" applyFont="1" applyFill="1" applyBorder="1" applyAlignment="1">
      <alignment horizontal="left" vertical="center" wrapText="1" indent="3"/>
    </xf>
    <xf numFmtId="0" fontId="5" fillId="22" borderId="22" xfId="0" applyFont="1" applyFill="1" applyBorder="1" applyAlignment="1">
      <alignment horizontal="center" vertical="center"/>
    </xf>
    <xf numFmtId="0" fontId="0" fillId="2" borderId="2" xfId="0" applyFill="1" applyBorder="1" applyAlignment="1">
      <alignment horizontal="center"/>
    </xf>
    <xf numFmtId="0" fontId="0" fillId="0" borderId="2" xfId="0" applyBorder="1" applyAlignment="1">
      <alignment horizontal="center"/>
    </xf>
    <xf numFmtId="0" fontId="0" fillId="0" borderId="2" xfId="0" applyNumberFormat="1" applyBorder="1" applyAlignment="1">
      <alignment horizontal="center"/>
    </xf>
    <xf numFmtId="0" fontId="6" fillId="2" borderId="0" xfId="0" applyFont="1" applyFill="1" applyBorder="1" applyAlignment="1">
      <alignment horizontal="center"/>
    </xf>
    <xf numFmtId="0" fontId="6" fillId="0" borderId="0" xfId="0" applyFont="1" applyBorder="1" applyAlignment="1">
      <alignment horizontal="center"/>
    </xf>
    <xf numFmtId="0" fontId="6" fillId="0" borderId="0" xfId="0" applyNumberFormat="1" applyFont="1" applyBorder="1" applyAlignment="1">
      <alignment horizontal="center"/>
    </xf>
    <xf numFmtId="0" fontId="0" fillId="2" borderId="0" xfId="0" applyFill="1" applyBorder="1" applyAlignment="1">
      <alignment horizontal="center"/>
    </xf>
    <xf numFmtId="0" fontId="0" fillId="0" borderId="0" xfId="0" applyBorder="1" applyAlignment="1">
      <alignment horizontal="center"/>
    </xf>
    <xf numFmtId="0" fontId="0" fillId="0" borderId="0" xfId="0" applyNumberFormat="1" applyBorder="1" applyAlignment="1">
      <alignment horizontal="center"/>
    </xf>
    <xf numFmtId="0" fontId="3" fillId="9" borderId="14" xfId="0" applyFont="1" applyFill="1" applyBorder="1" applyAlignment="1">
      <alignment horizontal="center"/>
    </xf>
    <xf numFmtId="0" fontId="0" fillId="12" borderId="14" xfId="0" applyFill="1" applyBorder="1" applyAlignment="1">
      <alignment horizontal="center"/>
    </xf>
    <xf numFmtId="0" fontId="0" fillId="9" borderId="14" xfId="0" applyFill="1" applyBorder="1" applyAlignment="1">
      <alignment horizontal="center"/>
    </xf>
    <xf numFmtId="0" fontId="0" fillId="4" borderId="14" xfId="0" applyFill="1" applyBorder="1" applyAlignment="1">
      <alignment horizontal="center"/>
    </xf>
    <xf numFmtId="9" fontId="0" fillId="4" borderId="14" xfId="0" applyNumberFormat="1" applyFill="1" applyBorder="1" applyAlignment="1">
      <alignment horizontal="center"/>
    </xf>
    <xf numFmtId="0" fontId="19" fillId="14" borderId="5" xfId="0" applyFont="1" applyFill="1" applyBorder="1" applyAlignment="1">
      <alignment horizontal="center"/>
    </xf>
    <xf numFmtId="0" fontId="19" fillId="14" borderId="5" xfId="0" applyNumberFormat="1" applyFont="1" applyFill="1" applyBorder="1" applyAlignment="1">
      <alignment horizontal="center"/>
    </xf>
    <xf numFmtId="0" fontId="19" fillId="0" borderId="21" xfId="0" applyFont="1" applyFill="1" applyBorder="1" applyAlignment="1">
      <alignment horizontal="center" wrapText="1"/>
    </xf>
    <xf numFmtId="0" fontId="0" fillId="2" borderId="14" xfId="0" applyFill="1" applyBorder="1" applyAlignment="1">
      <alignment horizontal="center" wrapText="1"/>
    </xf>
    <xf numFmtId="0" fontId="21" fillId="2" borderId="14" xfId="0" applyFont="1" applyFill="1" applyBorder="1" applyAlignment="1">
      <alignment horizontal="center"/>
    </xf>
    <xf numFmtId="0" fontId="22" fillId="0" borderId="14" xfId="0" applyFont="1" applyFill="1" applyBorder="1" applyAlignment="1">
      <alignment horizontal="center"/>
    </xf>
    <xf numFmtId="0" fontId="0" fillId="0" borderId="14" xfId="0" applyFill="1" applyBorder="1" applyAlignment="1">
      <alignment horizontal="center" wrapText="1"/>
    </xf>
    <xf numFmtId="0" fontId="21" fillId="0" borderId="14" xfId="0" applyFont="1" applyFill="1" applyBorder="1" applyAlignment="1">
      <alignment horizontal="center"/>
    </xf>
    <xf numFmtId="0" fontId="6" fillId="0" borderId="14" xfId="0" applyFont="1" applyBorder="1" applyAlignment="1">
      <alignment horizontal="center"/>
    </xf>
    <xf numFmtId="0" fontId="22" fillId="0" borderId="14" xfId="0" applyFont="1" applyBorder="1" applyAlignment="1">
      <alignment horizontal="center"/>
    </xf>
    <xf numFmtId="0" fontId="21" fillId="0" borderId="14" xfId="0" applyFont="1" applyBorder="1" applyAlignment="1">
      <alignment horizontal="center"/>
    </xf>
    <xf numFmtId="0" fontId="21" fillId="0" borderId="14" xfId="0" applyFont="1" applyBorder="1" applyAlignment="1">
      <alignment horizontal="center" wrapText="1"/>
    </xf>
    <xf numFmtId="0" fontId="27" fillId="0" borderId="14" xfId="0" applyFont="1" applyBorder="1" applyAlignment="1">
      <alignment horizontal="center"/>
    </xf>
    <xf numFmtId="0" fontId="27" fillId="0" borderId="14" xfId="0" applyFont="1" applyFill="1" applyBorder="1" applyAlignment="1">
      <alignment horizontal="center"/>
    </xf>
    <xf numFmtId="0" fontId="22" fillId="0" borderId="14" xfId="0" applyFont="1" applyBorder="1" applyAlignment="1">
      <alignment horizontal="center" wrapText="1"/>
    </xf>
    <xf numFmtId="0" fontId="0" fillId="0" borderId="14" xfId="0" applyFill="1" applyBorder="1" applyAlignment="1">
      <alignment horizontal="center"/>
    </xf>
    <xf numFmtId="0" fontId="6" fillId="2" borderId="0" xfId="0" applyFont="1" applyFill="1" applyAlignment="1">
      <alignment horizontal="center"/>
    </xf>
    <xf numFmtId="0" fontId="0" fillId="2" borderId="25" xfId="0" applyFill="1" applyBorder="1" applyAlignment="1">
      <alignment horizontal="center"/>
    </xf>
    <xf numFmtId="0" fontId="0" fillId="0" borderId="0" xfId="0" applyAlignment="1">
      <alignment horizontal="center"/>
    </xf>
    <xf numFmtId="0" fontId="3" fillId="9" borderId="8" xfId="0" applyFont="1" applyFill="1" applyBorder="1" applyAlignment="1">
      <alignment horizontal="center"/>
    </xf>
    <xf numFmtId="0" fontId="3" fillId="9" borderId="8" xfId="0" applyNumberFormat="1" applyFont="1" applyFill="1" applyBorder="1" applyAlignment="1">
      <alignment horizontal="center"/>
    </xf>
    <xf numFmtId="9" fontId="3" fillId="9" borderId="8" xfId="0" applyNumberFormat="1" applyFont="1" applyFill="1" applyBorder="1" applyAlignment="1">
      <alignment horizontal="center"/>
    </xf>
    <xf numFmtId="9" fontId="3" fillId="4" borderId="8" xfId="0" applyNumberFormat="1" applyFont="1" applyFill="1" applyBorder="1" applyAlignment="1">
      <alignment horizontal="center"/>
    </xf>
    <xf numFmtId="0" fontId="3" fillId="4" borderId="8" xfId="0" applyNumberFormat="1" applyFont="1" applyFill="1" applyBorder="1" applyAlignment="1">
      <alignment horizontal="center"/>
    </xf>
    <xf numFmtId="0" fontId="28" fillId="0" borderId="14" xfId="0" applyFont="1" applyBorder="1" applyAlignment="1">
      <alignment horizontal="center"/>
    </xf>
    <xf numFmtId="0" fontId="26" fillId="0" borderId="14" xfId="0" applyFont="1" applyBorder="1" applyAlignment="1">
      <alignment horizontal="center"/>
    </xf>
    <xf numFmtId="0" fontId="28" fillId="0" borderId="14" xfId="0" applyFont="1" applyFill="1" applyBorder="1" applyAlignment="1">
      <alignment horizontal="center"/>
    </xf>
    <xf numFmtId="0" fontId="26" fillId="0" borderId="14" xfId="0" applyFont="1" applyFill="1" applyBorder="1" applyAlignment="1">
      <alignment horizontal="center"/>
    </xf>
    <xf numFmtId="0" fontId="34" fillId="2" borderId="10" xfId="0" applyFont="1" applyFill="1" applyBorder="1" applyAlignment="1">
      <alignment horizontal="center"/>
    </xf>
    <xf numFmtId="0" fontId="42" fillId="0" borderId="14" xfId="0" applyFont="1" applyBorder="1"/>
    <xf numFmtId="0" fontId="42" fillId="0" borderId="14" xfId="0" applyFont="1" applyBorder="1" applyAlignment="1">
      <alignment horizontal="center"/>
    </xf>
    <xf numFmtId="0" fontId="42" fillId="0" borderId="14" xfId="0" applyFont="1" applyBorder="1" applyAlignment="1">
      <alignment horizontal="left"/>
    </xf>
    <xf numFmtId="0" fontId="42" fillId="0" borderId="14" xfId="0" applyFont="1" applyBorder="1" applyAlignment="1">
      <alignment vertical="center" wrapText="1"/>
    </xf>
    <xf numFmtId="0" fontId="42" fillId="0" borderId="14" xfId="0" applyFont="1" applyBorder="1" applyAlignment="1">
      <alignment horizontal="center" vertical="center"/>
    </xf>
    <xf numFmtId="0" fontId="17" fillId="0" borderId="14" xfId="0" applyFont="1" applyBorder="1" applyAlignment="1">
      <alignment horizontal="center" vertical="center" wrapText="1"/>
    </xf>
    <xf numFmtId="0" fontId="11" fillId="0" borderId="0" xfId="0" applyFont="1" applyFill="1"/>
    <xf numFmtId="0" fontId="29" fillId="0" borderId="14" xfId="0" applyFont="1" applyFill="1" applyBorder="1" applyAlignment="1">
      <alignment horizontal="center" vertical="center" wrapText="1"/>
    </xf>
    <xf numFmtId="0" fontId="11" fillId="0" borderId="14" xfId="1" applyNumberFormat="1" applyFont="1" applyFill="1" applyBorder="1" applyAlignment="1">
      <alignment horizontal="center" vertical="center"/>
    </xf>
    <xf numFmtId="0" fontId="11" fillId="0" borderId="14" xfId="0" applyFont="1" applyFill="1" applyBorder="1"/>
    <xf numFmtId="0" fontId="11" fillId="0" borderId="14" xfId="0" applyFont="1" applyFill="1" applyBorder="1" applyAlignment="1">
      <alignment horizontal="center"/>
    </xf>
    <xf numFmtId="0" fontId="43" fillId="0" borderId="14" xfId="0" applyFont="1" applyFill="1" applyBorder="1" applyAlignment="1">
      <alignment horizontal="center"/>
    </xf>
    <xf numFmtId="0" fontId="11" fillId="0" borderId="12" xfId="1" applyNumberFormat="1" applyFont="1" applyFill="1" applyBorder="1" applyAlignment="1">
      <alignment horizontal="center" vertical="center"/>
    </xf>
    <xf numFmtId="0" fontId="43" fillId="0" borderId="14" xfId="0" applyFont="1" applyFill="1" applyBorder="1" applyAlignment="1">
      <alignment horizontal="center" vertical="center"/>
    </xf>
    <xf numFmtId="0" fontId="11" fillId="0" borderId="14" xfId="0" applyFont="1" applyFill="1" applyBorder="1" applyAlignment="1">
      <alignment wrapText="1"/>
    </xf>
    <xf numFmtId="0" fontId="22" fillId="0" borderId="14" xfId="0" applyFont="1" applyBorder="1" applyAlignment="1">
      <alignment vertical="center" wrapText="1"/>
    </xf>
    <xf numFmtId="0" fontId="0" fillId="19" borderId="14" xfId="1" applyNumberFormat="1" applyFont="1" applyFill="1" applyBorder="1" applyAlignment="1">
      <alignment horizontal="center" vertical="center"/>
    </xf>
    <xf numFmtId="0" fontId="42" fillId="0" borderId="14" xfId="0" applyFont="1" applyBorder="1" applyAlignment="1">
      <alignment vertical="center"/>
    </xf>
    <xf numFmtId="0" fontId="11" fillId="0" borderId="14" xfId="0" applyFont="1" applyFill="1" applyBorder="1" applyAlignment="1">
      <alignment vertical="center"/>
    </xf>
    <xf numFmtId="0" fontId="11" fillId="0" borderId="14" xfId="0" applyFont="1" applyFill="1" applyBorder="1" applyAlignment="1">
      <alignment vertical="center" wrapText="1"/>
    </xf>
    <xf numFmtId="0" fontId="44" fillId="0" borderId="14" xfId="0" applyFont="1" applyBorder="1" applyAlignment="1">
      <alignment vertical="center" wrapText="1"/>
    </xf>
    <xf numFmtId="0" fontId="22" fillId="0" borderId="14" xfId="0" applyFont="1" applyBorder="1" applyAlignment="1">
      <alignment horizontal="left" vertical="center" wrapText="1" indent="3"/>
    </xf>
    <xf numFmtId="0" fontId="0" fillId="22" borderId="0" xfId="0" applyFill="1"/>
    <xf numFmtId="0" fontId="30" fillId="0" borderId="24" xfId="0" applyFont="1" applyBorder="1" applyAlignment="1">
      <alignment horizontal="center" vertical="center"/>
    </xf>
    <xf numFmtId="0" fontId="42" fillId="0" borderId="9" xfId="0" applyFont="1" applyBorder="1"/>
    <xf numFmtId="0" fontId="42" fillId="0" borderId="9" xfId="0" applyFont="1" applyBorder="1" applyAlignment="1">
      <alignment vertical="center"/>
    </xf>
    <xf numFmtId="0" fontId="11" fillId="0" borderId="14" xfId="0" applyFont="1" applyBorder="1" applyAlignment="1">
      <alignment horizontal="center" vertical="center" wrapText="1"/>
    </xf>
    <xf numFmtId="0" fontId="29" fillId="11" borderId="14" xfId="0" applyFont="1" applyFill="1" applyBorder="1" applyAlignment="1">
      <alignment horizontal="center" vertical="center" wrapText="1"/>
    </xf>
    <xf numFmtId="0" fontId="30" fillId="0" borderId="23" xfId="0" applyFont="1" applyFill="1" applyBorder="1" applyAlignment="1">
      <alignment horizontal="center" vertical="center" wrapText="1"/>
    </xf>
    <xf numFmtId="0" fontId="38" fillId="0" borderId="14" xfId="0" applyFont="1" applyBorder="1" applyAlignment="1">
      <alignment horizontal="left" vertical="center" wrapText="1"/>
    </xf>
    <xf numFmtId="0" fontId="11" fillId="0" borderId="14" xfId="0" applyFont="1" applyFill="1" applyBorder="1" applyAlignment="1">
      <alignment horizontal="center" vertical="center" wrapText="1"/>
    </xf>
    <xf numFmtId="0" fontId="28" fillId="0" borderId="22" xfId="0" applyFont="1" applyBorder="1" applyAlignment="1">
      <alignment horizontal="center" vertical="center" wrapText="1"/>
    </xf>
    <xf numFmtId="0" fontId="30" fillId="0" borderId="23" xfId="0" applyFont="1" applyBorder="1" applyAlignment="1">
      <alignment horizontal="center" vertical="center"/>
    </xf>
    <xf numFmtId="0" fontId="27" fillId="0" borderId="14" xfId="0" applyFont="1" applyBorder="1" applyAlignment="1">
      <alignment horizontal="left" vertical="center" wrapText="1" indent="2"/>
    </xf>
    <xf numFmtId="0" fontId="0" fillId="0" borderId="14" xfId="0" applyBorder="1" applyAlignment="1">
      <alignment horizontal="center" vertical="center" wrapText="1"/>
    </xf>
    <xf numFmtId="0" fontId="45" fillId="28" borderId="8" xfId="3" applyFont="1" applyFill="1" applyBorder="1" applyAlignment="1">
      <alignment vertical="center" wrapText="1"/>
    </xf>
    <xf numFmtId="0" fontId="45" fillId="28" borderId="26" xfId="3" applyFont="1" applyFill="1" applyBorder="1" applyAlignment="1">
      <alignment vertical="center" wrapText="1"/>
    </xf>
    <xf numFmtId="0" fontId="0" fillId="0" borderId="0" xfId="0" applyBorder="1"/>
    <xf numFmtId="0" fontId="3" fillId="30" borderId="9" xfId="0" applyFont="1" applyFill="1" applyBorder="1" applyAlignment="1">
      <alignment vertical="center"/>
    </xf>
    <xf numFmtId="0" fontId="3" fillId="30" borderId="7" xfId="0" applyFont="1" applyFill="1" applyBorder="1" applyAlignment="1">
      <alignment vertical="center"/>
    </xf>
    <xf numFmtId="0" fontId="3" fillId="30" borderId="8" xfId="0" applyFont="1" applyFill="1" applyBorder="1" applyAlignment="1">
      <alignment vertical="center"/>
    </xf>
    <xf numFmtId="0" fontId="48" fillId="30" borderId="14" xfId="0" applyFont="1" applyFill="1" applyBorder="1" applyAlignment="1">
      <alignment vertical="center"/>
    </xf>
    <xf numFmtId="0" fontId="0" fillId="0" borderId="0" xfId="0" applyAlignment="1">
      <alignment horizontal="left" vertical="center"/>
    </xf>
    <xf numFmtId="0" fontId="21" fillId="31" borderId="14" xfId="0" applyFont="1" applyFill="1" applyBorder="1" applyAlignment="1">
      <alignment horizontal="center" vertical="center"/>
    </xf>
    <xf numFmtId="0" fontId="22" fillId="0" borderId="0" xfId="0" applyFont="1" applyAlignment="1">
      <alignment vertical="center"/>
    </xf>
    <xf numFmtId="9" fontId="21" fillId="32" borderId="14" xfId="1" applyFont="1" applyFill="1" applyBorder="1" applyAlignment="1">
      <alignment horizontal="center" vertical="center"/>
    </xf>
    <xf numFmtId="9" fontId="21" fillId="29" borderId="14" xfId="1" applyFont="1" applyFill="1" applyBorder="1" applyAlignment="1">
      <alignment horizontal="center" vertical="center"/>
    </xf>
    <xf numFmtId="9" fontId="50" fillId="15" borderId="14" xfId="0" applyNumberFormat="1" applyFont="1" applyFill="1" applyBorder="1" applyAlignment="1">
      <alignment horizontal="center" vertical="center" wrapText="1"/>
    </xf>
    <xf numFmtId="9" fontId="21" fillId="33" borderId="14" xfId="0" applyNumberFormat="1" applyFont="1" applyFill="1" applyBorder="1" applyAlignment="1">
      <alignment horizontal="center" vertical="center" wrapText="1"/>
    </xf>
    <xf numFmtId="9" fontId="21" fillId="27" borderId="14" xfId="0" applyNumberFormat="1" applyFont="1" applyFill="1" applyBorder="1" applyAlignment="1">
      <alignment horizontal="center" vertical="center"/>
    </xf>
    <xf numFmtId="0" fontId="22" fillId="0" borderId="0" xfId="0" applyFont="1" applyAlignment="1">
      <alignment horizontal="center" vertical="center"/>
    </xf>
    <xf numFmtId="0" fontId="51" fillId="6" borderId="14" xfId="0" applyFont="1" applyFill="1" applyBorder="1" applyAlignment="1">
      <alignment horizontal="center" vertical="center" wrapText="1"/>
    </xf>
    <xf numFmtId="0" fontId="14" fillId="6" borderId="14" xfId="0" applyFont="1" applyFill="1" applyBorder="1" applyAlignment="1">
      <alignment horizontal="center" vertical="center" wrapText="1"/>
    </xf>
    <xf numFmtId="0" fontId="52" fillId="0" borderId="0" xfId="0" applyFont="1" applyAlignment="1">
      <alignment vertical="center"/>
    </xf>
    <xf numFmtId="0" fontId="52" fillId="0" borderId="0" xfId="0" applyFont="1" applyAlignment="1">
      <alignment horizontal="center" vertical="center"/>
    </xf>
    <xf numFmtId="0" fontId="26" fillId="0" borderId="0" xfId="0" applyFont="1" applyAlignment="1">
      <alignment vertical="center"/>
    </xf>
    <xf numFmtId="0" fontId="22" fillId="0" borderId="0" xfId="0" applyFont="1" applyFill="1" applyAlignment="1">
      <alignment vertical="center"/>
    </xf>
    <xf numFmtId="0" fontId="21" fillId="0" borderId="3" xfId="0" applyFont="1" applyFill="1" applyBorder="1" applyAlignment="1">
      <alignment horizontal="right" vertical="center"/>
    </xf>
    <xf numFmtId="165" fontId="21" fillId="0" borderId="3" xfId="0" applyNumberFormat="1" applyFont="1" applyFill="1" applyBorder="1" applyAlignment="1">
      <alignment horizontal="center" vertical="center" wrapText="1"/>
    </xf>
    <xf numFmtId="165" fontId="21" fillId="0" borderId="32" xfId="0" applyNumberFormat="1" applyFont="1" applyFill="1" applyBorder="1" applyAlignment="1">
      <alignment horizontal="center" vertical="center" wrapText="1"/>
    </xf>
    <xf numFmtId="165" fontId="30" fillId="0" borderId="0" xfId="0" applyNumberFormat="1" applyFont="1" applyFill="1" applyBorder="1" applyAlignment="1">
      <alignment horizontal="center" vertical="center"/>
    </xf>
    <xf numFmtId="9" fontId="21" fillId="0" borderId="3" xfId="1" applyFont="1" applyFill="1" applyBorder="1" applyAlignment="1">
      <alignment horizontal="center" vertical="center"/>
    </xf>
    <xf numFmtId="9" fontId="21" fillId="0" borderId="32" xfId="1" applyFont="1" applyFill="1" applyBorder="1" applyAlignment="1">
      <alignment horizontal="center" vertical="center"/>
    </xf>
    <xf numFmtId="9" fontId="21" fillId="0" borderId="0" xfId="1" applyFont="1" applyFill="1" applyBorder="1" applyAlignment="1">
      <alignment horizontal="center" vertical="center"/>
    </xf>
    <xf numFmtId="0" fontId="21" fillId="0" borderId="0" xfId="0" applyFont="1" applyFill="1" applyBorder="1" applyAlignment="1">
      <alignment horizontal="center" vertical="center"/>
    </xf>
    <xf numFmtId="166" fontId="21" fillId="0" borderId="3" xfId="1" applyNumberFormat="1" applyFont="1" applyFill="1" applyBorder="1" applyAlignment="1">
      <alignment horizontal="center" vertical="center"/>
    </xf>
    <xf numFmtId="166" fontId="21" fillId="0" borderId="32" xfId="1" applyNumberFormat="1" applyFont="1" applyFill="1" applyBorder="1" applyAlignment="1">
      <alignment horizontal="center" vertical="center"/>
    </xf>
    <xf numFmtId="0" fontId="21" fillId="0" borderId="0" xfId="0" applyFont="1" applyFill="1" applyBorder="1" applyAlignment="1">
      <alignment horizontal="left" vertical="center" wrapText="1"/>
    </xf>
    <xf numFmtId="0" fontId="21" fillId="0" borderId="32" xfId="0" applyFont="1" applyFill="1" applyBorder="1" applyAlignment="1">
      <alignment horizontal="left" vertical="center" wrapText="1"/>
    </xf>
    <xf numFmtId="0" fontId="5" fillId="0" borderId="0"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5" fillId="0" borderId="32"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0" borderId="32" xfId="0" applyFont="1" applyFill="1" applyBorder="1" applyAlignment="1">
      <alignment horizontal="center" vertical="center" wrapText="1"/>
    </xf>
    <xf numFmtId="0" fontId="22" fillId="0" borderId="3" xfId="0" applyFont="1" applyFill="1" applyBorder="1" applyAlignment="1">
      <alignment horizontal="right" vertical="center"/>
    </xf>
    <xf numFmtId="15" fontId="22" fillId="0" borderId="0" xfId="0" applyNumberFormat="1" applyFont="1" applyFill="1" applyBorder="1" applyAlignment="1">
      <alignment horizontal="center" vertical="center"/>
    </xf>
    <xf numFmtId="0" fontId="22" fillId="0" borderId="32" xfId="0" applyFont="1" applyFill="1" applyBorder="1" applyAlignment="1">
      <alignment horizontal="center" vertical="center"/>
    </xf>
    <xf numFmtId="9" fontId="22" fillId="0" borderId="3" xfId="1" applyFont="1" applyFill="1" applyBorder="1" applyAlignment="1">
      <alignment horizontal="center" vertical="center"/>
    </xf>
    <xf numFmtId="9" fontId="22" fillId="0" borderId="0" xfId="1" applyFont="1" applyFill="1" applyBorder="1" applyAlignment="1">
      <alignment horizontal="center" vertical="center"/>
    </xf>
    <xf numFmtId="0" fontId="21" fillId="0" borderId="3" xfId="0" applyFont="1" applyFill="1" applyBorder="1" applyAlignment="1">
      <alignment horizontal="center" vertical="center"/>
    </xf>
    <xf numFmtId="0" fontId="21" fillId="0" borderId="32" xfId="0" applyFont="1" applyFill="1" applyBorder="1" applyAlignment="1">
      <alignment horizontal="center" vertical="center"/>
    </xf>
    <xf numFmtId="166" fontId="13" fillId="0" borderId="0" xfId="1" applyNumberFormat="1" applyFont="1" applyFill="1" applyBorder="1" applyAlignment="1">
      <alignment horizontal="center" vertical="center"/>
    </xf>
    <xf numFmtId="166" fontId="13" fillId="0" borderId="32" xfId="1" applyNumberFormat="1" applyFont="1" applyFill="1" applyBorder="1" applyAlignment="1">
      <alignment horizontal="center" vertical="center"/>
    </xf>
    <xf numFmtId="0" fontId="22" fillId="0" borderId="0" xfId="0" applyFont="1" applyFill="1" applyBorder="1" applyAlignment="1">
      <alignment horizontal="left" vertical="center" wrapText="1"/>
    </xf>
    <xf numFmtId="0" fontId="22" fillId="0" borderId="32" xfId="0" applyFont="1" applyFill="1" applyBorder="1" applyAlignment="1">
      <alignment horizontal="left" vertical="center" wrapText="1"/>
    </xf>
    <xf numFmtId="166" fontId="21" fillId="0" borderId="0" xfId="1" applyNumberFormat="1" applyFont="1" applyFill="1" applyBorder="1" applyAlignment="1">
      <alignment horizontal="center" vertical="center"/>
    </xf>
    <xf numFmtId="0" fontId="21" fillId="0" borderId="33" xfId="0" applyFont="1" applyFill="1" applyBorder="1" applyAlignment="1">
      <alignment horizontal="right" vertical="center"/>
    </xf>
    <xf numFmtId="0" fontId="21" fillId="0" borderId="25" xfId="0" applyFont="1" applyFill="1" applyBorder="1" applyAlignment="1">
      <alignment horizontal="left" vertical="center" wrapText="1"/>
    </xf>
    <xf numFmtId="0" fontId="21" fillId="0" borderId="34" xfId="0" applyFont="1" applyFill="1" applyBorder="1" applyAlignment="1">
      <alignment horizontal="left" vertical="center" wrapText="1"/>
    </xf>
    <xf numFmtId="0" fontId="22" fillId="0" borderId="0" xfId="0" applyFont="1" applyFill="1" applyBorder="1" applyAlignment="1">
      <alignment vertical="center"/>
    </xf>
    <xf numFmtId="0" fontId="21" fillId="0" borderId="0" xfId="0" applyFont="1" applyFill="1" applyBorder="1" applyAlignment="1">
      <alignment horizontal="right" vertical="center"/>
    </xf>
    <xf numFmtId="0" fontId="21" fillId="0" borderId="0" xfId="0" applyFont="1" applyFill="1" applyBorder="1" applyAlignment="1">
      <alignment horizontal="left" vertical="center" wrapText="1" indent="4"/>
    </xf>
    <xf numFmtId="0" fontId="5" fillId="0" borderId="0" xfId="0" applyFont="1" applyFill="1" applyBorder="1" applyAlignment="1">
      <alignment horizontal="center" vertical="center"/>
    </xf>
    <xf numFmtId="0" fontId="22" fillId="12" borderId="0" xfId="0" applyFont="1" applyFill="1" applyAlignment="1">
      <alignment vertical="center"/>
    </xf>
    <xf numFmtId="0" fontId="0" fillId="11" borderId="0" xfId="0" applyFill="1"/>
    <xf numFmtId="0" fontId="22" fillId="11" borderId="0" xfId="0" applyFont="1" applyFill="1" applyAlignment="1">
      <alignment vertical="center"/>
    </xf>
    <xf numFmtId="0" fontId="0" fillId="31" borderId="0" xfId="0" applyFill="1"/>
    <xf numFmtId="0" fontId="22" fillId="34" borderId="0" xfId="0" applyFont="1" applyFill="1" applyAlignment="1">
      <alignment vertical="center"/>
    </xf>
    <xf numFmtId="0" fontId="22" fillId="22" borderId="0" xfId="0" applyFont="1" applyFill="1" applyAlignment="1">
      <alignment vertical="center"/>
    </xf>
    <xf numFmtId="0" fontId="54" fillId="0" borderId="0" xfId="0" applyFont="1" applyAlignment="1">
      <alignment horizontal="left" vertical="center"/>
    </xf>
    <xf numFmtId="0" fontId="55" fillId="35" borderId="22" xfId="0" applyFont="1" applyFill="1" applyBorder="1" applyAlignment="1">
      <alignment horizontal="center" vertical="center"/>
    </xf>
    <xf numFmtId="0" fontId="55" fillId="35" borderId="18" xfId="0" applyFont="1" applyFill="1" applyBorder="1" applyAlignment="1">
      <alignment horizontal="center" vertical="center"/>
    </xf>
    <xf numFmtId="0" fontId="6" fillId="0" borderId="0" xfId="0" applyFont="1" applyFill="1" applyBorder="1" applyAlignment="1">
      <alignment horizontal="center" vertical="center"/>
    </xf>
    <xf numFmtId="0" fontId="56" fillId="35" borderId="14" xfId="0" applyFont="1" applyFill="1" applyBorder="1" applyAlignment="1">
      <alignment horizontal="center" vertical="center"/>
    </xf>
    <xf numFmtId="0" fontId="58" fillId="6" borderId="40" xfId="0" applyFont="1" applyFill="1" applyBorder="1" applyAlignment="1">
      <alignment horizontal="left" vertical="center"/>
    </xf>
    <xf numFmtId="0" fontId="57" fillId="6" borderId="14" xfId="0" applyFont="1" applyFill="1" applyBorder="1" applyAlignment="1">
      <alignment horizontal="center" vertical="center"/>
    </xf>
    <xf numFmtId="1" fontId="57" fillId="6" borderId="14" xfId="0" applyNumberFormat="1" applyFont="1" applyFill="1" applyBorder="1" applyAlignment="1">
      <alignment horizontal="center" vertical="center"/>
    </xf>
    <xf numFmtId="9" fontId="59" fillId="0" borderId="0" xfId="1" applyFont="1" applyFill="1" applyBorder="1" applyAlignment="1">
      <alignment horizontal="center" vertical="center"/>
    </xf>
    <xf numFmtId="1" fontId="57" fillId="6" borderId="14" xfId="1" applyNumberFormat="1" applyFont="1" applyFill="1" applyBorder="1" applyAlignment="1">
      <alignment horizontal="center" vertical="center"/>
    </xf>
    <xf numFmtId="0" fontId="57" fillId="6" borderId="41" xfId="0" applyFont="1" applyFill="1" applyBorder="1" applyAlignment="1">
      <alignment horizontal="left" vertical="center"/>
    </xf>
    <xf numFmtId="9" fontId="57" fillId="11" borderId="42" xfId="1" applyNumberFormat="1" applyFont="1" applyFill="1" applyBorder="1" applyAlignment="1">
      <alignment horizontal="center" vertical="center"/>
    </xf>
    <xf numFmtId="9" fontId="57" fillId="22" borderId="42" xfId="1" applyNumberFormat="1" applyFont="1" applyFill="1" applyBorder="1" applyAlignment="1">
      <alignment horizontal="center" vertical="center"/>
    </xf>
    <xf numFmtId="9" fontId="57" fillId="6" borderId="42" xfId="1" applyNumberFormat="1" applyFont="1" applyFill="1" applyBorder="1" applyAlignment="1">
      <alignment horizontal="center" vertical="center"/>
    </xf>
    <xf numFmtId="0" fontId="57" fillId="6" borderId="12" xfId="0" applyFont="1" applyFill="1" applyBorder="1" applyAlignment="1">
      <alignment horizontal="center" vertical="center" wrapText="1"/>
    </xf>
    <xf numFmtId="9" fontId="59" fillId="0" borderId="0" xfId="0" applyNumberFormat="1" applyFont="1" applyFill="1" applyBorder="1" applyAlignment="1">
      <alignment horizontal="center" vertical="center" wrapText="1"/>
    </xf>
    <xf numFmtId="0" fontId="57" fillId="6" borderId="42" xfId="0" applyFont="1" applyFill="1" applyBorder="1" applyAlignment="1">
      <alignment horizontal="center" vertical="center" wrapText="1"/>
    </xf>
    <xf numFmtId="9" fontId="57" fillId="22" borderId="42" xfId="0" applyNumberFormat="1" applyFont="1" applyFill="1" applyBorder="1" applyAlignment="1">
      <alignment horizontal="center" vertical="center" wrapText="1"/>
    </xf>
    <xf numFmtId="0" fontId="57" fillId="6" borderId="14" xfId="0" applyFont="1" applyFill="1" applyBorder="1" applyAlignment="1">
      <alignment horizontal="center" vertical="center" wrapText="1"/>
    </xf>
    <xf numFmtId="9" fontId="59" fillId="0" borderId="0" xfId="0" applyNumberFormat="1" applyFont="1" applyFill="1" applyBorder="1" applyAlignment="1">
      <alignment horizontal="center" vertical="center"/>
    </xf>
    <xf numFmtId="0" fontId="22" fillId="0" borderId="0" xfId="0" applyFont="1" applyBorder="1" applyAlignment="1">
      <alignment horizontal="center" vertical="center"/>
    </xf>
    <xf numFmtId="9" fontId="57" fillId="11" borderId="42" xfId="0" applyNumberFormat="1" applyFont="1" applyFill="1" applyBorder="1" applyAlignment="1">
      <alignment horizontal="center" vertical="center" wrapText="1"/>
    </xf>
    <xf numFmtId="9" fontId="29" fillId="0" borderId="0" xfId="0" applyNumberFormat="1" applyFont="1" applyFill="1" applyBorder="1" applyAlignment="1">
      <alignment horizontal="center" vertical="center" wrapText="1"/>
    </xf>
    <xf numFmtId="0" fontId="57" fillId="22" borderId="42" xfId="0"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0" borderId="32" xfId="0" applyFont="1" applyFill="1" applyBorder="1" applyAlignment="1">
      <alignment horizontal="left" vertical="center" wrapText="1"/>
    </xf>
    <xf numFmtId="9" fontId="22" fillId="0" borderId="32" xfId="1" applyFont="1" applyFill="1" applyBorder="1" applyAlignment="1">
      <alignment horizontal="center" vertical="center"/>
    </xf>
    <xf numFmtId="0" fontId="22" fillId="0" borderId="0" xfId="0" applyFont="1" applyAlignment="1">
      <alignment horizontal="left" vertical="center"/>
    </xf>
    <xf numFmtId="0" fontId="21" fillId="0" borderId="0" xfId="0" applyFont="1" applyAlignment="1">
      <alignment horizontal="left" vertical="center"/>
    </xf>
    <xf numFmtId="0" fontId="22" fillId="0" borderId="3" xfId="0" applyFont="1" applyBorder="1" applyAlignment="1">
      <alignment horizontal="right" vertical="center"/>
    </xf>
    <xf numFmtId="0" fontId="22" fillId="0" borderId="3" xfId="0" applyFont="1" applyBorder="1" applyAlignment="1">
      <alignment horizontal="left" vertical="center"/>
    </xf>
    <xf numFmtId="0" fontId="22" fillId="0" borderId="3" xfId="0" applyFont="1" applyBorder="1" applyAlignment="1">
      <alignment horizontal="left" vertical="center" wrapText="1"/>
    </xf>
    <xf numFmtId="0" fontId="22" fillId="0" borderId="0" xfId="0" applyFont="1" applyBorder="1" applyAlignment="1">
      <alignment horizontal="left" vertical="center" wrapText="1"/>
    </xf>
    <xf numFmtId="0" fontId="22" fillId="0" borderId="32" xfId="0" applyFont="1" applyBorder="1" applyAlignment="1">
      <alignment horizontal="left" vertical="center" wrapText="1"/>
    </xf>
    <xf numFmtId="0" fontId="22" fillId="0" borderId="3" xfId="0" applyFont="1" applyBorder="1" applyAlignment="1">
      <alignment vertical="center" wrapText="1"/>
    </xf>
    <xf numFmtId="0" fontId="22" fillId="0" borderId="0" xfId="0" applyFont="1" applyBorder="1" applyAlignment="1">
      <alignment vertical="center" wrapText="1"/>
    </xf>
    <xf numFmtId="0" fontId="22" fillId="0" borderId="32" xfId="0" applyFont="1" applyBorder="1" applyAlignment="1">
      <alignment vertical="center" wrapText="1"/>
    </xf>
    <xf numFmtId="166" fontId="13" fillId="0" borderId="0" xfId="1" applyNumberFormat="1" applyFont="1" applyBorder="1" applyAlignment="1">
      <alignment horizontal="center" vertical="center"/>
    </xf>
    <xf numFmtId="166" fontId="13" fillId="0" borderId="32" xfId="1" applyNumberFormat="1" applyFont="1" applyBorder="1" applyAlignment="1">
      <alignment horizontal="center" vertical="center"/>
    </xf>
    <xf numFmtId="0" fontId="22" fillId="0" borderId="0" xfId="0" applyFont="1" applyAlignment="1">
      <alignment horizontal="left" vertical="center" wrapText="1"/>
    </xf>
    <xf numFmtId="0" fontId="21" fillId="0" borderId="3" xfId="0" applyFont="1" applyBorder="1" applyAlignment="1">
      <alignment horizontal="right" vertical="center"/>
    </xf>
    <xf numFmtId="0" fontId="5" fillId="0" borderId="3" xfId="0" applyFont="1" applyBorder="1" applyAlignment="1">
      <alignment horizontal="center" vertical="center" wrapText="1"/>
    </xf>
    <xf numFmtId="0" fontId="5" fillId="0" borderId="32"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32" xfId="0" applyFont="1" applyBorder="1" applyAlignment="1">
      <alignment horizontal="center" vertical="center" wrapText="1"/>
    </xf>
    <xf numFmtId="165" fontId="21" fillId="0" borderId="3" xfId="0" applyNumberFormat="1" applyFont="1" applyBorder="1" applyAlignment="1">
      <alignment horizontal="center" vertical="center" wrapText="1"/>
    </xf>
    <xf numFmtId="165" fontId="21" fillId="0" borderId="32" xfId="0" applyNumberFormat="1" applyFont="1" applyBorder="1" applyAlignment="1">
      <alignment horizontal="center" vertical="center" wrapText="1"/>
    </xf>
    <xf numFmtId="0" fontId="21" fillId="0" borderId="0" xfId="0" applyFont="1" applyAlignment="1">
      <alignment horizontal="center" vertical="center"/>
    </xf>
    <xf numFmtId="166" fontId="21" fillId="0" borderId="3" xfId="1" applyNumberFormat="1" applyFont="1" applyBorder="1" applyAlignment="1">
      <alignment horizontal="center" vertical="center"/>
    </xf>
    <xf numFmtId="166" fontId="21" fillId="0" borderId="32" xfId="1" applyNumberFormat="1" applyFont="1" applyBorder="1" applyAlignment="1">
      <alignment horizontal="center" vertical="center"/>
    </xf>
    <xf numFmtId="0" fontId="5" fillId="0" borderId="0" xfId="0" applyFont="1" applyAlignment="1">
      <alignment horizontal="center" vertical="center" wrapText="1"/>
    </xf>
    <xf numFmtId="0" fontId="21" fillId="0" borderId="0" xfId="0" applyFont="1" applyAlignment="1">
      <alignment horizontal="center" vertical="center" wrapText="1"/>
    </xf>
    <xf numFmtId="165" fontId="21" fillId="0" borderId="0" xfId="0" applyNumberFormat="1" applyFont="1" applyAlignment="1">
      <alignment horizontal="center" vertical="center"/>
    </xf>
    <xf numFmtId="0" fontId="21" fillId="0" borderId="0" xfId="0" applyFont="1" applyAlignment="1">
      <alignment horizontal="left" vertical="center" wrapText="1"/>
    </xf>
    <xf numFmtId="0" fontId="21" fillId="0" borderId="32" xfId="0" applyFont="1" applyBorder="1" applyAlignment="1">
      <alignment horizontal="left" vertical="center" wrapText="1"/>
    </xf>
    <xf numFmtId="0" fontId="13" fillId="0" borderId="3" xfId="0" applyFont="1" applyBorder="1" applyAlignment="1">
      <alignment horizontal="center" vertical="center" wrapText="1"/>
    </xf>
    <xf numFmtId="0" fontId="13" fillId="0" borderId="0" xfId="0" applyFont="1" applyAlignment="1">
      <alignment horizontal="center" vertical="center" wrapText="1"/>
    </xf>
    <xf numFmtId="15" fontId="22" fillId="0" borderId="0" xfId="0" applyNumberFormat="1" applyFont="1" applyAlignment="1">
      <alignment horizontal="center" vertical="center"/>
    </xf>
    <xf numFmtId="0" fontId="22" fillId="0" borderId="32" xfId="0" applyFont="1" applyBorder="1" applyAlignment="1">
      <alignment horizontal="center" vertical="center"/>
    </xf>
    <xf numFmtId="0" fontId="21" fillId="0" borderId="3" xfId="0" applyFont="1" applyBorder="1" applyAlignment="1">
      <alignment horizontal="center" vertical="center"/>
    </xf>
    <xf numFmtId="0" fontId="21" fillId="0" borderId="32" xfId="0" applyFont="1" applyBorder="1" applyAlignment="1">
      <alignment horizontal="center" vertical="center"/>
    </xf>
    <xf numFmtId="0" fontId="22" fillId="0" borderId="33" xfId="0" applyFont="1" applyBorder="1" applyAlignment="1">
      <alignment horizontal="right" vertical="center"/>
    </xf>
    <xf numFmtId="0" fontId="22" fillId="0" borderId="33" xfId="0" applyFont="1" applyBorder="1" applyAlignment="1">
      <alignment horizontal="left" vertical="center" wrapText="1"/>
    </xf>
    <xf numFmtId="0" fontId="22" fillId="0" borderId="25" xfId="0" applyFont="1" applyBorder="1" applyAlignment="1">
      <alignment horizontal="left" vertical="center" wrapText="1"/>
    </xf>
    <xf numFmtId="0" fontId="22" fillId="0" borderId="34" xfId="0" applyFont="1" applyBorder="1" applyAlignment="1">
      <alignment horizontal="left" vertical="center" wrapText="1"/>
    </xf>
    <xf numFmtId="0" fontId="13" fillId="0" borderId="0" xfId="0" applyFont="1" applyBorder="1" applyAlignment="1">
      <alignment horizontal="center" vertical="center" wrapText="1"/>
    </xf>
    <xf numFmtId="15" fontId="22" fillId="0" borderId="3" xfId="0" applyNumberFormat="1" applyFont="1" applyBorder="1" applyAlignment="1">
      <alignment horizontal="center" vertical="center"/>
    </xf>
    <xf numFmtId="15" fontId="22" fillId="0" borderId="0" xfId="0" applyNumberFormat="1" applyFont="1" applyBorder="1" applyAlignment="1">
      <alignment horizontal="center" vertical="center"/>
    </xf>
    <xf numFmtId="0" fontId="13" fillId="36" borderId="1" xfId="0" applyFont="1" applyFill="1" applyBorder="1" applyAlignment="1">
      <alignment horizontal="left" vertical="top"/>
    </xf>
    <xf numFmtId="0" fontId="13" fillId="0" borderId="3" xfId="0" applyFont="1" applyBorder="1" applyAlignment="1">
      <alignment horizontal="left" vertical="top"/>
    </xf>
    <xf numFmtId="0" fontId="13" fillId="0" borderId="0" xfId="0" quotePrefix="1" applyFont="1" applyAlignment="1">
      <alignment horizontal="left" vertical="top" wrapText="1"/>
    </xf>
    <xf numFmtId="0" fontId="13" fillId="0" borderId="0" xfId="0" applyFont="1" applyAlignment="1">
      <alignment horizontal="left" vertical="top" wrapText="1"/>
    </xf>
    <xf numFmtId="9" fontId="13" fillId="0" borderId="3" xfId="1" applyFont="1" applyFill="1" applyBorder="1" applyAlignment="1">
      <alignment horizontal="center" vertical="center"/>
    </xf>
    <xf numFmtId="9" fontId="13" fillId="0" borderId="32" xfId="1" applyFont="1" applyFill="1" applyBorder="1" applyAlignment="1">
      <alignment horizontal="center" vertical="center"/>
    </xf>
    <xf numFmtId="166" fontId="22" fillId="0" borderId="0" xfId="1" applyNumberFormat="1" applyFont="1" applyBorder="1" applyAlignment="1">
      <alignment horizontal="center" vertical="center"/>
    </xf>
    <xf numFmtId="166" fontId="22" fillId="0" borderId="32" xfId="1" applyNumberFormat="1" applyFont="1" applyBorder="1" applyAlignment="1">
      <alignment horizontal="center" vertical="center"/>
    </xf>
    <xf numFmtId="0" fontId="13" fillId="0" borderId="3" xfId="0" applyFont="1" applyBorder="1" applyAlignment="1">
      <alignment horizontal="left" vertical="center"/>
    </xf>
    <xf numFmtId="0" fontId="22" fillId="2" borderId="0" xfId="0" applyFont="1" applyFill="1" applyAlignment="1">
      <alignment vertical="center"/>
    </xf>
    <xf numFmtId="0" fontId="13" fillId="0" borderId="0" xfId="0" applyFont="1" applyAlignment="1">
      <alignment horizontal="left" vertical="center" wrapText="1"/>
    </xf>
    <xf numFmtId="0" fontId="29" fillId="0" borderId="3" xfId="0" applyFont="1" applyBorder="1" applyAlignment="1">
      <alignment vertical="center" wrapText="1"/>
    </xf>
    <xf numFmtId="0" fontId="29" fillId="0" borderId="0" xfId="0" applyFont="1" applyAlignment="1">
      <alignment vertical="center" wrapText="1"/>
    </xf>
    <xf numFmtId="0" fontId="29" fillId="0" borderId="32" xfId="0" applyFont="1" applyBorder="1" applyAlignment="1">
      <alignment vertical="center" wrapText="1"/>
    </xf>
    <xf numFmtId="0" fontId="22" fillId="0" borderId="33" xfId="0" applyFont="1" applyBorder="1" applyAlignment="1">
      <alignment horizontal="left" vertical="center"/>
    </xf>
    <xf numFmtId="0" fontId="13" fillId="0" borderId="0" xfId="0" applyFont="1" applyBorder="1" applyAlignment="1">
      <alignment horizontal="left" vertical="top" wrapText="1"/>
    </xf>
    <xf numFmtId="0" fontId="29" fillId="0" borderId="3" xfId="0" applyFont="1" applyBorder="1" applyAlignment="1">
      <alignment horizontal="left" vertical="center" wrapText="1"/>
    </xf>
    <xf numFmtId="0" fontId="29" fillId="0" borderId="0" xfId="0" applyFont="1" applyBorder="1" applyAlignment="1">
      <alignment horizontal="left" vertical="center" wrapText="1"/>
    </xf>
    <xf numFmtId="0" fontId="29" fillId="0" borderId="32" xfId="0" applyFont="1" applyBorder="1" applyAlignment="1">
      <alignment horizontal="left" vertical="center" wrapText="1"/>
    </xf>
    <xf numFmtId="0" fontId="29" fillId="0" borderId="0" xfId="0" applyFont="1" applyBorder="1" applyAlignment="1">
      <alignment vertical="center" wrapText="1"/>
    </xf>
    <xf numFmtId="0" fontId="22" fillId="0" borderId="0" xfId="0" applyFont="1" applyBorder="1" applyAlignment="1">
      <alignment horizontal="left" vertical="top" wrapText="1"/>
    </xf>
    <xf numFmtId="0" fontId="22" fillId="0" borderId="32" xfId="0" applyFont="1" applyBorder="1" applyAlignment="1">
      <alignment horizontal="left" vertical="top" wrapText="1"/>
    </xf>
    <xf numFmtId="0" fontId="5" fillId="0" borderId="0" xfId="0" applyFont="1" applyBorder="1" applyAlignment="1">
      <alignment horizontal="center" vertical="center" wrapText="1"/>
    </xf>
    <xf numFmtId="166" fontId="21" fillId="0" borderId="0" xfId="1" applyNumberFormat="1" applyFont="1" applyBorder="1" applyAlignment="1">
      <alignment horizontal="center" vertical="center"/>
    </xf>
    <xf numFmtId="0" fontId="26" fillId="19" borderId="14" xfId="1" applyNumberFormat="1" applyFont="1" applyFill="1" applyBorder="1" applyAlignment="1">
      <alignment horizontal="center" vertical="center"/>
    </xf>
    <xf numFmtId="0" fontId="5" fillId="0" borderId="0" xfId="0" applyFont="1" applyFill="1" applyAlignment="1">
      <alignment vertical="center" wrapText="1"/>
    </xf>
    <xf numFmtId="0" fontId="5" fillId="0" borderId="0" xfId="0" applyFont="1" applyFill="1" applyAlignment="1">
      <alignment horizontal="left" vertical="center" wrapText="1" indent="2"/>
    </xf>
    <xf numFmtId="0" fontId="21" fillId="0" borderId="0" xfId="0" applyFont="1" applyFill="1" applyAlignment="1">
      <alignment horizontal="center" vertical="center"/>
    </xf>
    <xf numFmtId="15" fontId="22" fillId="0" borderId="0" xfId="0" applyNumberFormat="1" applyFont="1" applyFill="1" applyAlignment="1">
      <alignment horizontal="center" vertical="center"/>
    </xf>
    <xf numFmtId="0" fontId="5" fillId="0" borderId="32" xfId="0" applyFont="1" applyBorder="1" applyAlignment="1">
      <alignment horizontal="center" vertical="center"/>
    </xf>
    <xf numFmtId="0" fontId="21" fillId="0" borderId="0" xfId="0" applyFont="1" applyBorder="1" applyAlignment="1">
      <alignment horizontal="left" vertical="center" wrapText="1"/>
    </xf>
    <xf numFmtId="0" fontId="22" fillId="0" borderId="0" xfId="0" applyFont="1" applyBorder="1" applyAlignment="1">
      <alignment vertical="center"/>
    </xf>
    <xf numFmtId="0" fontId="5" fillId="0" borderId="0" xfId="0" applyFont="1" applyBorder="1" applyAlignment="1">
      <alignment vertical="center" wrapText="1"/>
    </xf>
    <xf numFmtId="0" fontId="21" fillId="0" borderId="0" xfId="0" applyFont="1" applyBorder="1" applyAlignment="1">
      <alignment horizontal="center" vertical="center" wrapText="1"/>
    </xf>
    <xf numFmtId="165" fontId="21" fillId="0" borderId="0" xfId="0" applyNumberFormat="1" applyFont="1" applyFill="1" applyBorder="1" applyAlignment="1">
      <alignment horizontal="center" vertical="center"/>
    </xf>
    <xf numFmtId="0" fontId="21" fillId="0" borderId="0" xfId="0" applyFont="1" applyFill="1" applyBorder="1" applyAlignment="1">
      <alignment horizontal="left" vertical="center" wrapText="1" indent="6"/>
    </xf>
    <xf numFmtId="0" fontId="21" fillId="0" borderId="25" xfId="0" applyFont="1" applyBorder="1" applyAlignment="1">
      <alignment horizontal="left" vertical="center" wrapText="1"/>
    </xf>
    <xf numFmtId="0" fontId="21" fillId="0" borderId="34" xfId="0" applyFont="1" applyBorder="1" applyAlignment="1">
      <alignment horizontal="left" vertical="center" wrapText="1"/>
    </xf>
    <xf numFmtId="0" fontId="5" fillId="0" borderId="0" xfId="0" applyFont="1" applyFill="1" applyAlignment="1">
      <alignment horizontal="left" vertical="center" wrapText="1"/>
    </xf>
    <xf numFmtId="0" fontId="5" fillId="0" borderId="3" xfId="0" applyFont="1" applyBorder="1" applyAlignment="1">
      <alignment horizontal="left" vertical="center" wrapText="1"/>
    </xf>
    <xf numFmtId="0" fontId="5" fillId="0" borderId="0" xfId="0" applyFont="1" applyAlignment="1">
      <alignment horizontal="left" vertical="center" wrapText="1"/>
    </xf>
    <xf numFmtId="0" fontId="5" fillId="0" borderId="32" xfId="0" applyFont="1" applyBorder="1" applyAlignment="1">
      <alignment horizontal="left" vertical="center" wrapText="1"/>
    </xf>
    <xf numFmtId="0" fontId="21" fillId="0" borderId="3" xfId="0" applyFont="1" applyBorder="1" applyAlignment="1">
      <alignment horizontal="left" vertical="center" wrapText="1"/>
    </xf>
    <xf numFmtId="0" fontId="21" fillId="0" borderId="33" xfId="0" applyFont="1" applyBorder="1" applyAlignment="1">
      <alignment horizontal="left" vertical="center" wrapText="1"/>
    </xf>
    <xf numFmtId="0" fontId="13" fillId="27" borderId="1" xfId="0" applyFont="1" applyFill="1" applyBorder="1" applyAlignment="1">
      <alignment horizontal="left" vertical="center"/>
    </xf>
    <xf numFmtId="0" fontId="13" fillId="27" borderId="1" xfId="0" applyFont="1" applyFill="1" applyBorder="1" applyAlignment="1">
      <alignment horizontal="left" vertical="top"/>
    </xf>
    <xf numFmtId="0" fontId="5" fillId="27" borderId="1" xfId="0" applyFont="1" applyFill="1" applyBorder="1" applyAlignment="1">
      <alignment horizontal="right" vertical="center"/>
    </xf>
    <xf numFmtId="165" fontId="21" fillId="0" borderId="0" xfId="1" applyNumberFormat="1" applyFont="1" applyBorder="1" applyAlignment="1">
      <alignment horizontal="center" vertical="center"/>
    </xf>
    <xf numFmtId="17" fontId="0" fillId="0" borderId="14" xfId="0" applyNumberFormat="1" applyBorder="1" applyAlignment="1">
      <alignment horizontal="center" vertical="center" wrapText="1"/>
    </xf>
    <xf numFmtId="17" fontId="0" fillId="2" borderId="14" xfId="0" applyNumberFormat="1" applyFill="1" applyBorder="1" applyAlignment="1">
      <alignment horizontal="center" vertical="center"/>
    </xf>
    <xf numFmtId="17" fontId="0" fillId="0" borderId="14" xfId="0" applyNumberFormat="1" applyBorder="1" applyAlignment="1">
      <alignment horizontal="center" vertical="center"/>
    </xf>
    <xf numFmtId="0" fontId="66" fillId="0" borderId="0" xfId="4" applyFont="1" applyAlignment="1" applyProtection="1">
      <alignment horizontal="center" vertical="center"/>
      <protection locked="0"/>
    </xf>
    <xf numFmtId="0" fontId="66" fillId="0" borderId="0" xfId="4" applyFont="1" applyAlignment="1" applyProtection="1">
      <alignment horizontal="center" vertical="top"/>
      <protection locked="0"/>
    </xf>
    <xf numFmtId="0" fontId="66" fillId="0" borderId="0" xfId="4" applyFont="1" applyAlignment="1" applyProtection="1">
      <alignment vertical="center" wrapText="1"/>
      <protection locked="0"/>
    </xf>
    <xf numFmtId="0" fontId="66" fillId="0" borderId="0" xfId="4" applyFont="1" applyAlignment="1" applyProtection="1">
      <alignment vertical="center"/>
      <protection locked="0"/>
    </xf>
    <xf numFmtId="0" fontId="66" fillId="0" borderId="0" xfId="4" applyFont="1" applyAlignment="1" applyProtection="1">
      <alignment vertical="top"/>
      <protection locked="0"/>
    </xf>
    <xf numFmtId="0" fontId="67" fillId="38" borderId="45" xfId="4" applyFont="1" applyFill="1" applyBorder="1" applyAlignment="1" applyProtection="1">
      <alignment horizontal="center" vertical="center" wrapText="1"/>
      <protection locked="0"/>
    </xf>
    <xf numFmtId="167" fontId="69" fillId="39" borderId="46" xfId="4" applyNumberFormat="1" applyFont="1" applyFill="1" applyBorder="1" applyAlignment="1" applyProtection="1">
      <alignment horizontal="center" vertical="center"/>
      <protection locked="0"/>
    </xf>
    <xf numFmtId="0" fontId="70" fillId="40" borderId="47" xfId="4" applyFont="1" applyFill="1" applyBorder="1" applyAlignment="1" applyProtection="1">
      <alignment vertical="top"/>
      <protection locked="0"/>
    </xf>
    <xf numFmtId="0" fontId="70" fillId="40" borderId="10" xfId="4" applyFont="1" applyFill="1" applyBorder="1" applyAlignment="1" applyProtection="1">
      <alignment vertical="top"/>
      <protection locked="0"/>
    </xf>
    <xf numFmtId="0" fontId="70" fillId="40" borderId="10" xfId="4" applyFont="1" applyFill="1" applyBorder="1" applyAlignment="1" applyProtection="1">
      <alignment horizontal="center" vertical="top" wrapText="1"/>
      <protection locked="0"/>
    </xf>
    <xf numFmtId="0" fontId="71" fillId="40" borderId="10" xfId="4" applyFont="1" applyFill="1" applyBorder="1" applyAlignment="1" applyProtection="1">
      <alignment vertical="top" wrapText="1"/>
      <protection locked="0"/>
    </xf>
    <xf numFmtId="0" fontId="70" fillId="40" borderId="10" xfId="4" applyFont="1" applyFill="1" applyBorder="1" applyAlignment="1" applyProtection="1">
      <alignment vertical="top" wrapText="1"/>
      <protection locked="0"/>
    </xf>
    <xf numFmtId="0" fontId="70" fillId="40" borderId="48" xfId="4" applyFont="1" applyFill="1" applyBorder="1" applyAlignment="1" applyProtection="1">
      <alignment vertical="top" wrapText="1"/>
      <protection locked="0"/>
    </xf>
    <xf numFmtId="0" fontId="72" fillId="40" borderId="49" xfId="4" applyFont="1" applyFill="1" applyBorder="1" applyAlignment="1" applyProtection="1">
      <alignment horizontal="left" vertical="top"/>
      <protection locked="0"/>
    </xf>
    <xf numFmtId="0" fontId="70" fillId="40" borderId="17" xfId="4" applyFont="1" applyFill="1" applyBorder="1" applyAlignment="1" applyProtection="1">
      <alignment horizontal="center" vertical="top"/>
      <protection locked="0"/>
    </xf>
    <xf numFmtId="15" fontId="73" fillId="40" borderId="17" xfId="4" applyNumberFormat="1" applyFont="1" applyFill="1" applyBorder="1" applyAlignment="1" applyProtection="1">
      <alignment horizontal="center" vertical="top" wrapText="1"/>
      <protection locked="0"/>
    </xf>
    <xf numFmtId="0" fontId="71" fillId="40" borderId="17" xfId="4" applyFont="1" applyFill="1" applyBorder="1" applyAlignment="1" applyProtection="1">
      <alignment horizontal="left" vertical="top" wrapText="1"/>
      <protection locked="0"/>
    </xf>
    <xf numFmtId="0" fontId="70" fillId="40" borderId="17" xfId="4" applyFont="1" applyFill="1" applyBorder="1" applyAlignment="1" applyProtection="1">
      <alignment horizontal="left" vertical="top" wrapText="1"/>
      <protection locked="0"/>
    </xf>
    <xf numFmtId="0" fontId="70" fillId="40" borderId="17" xfId="4" applyFont="1" applyFill="1" applyBorder="1" applyAlignment="1" applyProtection="1">
      <alignment horizontal="center" vertical="top" wrapText="1"/>
      <protection locked="0"/>
    </xf>
    <xf numFmtId="0" fontId="70" fillId="40" borderId="50" xfId="4" applyFont="1" applyFill="1" applyBorder="1" applyAlignment="1" applyProtection="1">
      <alignment horizontal="left" vertical="top" wrapText="1"/>
      <protection locked="0"/>
    </xf>
    <xf numFmtId="0" fontId="70" fillId="10" borderId="51" xfId="4" applyFont="1" applyFill="1" applyBorder="1" applyAlignment="1" applyProtection="1">
      <alignment horizontal="center" vertical="center"/>
      <protection locked="0"/>
    </xf>
    <xf numFmtId="0" fontId="70" fillId="10" borderId="14" xfId="4" applyFont="1" applyFill="1" applyBorder="1" applyAlignment="1" applyProtection="1">
      <alignment horizontal="center" vertical="top" wrapText="1"/>
      <protection locked="0"/>
    </xf>
    <xf numFmtId="0" fontId="70" fillId="10" borderId="14" xfId="4" applyFont="1" applyFill="1" applyBorder="1" applyAlignment="1" applyProtection="1">
      <alignment horizontal="center" vertical="center" wrapText="1"/>
      <protection locked="0"/>
    </xf>
    <xf numFmtId="0" fontId="71" fillId="10" borderId="14" xfId="4" applyFont="1" applyFill="1" applyBorder="1" applyAlignment="1" applyProtection="1">
      <alignment horizontal="center" vertical="center" wrapText="1"/>
      <protection locked="0"/>
    </xf>
    <xf numFmtId="0" fontId="70" fillId="10" borderId="7" xfId="4" applyFont="1" applyFill="1" applyBorder="1" applyAlignment="1" applyProtection="1">
      <alignment horizontal="center" vertical="center"/>
      <protection locked="0"/>
    </xf>
    <xf numFmtId="0" fontId="70" fillId="10" borderId="14" xfId="4" applyFont="1" applyFill="1" applyBorder="1" applyAlignment="1" applyProtection="1">
      <alignment horizontal="center" vertical="center"/>
      <protection locked="0"/>
    </xf>
    <xf numFmtId="0" fontId="75" fillId="42" borderId="53" xfId="4" applyFont="1" applyFill="1" applyBorder="1" applyAlignment="1" applyProtection="1">
      <alignment horizontal="center" vertical="center"/>
      <protection locked="0"/>
    </xf>
    <xf numFmtId="0" fontId="75" fillId="0" borderId="14" xfId="4" applyFont="1" applyBorder="1" applyAlignment="1" applyProtection="1">
      <alignment horizontal="center" vertical="top"/>
      <protection locked="0"/>
    </xf>
    <xf numFmtId="15" fontId="75" fillId="22" borderId="14" xfId="4" applyNumberFormat="1" applyFont="1" applyFill="1" applyBorder="1" applyAlignment="1" applyProtection="1">
      <alignment horizontal="center" vertical="center"/>
      <protection locked="0"/>
    </xf>
    <xf numFmtId="0" fontId="66" fillId="0" borderId="14" xfId="4" applyFont="1" applyBorder="1" applyAlignment="1" applyProtection="1">
      <alignment vertical="center" wrapText="1"/>
      <protection locked="0"/>
    </xf>
    <xf numFmtId="0" fontId="75" fillId="22" borderId="14" xfId="4" applyFont="1" applyFill="1" applyBorder="1" applyAlignment="1" applyProtection="1">
      <alignment horizontal="left" vertical="center" wrapText="1"/>
      <protection locked="0"/>
    </xf>
    <xf numFmtId="0" fontId="75" fillId="22" borderId="9" xfId="4" applyFont="1" applyFill="1" applyBorder="1" applyAlignment="1" applyProtection="1">
      <alignment horizontal="center" vertical="center"/>
      <protection locked="0"/>
    </xf>
    <xf numFmtId="0" fontId="75" fillId="22" borderId="7" xfId="4" applyFont="1" applyFill="1" applyBorder="1" applyAlignment="1">
      <alignment horizontal="center" vertical="center" wrapText="1"/>
    </xf>
    <xf numFmtId="0" fontId="75" fillId="22" borderId="14" xfId="4" applyFont="1" applyFill="1" applyBorder="1" applyAlignment="1">
      <alignment horizontal="center" vertical="center" wrapText="1"/>
    </xf>
    <xf numFmtId="0" fontId="76" fillId="0" borderId="0" xfId="4" quotePrefix="1" applyFont="1" applyAlignment="1" applyProtection="1">
      <alignment vertical="top"/>
      <protection locked="0"/>
    </xf>
    <xf numFmtId="0" fontId="77" fillId="0" borderId="0" xfId="4" applyFont="1" applyAlignment="1" applyProtection="1">
      <alignment vertical="top"/>
      <protection locked="0"/>
    </xf>
    <xf numFmtId="0" fontId="75" fillId="0" borderId="14" xfId="4" applyFont="1" applyBorder="1" applyAlignment="1" applyProtection="1">
      <alignment horizontal="left" vertical="center" wrapText="1"/>
      <protection locked="0"/>
    </xf>
    <xf numFmtId="0" fontId="75" fillId="22" borderId="14" xfId="4" applyFont="1" applyFill="1" applyBorder="1" applyAlignment="1" applyProtection="1">
      <alignment vertical="center" wrapText="1"/>
      <protection locked="0"/>
    </xf>
    <xf numFmtId="0" fontId="75" fillId="0" borderId="14" xfId="4" applyFont="1" applyBorder="1" applyAlignment="1">
      <alignment horizontal="center" vertical="center" wrapText="1"/>
    </xf>
    <xf numFmtId="0" fontId="75" fillId="0" borderId="14" xfId="4" applyFont="1" applyBorder="1" applyAlignment="1" applyProtection="1">
      <alignment horizontal="center" vertical="center"/>
      <protection locked="0"/>
    </xf>
    <xf numFmtId="0" fontId="75" fillId="22" borderId="14" xfId="4" applyFont="1" applyFill="1" applyBorder="1" applyAlignment="1" applyProtection="1">
      <alignment vertical="top" wrapText="1"/>
      <protection locked="0"/>
    </xf>
    <xf numFmtId="0" fontId="75" fillId="0" borderId="14" xfId="4" applyFont="1" applyBorder="1" applyAlignment="1" applyProtection="1">
      <alignment horizontal="center" vertical="center" wrapText="1"/>
      <protection locked="0"/>
    </xf>
    <xf numFmtId="0" fontId="66" fillId="0" borderId="0" xfId="4" applyFont="1" applyAlignment="1" applyProtection="1">
      <alignment vertical="top" wrapText="1"/>
      <protection locked="0"/>
    </xf>
    <xf numFmtId="0" fontId="75" fillId="22" borderId="7" xfId="4" applyFont="1" applyFill="1" applyBorder="1" applyAlignment="1">
      <alignment horizontal="left" vertical="center" wrapText="1"/>
    </xf>
    <xf numFmtId="15" fontId="75" fillId="0" borderId="14" xfId="4" applyNumberFormat="1" applyFont="1" applyBorder="1" applyAlignment="1" applyProtection="1">
      <alignment horizontal="center" vertical="center"/>
      <protection locked="0"/>
    </xf>
    <xf numFmtId="0" fontId="75" fillId="0" borderId="14" xfId="4" applyFont="1" applyBorder="1" applyAlignment="1" applyProtection="1">
      <alignment vertical="center" wrapText="1"/>
      <protection locked="0"/>
    </xf>
    <xf numFmtId="0" fontId="75" fillId="0" borderId="9" xfId="4" applyFont="1" applyBorder="1" applyAlignment="1" applyProtection="1">
      <alignment horizontal="center" vertical="center"/>
      <protection locked="0"/>
    </xf>
    <xf numFmtId="0" fontId="75" fillId="22" borderId="14" xfId="4" applyFont="1" applyFill="1" applyBorder="1" applyAlignment="1" applyProtection="1">
      <alignment horizontal="center" vertical="center"/>
      <protection locked="0"/>
    </xf>
    <xf numFmtId="0" fontId="75" fillId="0" borderId="14" xfId="4" applyFont="1" applyBorder="1" applyAlignment="1" applyProtection="1">
      <alignment horizontal="left" vertical="top" wrapText="1"/>
      <protection locked="0"/>
    </xf>
    <xf numFmtId="0" fontId="75" fillId="0" borderId="7" xfId="4" applyFont="1" applyBorder="1" applyAlignment="1">
      <alignment horizontal="center" vertical="center" wrapText="1"/>
    </xf>
    <xf numFmtId="0" fontId="78" fillId="0" borderId="14" xfId="4" applyFont="1" applyBorder="1" applyAlignment="1" applyProtection="1">
      <alignment vertical="center"/>
      <protection locked="0"/>
    </xf>
    <xf numFmtId="15" fontId="75" fillId="0" borderId="7" xfId="4" applyNumberFormat="1" applyFont="1" applyBorder="1" applyAlignment="1" applyProtection="1">
      <alignment horizontal="center" vertical="center"/>
      <protection locked="0"/>
    </xf>
    <xf numFmtId="0" fontId="70" fillId="0" borderId="14" xfId="4" applyFont="1" applyBorder="1" applyAlignment="1" applyProtection="1">
      <alignment vertical="center"/>
      <protection locked="0"/>
    </xf>
    <xf numFmtId="0" fontId="31" fillId="0" borderId="0" xfId="2" applyAlignment="1">
      <alignment horizontal="center" vertical="center"/>
    </xf>
    <xf numFmtId="0" fontId="31" fillId="0" borderId="0" xfId="2" applyBorder="1" applyAlignment="1">
      <alignment horizontal="center" vertical="center"/>
    </xf>
    <xf numFmtId="0" fontId="5" fillId="0" borderId="0" xfId="0" applyFont="1" applyAlignment="1">
      <alignment horizontal="center" vertical="center"/>
    </xf>
    <xf numFmtId="17" fontId="0" fillId="0" borderId="0" xfId="0" applyNumberFormat="1" applyAlignment="1">
      <alignment horizontal="center" vertical="center"/>
    </xf>
    <xf numFmtId="0" fontId="3" fillId="0" borderId="0" xfId="0" applyFont="1" applyBorder="1" applyAlignment="1">
      <alignment horizontal="center" vertical="center"/>
    </xf>
    <xf numFmtId="17" fontId="31" fillId="0" borderId="0" xfId="2" applyNumberFormat="1" applyAlignment="1">
      <alignment horizontal="center" vertical="center"/>
    </xf>
    <xf numFmtId="0" fontId="6" fillId="27" borderId="14" xfId="0" applyFont="1" applyFill="1" applyBorder="1" applyAlignment="1">
      <alignment horizontal="center" vertical="center"/>
    </xf>
    <xf numFmtId="9" fontId="6" fillId="27" borderId="14" xfId="1" applyFont="1" applyFill="1" applyBorder="1" applyAlignment="1">
      <alignment horizontal="center" vertical="center"/>
    </xf>
    <xf numFmtId="0" fontId="31" fillId="0" borderId="0" xfId="2" applyAlignment="1">
      <alignment horizontal="center"/>
    </xf>
    <xf numFmtId="0" fontId="29" fillId="0" borderId="12" xfId="0" applyFont="1" applyFill="1" applyBorder="1" applyAlignment="1">
      <alignment horizontal="center" vertical="center" wrapText="1"/>
    </xf>
    <xf numFmtId="0" fontId="22" fillId="0" borderId="14" xfId="0" applyFont="1" applyFill="1" applyBorder="1" applyAlignment="1">
      <alignment horizontal="left"/>
    </xf>
    <xf numFmtId="0" fontId="43" fillId="0" borderId="14" xfId="0" applyFont="1" applyFill="1" applyBorder="1" applyAlignment="1">
      <alignment vertical="center"/>
    </xf>
    <xf numFmtId="0" fontId="82" fillId="0" borderId="14" xfId="0" applyFont="1" applyFill="1" applyBorder="1" applyAlignment="1">
      <alignment vertical="center"/>
    </xf>
    <xf numFmtId="0" fontId="82" fillId="0" borderId="6" xfId="0" applyFont="1" applyFill="1" applyBorder="1" applyAlignment="1">
      <alignment horizontal="left" vertical="center" indent="1"/>
    </xf>
    <xf numFmtId="0" fontId="12" fillId="9" borderId="22" xfId="0" applyFont="1" applyFill="1" applyBorder="1" applyAlignment="1">
      <alignment horizontal="center" vertical="center" wrapText="1"/>
    </xf>
    <xf numFmtId="0" fontId="24" fillId="9" borderId="6" xfId="0" applyFont="1" applyFill="1" applyBorder="1" applyAlignment="1">
      <alignment vertical="center"/>
    </xf>
    <xf numFmtId="0" fontId="5" fillId="0" borderId="0" xfId="0" applyFont="1" applyAlignment="1">
      <alignment horizontal="center" vertical="center"/>
    </xf>
    <xf numFmtId="0" fontId="31" fillId="0" borderId="0" xfId="2"/>
    <xf numFmtId="0" fontId="31" fillId="0" borderId="0" xfId="2" applyFill="1" applyBorder="1"/>
    <xf numFmtId="0" fontId="31" fillId="0" borderId="0" xfId="2" applyAlignment="1">
      <alignment horizontal="left" vertical="center"/>
    </xf>
    <xf numFmtId="0" fontId="83" fillId="6" borderId="14" xfId="0" applyFont="1" applyFill="1" applyBorder="1" applyAlignment="1">
      <alignment horizontal="center" vertical="center" wrapText="1"/>
    </xf>
    <xf numFmtId="0" fontId="29" fillId="0" borderId="14" xfId="0" applyFont="1" applyBorder="1" applyAlignment="1">
      <alignment horizontal="left" vertical="center"/>
    </xf>
    <xf numFmtId="0" fontId="29" fillId="0" borderId="14" xfId="0" applyFont="1" applyBorder="1" applyAlignment="1">
      <alignment vertical="center"/>
    </xf>
    <xf numFmtId="0" fontId="29" fillId="0" borderId="14" xfId="0" applyFont="1" applyBorder="1" applyAlignment="1">
      <alignment vertical="center" wrapText="1"/>
    </xf>
    <xf numFmtId="0" fontId="3" fillId="30" borderId="7" xfId="0" applyFont="1" applyFill="1" applyBorder="1" applyAlignment="1">
      <alignment horizontal="center" vertical="center"/>
    </xf>
    <xf numFmtId="0" fontId="3" fillId="30" borderId="8" xfId="0" applyFont="1" applyFill="1" applyBorder="1" applyAlignment="1">
      <alignment horizontal="center" vertical="center"/>
    </xf>
    <xf numFmtId="0" fontId="3" fillId="30" borderId="9" xfId="0" applyFont="1" applyFill="1" applyBorder="1" applyAlignment="1">
      <alignment horizontal="center" vertical="center"/>
    </xf>
    <xf numFmtId="0" fontId="6" fillId="31" borderId="14" xfId="0" applyFont="1" applyFill="1" applyBorder="1" applyAlignment="1">
      <alignment horizontal="center" vertical="center"/>
    </xf>
    <xf numFmtId="0" fontId="6" fillId="32" borderId="14" xfId="0" applyFont="1" applyFill="1" applyBorder="1" applyAlignment="1">
      <alignment horizontal="left" vertical="center"/>
    </xf>
    <xf numFmtId="0" fontId="49" fillId="15" borderId="14" xfId="0" applyFont="1" applyFill="1" applyBorder="1" applyAlignment="1">
      <alignment horizontal="left" vertical="center" wrapText="1"/>
    </xf>
    <xf numFmtId="0" fontId="46" fillId="0" borderId="0" xfId="0" applyFont="1" applyAlignment="1">
      <alignment horizontal="center" vertical="center"/>
    </xf>
    <xf numFmtId="0" fontId="47" fillId="0" borderId="0" xfId="0" applyFont="1" applyAlignment="1">
      <alignment horizontal="center" vertical="center"/>
    </xf>
    <xf numFmtId="0" fontId="24" fillId="30" borderId="14" xfId="0" applyFont="1" applyFill="1" applyBorder="1" applyAlignment="1">
      <alignment horizontal="center" vertical="center"/>
    </xf>
    <xf numFmtId="166" fontId="21" fillId="0" borderId="3" xfId="1" applyNumberFormat="1" applyFont="1" applyFill="1" applyBorder="1" applyAlignment="1">
      <alignment horizontal="center" vertical="center"/>
    </xf>
    <xf numFmtId="166" fontId="21" fillId="0" borderId="32" xfId="1" applyNumberFormat="1" applyFont="1" applyFill="1" applyBorder="1" applyAlignment="1">
      <alignment horizontal="center" vertical="center"/>
    </xf>
    <xf numFmtId="0" fontId="21" fillId="0" borderId="3" xfId="0" applyFont="1" applyFill="1" applyBorder="1" applyAlignment="1">
      <alignment horizontal="left" vertical="center" wrapText="1"/>
    </xf>
    <xf numFmtId="0" fontId="21" fillId="0" borderId="0" xfId="0" applyFont="1" applyFill="1" applyBorder="1" applyAlignment="1">
      <alignment horizontal="left" vertical="center" wrapText="1"/>
    </xf>
    <xf numFmtId="0" fontId="21" fillId="0" borderId="32" xfId="0" applyFont="1" applyFill="1" applyBorder="1" applyAlignment="1">
      <alignment horizontal="left" vertical="center" wrapText="1"/>
    </xf>
    <xf numFmtId="0" fontId="21" fillId="0" borderId="0" xfId="0" applyFont="1" applyBorder="1" applyAlignment="1">
      <alignment horizontal="left" vertical="center" wrapText="1" indent="4"/>
    </xf>
    <xf numFmtId="0" fontId="5" fillId="0" borderId="3" xfId="0" applyFont="1" applyFill="1" applyBorder="1" applyAlignment="1">
      <alignment horizontal="center" vertical="center" wrapText="1"/>
    </xf>
    <xf numFmtId="0" fontId="5" fillId="0" borderId="32" xfId="0" applyFont="1" applyFill="1" applyBorder="1" applyAlignment="1">
      <alignment horizontal="center" vertical="center" wrapText="1"/>
    </xf>
    <xf numFmtId="0" fontId="49" fillId="33" borderId="14" xfId="0" applyFont="1" applyFill="1" applyBorder="1" applyAlignment="1">
      <alignment horizontal="left" vertical="center" wrapText="1"/>
    </xf>
    <xf numFmtId="0" fontId="6" fillId="27" borderId="14" xfId="0" applyFont="1" applyFill="1" applyBorder="1" applyAlignment="1">
      <alignment horizontal="left" vertical="center" wrapText="1"/>
    </xf>
    <xf numFmtId="0" fontId="6" fillId="6" borderId="14" xfId="0" applyFont="1" applyFill="1" applyBorder="1" applyAlignment="1">
      <alignment horizontal="left" vertical="center" wrapText="1"/>
    </xf>
    <xf numFmtId="0" fontId="41" fillId="0" borderId="0" xfId="0" applyFont="1" applyAlignment="1">
      <alignment horizontal="center" vertical="center"/>
    </xf>
    <xf numFmtId="164" fontId="52" fillId="0" borderId="0" xfId="0" applyNumberFormat="1" applyFont="1" applyAlignment="1">
      <alignment horizontal="center" vertical="center"/>
    </xf>
    <xf numFmtId="0" fontId="41" fillId="6" borderId="1" xfId="0" applyFont="1" applyFill="1" applyBorder="1" applyAlignment="1">
      <alignment horizontal="center" vertical="center"/>
    </xf>
    <xf numFmtId="0" fontId="41" fillId="6" borderId="2" xfId="0" applyFont="1" applyFill="1" applyBorder="1" applyAlignment="1">
      <alignment horizontal="center" vertical="center"/>
    </xf>
    <xf numFmtId="0" fontId="41" fillId="6" borderId="28" xfId="0" applyFont="1" applyFill="1" applyBorder="1" applyAlignment="1">
      <alignment horizontal="center" vertical="center" wrapText="1"/>
    </xf>
    <xf numFmtId="0" fontId="41" fillId="6" borderId="29" xfId="0" applyFont="1" applyFill="1" applyBorder="1" applyAlignment="1">
      <alignment horizontal="center" vertical="center"/>
    </xf>
    <xf numFmtId="0" fontId="41" fillId="6" borderId="1" xfId="0" applyFont="1" applyFill="1" applyBorder="1" applyAlignment="1">
      <alignment horizontal="center" vertical="center" wrapText="1"/>
    </xf>
    <xf numFmtId="0" fontId="41" fillId="6" borderId="30" xfId="0" applyFont="1" applyFill="1" applyBorder="1" applyAlignment="1">
      <alignment horizontal="center" vertical="center"/>
    </xf>
    <xf numFmtId="0" fontId="41" fillId="6" borderId="29" xfId="0" applyFont="1" applyFill="1" applyBorder="1" applyAlignment="1">
      <alignment horizontal="center" vertical="center" wrapText="1"/>
    </xf>
    <xf numFmtId="0" fontId="41" fillId="6" borderId="30" xfId="0" applyFont="1" applyFill="1" applyBorder="1" applyAlignment="1">
      <alignment horizontal="center" vertical="center" wrapText="1"/>
    </xf>
    <xf numFmtId="9" fontId="21" fillId="0" borderId="3" xfId="1" applyFont="1" applyFill="1" applyBorder="1" applyAlignment="1">
      <alignment horizontal="center" vertical="center"/>
    </xf>
    <xf numFmtId="9" fontId="21" fillId="0" borderId="32" xfId="1" applyFont="1" applyFill="1" applyBorder="1" applyAlignment="1">
      <alignment horizontal="center" vertical="center"/>
    </xf>
    <xf numFmtId="0" fontId="21" fillId="0" borderId="0" xfId="0" applyFont="1" applyFill="1" applyBorder="1" applyAlignment="1">
      <alignment horizontal="center" vertical="center"/>
    </xf>
    <xf numFmtId="0" fontId="21" fillId="0" borderId="32" xfId="0" applyFont="1" applyFill="1" applyBorder="1" applyAlignment="1">
      <alignment horizontal="center" vertical="center"/>
    </xf>
    <xf numFmtId="0" fontId="21" fillId="0" borderId="0" xfId="0" applyFont="1" applyBorder="1" applyAlignment="1">
      <alignment horizontal="left" vertical="center" wrapText="1" indent="2"/>
    </xf>
    <xf numFmtId="0" fontId="21" fillId="0" borderId="0"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0" borderId="32" xfId="0" applyFont="1" applyFill="1" applyBorder="1" applyAlignment="1">
      <alignment horizontal="center" vertical="center" wrapText="1"/>
    </xf>
    <xf numFmtId="166" fontId="21" fillId="0" borderId="3" xfId="1" applyNumberFormat="1" applyFont="1" applyFill="1" applyBorder="1" applyAlignment="1">
      <alignment horizontal="center" vertical="top" wrapText="1"/>
    </xf>
    <xf numFmtId="166" fontId="21" fillId="0" borderId="32" xfId="1" applyNumberFormat="1" applyFont="1" applyFill="1" applyBorder="1" applyAlignment="1">
      <alignment horizontal="center" vertical="top"/>
    </xf>
    <xf numFmtId="165" fontId="21" fillId="0" borderId="3" xfId="0" applyNumberFormat="1" applyFont="1" applyFill="1" applyBorder="1" applyAlignment="1">
      <alignment horizontal="center" vertical="center" wrapText="1"/>
    </xf>
    <xf numFmtId="165" fontId="21" fillId="0" borderId="32" xfId="0" applyNumberFormat="1" applyFont="1" applyFill="1" applyBorder="1" applyAlignment="1">
      <alignment horizontal="center" vertical="center" wrapText="1"/>
    </xf>
    <xf numFmtId="15" fontId="21" fillId="0" borderId="0" xfId="0" applyNumberFormat="1" applyFont="1" applyFill="1" applyBorder="1" applyAlignment="1">
      <alignment horizontal="center" vertical="center"/>
    </xf>
    <xf numFmtId="9" fontId="21" fillId="0" borderId="0" xfId="1" applyFont="1" applyFill="1" applyBorder="1" applyAlignment="1">
      <alignment horizontal="center" vertical="center"/>
    </xf>
    <xf numFmtId="0" fontId="0" fillId="0" borderId="0" xfId="0" applyAlignment="1">
      <alignment horizontal="center"/>
    </xf>
    <xf numFmtId="0" fontId="5" fillId="0" borderId="2" xfId="0" applyFont="1" applyFill="1" applyBorder="1" applyAlignment="1">
      <alignment horizontal="left" vertical="center" wrapText="1"/>
    </xf>
    <xf numFmtId="0" fontId="5" fillId="0" borderId="2" xfId="0" applyFont="1" applyFill="1" applyBorder="1" applyAlignment="1">
      <alignment horizontal="center" vertical="center" wrapText="1"/>
    </xf>
    <xf numFmtId="165" fontId="21" fillId="0" borderId="1" xfId="0" applyNumberFormat="1" applyFont="1" applyFill="1" applyBorder="1" applyAlignment="1">
      <alignment horizontal="center" vertical="center" wrapText="1"/>
    </xf>
    <xf numFmtId="165" fontId="21" fillId="0" borderId="30" xfId="0" applyNumberFormat="1" applyFont="1" applyFill="1" applyBorder="1" applyAlignment="1">
      <alignment horizontal="center" vertical="center" wrapText="1"/>
    </xf>
    <xf numFmtId="165" fontId="30" fillId="0" borderId="3" xfId="0" applyNumberFormat="1" applyFont="1" applyFill="1" applyBorder="1" applyAlignment="1">
      <alignment horizontal="center" vertical="center"/>
    </xf>
    <xf numFmtId="165" fontId="30" fillId="0" borderId="32" xfId="0" applyNumberFormat="1" applyFont="1" applyFill="1" applyBorder="1" applyAlignment="1">
      <alignment horizontal="center" vertical="center"/>
    </xf>
    <xf numFmtId="9" fontId="5" fillId="0" borderId="1" xfId="1" applyFont="1" applyFill="1" applyBorder="1" applyAlignment="1">
      <alignment horizontal="center" vertical="center"/>
    </xf>
    <xf numFmtId="9" fontId="5" fillId="0" borderId="30" xfId="1" applyFont="1" applyFill="1" applyBorder="1" applyAlignment="1">
      <alignment horizontal="center" vertical="center"/>
    </xf>
    <xf numFmtId="0" fontId="21" fillId="0" borderId="2" xfId="0" applyFont="1" applyFill="1" applyBorder="1" applyAlignment="1">
      <alignment horizontal="center" vertical="center"/>
    </xf>
    <xf numFmtId="0" fontId="53" fillId="6" borderId="1" xfId="0" applyFont="1" applyFill="1" applyBorder="1" applyAlignment="1">
      <alignment horizontal="center" vertical="center" wrapText="1"/>
    </xf>
    <xf numFmtId="0" fontId="53" fillId="6" borderId="30" xfId="0" applyFont="1" applyFill="1" applyBorder="1" applyAlignment="1">
      <alignment horizontal="center" vertical="center" wrapText="1"/>
    </xf>
    <xf numFmtId="0" fontId="41" fillId="6" borderId="31" xfId="0" applyFont="1" applyFill="1" applyBorder="1" applyAlignment="1">
      <alignment horizontal="center" vertical="center" wrapText="1"/>
    </xf>
    <xf numFmtId="0" fontId="0" fillId="0" borderId="0" xfId="0" applyAlignment="1">
      <alignment horizontal="left"/>
    </xf>
    <xf numFmtId="166" fontId="21" fillId="0" borderId="1" xfId="1" applyNumberFormat="1" applyFont="1" applyFill="1" applyBorder="1" applyAlignment="1">
      <alignment horizontal="center" vertical="center"/>
    </xf>
    <xf numFmtId="166" fontId="21" fillId="0" borderId="30" xfId="1" applyNumberFormat="1" applyFont="1" applyFill="1" applyBorder="1" applyAlignment="1">
      <alignment horizontal="center" vertical="center"/>
    </xf>
    <xf numFmtId="0" fontId="21" fillId="0" borderId="3" xfId="0" applyFont="1" applyFill="1" applyBorder="1" applyAlignment="1">
      <alignment horizontal="left" vertical="top" wrapText="1"/>
    </xf>
    <xf numFmtId="0" fontId="21" fillId="0" borderId="0" xfId="0" applyFont="1" applyFill="1" applyBorder="1" applyAlignment="1">
      <alignment horizontal="left" vertical="top" wrapText="1"/>
    </xf>
    <xf numFmtId="0" fontId="21" fillId="0" borderId="32" xfId="0" applyFont="1" applyFill="1" applyBorder="1" applyAlignment="1">
      <alignment horizontal="left" vertical="top" wrapText="1"/>
    </xf>
    <xf numFmtId="0" fontId="5" fillId="0" borderId="0" xfId="0" applyFont="1" applyFill="1" applyBorder="1" applyAlignment="1">
      <alignment horizontal="left" vertical="center" wrapText="1"/>
    </xf>
    <xf numFmtId="0" fontId="5" fillId="0" borderId="32" xfId="0" applyFont="1" applyFill="1" applyBorder="1" applyAlignment="1">
      <alignment horizontal="left" vertical="center" wrapText="1"/>
    </xf>
    <xf numFmtId="0" fontId="21" fillId="0" borderId="0" xfId="0" applyFont="1" applyFill="1" applyBorder="1" applyAlignment="1">
      <alignment horizontal="left" vertical="center" wrapText="1" indent="2"/>
    </xf>
    <xf numFmtId="0" fontId="21" fillId="0" borderId="32" xfId="0" applyFont="1" applyFill="1" applyBorder="1" applyAlignment="1">
      <alignment horizontal="left" vertical="center" wrapText="1" indent="2"/>
    </xf>
    <xf numFmtId="0" fontId="21" fillId="0" borderId="32" xfId="0" applyFont="1" applyBorder="1" applyAlignment="1">
      <alignment horizontal="left" vertical="center" wrapText="1" indent="4"/>
    </xf>
    <xf numFmtId="9" fontId="22" fillId="0" borderId="3" xfId="1" applyFont="1" applyFill="1" applyBorder="1" applyAlignment="1">
      <alignment horizontal="center" vertical="center"/>
    </xf>
    <xf numFmtId="9" fontId="22" fillId="0" borderId="32" xfId="1" applyFont="1" applyFill="1" applyBorder="1" applyAlignment="1">
      <alignment horizontal="center" vertical="center"/>
    </xf>
    <xf numFmtId="0" fontId="21" fillId="0" borderId="32" xfId="0" applyFont="1" applyBorder="1" applyAlignment="1">
      <alignment horizontal="left" vertical="center" wrapText="1" indent="2"/>
    </xf>
    <xf numFmtId="166" fontId="21" fillId="0" borderId="33" xfId="1" applyNumberFormat="1" applyFont="1" applyFill="1" applyBorder="1" applyAlignment="1">
      <alignment horizontal="center" vertical="center"/>
    </xf>
    <xf numFmtId="166" fontId="21" fillId="0" borderId="34" xfId="1" applyNumberFormat="1" applyFont="1" applyFill="1" applyBorder="1" applyAlignment="1">
      <alignment horizontal="center" vertical="center"/>
    </xf>
    <xf numFmtId="166" fontId="13" fillId="0" borderId="0" xfId="1" applyNumberFormat="1" applyFont="1" applyBorder="1" applyAlignment="1">
      <alignment horizontal="center" vertical="center"/>
    </xf>
    <xf numFmtId="9" fontId="22" fillId="0" borderId="0" xfId="1" applyFont="1" applyFill="1" applyBorder="1" applyAlignment="1">
      <alignment horizontal="center" vertical="center"/>
    </xf>
    <xf numFmtId="0" fontId="22" fillId="0" borderId="0" xfId="0" applyFont="1" applyBorder="1" applyAlignment="1">
      <alignment horizontal="center" vertical="center"/>
    </xf>
    <xf numFmtId="166" fontId="21" fillId="0" borderId="0" xfId="1" applyNumberFormat="1" applyFont="1" applyBorder="1" applyAlignment="1">
      <alignment horizontal="center" vertical="center"/>
    </xf>
    <xf numFmtId="0" fontId="5" fillId="0" borderId="33" xfId="0" applyFont="1" applyFill="1" applyBorder="1" applyAlignment="1">
      <alignment horizontal="center" vertical="center" wrapText="1"/>
    </xf>
    <xf numFmtId="0" fontId="5" fillId="0" borderId="34" xfId="0" applyFont="1" applyFill="1" applyBorder="1" applyAlignment="1">
      <alignment horizontal="center" vertical="center" wrapText="1"/>
    </xf>
    <xf numFmtId="0" fontId="21" fillId="0" borderId="33" xfId="0" applyFont="1" applyFill="1" applyBorder="1" applyAlignment="1">
      <alignment horizontal="center" vertical="center" wrapText="1"/>
    </xf>
    <xf numFmtId="0" fontId="21" fillId="0" borderId="34" xfId="0" applyFont="1" applyFill="1" applyBorder="1" applyAlignment="1">
      <alignment horizontal="center" vertical="center" wrapText="1"/>
    </xf>
    <xf numFmtId="165" fontId="21" fillId="0" borderId="33" xfId="0" applyNumberFormat="1" applyFont="1" applyFill="1" applyBorder="1" applyAlignment="1">
      <alignment horizontal="center" vertical="center" wrapText="1"/>
    </xf>
    <xf numFmtId="165" fontId="21" fillId="0" borderId="34" xfId="0" applyNumberFormat="1" applyFont="1" applyFill="1" applyBorder="1" applyAlignment="1">
      <alignment horizontal="center" vertical="center" wrapText="1"/>
    </xf>
    <xf numFmtId="9" fontId="21" fillId="0" borderId="25" xfId="1" applyFont="1" applyFill="1" applyBorder="1" applyAlignment="1">
      <alignment horizontal="center" vertical="center"/>
    </xf>
    <xf numFmtId="9" fontId="21" fillId="0" borderId="33" xfId="1" applyFont="1" applyFill="1" applyBorder="1" applyAlignment="1">
      <alignment horizontal="center" vertical="center"/>
    </xf>
    <xf numFmtId="9" fontId="21" fillId="0" borderId="34" xfId="1" applyFont="1" applyFill="1" applyBorder="1" applyAlignment="1">
      <alignment horizontal="center" vertical="center"/>
    </xf>
    <xf numFmtId="0" fontId="55" fillId="35" borderId="1" xfId="0" applyFont="1" applyFill="1" applyBorder="1" applyAlignment="1">
      <alignment horizontal="center" vertical="center"/>
    </xf>
    <xf numFmtId="0" fontId="55" fillId="35" borderId="2" xfId="0" applyFont="1" applyFill="1" applyBorder="1" applyAlignment="1">
      <alignment horizontal="center" vertical="center"/>
    </xf>
    <xf numFmtId="0" fontId="55" fillId="35" borderId="30" xfId="0" applyFont="1" applyFill="1" applyBorder="1" applyAlignment="1">
      <alignment horizontal="center" vertical="center"/>
    </xf>
    <xf numFmtId="0" fontId="55" fillId="35" borderId="3" xfId="0" applyFont="1" applyFill="1" applyBorder="1" applyAlignment="1">
      <alignment horizontal="center" vertical="center"/>
    </xf>
    <xf numFmtId="0" fontId="55" fillId="35" borderId="0" xfId="0" applyFont="1" applyFill="1" applyBorder="1" applyAlignment="1">
      <alignment horizontal="center" vertical="center"/>
    </xf>
    <xf numFmtId="0" fontId="55" fillId="35" borderId="32" xfId="0" applyFont="1" applyFill="1" applyBorder="1" applyAlignment="1">
      <alignment horizontal="center" vertical="center"/>
    </xf>
    <xf numFmtId="0" fontId="55" fillId="35" borderId="33" xfId="0" applyFont="1" applyFill="1" applyBorder="1" applyAlignment="1">
      <alignment horizontal="center" vertical="center"/>
    </xf>
    <xf numFmtId="0" fontId="55" fillId="35" borderId="25" xfId="0" applyFont="1" applyFill="1" applyBorder="1" applyAlignment="1">
      <alignment horizontal="center" vertical="center"/>
    </xf>
    <xf numFmtId="0" fontId="55" fillId="35" borderId="34" xfId="0" applyFont="1" applyFill="1" applyBorder="1" applyAlignment="1">
      <alignment horizontal="center" vertical="center"/>
    </xf>
    <xf numFmtId="0" fontId="55" fillId="35" borderId="35" xfId="0" applyFont="1" applyFill="1" applyBorder="1" applyAlignment="1">
      <alignment horizontal="center" vertical="center"/>
    </xf>
    <xf numFmtId="0" fontId="55" fillId="35" borderId="38" xfId="0" applyFont="1" applyFill="1" applyBorder="1" applyAlignment="1">
      <alignment horizontal="center" vertical="center"/>
    </xf>
    <xf numFmtId="0" fontId="55" fillId="35" borderId="39" xfId="0" applyFont="1" applyFill="1" applyBorder="1" applyAlignment="1">
      <alignment horizontal="center" vertical="center"/>
    </xf>
    <xf numFmtId="0" fontId="55" fillId="35" borderId="36" xfId="0" applyFont="1" applyFill="1" applyBorder="1" applyAlignment="1">
      <alignment horizontal="center" vertical="center"/>
    </xf>
    <xf numFmtId="0" fontId="55" fillId="35" borderId="37" xfId="0" applyFont="1" applyFill="1" applyBorder="1" applyAlignment="1">
      <alignment horizontal="center" vertical="center"/>
    </xf>
    <xf numFmtId="0" fontId="57" fillId="6" borderId="1" xfId="0" applyFont="1" applyFill="1" applyBorder="1" applyAlignment="1">
      <alignment horizontal="left" vertical="center" wrapText="1"/>
    </xf>
    <xf numFmtId="0" fontId="57" fillId="6" borderId="2" xfId="0" applyFont="1" applyFill="1" applyBorder="1" applyAlignment="1">
      <alignment horizontal="left" vertical="center"/>
    </xf>
    <xf numFmtId="0" fontId="57" fillId="6" borderId="3" xfId="0" applyFont="1" applyFill="1" applyBorder="1" applyAlignment="1">
      <alignment horizontal="left" vertical="center"/>
    </xf>
    <xf numFmtId="0" fontId="57" fillId="6" borderId="0" xfId="0" applyFont="1" applyFill="1" applyBorder="1" applyAlignment="1">
      <alignment horizontal="left" vertical="center"/>
    </xf>
    <xf numFmtId="0" fontId="57" fillId="6" borderId="33" xfId="0" applyFont="1" applyFill="1" applyBorder="1" applyAlignment="1">
      <alignment horizontal="left" vertical="center"/>
    </xf>
    <xf numFmtId="0" fontId="57" fillId="6" borderId="25" xfId="0" applyFont="1" applyFill="1" applyBorder="1" applyAlignment="1">
      <alignment horizontal="left" vertical="center"/>
    </xf>
    <xf numFmtId="0" fontId="31" fillId="6" borderId="35" xfId="2" applyFill="1" applyBorder="1" applyAlignment="1">
      <alignment horizontal="center" vertical="center"/>
    </xf>
    <xf numFmtId="0" fontId="31" fillId="6" borderId="38" xfId="2" applyFill="1" applyBorder="1" applyAlignment="1">
      <alignment horizontal="center" vertical="center"/>
    </xf>
    <xf numFmtId="0" fontId="57" fillId="6" borderId="2" xfId="0" applyFont="1" applyFill="1" applyBorder="1" applyAlignment="1">
      <alignment horizontal="left" vertical="center" wrapText="1"/>
    </xf>
    <xf numFmtId="0" fontId="57" fillId="6" borderId="3" xfId="0" applyFont="1" applyFill="1" applyBorder="1" applyAlignment="1">
      <alignment horizontal="left" vertical="center" wrapText="1"/>
    </xf>
    <xf numFmtId="0" fontId="57" fillId="6" borderId="0" xfId="0" applyFont="1" applyFill="1" applyBorder="1" applyAlignment="1">
      <alignment horizontal="left" vertical="center" wrapText="1"/>
    </xf>
    <xf numFmtId="0" fontId="57" fillId="6" borderId="33" xfId="0" applyFont="1" applyFill="1" applyBorder="1" applyAlignment="1">
      <alignment horizontal="left" vertical="center" wrapText="1"/>
    </xf>
    <xf numFmtId="0" fontId="57" fillId="6" borderId="25" xfId="0" applyFont="1" applyFill="1" applyBorder="1" applyAlignment="1">
      <alignment horizontal="left" vertical="center" wrapText="1"/>
    </xf>
    <xf numFmtId="0" fontId="31" fillId="6" borderId="39" xfId="2" applyFill="1" applyBorder="1" applyAlignment="1">
      <alignment horizontal="center" vertical="center"/>
    </xf>
    <xf numFmtId="0" fontId="21" fillId="0" borderId="25" xfId="0" applyFont="1" applyFill="1" applyBorder="1" applyAlignment="1">
      <alignment horizontal="center" vertical="center"/>
    </xf>
    <xf numFmtId="0" fontId="21" fillId="0" borderId="25" xfId="0" applyFont="1" applyBorder="1" applyAlignment="1">
      <alignment horizontal="left" vertical="center" wrapText="1" indent="4"/>
    </xf>
    <xf numFmtId="0" fontId="13" fillId="11" borderId="0" xfId="0" applyFont="1" applyFill="1" applyAlignment="1">
      <alignment horizontal="center" vertical="center"/>
    </xf>
    <xf numFmtId="0" fontId="13" fillId="22" borderId="0" xfId="0" quotePrefix="1" applyFont="1" applyFill="1" applyAlignment="1">
      <alignment horizontal="center" vertical="center"/>
    </xf>
    <xf numFmtId="0" fontId="13" fillId="22" borderId="0" xfId="0" applyFont="1" applyFill="1" applyAlignment="1">
      <alignment horizontal="center"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9" xfId="0" applyFont="1" applyFill="1" applyBorder="1" applyAlignment="1">
      <alignment horizontal="center" vertical="center"/>
    </xf>
    <xf numFmtId="0" fontId="5" fillId="5" borderId="6" xfId="0" applyFont="1" applyFill="1" applyBorder="1" applyAlignment="1">
      <alignment horizontal="center" vertical="center"/>
    </xf>
    <xf numFmtId="0" fontId="5" fillId="5" borderId="10" xfId="0" applyFont="1" applyFill="1" applyBorder="1" applyAlignment="1">
      <alignment horizontal="center" vertical="center"/>
    </xf>
    <xf numFmtId="0" fontId="5" fillId="5" borderId="11" xfId="0" applyFont="1" applyFill="1" applyBorder="1" applyAlignment="1">
      <alignment horizontal="center" vertical="center"/>
    </xf>
    <xf numFmtId="0" fontId="5" fillId="5" borderId="13" xfId="0" applyFont="1" applyFill="1" applyBorder="1" applyAlignment="1">
      <alignment horizontal="center" vertical="center"/>
    </xf>
    <xf numFmtId="0" fontId="5" fillId="5" borderId="0" xfId="0" applyFont="1" applyFill="1" applyBorder="1" applyAlignment="1">
      <alignment horizontal="center" vertical="center"/>
    </xf>
    <xf numFmtId="0" fontId="5" fillId="5" borderId="15" xfId="0" applyFont="1" applyFill="1" applyBorder="1" applyAlignment="1">
      <alignment horizontal="center" vertical="center"/>
    </xf>
    <xf numFmtId="0" fontId="5" fillId="5" borderId="16" xfId="0" applyFont="1" applyFill="1" applyBorder="1" applyAlignment="1">
      <alignment horizontal="center" vertical="center"/>
    </xf>
    <xf numFmtId="0" fontId="5" fillId="5" borderId="17" xfId="0" applyFont="1" applyFill="1" applyBorder="1" applyAlignment="1">
      <alignment horizontal="center" vertical="center"/>
    </xf>
    <xf numFmtId="0" fontId="5" fillId="5" borderId="18"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9" xfId="0" applyFont="1" applyFill="1" applyBorder="1" applyAlignment="1">
      <alignment horizontal="center" vertical="center"/>
    </xf>
    <xf numFmtId="0" fontId="12" fillId="3" borderId="4" xfId="0" applyFont="1" applyFill="1" applyBorder="1" applyAlignment="1">
      <alignment horizontal="center" vertical="center" textRotation="90" wrapText="1"/>
    </xf>
    <xf numFmtId="0" fontId="13" fillId="4" borderId="5"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5" fillId="5" borderId="7" xfId="0" applyFont="1" applyFill="1" applyBorder="1" applyAlignment="1">
      <alignment horizontal="center" vertical="center"/>
    </xf>
    <xf numFmtId="0" fontId="5" fillId="5" borderId="8" xfId="0" applyFont="1" applyFill="1" applyBorder="1" applyAlignment="1">
      <alignment horizontal="center" vertical="center"/>
    </xf>
    <xf numFmtId="0" fontId="5" fillId="5" borderId="9" xfId="0" applyFont="1" applyFill="1" applyBorder="1" applyAlignment="1">
      <alignment horizontal="center" vertical="center"/>
    </xf>
    <xf numFmtId="0" fontId="12" fillId="5" borderId="6"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11" xfId="0" applyFont="1" applyFill="1" applyBorder="1" applyAlignment="1">
      <alignment horizontal="center" vertical="center"/>
    </xf>
    <xf numFmtId="0" fontId="3" fillId="12" borderId="8" xfId="0" applyFont="1" applyFill="1" applyBorder="1" applyAlignment="1">
      <alignment horizontal="left"/>
    </xf>
    <xf numFmtId="0" fontId="3" fillId="12" borderId="9" xfId="0" applyFont="1" applyFill="1" applyBorder="1" applyAlignment="1">
      <alignment horizontal="left"/>
    </xf>
    <xf numFmtId="0" fontId="41" fillId="6" borderId="2" xfId="0" applyFont="1" applyFill="1" applyBorder="1" applyAlignment="1">
      <alignment horizontal="center" vertical="center" wrapText="1"/>
    </xf>
    <xf numFmtId="9" fontId="13" fillId="0" borderId="1" xfId="1" applyFont="1" applyFill="1" applyBorder="1" applyAlignment="1">
      <alignment horizontal="center" vertical="center"/>
    </xf>
    <xf numFmtId="9" fontId="13" fillId="0" borderId="2" xfId="1" applyFont="1" applyFill="1" applyBorder="1" applyAlignment="1">
      <alignment horizontal="center" vertical="center"/>
    </xf>
    <xf numFmtId="0" fontId="21" fillId="0" borderId="1" xfId="0" applyFont="1" applyBorder="1" applyAlignment="1">
      <alignment horizontal="center" vertical="center"/>
    </xf>
    <xf numFmtId="0" fontId="21" fillId="0" borderId="30" xfId="0" applyFont="1" applyBorder="1" applyAlignment="1">
      <alignment horizontal="center" vertical="center"/>
    </xf>
    <xf numFmtId="0" fontId="21" fillId="0" borderId="3" xfId="0" applyFont="1" applyBorder="1" applyAlignment="1">
      <alignment horizontal="center" vertical="center"/>
    </xf>
    <xf numFmtId="0" fontId="21" fillId="0" borderId="32" xfId="0" applyFont="1" applyBorder="1" applyAlignment="1">
      <alignment horizontal="center" vertical="center"/>
    </xf>
    <xf numFmtId="166" fontId="22" fillId="0" borderId="0" xfId="1" applyNumberFormat="1" applyFont="1" applyBorder="1" applyAlignment="1">
      <alignment horizontal="center" vertical="center"/>
    </xf>
    <xf numFmtId="166" fontId="22" fillId="0" borderId="32" xfId="1" applyNumberFormat="1" applyFont="1" applyBorder="1" applyAlignment="1">
      <alignment horizontal="center" vertical="center"/>
    </xf>
    <xf numFmtId="0" fontId="22" fillId="0" borderId="0" xfId="0" applyFont="1" applyAlignment="1">
      <alignment horizontal="left" vertical="center" wrapText="1"/>
    </xf>
    <xf numFmtId="0" fontId="22" fillId="0" borderId="32" xfId="0" applyFont="1" applyBorder="1" applyAlignment="1">
      <alignment horizontal="left" vertical="center" wrapText="1"/>
    </xf>
    <xf numFmtId="0" fontId="22" fillId="0" borderId="0" xfId="0" applyFont="1" applyAlignment="1">
      <alignment horizontal="left" vertical="center" wrapText="1" indent="2"/>
    </xf>
    <xf numFmtId="0" fontId="13" fillId="0" borderId="3" xfId="0" applyFont="1" applyBorder="1" applyAlignment="1">
      <alignment horizontal="center" vertical="center" wrapText="1"/>
    </xf>
    <xf numFmtId="0" fontId="13" fillId="0" borderId="0" xfId="0" applyFont="1" applyAlignment="1">
      <alignment horizontal="center" vertical="center" wrapText="1"/>
    </xf>
    <xf numFmtId="0" fontId="21" fillId="0" borderId="3" xfId="0" applyFont="1" applyBorder="1" applyAlignment="1">
      <alignment horizontal="center" vertical="center" wrapText="1"/>
    </xf>
    <xf numFmtId="0" fontId="21" fillId="0" borderId="32" xfId="0" applyFont="1" applyBorder="1" applyAlignment="1">
      <alignment horizontal="center" vertical="center" wrapText="1"/>
    </xf>
    <xf numFmtId="15" fontId="22" fillId="0" borderId="3" xfId="0" applyNumberFormat="1" applyFont="1" applyBorder="1" applyAlignment="1">
      <alignment horizontal="center" vertical="center"/>
    </xf>
    <xf numFmtId="15" fontId="22" fillId="0" borderId="32" xfId="0" applyNumberFormat="1" applyFont="1" applyBorder="1" applyAlignment="1">
      <alignment horizontal="center" vertical="center"/>
    </xf>
    <xf numFmtId="166" fontId="22" fillId="0" borderId="3" xfId="1" applyNumberFormat="1" applyFont="1" applyBorder="1" applyAlignment="1">
      <alignment horizontal="center" vertical="center" wrapText="1"/>
    </xf>
    <xf numFmtId="166" fontId="22" fillId="0" borderId="2" xfId="1" applyNumberFormat="1" applyFont="1" applyBorder="1" applyAlignment="1">
      <alignment horizontal="center" vertical="center"/>
    </xf>
    <xf numFmtId="166" fontId="22" fillId="0" borderId="30" xfId="1" applyNumberFormat="1" applyFont="1" applyBorder="1" applyAlignment="1">
      <alignment horizontal="center" vertical="center"/>
    </xf>
    <xf numFmtId="0" fontId="22" fillId="0" borderId="2" xfId="0" applyFont="1" applyBorder="1" applyAlignment="1">
      <alignment horizontal="left" vertical="center" wrapText="1"/>
    </xf>
    <xf numFmtId="0" fontId="22" fillId="0" borderId="30" xfId="0" applyFont="1" applyBorder="1" applyAlignment="1">
      <alignment horizontal="left" vertical="center" wrapText="1"/>
    </xf>
    <xf numFmtId="15" fontId="22" fillId="0" borderId="0" xfId="0" applyNumberFormat="1" applyFont="1" applyAlignment="1">
      <alignment horizontal="center" vertical="center"/>
    </xf>
    <xf numFmtId="0" fontId="22" fillId="0" borderId="32" xfId="0" applyFont="1" applyBorder="1" applyAlignment="1">
      <alignment horizontal="center" vertical="center"/>
    </xf>
    <xf numFmtId="0" fontId="13" fillId="0" borderId="2" xfId="0" applyFont="1" applyBorder="1" applyAlignment="1">
      <alignment horizontal="left" vertical="center" wrapText="1"/>
    </xf>
    <xf numFmtId="0" fontId="13" fillId="0" borderId="30" xfId="0" applyFont="1" applyBorder="1" applyAlignment="1">
      <alignment horizontal="left" vertical="center" wrapText="1"/>
    </xf>
    <xf numFmtId="0" fontId="13" fillId="0" borderId="1" xfId="0" applyFont="1" applyBorder="1" applyAlignment="1">
      <alignment horizontal="center" vertical="center" wrapText="1"/>
    </xf>
    <xf numFmtId="0" fontId="13" fillId="0" borderId="2"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30" xfId="0" applyFont="1" applyBorder="1" applyAlignment="1">
      <alignment horizontal="center" vertical="center" wrapText="1"/>
    </xf>
    <xf numFmtId="15" fontId="22" fillId="0" borderId="1" xfId="0" applyNumberFormat="1" applyFont="1" applyBorder="1" applyAlignment="1">
      <alignment horizontal="center" vertical="center"/>
    </xf>
    <xf numFmtId="0" fontId="22" fillId="0" borderId="30" xfId="0" applyFont="1" applyBorder="1" applyAlignment="1">
      <alignment horizontal="center" vertical="center"/>
    </xf>
    <xf numFmtId="15" fontId="22" fillId="0" borderId="2" xfId="0" applyNumberFormat="1" applyFont="1" applyBorder="1" applyAlignment="1">
      <alignment horizontal="center" vertical="center"/>
    </xf>
    <xf numFmtId="9" fontId="13" fillId="0" borderId="30" xfId="1" applyFont="1" applyFill="1" applyBorder="1" applyAlignment="1">
      <alignment horizontal="center" vertical="center"/>
    </xf>
    <xf numFmtId="166" fontId="22" fillId="0" borderId="3" xfId="1" applyNumberFormat="1" applyFont="1" applyBorder="1" applyAlignment="1">
      <alignment horizontal="center" vertical="center"/>
    </xf>
    <xf numFmtId="0" fontId="22" fillId="0" borderId="3" xfId="0" applyFont="1" applyBorder="1" applyAlignment="1">
      <alignment horizontal="left" vertical="center" wrapText="1"/>
    </xf>
    <xf numFmtId="0" fontId="13" fillId="0" borderId="0" xfId="0" applyFont="1" applyAlignment="1">
      <alignment horizontal="left" vertical="center" wrapText="1"/>
    </xf>
    <xf numFmtId="0" fontId="13" fillId="0" borderId="32" xfId="0" applyFont="1" applyBorder="1" applyAlignment="1">
      <alignment horizontal="left" vertical="center" wrapText="1"/>
    </xf>
    <xf numFmtId="0" fontId="22" fillId="0" borderId="0" xfId="0" applyFont="1" applyAlignment="1">
      <alignment horizontal="left" vertical="center" wrapText="1" indent="6"/>
    </xf>
    <xf numFmtId="0" fontId="22" fillId="0" borderId="0" xfId="0" applyFont="1" applyBorder="1" applyAlignment="1">
      <alignment horizontal="left" vertical="center" wrapText="1"/>
    </xf>
    <xf numFmtId="9" fontId="23" fillId="0" borderId="3" xfId="1" applyFont="1" applyFill="1" applyBorder="1" applyAlignment="1">
      <alignment horizontal="center" vertical="center"/>
    </xf>
    <xf numFmtId="9" fontId="23" fillId="0" borderId="0" xfId="1" applyFont="1" applyFill="1" applyBorder="1" applyAlignment="1">
      <alignment horizontal="center" vertical="center"/>
    </xf>
    <xf numFmtId="0" fontId="21" fillId="0" borderId="0" xfId="0" applyFont="1" applyAlignment="1">
      <alignment horizontal="left" vertical="center" wrapText="1" indent="4"/>
    </xf>
    <xf numFmtId="0" fontId="22" fillId="0" borderId="0" xfId="0" applyFont="1" applyAlignment="1">
      <alignment horizontal="left" vertical="center" wrapText="1" indent="4"/>
    </xf>
    <xf numFmtId="0" fontId="22" fillId="0" borderId="32" xfId="0" applyFont="1" applyBorder="1" applyAlignment="1">
      <alignment horizontal="left" vertical="center" wrapText="1" indent="4"/>
    </xf>
    <xf numFmtId="0" fontId="22" fillId="0" borderId="0" xfId="0" applyFont="1" applyFill="1" applyAlignment="1">
      <alignment horizontal="left" vertical="center" wrapText="1" indent="2"/>
    </xf>
    <xf numFmtId="0" fontId="22" fillId="0" borderId="32" xfId="0" applyFont="1" applyFill="1" applyBorder="1" applyAlignment="1">
      <alignment horizontal="left" vertical="center" wrapText="1" indent="2"/>
    </xf>
    <xf numFmtId="166" fontId="13" fillId="0" borderId="32" xfId="1" applyNumberFormat="1" applyFont="1" applyBorder="1" applyAlignment="1">
      <alignment horizontal="center" vertical="center"/>
    </xf>
    <xf numFmtId="166" fontId="13" fillId="0" borderId="3" xfId="1" applyNumberFormat="1" applyFont="1" applyBorder="1" applyAlignment="1">
      <alignment horizontal="center" vertical="center"/>
    </xf>
    <xf numFmtId="9" fontId="22" fillId="0" borderId="33" xfId="1" applyFont="1" applyFill="1" applyBorder="1" applyAlignment="1">
      <alignment horizontal="center" vertical="center"/>
    </xf>
    <xf numFmtId="9" fontId="22" fillId="0" borderId="25" xfId="1" applyFont="1" applyFill="1" applyBorder="1" applyAlignment="1">
      <alignment horizontal="center" vertical="center"/>
    </xf>
    <xf numFmtId="166" fontId="13" fillId="0" borderId="25" xfId="1" applyNumberFormat="1" applyFont="1" applyBorder="1" applyAlignment="1">
      <alignment horizontal="center" vertical="center"/>
    </xf>
    <xf numFmtId="0" fontId="13" fillId="0" borderId="2" xfId="0" quotePrefix="1" applyFont="1" applyBorder="1" applyAlignment="1">
      <alignment horizontal="left" vertical="top" wrapText="1"/>
    </xf>
    <xf numFmtId="0" fontId="13" fillId="0" borderId="2" xfId="0" applyFont="1" applyBorder="1" applyAlignment="1">
      <alignment horizontal="left" vertical="top" wrapText="1"/>
    </xf>
    <xf numFmtId="0" fontId="22" fillId="0" borderId="25" xfId="0" applyFont="1" applyBorder="1" applyAlignment="1">
      <alignment horizontal="left" vertical="center" wrapText="1" indent="2"/>
    </xf>
    <xf numFmtId="0" fontId="13" fillId="0" borderId="33" xfId="0" applyFont="1" applyBorder="1" applyAlignment="1">
      <alignment horizontal="center" vertical="center" wrapText="1"/>
    </xf>
    <xf numFmtId="0" fontId="13" fillId="0" borderId="25" xfId="0" applyFont="1" applyBorder="1" applyAlignment="1">
      <alignment horizontal="center" vertical="center" wrapText="1"/>
    </xf>
    <xf numFmtId="0" fontId="21" fillId="0" borderId="33" xfId="0" applyFont="1" applyBorder="1" applyAlignment="1">
      <alignment horizontal="center" vertical="center" wrapText="1"/>
    </xf>
    <xf numFmtId="0" fontId="21" fillId="0" borderId="34" xfId="0" applyFont="1" applyBorder="1" applyAlignment="1">
      <alignment horizontal="center" vertical="center" wrapText="1"/>
    </xf>
    <xf numFmtId="15" fontId="22" fillId="0" borderId="33" xfId="0" applyNumberFormat="1" applyFont="1" applyBorder="1" applyAlignment="1">
      <alignment horizontal="center" vertical="center"/>
    </xf>
    <xf numFmtId="15" fontId="22" fillId="0" borderId="34" xfId="0" applyNumberFormat="1" applyFont="1" applyBorder="1" applyAlignment="1">
      <alignment horizontal="center" vertical="center"/>
    </xf>
    <xf numFmtId="9" fontId="22" fillId="0" borderId="34" xfId="1" applyFont="1" applyFill="1" applyBorder="1" applyAlignment="1">
      <alignment horizontal="center" vertical="center"/>
    </xf>
    <xf numFmtId="0" fontId="22" fillId="0" borderId="34" xfId="0" applyFont="1" applyBorder="1" applyAlignment="1">
      <alignment horizontal="center" vertical="center"/>
    </xf>
    <xf numFmtId="9" fontId="22" fillId="0" borderId="1" xfId="1" applyFont="1" applyFill="1" applyBorder="1" applyAlignment="1">
      <alignment horizontal="center" vertical="center"/>
    </xf>
    <xf numFmtId="9" fontId="22" fillId="0" borderId="30" xfId="1" applyFont="1" applyFill="1" applyBorder="1" applyAlignment="1">
      <alignment horizontal="center" vertical="center"/>
    </xf>
    <xf numFmtId="0" fontId="22" fillId="0" borderId="3" xfId="0" applyFont="1" applyBorder="1" applyAlignment="1">
      <alignment horizontal="center" vertical="top" wrapText="1"/>
    </xf>
    <xf numFmtId="0" fontId="22" fillId="0" borderId="0" xfId="0" applyFont="1" applyAlignment="1">
      <alignment horizontal="center" vertical="top" wrapText="1"/>
    </xf>
    <xf numFmtId="0" fontId="22" fillId="0" borderId="32" xfId="0" applyFont="1" applyBorder="1" applyAlignment="1">
      <alignment horizontal="center" vertical="top" wrapText="1"/>
    </xf>
    <xf numFmtId="0" fontId="22" fillId="0" borderId="3" xfId="0" applyFont="1" applyBorder="1" applyAlignment="1">
      <alignment horizontal="left" vertical="top" wrapText="1"/>
    </xf>
    <xf numFmtId="0" fontId="22" fillId="0" borderId="0" xfId="0" applyFont="1" applyAlignment="1">
      <alignment horizontal="left" vertical="top" wrapText="1"/>
    </xf>
    <xf numFmtId="0" fontId="22" fillId="0" borderId="32" xfId="0" applyFont="1" applyBorder="1" applyAlignment="1">
      <alignment horizontal="left" vertical="top" wrapText="1"/>
    </xf>
    <xf numFmtId="0" fontId="22" fillId="2" borderId="0" xfId="0" applyFont="1" applyFill="1" applyAlignment="1">
      <alignment horizontal="left" vertical="center" indent="3"/>
    </xf>
    <xf numFmtId="0" fontId="22" fillId="2" borderId="32" xfId="0" applyFont="1" applyFill="1" applyBorder="1" applyAlignment="1">
      <alignment horizontal="left" vertical="center" indent="3"/>
    </xf>
    <xf numFmtId="0" fontId="29" fillId="0" borderId="0" xfId="0" applyFont="1" applyAlignment="1">
      <alignment horizontal="left" vertical="center" wrapText="1" indent="6"/>
    </xf>
    <xf numFmtId="0" fontId="29" fillId="0" borderId="32" xfId="0" applyFont="1" applyBorder="1" applyAlignment="1">
      <alignment horizontal="left" vertical="center" wrapText="1" indent="6"/>
    </xf>
    <xf numFmtId="15" fontId="23" fillId="0" borderId="3" xfId="0" applyNumberFormat="1" applyFont="1" applyBorder="1" applyAlignment="1">
      <alignment horizontal="center" vertical="center"/>
    </xf>
    <xf numFmtId="15" fontId="23" fillId="0" borderId="32" xfId="0" applyNumberFormat="1" applyFont="1" applyBorder="1" applyAlignment="1">
      <alignment horizontal="center" vertical="center"/>
    </xf>
    <xf numFmtId="0" fontId="22" fillId="0" borderId="0" xfId="0" applyFont="1" applyAlignment="1">
      <alignment horizontal="left" vertical="top" wrapText="1" indent="3"/>
    </xf>
    <xf numFmtId="0" fontId="22" fillId="0" borderId="32" xfId="0" applyFont="1" applyBorder="1" applyAlignment="1">
      <alignment horizontal="left" vertical="top" wrapText="1" indent="3"/>
    </xf>
    <xf numFmtId="0" fontId="22" fillId="0" borderId="0" xfId="0" applyFont="1" applyBorder="1" applyAlignment="1">
      <alignment horizontal="left" vertical="top" wrapText="1"/>
    </xf>
    <xf numFmtId="0" fontId="29" fillId="0" borderId="0" xfId="0" applyFont="1" applyAlignment="1">
      <alignment horizontal="left" vertical="top" wrapText="1" indent="3"/>
    </xf>
    <xf numFmtId="0" fontId="29" fillId="0" borderId="32" xfId="0" applyFont="1" applyBorder="1" applyAlignment="1">
      <alignment horizontal="left" vertical="top" wrapText="1" indent="3"/>
    </xf>
    <xf numFmtId="0" fontId="13" fillId="0" borderId="32" xfId="0" applyFont="1" applyBorder="1" applyAlignment="1">
      <alignment horizontal="center" vertical="center" wrapText="1"/>
    </xf>
    <xf numFmtId="0" fontId="29" fillId="0" borderId="0" xfId="0" applyFont="1" applyAlignment="1">
      <alignment horizontal="left" vertical="top" wrapText="1" indent="6"/>
    </xf>
    <xf numFmtId="0" fontId="29" fillId="0" borderId="32" xfId="0" applyFont="1" applyBorder="1" applyAlignment="1">
      <alignment horizontal="left" vertical="top" wrapText="1" indent="6"/>
    </xf>
    <xf numFmtId="0" fontId="22" fillId="0" borderId="25" xfId="0" applyFont="1" applyBorder="1" applyAlignment="1">
      <alignment horizontal="left" vertical="top" wrapText="1" indent="3"/>
    </xf>
    <xf numFmtId="0" fontId="22" fillId="0" borderId="34" xfId="0" applyFont="1" applyBorder="1" applyAlignment="1">
      <alignment horizontal="left" vertical="top" wrapText="1" indent="3"/>
    </xf>
    <xf numFmtId="15" fontId="22" fillId="37" borderId="25" xfId="0" applyNumberFormat="1" applyFont="1" applyFill="1" applyBorder="1" applyAlignment="1">
      <alignment horizontal="center" vertical="center"/>
    </xf>
    <xf numFmtId="0" fontId="22" fillId="37" borderId="34" xfId="0" applyFont="1" applyFill="1" applyBorder="1" applyAlignment="1">
      <alignment horizontal="center" vertical="center"/>
    </xf>
    <xf numFmtId="0" fontId="21" fillId="0" borderId="35" xfId="0" applyFont="1" applyBorder="1" applyAlignment="1">
      <alignment horizontal="center" vertical="center"/>
    </xf>
    <xf numFmtId="0" fontId="29" fillId="0" borderId="1" xfId="0" applyFont="1" applyBorder="1" applyAlignment="1">
      <alignment horizontal="left" vertical="center" wrapText="1"/>
    </xf>
    <xf numFmtId="0" fontId="29" fillId="0" borderId="2" xfId="0" applyFont="1" applyBorder="1" applyAlignment="1">
      <alignment horizontal="left" vertical="center" wrapText="1"/>
    </xf>
    <xf numFmtId="0" fontId="29" fillId="0" borderId="30" xfId="0" applyFont="1" applyBorder="1" applyAlignment="1">
      <alignment horizontal="left" vertical="center" wrapText="1"/>
    </xf>
    <xf numFmtId="0" fontId="21" fillId="0" borderId="33" xfId="0" applyFont="1" applyBorder="1" applyAlignment="1">
      <alignment horizontal="center" vertical="center"/>
    </xf>
    <xf numFmtId="0" fontId="21" fillId="0" borderId="34" xfId="0" applyFont="1" applyBorder="1" applyAlignment="1">
      <alignment horizontal="center" vertical="center"/>
    </xf>
    <xf numFmtId="166" fontId="22" fillId="0" borderId="25" xfId="1" applyNumberFormat="1" applyFont="1" applyBorder="1" applyAlignment="1">
      <alignment horizontal="center" vertical="center"/>
    </xf>
    <xf numFmtId="166" fontId="22" fillId="0" borderId="34" xfId="1" applyNumberFormat="1" applyFont="1" applyBorder="1" applyAlignment="1">
      <alignment horizontal="center" vertical="center"/>
    </xf>
    <xf numFmtId="0" fontId="22" fillId="0" borderId="33" xfId="0" applyFont="1" applyBorder="1" applyAlignment="1">
      <alignment horizontal="left" vertical="center" wrapText="1"/>
    </xf>
    <xf numFmtId="0" fontId="22" fillId="0" borderId="25" xfId="0" applyFont="1" applyBorder="1" applyAlignment="1">
      <alignment horizontal="left" vertical="center" wrapText="1"/>
    </xf>
    <xf numFmtId="0" fontId="22" fillId="0" borderId="34" xfId="0" applyFont="1" applyBorder="1" applyAlignment="1">
      <alignment horizontal="left" vertical="center" wrapText="1"/>
    </xf>
    <xf numFmtId="0" fontId="22" fillId="2" borderId="0" xfId="0" applyFont="1" applyFill="1" applyAlignment="1">
      <alignment vertical="center"/>
    </xf>
    <xf numFmtId="0" fontId="13" fillId="0" borderId="0" xfId="0" applyFont="1" applyBorder="1" applyAlignment="1">
      <alignment horizontal="center" vertical="center" wrapText="1"/>
    </xf>
    <xf numFmtId="9" fontId="13" fillId="0" borderId="35" xfId="1" applyFont="1" applyFill="1" applyBorder="1" applyAlignment="1">
      <alignment horizontal="center" vertical="center"/>
    </xf>
    <xf numFmtId="9" fontId="22" fillId="0" borderId="35" xfId="1" applyFont="1" applyFill="1" applyBorder="1" applyAlignment="1">
      <alignment horizontal="center" vertical="center"/>
    </xf>
    <xf numFmtId="0" fontId="29" fillId="0" borderId="0" xfId="0" applyFont="1" applyAlignment="1">
      <alignment horizontal="left" vertical="top" wrapText="1"/>
    </xf>
    <xf numFmtId="0" fontId="29" fillId="0" borderId="32" xfId="0" applyFont="1" applyBorder="1" applyAlignment="1">
      <alignment horizontal="left" vertical="top" wrapText="1"/>
    </xf>
    <xf numFmtId="0" fontId="22" fillId="0" borderId="0" xfId="0" applyFont="1" applyBorder="1" applyAlignment="1">
      <alignment horizontal="center" vertical="top" wrapText="1"/>
    </xf>
    <xf numFmtId="0" fontId="22" fillId="0" borderId="25" xfId="0" applyFont="1" applyBorder="1" applyAlignment="1">
      <alignment horizontal="left" vertical="top" wrapText="1"/>
    </xf>
    <xf numFmtId="0" fontId="22" fillId="0" borderId="34" xfId="0" applyFont="1" applyBorder="1" applyAlignment="1">
      <alignment horizontal="left" vertical="top" wrapText="1"/>
    </xf>
    <xf numFmtId="0" fontId="21" fillId="0" borderId="0" xfId="0" applyFont="1" applyFill="1" applyAlignment="1">
      <alignment horizontal="left" vertical="center" wrapText="1"/>
    </xf>
    <xf numFmtId="0" fontId="5" fillId="0" borderId="3" xfId="0" applyFont="1" applyBorder="1" applyAlignment="1">
      <alignment horizontal="center" vertical="center" wrapText="1"/>
    </xf>
    <xf numFmtId="0" fontId="5" fillId="0" borderId="32" xfId="0" applyFont="1" applyBorder="1" applyAlignment="1">
      <alignment horizontal="center" vertical="center" wrapText="1"/>
    </xf>
    <xf numFmtId="9" fontId="5" fillId="0" borderId="3" xfId="1" applyFont="1" applyFill="1" applyBorder="1" applyAlignment="1">
      <alignment horizontal="center" vertical="center"/>
    </xf>
    <xf numFmtId="9" fontId="5" fillId="0" borderId="32" xfId="1" applyFont="1" applyFill="1" applyBorder="1" applyAlignment="1">
      <alignment horizontal="center" vertical="center"/>
    </xf>
    <xf numFmtId="0" fontId="21" fillId="0" borderId="0" xfId="0" applyFont="1" applyAlignment="1">
      <alignment horizontal="left" vertical="center" wrapText="1"/>
    </xf>
    <xf numFmtId="0" fontId="21" fillId="0" borderId="32" xfId="0" applyFont="1" applyBorder="1" applyAlignment="1">
      <alignment horizontal="left" vertical="center" wrapText="1"/>
    </xf>
    <xf numFmtId="165" fontId="21" fillId="0" borderId="3" xfId="0" applyNumberFormat="1" applyFont="1" applyBorder="1" applyAlignment="1">
      <alignment horizontal="center" vertical="center" wrapText="1"/>
    </xf>
    <xf numFmtId="165" fontId="21" fillId="0" borderId="32" xfId="0" applyNumberFormat="1" applyFont="1" applyBorder="1" applyAlignment="1">
      <alignment horizontal="center" vertical="center" wrapText="1"/>
    </xf>
    <xf numFmtId="166" fontId="21" fillId="0" borderId="1" xfId="1" applyNumberFormat="1" applyFont="1" applyBorder="1" applyAlignment="1">
      <alignment horizontal="center" vertical="center"/>
    </xf>
    <xf numFmtId="166" fontId="21" fillId="0" borderId="30" xfId="1" applyNumberFormat="1" applyFont="1" applyBorder="1" applyAlignment="1">
      <alignment horizontal="center" vertical="center"/>
    </xf>
    <xf numFmtId="0" fontId="5" fillId="0" borderId="2" xfId="0" applyFont="1" applyBorder="1" applyAlignment="1">
      <alignment horizontal="left" vertical="center" wrapText="1"/>
    </xf>
    <xf numFmtId="0" fontId="5" fillId="0" borderId="30" xfId="0" applyFont="1" applyBorder="1" applyAlignment="1">
      <alignment horizontal="left" vertical="center" wrapText="1"/>
    </xf>
    <xf numFmtId="0" fontId="5" fillId="0" borderId="1" xfId="0" applyFont="1" applyBorder="1" applyAlignment="1">
      <alignment horizontal="center" vertical="center" wrapText="1"/>
    </xf>
    <xf numFmtId="0" fontId="5" fillId="0" borderId="30" xfId="0" applyFont="1" applyBorder="1" applyAlignment="1">
      <alignment horizontal="center" vertical="center" wrapText="1"/>
    </xf>
    <xf numFmtId="0" fontId="21" fillId="0" borderId="0" xfId="0" applyFont="1" applyFill="1" applyAlignment="1">
      <alignment horizontal="left" vertical="center" wrapText="1" indent="2"/>
    </xf>
    <xf numFmtId="0" fontId="21" fillId="0" borderId="0" xfId="0" applyFont="1" applyFill="1" applyAlignment="1">
      <alignment horizontal="left" vertical="center" wrapText="1" indent="5"/>
    </xf>
    <xf numFmtId="0" fontId="21" fillId="0" borderId="0" xfId="0" applyFont="1" applyFill="1" applyAlignment="1">
      <alignment horizontal="left" vertical="center" wrapText="1" indent="4"/>
    </xf>
    <xf numFmtId="0" fontId="21" fillId="0" borderId="32" xfId="0" applyFont="1" applyFill="1" applyBorder="1" applyAlignment="1">
      <alignment horizontal="left" vertical="center" wrapText="1" indent="4"/>
    </xf>
    <xf numFmtId="0" fontId="21" fillId="0" borderId="0" xfId="0" applyFont="1" applyFill="1" applyBorder="1" applyAlignment="1">
      <alignment horizontal="left" vertical="center" wrapText="1" indent="4"/>
    </xf>
    <xf numFmtId="166" fontId="21" fillId="0" borderId="3" xfId="1" applyNumberFormat="1" applyFont="1" applyBorder="1" applyAlignment="1">
      <alignment horizontal="center" vertical="center"/>
    </xf>
    <xf numFmtId="166" fontId="21" fillId="0" borderId="32" xfId="1" applyNumberFormat="1" applyFont="1" applyBorder="1" applyAlignment="1">
      <alignment horizontal="center" vertical="center"/>
    </xf>
    <xf numFmtId="166" fontId="21" fillId="0" borderId="0" xfId="1" applyNumberFormat="1" applyFont="1" applyFill="1" applyBorder="1" applyAlignment="1">
      <alignment horizontal="center" vertical="center"/>
    </xf>
    <xf numFmtId="165" fontId="21" fillId="0" borderId="1" xfId="0" applyNumberFormat="1" applyFont="1" applyBorder="1" applyAlignment="1">
      <alignment horizontal="center" vertical="center" wrapText="1"/>
    </xf>
    <xf numFmtId="165" fontId="21" fillId="0" borderId="30" xfId="0" applyNumberFormat="1" applyFont="1" applyBorder="1" applyAlignment="1">
      <alignment horizontal="center" vertical="center" wrapText="1"/>
    </xf>
    <xf numFmtId="17" fontId="21" fillId="0" borderId="2" xfId="0" applyNumberFormat="1" applyFont="1" applyFill="1" applyBorder="1" applyAlignment="1">
      <alignment horizontal="center" vertical="center"/>
    </xf>
    <xf numFmtId="9" fontId="5" fillId="0" borderId="35" xfId="1" applyFont="1" applyFill="1" applyBorder="1" applyAlignment="1">
      <alignment horizontal="center" vertical="center"/>
    </xf>
    <xf numFmtId="166" fontId="62" fillId="0" borderId="3" xfId="1" applyNumberFormat="1" applyFont="1" applyBorder="1" applyAlignment="1">
      <alignment horizontal="center" vertical="center"/>
    </xf>
    <xf numFmtId="166" fontId="62" fillId="0" borderId="32" xfId="1" applyNumberFormat="1" applyFont="1" applyBorder="1" applyAlignment="1">
      <alignment horizontal="center" vertical="center"/>
    </xf>
    <xf numFmtId="0" fontId="21" fillId="0" borderId="3" xfId="0" applyFont="1" applyBorder="1" applyAlignment="1">
      <alignment horizontal="left" vertical="center" wrapText="1"/>
    </xf>
    <xf numFmtId="165" fontId="21" fillId="0" borderId="0" xfId="0" applyNumberFormat="1" applyFont="1" applyFill="1" applyAlignment="1">
      <alignment horizontal="center" vertical="center" wrapText="1"/>
    </xf>
    <xf numFmtId="165" fontId="21" fillId="0" borderId="0" xfId="0" applyNumberFormat="1" applyFont="1" applyFill="1" applyAlignment="1">
      <alignment horizontal="center" vertical="center"/>
    </xf>
    <xf numFmtId="166" fontId="21" fillId="0" borderId="3" xfId="1" applyNumberFormat="1" applyFont="1" applyBorder="1" applyAlignment="1">
      <alignment horizontal="center" vertical="center" wrapText="1"/>
    </xf>
    <xf numFmtId="0" fontId="21" fillId="0" borderId="0" xfId="0" quotePrefix="1" applyFont="1" applyAlignment="1">
      <alignment horizontal="left" vertical="center" wrapText="1"/>
    </xf>
    <xf numFmtId="0" fontId="21" fillId="0" borderId="0" xfId="0" applyFont="1" applyFill="1" applyAlignment="1">
      <alignment horizontal="center" vertical="center"/>
    </xf>
    <xf numFmtId="17" fontId="21" fillId="0" borderId="0" xfId="0" applyNumberFormat="1" applyFont="1" applyFill="1" applyAlignment="1">
      <alignment horizontal="center" vertical="center"/>
    </xf>
    <xf numFmtId="165" fontId="21" fillId="0" borderId="3" xfId="0" applyNumberFormat="1" applyFont="1" applyFill="1" applyBorder="1" applyAlignment="1">
      <alignment horizontal="center" vertical="center"/>
    </xf>
    <xf numFmtId="165" fontId="21" fillId="0" borderId="32" xfId="0" applyNumberFormat="1" applyFont="1" applyFill="1" applyBorder="1" applyAlignment="1">
      <alignment horizontal="center" vertical="center"/>
    </xf>
    <xf numFmtId="0" fontId="5" fillId="0" borderId="3" xfId="0" applyFont="1" applyBorder="1" applyAlignment="1">
      <alignment horizontal="center" vertical="center"/>
    </xf>
    <xf numFmtId="0" fontId="5" fillId="0" borderId="32" xfId="0" applyFont="1" applyBorder="1" applyAlignment="1">
      <alignment horizontal="center" vertical="center"/>
    </xf>
    <xf numFmtId="0" fontId="5" fillId="0" borderId="30" xfId="0" applyFont="1" applyFill="1" applyBorder="1" applyAlignment="1">
      <alignment horizontal="left" vertical="center" wrapText="1"/>
    </xf>
    <xf numFmtId="0" fontId="5" fillId="0" borderId="35" xfId="0" applyFont="1" applyBorder="1" applyAlignment="1">
      <alignment horizontal="center" vertical="center" wrapText="1"/>
    </xf>
    <xf numFmtId="17" fontId="21" fillId="0" borderId="35" xfId="0" applyNumberFormat="1" applyFont="1" applyFill="1" applyBorder="1" applyAlignment="1">
      <alignment horizontal="center" vertical="center"/>
    </xf>
    <xf numFmtId="0" fontId="21" fillId="0" borderId="35" xfId="0" applyFont="1" applyFill="1" applyBorder="1" applyAlignment="1">
      <alignment horizontal="center" vertical="center"/>
    </xf>
    <xf numFmtId="9" fontId="21" fillId="0" borderId="38" xfId="1" applyFont="1" applyFill="1" applyBorder="1" applyAlignment="1">
      <alignment horizontal="center" vertical="center"/>
    </xf>
    <xf numFmtId="166" fontId="21" fillId="0" borderId="38" xfId="1" applyNumberFormat="1" applyFont="1" applyBorder="1" applyAlignment="1">
      <alignment horizontal="center" vertical="top" wrapText="1"/>
    </xf>
    <xf numFmtId="166" fontId="21" fillId="0" borderId="38" xfId="1" applyNumberFormat="1" applyFont="1" applyBorder="1" applyAlignment="1">
      <alignment horizontal="center" vertical="top"/>
    </xf>
    <xf numFmtId="0" fontId="21" fillId="0" borderId="38" xfId="0" applyFont="1" applyBorder="1" applyAlignment="1">
      <alignment horizontal="left" vertical="center" wrapText="1"/>
    </xf>
    <xf numFmtId="9" fontId="5" fillId="0" borderId="38" xfId="1" applyFont="1" applyFill="1" applyBorder="1" applyAlignment="1">
      <alignment horizontal="center" vertical="center"/>
    </xf>
    <xf numFmtId="166" fontId="21" fillId="0" borderId="38" xfId="1" applyNumberFormat="1" applyFont="1" applyBorder="1" applyAlignment="1">
      <alignment horizontal="center" vertical="center"/>
    </xf>
    <xf numFmtId="0" fontId="5" fillId="0" borderId="38" xfId="0" applyFont="1" applyBorder="1" applyAlignment="1">
      <alignment horizontal="center" vertical="center" wrapText="1"/>
    </xf>
    <xf numFmtId="166" fontId="21" fillId="0" borderId="38" xfId="1" applyNumberFormat="1" applyFont="1" applyFill="1" applyBorder="1" applyAlignment="1">
      <alignment horizontal="center" vertical="center" wrapText="1"/>
    </xf>
    <xf numFmtId="166" fontId="21" fillId="0" borderId="38" xfId="1" applyNumberFormat="1" applyFont="1" applyFill="1" applyBorder="1" applyAlignment="1">
      <alignment horizontal="center" vertical="center"/>
    </xf>
    <xf numFmtId="166" fontId="21" fillId="0" borderId="35" xfId="1" applyNumberFormat="1" applyFont="1" applyBorder="1" applyAlignment="1">
      <alignment horizontal="center" vertical="center"/>
    </xf>
    <xf numFmtId="0" fontId="5" fillId="0" borderId="35" xfId="0" applyFont="1" applyBorder="1" applyAlignment="1">
      <alignment horizontal="left" vertical="center" wrapText="1"/>
    </xf>
    <xf numFmtId="165" fontId="21" fillId="0" borderId="38" xfId="0" applyNumberFormat="1" applyFont="1" applyBorder="1" applyAlignment="1">
      <alignment horizontal="center" vertical="center" wrapText="1"/>
    </xf>
    <xf numFmtId="166" fontId="21" fillId="0" borderId="38" xfId="1" applyNumberFormat="1" applyFont="1" applyBorder="1" applyAlignment="1">
      <alignment horizontal="center" vertical="center" wrapText="1"/>
    </xf>
    <xf numFmtId="165" fontId="21" fillId="0" borderId="38" xfId="0" applyNumberFormat="1" applyFont="1" applyFill="1" applyBorder="1" applyAlignment="1">
      <alignment horizontal="center" vertical="center" wrapText="1"/>
    </xf>
    <xf numFmtId="165" fontId="21" fillId="0" borderId="38" xfId="0" applyNumberFormat="1" applyFont="1" applyFill="1" applyBorder="1" applyAlignment="1">
      <alignment horizontal="center" vertical="center"/>
    </xf>
    <xf numFmtId="0" fontId="21" fillId="0" borderId="38" xfId="0" applyFont="1" applyFill="1" applyBorder="1" applyAlignment="1">
      <alignment horizontal="center" vertical="center"/>
    </xf>
    <xf numFmtId="9" fontId="22" fillId="0" borderId="3" xfId="1" applyFont="1" applyBorder="1" applyAlignment="1">
      <alignment horizontal="center" vertical="center"/>
    </xf>
    <xf numFmtId="9" fontId="22" fillId="0" borderId="32" xfId="1" applyFont="1" applyBorder="1" applyAlignment="1">
      <alignment horizontal="center" vertical="center"/>
    </xf>
    <xf numFmtId="0" fontId="5" fillId="0" borderId="0" xfId="0" applyFont="1" applyAlignment="1">
      <alignment horizontal="left" vertical="center" wrapText="1"/>
    </xf>
    <xf numFmtId="0" fontId="5" fillId="0" borderId="32" xfId="0" applyFont="1" applyBorder="1" applyAlignment="1">
      <alignment horizontal="left" vertical="center" wrapText="1"/>
    </xf>
    <xf numFmtId="0" fontId="5" fillId="0" borderId="38" xfId="0" applyFont="1" applyBorder="1" applyAlignment="1">
      <alignment horizontal="left" vertical="center" wrapText="1"/>
    </xf>
    <xf numFmtId="165" fontId="21" fillId="0" borderId="38" xfId="1" applyNumberFormat="1" applyFont="1" applyBorder="1" applyAlignment="1">
      <alignment horizontal="center" vertical="center"/>
    </xf>
    <xf numFmtId="9" fontId="5" fillId="0" borderId="1" xfId="1" applyNumberFormat="1" applyFont="1" applyFill="1" applyBorder="1" applyAlignment="1">
      <alignment horizontal="center" vertical="center"/>
    </xf>
    <xf numFmtId="9" fontId="5" fillId="0" borderId="30" xfId="1" applyNumberFormat="1" applyFont="1" applyFill="1" applyBorder="1" applyAlignment="1">
      <alignment horizontal="center" vertical="center"/>
    </xf>
    <xf numFmtId="9" fontId="21" fillId="0" borderId="39" xfId="1" applyFont="1" applyFill="1" applyBorder="1" applyAlignment="1">
      <alignment horizontal="center" vertical="center"/>
    </xf>
    <xf numFmtId="166" fontId="21" fillId="0" borderId="39" xfId="1" applyNumberFormat="1" applyFont="1" applyBorder="1" applyAlignment="1">
      <alignment horizontal="center" vertical="center"/>
    </xf>
    <xf numFmtId="0" fontId="21" fillId="0" borderId="39" xfId="0" applyFont="1" applyBorder="1" applyAlignment="1">
      <alignment horizontal="left" vertical="center" wrapText="1"/>
    </xf>
    <xf numFmtId="0" fontId="12" fillId="0" borderId="2" xfId="0" applyFont="1" applyFill="1" applyBorder="1" applyAlignment="1">
      <alignment horizontal="left" vertical="center" wrapText="1"/>
    </xf>
    <xf numFmtId="165" fontId="21" fillId="0" borderId="2" xfId="0" applyNumberFormat="1" applyFont="1" applyFill="1" applyBorder="1" applyAlignment="1">
      <alignment horizontal="center" vertical="center"/>
    </xf>
    <xf numFmtId="0" fontId="21" fillId="0" borderId="25" xfId="0" applyFont="1" applyFill="1" applyBorder="1" applyAlignment="1">
      <alignment horizontal="left" vertical="center" wrapText="1" indent="4"/>
    </xf>
    <xf numFmtId="0" fontId="21" fillId="0" borderId="34" xfId="0" applyFont="1" applyFill="1" applyBorder="1" applyAlignment="1">
      <alignment horizontal="left" vertical="center" wrapText="1" indent="4"/>
    </xf>
    <xf numFmtId="0" fontId="5" fillId="0" borderId="39" xfId="0" applyFont="1" applyBorder="1" applyAlignment="1">
      <alignment horizontal="center" vertical="center" wrapText="1"/>
    </xf>
    <xf numFmtId="165" fontId="21" fillId="0" borderId="39" xfId="1" applyNumberFormat="1" applyFont="1" applyBorder="1" applyAlignment="1">
      <alignment horizontal="center" vertical="center"/>
    </xf>
    <xf numFmtId="166" fontId="21" fillId="0" borderId="39" xfId="1" applyNumberFormat="1" applyFont="1" applyFill="1" applyBorder="1" applyAlignment="1">
      <alignment horizontal="center" vertical="center"/>
    </xf>
    <xf numFmtId="0" fontId="21" fillId="0" borderId="0" xfId="0" applyFont="1" applyBorder="1" applyAlignment="1">
      <alignment horizontal="left" vertical="center" wrapText="1"/>
    </xf>
    <xf numFmtId="9" fontId="21" fillId="0" borderId="3" xfId="1" applyNumberFormat="1" applyFont="1" applyFill="1" applyBorder="1" applyAlignment="1">
      <alignment horizontal="center" vertical="center"/>
    </xf>
    <xf numFmtId="9" fontId="21" fillId="0" borderId="32" xfId="1" applyNumberFormat="1" applyFont="1" applyFill="1" applyBorder="1" applyAlignment="1">
      <alignment horizontal="center" vertical="center"/>
    </xf>
    <xf numFmtId="165" fontId="21"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0" fontId="5" fillId="0" borderId="0" xfId="0" applyFont="1" applyBorder="1" applyAlignment="1">
      <alignment horizontal="left" vertical="center" wrapText="1"/>
    </xf>
    <xf numFmtId="0" fontId="5" fillId="0" borderId="33" xfId="0" applyFont="1" applyBorder="1" applyAlignment="1">
      <alignment horizontal="center" vertical="center" wrapText="1"/>
    </xf>
    <xf numFmtId="0" fontId="5" fillId="0" borderId="34" xfId="0" applyFont="1" applyBorder="1" applyAlignment="1">
      <alignment horizontal="center" vertical="center" wrapText="1"/>
    </xf>
    <xf numFmtId="165" fontId="21" fillId="0" borderId="33" xfId="1" applyNumberFormat="1" applyFont="1" applyBorder="1" applyAlignment="1">
      <alignment horizontal="center" vertical="center"/>
    </xf>
    <xf numFmtId="165" fontId="21" fillId="0" borderId="34" xfId="1" applyNumberFormat="1" applyFont="1" applyBorder="1" applyAlignment="1">
      <alignment horizontal="center" vertical="center"/>
    </xf>
    <xf numFmtId="166" fontId="21" fillId="0" borderId="25" xfId="1" applyNumberFormat="1" applyFont="1" applyFill="1" applyBorder="1" applyAlignment="1">
      <alignment horizontal="center" vertical="center"/>
    </xf>
    <xf numFmtId="165" fontId="21" fillId="0" borderId="3" xfId="1" applyNumberFormat="1" applyFont="1" applyBorder="1" applyAlignment="1">
      <alignment horizontal="center" vertical="center"/>
    </xf>
    <xf numFmtId="165" fontId="21" fillId="0" borderId="32" xfId="1" applyNumberFormat="1" applyFont="1" applyBorder="1" applyAlignment="1">
      <alignment horizontal="center" vertical="center"/>
    </xf>
    <xf numFmtId="166" fontId="21" fillId="0" borderId="33" xfId="1" applyNumberFormat="1" applyFont="1" applyBorder="1" applyAlignment="1">
      <alignment horizontal="center" vertical="center"/>
    </xf>
    <xf numFmtId="166" fontId="21" fillId="0" borderId="34" xfId="1" applyNumberFormat="1" applyFont="1" applyBorder="1" applyAlignment="1">
      <alignment horizontal="center" vertical="center"/>
    </xf>
    <xf numFmtId="165" fontId="21" fillId="0" borderId="0" xfId="0" applyNumberFormat="1" applyFont="1" applyFill="1" applyBorder="1" applyAlignment="1">
      <alignment horizontal="center" vertical="center" wrapText="1"/>
    </xf>
    <xf numFmtId="0" fontId="5" fillId="0" borderId="0" xfId="0" applyFont="1" applyAlignment="1">
      <alignment horizontal="center" vertical="center" wrapText="1"/>
    </xf>
    <xf numFmtId="165" fontId="21" fillId="0" borderId="0" xfId="0" applyNumberFormat="1" applyFont="1" applyAlignment="1">
      <alignment horizontal="center" vertical="center" wrapText="1"/>
    </xf>
    <xf numFmtId="0" fontId="21" fillId="0" borderId="3" xfId="0" applyFont="1" applyFill="1" applyBorder="1" applyAlignment="1">
      <alignment horizontal="center" vertical="center"/>
    </xf>
    <xf numFmtId="166" fontId="21" fillId="0" borderId="2" xfId="1" applyNumberFormat="1" applyFont="1" applyBorder="1" applyAlignment="1">
      <alignment horizontal="center" vertical="center"/>
    </xf>
    <xf numFmtId="0" fontId="5" fillId="0" borderId="1" xfId="0" applyFont="1" applyBorder="1" applyAlignment="1">
      <alignment horizontal="left" vertical="center" wrapText="1"/>
    </xf>
    <xf numFmtId="0" fontId="5" fillId="0" borderId="2" xfId="0" applyFont="1" applyBorder="1" applyAlignment="1">
      <alignment horizontal="center" vertical="center" wrapText="1"/>
    </xf>
    <xf numFmtId="165" fontId="21" fillId="0" borderId="2" xfId="0" applyNumberFormat="1" applyFont="1" applyBorder="1" applyAlignment="1">
      <alignment horizontal="center" vertical="center" wrapText="1"/>
    </xf>
    <xf numFmtId="0" fontId="21" fillId="0" borderId="1" xfId="0" applyFont="1" applyFill="1" applyBorder="1" applyAlignment="1">
      <alignment horizontal="center" vertical="center"/>
    </xf>
    <xf numFmtId="0" fontId="21" fillId="0" borderId="30" xfId="0" applyFont="1" applyFill="1" applyBorder="1" applyAlignment="1">
      <alignment horizontal="center" vertical="center"/>
    </xf>
    <xf numFmtId="166" fontId="21" fillId="0" borderId="3" xfId="1" applyNumberFormat="1" applyFont="1" applyFill="1" applyBorder="1" applyAlignment="1">
      <alignment horizontal="center" vertical="center" wrapText="1"/>
    </xf>
    <xf numFmtId="0" fontId="0" fillId="0" borderId="3" xfId="0" applyBorder="1" applyAlignment="1">
      <alignment horizontal="center" vertical="center"/>
    </xf>
    <xf numFmtId="0" fontId="0" fillId="0" borderId="32" xfId="0" applyBorder="1" applyAlignment="1">
      <alignment horizontal="center" vertical="center"/>
    </xf>
    <xf numFmtId="0" fontId="5" fillId="0" borderId="3" xfId="0" applyFont="1" applyBorder="1" applyAlignment="1">
      <alignment horizontal="left" vertical="center" wrapText="1"/>
    </xf>
    <xf numFmtId="0" fontId="5" fillId="0" borderId="25" xfId="0" applyFont="1" applyBorder="1" applyAlignment="1">
      <alignment horizontal="center" vertical="center" wrapText="1"/>
    </xf>
    <xf numFmtId="165" fontId="21" fillId="0" borderId="25" xfId="1" applyNumberFormat="1" applyFont="1" applyBorder="1" applyAlignment="1">
      <alignment horizontal="center" vertical="center"/>
    </xf>
    <xf numFmtId="165" fontId="21" fillId="0" borderId="0" xfId="1" applyNumberFormat="1" applyFont="1" applyBorder="1" applyAlignment="1">
      <alignment horizontal="center" vertical="center"/>
    </xf>
    <xf numFmtId="166" fontId="21" fillId="0" borderId="25" xfId="1" applyNumberFormat="1" applyFont="1" applyBorder="1" applyAlignment="1">
      <alignment horizontal="center" vertical="center"/>
    </xf>
    <xf numFmtId="14" fontId="0" fillId="0" borderId="3" xfId="0" applyNumberFormat="1" applyBorder="1" applyAlignment="1">
      <alignment horizontal="center" vertical="center"/>
    </xf>
    <xf numFmtId="14" fontId="0" fillId="0" borderId="32" xfId="0" applyNumberFormat="1" applyBorder="1" applyAlignment="1">
      <alignment horizontal="center" vertical="center"/>
    </xf>
    <xf numFmtId="0" fontId="5" fillId="5" borderId="6" xfId="0" applyFont="1" applyFill="1" applyBorder="1" applyAlignment="1">
      <alignment horizontal="center"/>
    </xf>
    <xf numFmtId="0" fontId="5" fillId="5" borderId="10" xfId="0" applyFont="1" applyFill="1" applyBorder="1" applyAlignment="1">
      <alignment horizontal="center"/>
    </xf>
    <xf numFmtId="0" fontId="5" fillId="5" borderId="11" xfId="0" applyFont="1" applyFill="1" applyBorder="1" applyAlignment="1">
      <alignment horizontal="center"/>
    </xf>
    <xf numFmtId="0" fontId="5" fillId="5" borderId="13" xfId="0" applyFont="1" applyFill="1" applyBorder="1" applyAlignment="1">
      <alignment horizontal="center"/>
    </xf>
    <xf numFmtId="0" fontId="5" fillId="5" borderId="0" xfId="0" applyFont="1" applyFill="1" applyBorder="1" applyAlignment="1">
      <alignment horizontal="center"/>
    </xf>
    <xf numFmtId="0" fontId="5" fillId="5" borderId="15" xfId="0" applyFont="1" applyFill="1" applyBorder="1" applyAlignment="1">
      <alignment horizontal="center"/>
    </xf>
    <xf numFmtId="0" fontId="5" fillId="5" borderId="16" xfId="0" applyFont="1" applyFill="1" applyBorder="1" applyAlignment="1">
      <alignment horizontal="center"/>
    </xf>
    <xf numFmtId="0" fontId="5" fillId="5" borderId="17" xfId="0" applyFont="1" applyFill="1" applyBorder="1" applyAlignment="1">
      <alignment horizontal="center"/>
    </xf>
    <xf numFmtId="0" fontId="5" fillId="5" borderId="18" xfId="0" applyFont="1" applyFill="1" applyBorder="1" applyAlignment="1">
      <alignment horizontal="center"/>
    </xf>
    <xf numFmtId="0" fontId="5" fillId="5" borderId="7" xfId="0" applyFont="1" applyFill="1" applyBorder="1" applyAlignment="1">
      <alignment horizontal="center"/>
    </xf>
    <xf numFmtId="0" fontId="5" fillId="5" borderId="8" xfId="0" applyFont="1" applyFill="1" applyBorder="1" applyAlignment="1">
      <alignment horizontal="center"/>
    </xf>
    <xf numFmtId="0" fontId="5" fillId="5" borderId="9" xfId="0" applyFont="1" applyFill="1" applyBorder="1" applyAlignment="1">
      <alignment horizontal="center"/>
    </xf>
    <xf numFmtId="0" fontId="0" fillId="0" borderId="5" xfId="0" applyBorder="1" applyAlignment="1">
      <alignment horizontal="center" vertical="center" wrapText="1"/>
    </xf>
    <xf numFmtId="0" fontId="0" fillId="0" borderId="27" xfId="0" applyBorder="1" applyAlignment="1">
      <alignment horizontal="center" vertical="center" wrapText="1"/>
    </xf>
    <xf numFmtId="0" fontId="0" fillId="0" borderId="12" xfId="0" applyBorder="1" applyAlignment="1">
      <alignment horizontal="center" vertical="center" wrapText="1"/>
    </xf>
    <xf numFmtId="0" fontId="3" fillId="12" borderId="8" xfId="0" applyFont="1" applyFill="1" applyBorder="1" applyAlignment="1">
      <alignment horizontal="center"/>
    </xf>
    <xf numFmtId="0" fontId="3" fillId="12" borderId="9" xfId="0" applyFont="1" applyFill="1" applyBorder="1" applyAlignment="1">
      <alignment horizontal="center"/>
    </xf>
    <xf numFmtId="0" fontId="67" fillId="38" borderId="43" xfId="4" applyFont="1" applyFill="1" applyBorder="1" applyAlignment="1" applyProtection="1">
      <alignment horizontal="center" vertical="center" wrapText="1"/>
      <protection locked="0"/>
    </xf>
    <xf numFmtId="0" fontId="67" fillId="38" borderId="44" xfId="4" applyFont="1" applyFill="1" applyBorder="1" applyAlignment="1" applyProtection="1">
      <alignment horizontal="center" vertical="center" wrapText="1"/>
      <protection locked="0"/>
    </xf>
    <xf numFmtId="0" fontId="68" fillId="38" borderId="44" xfId="4" applyFont="1" applyFill="1" applyBorder="1" applyAlignment="1" applyProtection="1">
      <alignment horizontal="center" vertical="center" wrapText="1"/>
      <protection locked="0"/>
    </xf>
    <xf numFmtId="0" fontId="69" fillId="41" borderId="51" xfId="4" applyFont="1" applyFill="1" applyBorder="1" applyAlignment="1" applyProtection="1">
      <alignment horizontal="left" vertical="top"/>
      <protection locked="0"/>
    </xf>
    <xf numFmtId="0" fontId="69" fillId="41" borderId="8" xfId="4" applyFont="1" applyFill="1" applyBorder="1" applyAlignment="1" applyProtection="1">
      <alignment horizontal="center" vertical="top"/>
      <protection locked="0"/>
    </xf>
    <xf numFmtId="0" fontId="74" fillId="41" borderId="8" xfId="4" applyFont="1" applyFill="1" applyBorder="1" applyAlignment="1" applyProtection="1">
      <alignment horizontal="left" vertical="top"/>
      <protection locked="0"/>
    </xf>
    <xf numFmtId="0" fontId="69" fillId="41" borderId="8" xfId="4" applyFont="1" applyFill="1" applyBorder="1" applyAlignment="1" applyProtection="1">
      <alignment horizontal="left" vertical="top"/>
      <protection locked="0"/>
    </xf>
    <xf numFmtId="0" fontId="69" fillId="41" borderId="52" xfId="4" applyFont="1" applyFill="1" applyBorder="1" applyAlignment="1" applyProtection="1">
      <alignment horizontal="left" vertical="top"/>
      <protection locked="0"/>
    </xf>
    <xf numFmtId="0" fontId="70" fillId="20" borderId="7" xfId="4" applyFont="1" applyFill="1" applyBorder="1" applyAlignment="1">
      <alignment horizontal="center" vertical="center" wrapText="1"/>
    </xf>
    <xf numFmtId="0" fontId="70" fillId="20" borderId="8" xfId="4" applyFont="1" applyFill="1" applyBorder="1" applyAlignment="1">
      <alignment horizontal="center" vertical="center" wrapText="1"/>
    </xf>
    <xf numFmtId="0" fontId="71" fillId="20" borderId="8" xfId="4" applyFont="1" applyFill="1" applyBorder="1" applyAlignment="1">
      <alignment horizontal="center" vertical="center" wrapText="1"/>
    </xf>
    <xf numFmtId="0" fontId="70" fillId="20" borderId="9" xfId="4" applyFont="1" applyFill="1" applyBorder="1" applyAlignment="1">
      <alignment horizontal="center" vertical="center" wrapText="1"/>
    </xf>
    <xf numFmtId="0" fontId="5" fillId="0" borderId="0" xfId="0" applyFont="1" applyAlignment="1">
      <alignment horizontal="center" vertical="center"/>
    </xf>
    <xf numFmtId="0" fontId="5" fillId="0" borderId="0" xfId="0" applyFont="1" applyBorder="1" applyAlignment="1">
      <alignment horizontal="center" vertical="center"/>
    </xf>
    <xf numFmtId="166" fontId="0" fillId="0" borderId="38" xfId="1" applyNumberFormat="1" applyFont="1" applyFill="1" applyBorder="1" applyAlignment="1">
      <alignment horizontal="center" vertical="center"/>
    </xf>
    <xf numFmtId="166" fontId="1" fillId="0" borderId="38" xfId="1" applyNumberFormat="1" applyFont="1" applyFill="1" applyBorder="1" applyAlignment="1">
      <alignment horizontal="center" vertical="center"/>
    </xf>
    <xf numFmtId="0" fontId="22" fillId="0" borderId="38" xfId="0" applyFont="1" applyFill="1" applyBorder="1" applyAlignment="1">
      <alignment horizontal="left" vertical="center" wrapText="1"/>
    </xf>
    <xf numFmtId="0" fontId="22" fillId="0" borderId="0" xfId="0" applyFont="1" applyFill="1" applyAlignment="1">
      <alignment horizontal="left" vertical="center"/>
    </xf>
    <xf numFmtId="0" fontId="13" fillId="0" borderId="1" xfId="0" applyFont="1" applyFill="1" applyBorder="1" applyAlignment="1">
      <alignment horizontal="left" vertical="center"/>
    </xf>
    <xf numFmtId="0" fontId="21" fillId="0" borderId="0" xfId="0" applyFont="1" applyFill="1" applyAlignment="1">
      <alignment horizontal="left" vertical="center"/>
    </xf>
    <xf numFmtId="0" fontId="22" fillId="0" borderId="3" xfId="0" applyFont="1" applyFill="1" applyBorder="1" applyAlignment="1">
      <alignment horizontal="left" vertical="center"/>
    </xf>
    <xf numFmtId="0" fontId="22" fillId="0" borderId="33" xfId="0" applyFont="1" applyFill="1" applyBorder="1" applyAlignment="1">
      <alignment horizontal="right" vertical="center"/>
    </xf>
    <xf numFmtId="0" fontId="5" fillId="0" borderId="1" xfId="0" applyFont="1" applyFill="1" applyBorder="1" applyAlignment="1">
      <alignment horizontal="left" vertical="center"/>
    </xf>
  </cellXfs>
  <cellStyles count="5">
    <cellStyle name="Hyperlink" xfId="2" builtinId="8"/>
    <cellStyle name="Normal" xfId="0" builtinId="0"/>
    <cellStyle name="Normal 2" xfId="4"/>
    <cellStyle name="Normal 5 4" xfId="3"/>
    <cellStyle name="Percent" xfId="1" builtinId="5"/>
  </cellStyles>
  <dxfs count="2666">
    <dxf>
      <fill>
        <patternFill>
          <bgColor theme="4"/>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7030A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ndense val="0"/>
        <extend val="0"/>
        <color indexed="10"/>
      </font>
    </dxf>
    <dxf>
      <font>
        <b/>
        <i val="0"/>
        <condense val="0"/>
        <extend val="0"/>
        <color indexed="12"/>
      </font>
    </dxf>
    <dxf>
      <font>
        <b/>
        <i val="0"/>
        <condense val="0"/>
        <extend val="0"/>
        <color indexed="57"/>
      </font>
    </dxf>
    <dxf>
      <fill>
        <patternFill>
          <bgColor rgb="FFFFFF00"/>
        </patternFill>
      </fill>
    </dxf>
    <dxf>
      <fill>
        <patternFill>
          <bgColor theme="5"/>
        </patternFill>
      </fill>
    </dxf>
    <dxf>
      <fill>
        <patternFill>
          <bgColor rgb="FF92D050"/>
        </patternFill>
      </fill>
    </dxf>
    <dxf>
      <font>
        <b/>
        <i val="0"/>
        <condense val="0"/>
        <extend val="0"/>
        <color indexed="10"/>
      </font>
    </dxf>
    <dxf>
      <font>
        <b/>
        <i val="0"/>
        <condense val="0"/>
        <extend val="0"/>
        <color indexed="12"/>
      </font>
    </dxf>
    <dxf>
      <font>
        <b/>
        <i val="0"/>
        <condense val="0"/>
        <extend val="0"/>
        <color indexed="57"/>
      </font>
    </dxf>
    <dxf>
      <fill>
        <patternFill>
          <bgColor rgb="FFFFFF00"/>
        </patternFill>
      </fill>
    </dxf>
    <dxf>
      <fill>
        <patternFill>
          <bgColor theme="5"/>
        </patternFill>
      </fill>
    </dxf>
    <dxf>
      <fill>
        <patternFill>
          <bgColor rgb="FF92D05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7030A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strike val="0"/>
      </font>
      <fill>
        <patternFill>
          <bgColor rgb="FFFF00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7030A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FF00"/>
        </patternFill>
      </fill>
    </dxf>
    <dxf>
      <fill>
        <patternFill>
          <bgColor rgb="FFFF0000"/>
        </patternFill>
      </fill>
    </dxf>
    <dxf>
      <fill>
        <patternFill>
          <bgColor theme="0" tint="-0.34998626667073579"/>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strike val="0"/>
      </font>
      <fill>
        <patternFill>
          <bgColor rgb="FFFF00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theme="2"/>
        </patternFill>
      </fill>
    </dxf>
    <dxf>
      <fill>
        <patternFill>
          <bgColor theme="1" tint="0.499984740745262"/>
        </patternFill>
      </fill>
    </dxf>
    <dxf>
      <fill>
        <patternFill>
          <bgColor rgb="FF92D050"/>
        </patternFill>
      </fill>
    </dxf>
    <dxf>
      <fill>
        <patternFill>
          <bgColor rgb="FF7030A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theme="4" tint="0.59996337778862885"/>
        </patternFill>
      </fill>
    </dxf>
    <dxf>
      <fill>
        <patternFill>
          <bgColor rgb="FFFF0000"/>
        </patternFill>
      </fill>
    </dxf>
    <dxf>
      <fill>
        <patternFill>
          <bgColor rgb="FFFFFF00"/>
        </patternFill>
      </fill>
    </dxf>
    <dxf>
      <fill>
        <patternFill>
          <bgColor rgb="FF7030A0"/>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ill>
        <patternFill>
          <bgColor rgb="FFFF0000"/>
        </patternFill>
      </fill>
    </dxf>
    <dxf>
      <fill>
        <patternFill>
          <bgColor theme="2" tint="-0.24994659260841701"/>
        </patternFill>
      </fill>
    </dxf>
    <dxf>
      <fill>
        <patternFill>
          <bgColor rgb="FF92D050"/>
        </patternFill>
      </fill>
    </dxf>
    <dxf>
      <fill>
        <patternFill>
          <bgColor rgb="FFFFFF00"/>
        </patternFill>
      </fill>
    </dxf>
    <dxf>
      <fill>
        <patternFill>
          <bgColor rgb="FFFFFF00"/>
        </patternFill>
      </fill>
    </dxf>
    <dxf>
      <fill>
        <patternFill>
          <bgColor rgb="FFFF0000"/>
        </patternFill>
      </fill>
    </dxf>
    <dxf>
      <fill>
        <patternFill>
          <bgColor theme="2" tint="-0.24994659260841701"/>
        </patternFill>
      </fill>
    </dxf>
    <dxf>
      <fill>
        <patternFill>
          <bgColor rgb="FF92D050"/>
        </patternFill>
      </fill>
    </dxf>
    <dxf>
      <font>
        <strike val="0"/>
      </font>
      <fill>
        <patternFill>
          <bgColor rgb="FFFF0000"/>
        </patternFill>
      </fill>
    </dxf>
  </dxfs>
  <tableStyles count="0" defaultTableStyle="TableStyleMedium2" defaultPivotStyle="PivotStyleLight16"/>
  <colors>
    <mruColors>
      <color rgb="FFFF99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265564358662567E-2"/>
          <c:y val="4.0826852063692097E-2"/>
          <c:w val="0.95634388551000427"/>
          <c:h val="0.91202259369971828"/>
        </c:manualLayout>
      </c:layout>
      <c:lineChart>
        <c:grouping val="standard"/>
        <c:varyColors val="0"/>
        <c:ser>
          <c:idx val="5"/>
          <c:order val="0"/>
          <c:tx>
            <c:strRef>
              <c:f>'S-curve CP SP'!$B$74:$D$74</c:f>
              <c:strCache>
                <c:ptCount val="3"/>
                <c:pt idx="0">
                  <c:v>Daily Target % (original)</c:v>
                </c:pt>
              </c:strCache>
            </c:strRef>
          </c:tx>
          <c:spPr>
            <a:ln w="57150" cap="rnd">
              <a:solidFill>
                <a:schemeClr val="accent4"/>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'S-curve CP SP'!$E$73:$CQ$73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 SP'!$E$74:$CQ$74</c:f>
              <c:numCache>
                <c:formatCode>0%</c:formatCode>
                <c:ptCount val="43"/>
                <c:pt idx="0">
                  <c:v>0</c:v>
                </c:pt>
                <c:pt idx="1">
                  <c:v>0</c:v>
                </c:pt>
                <c:pt idx="2">
                  <c:v>0.04</c:v>
                </c:pt>
                <c:pt idx="3">
                  <c:v>0.04</c:v>
                </c:pt>
                <c:pt idx="4">
                  <c:v>0.08</c:v>
                </c:pt>
                <c:pt idx="5">
                  <c:v>0.12</c:v>
                </c:pt>
                <c:pt idx="6">
                  <c:v>0.12</c:v>
                </c:pt>
                <c:pt idx="7">
                  <c:v>0.16</c:v>
                </c:pt>
                <c:pt idx="8">
                  <c:v>0.16</c:v>
                </c:pt>
                <c:pt idx="9">
                  <c:v>1.1599999999999999</c:v>
                </c:pt>
                <c:pt idx="10">
                  <c:v>0.56000000000000005</c:v>
                </c:pt>
                <c:pt idx="11">
                  <c:v>0.6</c:v>
                </c:pt>
                <c:pt idx="12">
                  <c:v>0.6</c:v>
                </c:pt>
                <c:pt idx="13">
                  <c:v>0.6</c:v>
                </c:pt>
                <c:pt idx="14">
                  <c:v>0.64</c:v>
                </c:pt>
                <c:pt idx="15">
                  <c:v>0.64</c:v>
                </c:pt>
                <c:pt idx="16">
                  <c:v>0.64</c:v>
                </c:pt>
                <c:pt idx="17">
                  <c:v>0.64</c:v>
                </c:pt>
                <c:pt idx="18">
                  <c:v>0.64</c:v>
                </c:pt>
                <c:pt idx="19">
                  <c:v>0.64</c:v>
                </c:pt>
                <c:pt idx="20">
                  <c:v>0.64</c:v>
                </c:pt>
                <c:pt idx="21">
                  <c:v>0.64</c:v>
                </c:pt>
                <c:pt idx="22">
                  <c:v>0.64</c:v>
                </c:pt>
                <c:pt idx="23">
                  <c:v>0.64</c:v>
                </c:pt>
                <c:pt idx="24">
                  <c:v>0.64</c:v>
                </c:pt>
                <c:pt idx="25">
                  <c:v>0.64</c:v>
                </c:pt>
                <c:pt idx="26">
                  <c:v>0.64</c:v>
                </c:pt>
                <c:pt idx="27">
                  <c:v>0.64</c:v>
                </c:pt>
                <c:pt idx="28">
                  <c:v>0.64</c:v>
                </c:pt>
                <c:pt idx="29">
                  <c:v>0.64</c:v>
                </c:pt>
                <c:pt idx="30">
                  <c:v>0.64</c:v>
                </c:pt>
                <c:pt idx="31">
                  <c:v>0.64</c:v>
                </c:pt>
                <c:pt idx="32">
                  <c:v>0.64</c:v>
                </c:pt>
                <c:pt idx="33">
                  <c:v>0.64</c:v>
                </c:pt>
                <c:pt idx="34">
                  <c:v>0.64</c:v>
                </c:pt>
                <c:pt idx="35">
                  <c:v>0.8</c:v>
                </c:pt>
                <c:pt idx="36">
                  <c:v>0.92</c:v>
                </c:pt>
                <c:pt idx="37">
                  <c:v>1</c:v>
                </c:pt>
                <c:pt idx="38">
                  <c:v>1</c:v>
                </c:pt>
                <c:pt idx="39">
                  <c:v>1</c:v>
                </c:pt>
                <c:pt idx="40">
                  <c:v>1</c:v>
                </c:pt>
                <c:pt idx="41">
                  <c:v>1</c:v>
                </c:pt>
                <c:pt idx="42">
                  <c:v>1</c:v>
                </c:pt>
              </c:numCache>
            </c:numRef>
          </c:val>
          <c:smooth val="0"/>
          <c:extLst>
            <c:ext xmlns:c16="http://schemas.microsoft.com/office/drawing/2014/chart" uri="{C3380CC4-5D6E-409C-BE32-E72D297353CC}">
              <c16:uniqueId val="{00000000-4DAE-48D8-8CAC-3E8DE35495E5}"/>
            </c:ext>
          </c:extLst>
        </c:ser>
        <c:ser>
          <c:idx val="0"/>
          <c:order val="1"/>
          <c:tx>
            <c:strRef>
              <c:f>'S-curve CP SP'!$B$75:$D$75</c:f>
              <c:strCache>
                <c:ptCount val="3"/>
                <c:pt idx="0">
                  <c:v>Daily Target % (revised)</c:v>
                </c:pt>
              </c:strCache>
            </c:strRef>
          </c:tx>
          <c:spPr>
            <a:ln w="57150" cap="rnd">
              <a:solidFill>
                <a:srgbClr val="002060"/>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'S-curve CP SP'!$E$73:$CQ$73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 SP'!$E$75:$CQ$75</c:f>
              <c:numCache>
                <c:formatCode>0%</c:formatCode>
                <c:ptCount val="43"/>
                <c:pt idx="0">
                  <c:v>0</c:v>
                </c:pt>
                <c:pt idx="1">
                  <c:v>0</c:v>
                </c:pt>
                <c:pt idx="2">
                  <c:v>6.0606060606060608E-2</c:v>
                </c:pt>
                <c:pt idx="3">
                  <c:v>6.0606060606060608E-2</c:v>
                </c:pt>
                <c:pt idx="4">
                  <c:v>9.0909090909090912E-2</c:v>
                </c:pt>
                <c:pt idx="5">
                  <c:v>9.0909090909090912E-2</c:v>
                </c:pt>
                <c:pt idx="6">
                  <c:v>9.0909090909090912E-2</c:v>
                </c:pt>
                <c:pt idx="7">
                  <c:v>9.0909090909090912E-2</c:v>
                </c:pt>
                <c:pt idx="8">
                  <c:v>9.0909090909090912E-2</c:v>
                </c:pt>
                <c:pt idx="9">
                  <c:v>9.0909090909090912E-2</c:v>
                </c:pt>
                <c:pt idx="10">
                  <c:v>0.27272727272727271</c:v>
                </c:pt>
                <c:pt idx="11">
                  <c:v>0.27272727272727271</c:v>
                </c:pt>
                <c:pt idx="12">
                  <c:v>0.27272727272727271</c:v>
                </c:pt>
                <c:pt idx="13">
                  <c:v>0.27272727272727271</c:v>
                </c:pt>
                <c:pt idx="14">
                  <c:v>0.27272727272727271</c:v>
                </c:pt>
                <c:pt idx="15">
                  <c:v>0.30303030303030304</c:v>
                </c:pt>
                <c:pt idx="16">
                  <c:v>0.36363636363636365</c:v>
                </c:pt>
              </c:numCache>
            </c:numRef>
          </c:val>
          <c:smooth val="0"/>
          <c:extLst>
            <c:ext xmlns:c16="http://schemas.microsoft.com/office/drawing/2014/chart" uri="{C3380CC4-5D6E-409C-BE32-E72D297353CC}">
              <c16:uniqueId val="{00000001-4DAE-48D8-8CAC-3E8DE35495E5}"/>
            </c:ext>
          </c:extLst>
        </c:ser>
        <c:ser>
          <c:idx val="1"/>
          <c:order val="2"/>
          <c:tx>
            <c:strRef>
              <c:f>'S-curve CP SP'!$B$76:$D$76</c:f>
              <c:strCache>
                <c:ptCount val="3"/>
                <c:pt idx="0">
                  <c:v>Daily Actual %</c:v>
                </c:pt>
              </c:strCache>
            </c:strRef>
          </c:tx>
          <c:spPr>
            <a:ln w="57150" cap="rnd">
              <a:solidFill>
                <a:srgbClr val="92D050"/>
              </a:solidFill>
              <a:round/>
            </a:ln>
            <a:effectLst/>
          </c:spPr>
          <c:marker>
            <c:symbol val="circle"/>
            <c:size val="5"/>
            <c:spPr>
              <a:solidFill>
                <a:srgbClr val="FF0000"/>
              </a:solidFill>
              <a:ln w="57150">
                <a:solidFill>
                  <a:srgbClr val="92D050"/>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'S-curve CP SP'!$E$73:$CQ$73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 SP'!$E$76:$CQ$76</c:f>
              <c:numCache>
                <c:formatCode>0%</c:formatCode>
                <c:ptCount val="43"/>
                <c:pt idx="0">
                  <c:v>0</c:v>
                </c:pt>
                <c:pt idx="1">
                  <c:v>0</c:v>
                </c:pt>
                <c:pt idx="2">
                  <c:v>6.0606060606060608E-2</c:v>
                </c:pt>
                <c:pt idx="3">
                  <c:v>6.0606060606060608E-2</c:v>
                </c:pt>
                <c:pt idx="4">
                  <c:v>9.0909090909090912E-2</c:v>
                </c:pt>
                <c:pt idx="5">
                  <c:v>9.0909090909090912E-2</c:v>
                </c:pt>
                <c:pt idx="6">
                  <c:v>9.0909090909090912E-2</c:v>
                </c:pt>
                <c:pt idx="7">
                  <c:v>9.0909090909090912E-2</c:v>
                </c:pt>
                <c:pt idx="8">
                  <c:v>9.0909090909090912E-2</c:v>
                </c:pt>
                <c:pt idx="9">
                  <c:v>9.0909090909090912E-2</c:v>
                </c:pt>
                <c:pt idx="10">
                  <c:v>0.27272727272727271</c:v>
                </c:pt>
                <c:pt idx="11">
                  <c:v>0.27272727272727271</c:v>
                </c:pt>
                <c:pt idx="12">
                  <c:v>0.27272727272727271</c:v>
                </c:pt>
                <c:pt idx="13">
                  <c:v>0.27272727272727271</c:v>
                </c:pt>
                <c:pt idx="14">
                  <c:v>0.27272727272727271</c:v>
                </c:pt>
                <c:pt idx="15">
                  <c:v>0.30303030303030304</c:v>
                </c:pt>
                <c:pt idx="16">
                  <c:v>0.30303030303030304</c:v>
                </c:pt>
              </c:numCache>
            </c:numRef>
          </c:val>
          <c:smooth val="0"/>
          <c:extLst>
            <c:ext xmlns:c16="http://schemas.microsoft.com/office/drawing/2014/chart" uri="{C3380CC4-5D6E-409C-BE32-E72D297353CC}">
              <c16:uniqueId val="{00000002-4DAE-48D8-8CAC-3E8DE35495E5}"/>
            </c:ext>
          </c:extLst>
        </c:ser>
        <c:dLbls>
          <c:showLegendKey val="0"/>
          <c:showVal val="0"/>
          <c:showCatName val="0"/>
          <c:showSerName val="0"/>
          <c:showPercent val="0"/>
          <c:showBubbleSize val="0"/>
        </c:dLbls>
        <c:marker val="1"/>
        <c:smooth val="0"/>
        <c:axId val="494709024"/>
        <c:axId val="494709416"/>
      </c:lineChart>
      <c:catAx>
        <c:axId val="494709024"/>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Weeks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416"/>
        <c:crosses val="autoZero"/>
        <c:auto val="1"/>
        <c:lblAlgn val="ctr"/>
        <c:lblOffset val="100"/>
        <c:noMultiLvlLbl val="1"/>
      </c:catAx>
      <c:valAx>
        <c:axId val="49470941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024"/>
        <c:crossesAt val="1"/>
        <c:crossBetween val="between"/>
        <c:majorUnit val="0.1"/>
        <c:minorUnit val="0.1"/>
      </c:valAx>
      <c:spPr>
        <a:solidFill>
          <a:schemeClr val="bg1"/>
        </a:solidFill>
        <a:ln>
          <a:solidFill>
            <a:schemeClr val="bg1">
              <a:lumMod val="65000"/>
            </a:schemeClr>
          </a:solidFill>
        </a:ln>
        <a:effectLst/>
      </c:spPr>
    </c:plotArea>
    <c:legend>
      <c:legendPos val="l"/>
      <c:layout>
        <c:manualLayout>
          <c:xMode val="edge"/>
          <c:yMode val="edge"/>
          <c:x val="0.85068619931355605"/>
          <c:y val="0.2171335124339184"/>
          <c:w val="0.10676898089990296"/>
          <c:h val="0.183758984672639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bg1"/>
      </a:solidFill>
      <a:round/>
    </a:ln>
    <a:effectLst/>
  </c:spPr>
  <c:txPr>
    <a:bodyPr/>
    <a:lstStyle/>
    <a:p>
      <a:pPr>
        <a:defRPr sz="1600" baseline="0"/>
      </a:pPr>
      <a:endParaRPr lang="en-US"/>
    </a:p>
  </c:txPr>
  <c:printSettings>
    <c:headerFooter/>
    <c:pageMargins b="0.25" l="0.2" r="0.2" t="0.25" header="0.3" footer="0.3"/>
    <c:pageSetup paperSize="8"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794744344063617E-2"/>
          <c:y val="4.1885354654191007E-2"/>
          <c:w val="0.96371344121258806"/>
          <c:h val="0.91308110036351786"/>
        </c:manualLayout>
      </c:layout>
      <c:lineChart>
        <c:grouping val="standard"/>
        <c:varyColors val="0"/>
        <c:ser>
          <c:idx val="5"/>
          <c:order val="0"/>
          <c:tx>
            <c:strRef>
              <c:f>'S-curve MAOA'!$B$74:$D$74</c:f>
              <c:strCache>
                <c:ptCount val="3"/>
                <c:pt idx="0">
                  <c:v>Daily Target % (original)</c:v>
                </c:pt>
              </c:strCache>
            </c:strRef>
          </c:tx>
          <c:spPr>
            <a:ln w="57150" cap="rnd">
              <a:solidFill>
                <a:schemeClr val="accent4"/>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MAOA'!$E$73:$CQ$73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MAOA'!$E$74:$CQ$74</c:f>
              <c:numCache>
                <c:formatCode>0%</c:formatCode>
                <c:ptCount val="43"/>
                <c:pt idx="0">
                  <c:v>0.21</c:v>
                </c:pt>
                <c:pt idx="1">
                  <c:v>0.22</c:v>
                </c:pt>
                <c:pt idx="2">
                  <c:v>0.22</c:v>
                </c:pt>
                <c:pt idx="3">
                  <c:v>0.22</c:v>
                </c:pt>
                <c:pt idx="4">
                  <c:v>0.22</c:v>
                </c:pt>
                <c:pt idx="5">
                  <c:v>0.24</c:v>
                </c:pt>
                <c:pt idx="6">
                  <c:v>0.25</c:v>
                </c:pt>
                <c:pt idx="7">
                  <c:v>0.26</c:v>
                </c:pt>
                <c:pt idx="8">
                  <c:v>0.3</c:v>
                </c:pt>
                <c:pt idx="9">
                  <c:v>0.34</c:v>
                </c:pt>
                <c:pt idx="10">
                  <c:v>0.41</c:v>
                </c:pt>
                <c:pt idx="11">
                  <c:v>0.51</c:v>
                </c:pt>
                <c:pt idx="12">
                  <c:v>0.72</c:v>
                </c:pt>
                <c:pt idx="13">
                  <c:v>0.78</c:v>
                </c:pt>
                <c:pt idx="14">
                  <c:v>0.83</c:v>
                </c:pt>
                <c:pt idx="15">
                  <c:v>0.91</c:v>
                </c:pt>
                <c:pt idx="16">
                  <c:v>0.93</c:v>
                </c:pt>
                <c:pt idx="17">
                  <c:v>0.95</c:v>
                </c:pt>
                <c:pt idx="18">
                  <c:v>0.95</c:v>
                </c:pt>
                <c:pt idx="19">
                  <c:v>0.97</c:v>
                </c:pt>
                <c:pt idx="20">
                  <c:v>0.99</c:v>
                </c:pt>
                <c:pt idx="21">
                  <c:v>0.99</c:v>
                </c:pt>
                <c:pt idx="22">
                  <c:v>0.99</c:v>
                </c:pt>
                <c:pt idx="23">
                  <c:v>0.99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numCache>
            </c:numRef>
          </c:val>
          <c:smooth val="0"/>
          <c:extLst>
            <c:ext xmlns:c16="http://schemas.microsoft.com/office/drawing/2014/chart" uri="{C3380CC4-5D6E-409C-BE32-E72D297353CC}">
              <c16:uniqueId val="{00000000-7818-4C91-A799-0B862A30B352}"/>
            </c:ext>
          </c:extLst>
        </c:ser>
        <c:ser>
          <c:idx val="0"/>
          <c:order val="1"/>
          <c:tx>
            <c:strRef>
              <c:f>'S-curve MAOA'!$B$75:$D$75</c:f>
              <c:strCache>
                <c:ptCount val="3"/>
                <c:pt idx="0">
                  <c:v>Daily Target % (revised)</c:v>
                </c:pt>
              </c:strCache>
            </c:strRef>
          </c:tx>
          <c:spPr>
            <a:ln w="57150" cap="rnd">
              <a:solidFill>
                <a:srgbClr val="002060"/>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MAOA'!$E$73:$CQ$73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MAOA'!$E$75:$CQ$75</c:f>
              <c:numCache>
                <c:formatCode>0%</c:formatCode>
                <c:ptCount val="43"/>
                <c:pt idx="0">
                  <c:v>0.20886075949367089</c:v>
                </c:pt>
                <c:pt idx="1">
                  <c:v>0.21518987341772153</c:v>
                </c:pt>
                <c:pt idx="2">
                  <c:v>0.22151898734177214</c:v>
                </c:pt>
                <c:pt idx="3">
                  <c:v>0.22151898734177214</c:v>
                </c:pt>
                <c:pt idx="4">
                  <c:v>0.22151898734177214</c:v>
                </c:pt>
                <c:pt idx="5">
                  <c:v>0.23417721518987342</c:v>
                </c:pt>
                <c:pt idx="6">
                  <c:v>0.25316455696202533</c:v>
                </c:pt>
                <c:pt idx="7">
                  <c:v>0.25949367088607594</c:v>
                </c:pt>
                <c:pt idx="8">
                  <c:v>0.29746835443037972</c:v>
                </c:pt>
                <c:pt idx="9">
                  <c:v>0.33544303797468356</c:v>
                </c:pt>
                <c:pt idx="10">
                  <c:v>0.4050632911392405</c:v>
                </c:pt>
                <c:pt idx="11">
                  <c:v>0.5</c:v>
                </c:pt>
                <c:pt idx="12">
                  <c:v>0.70253164556962022</c:v>
                </c:pt>
                <c:pt idx="13">
                  <c:v>0.76582278481012656</c:v>
                </c:pt>
                <c:pt idx="14">
                  <c:v>0.810126582278481</c:v>
                </c:pt>
                <c:pt idx="15">
                  <c:v>0.85443037974683544</c:v>
                </c:pt>
                <c:pt idx="16">
                  <c:v>0.89873417721518989</c:v>
                </c:pt>
                <c:pt idx="17">
                  <c:v>0.94936708860759489</c:v>
                </c:pt>
                <c:pt idx="18">
                  <c:v>0.95569620253164556</c:v>
                </c:pt>
                <c:pt idx="19">
                  <c:v>0.96835443037974689</c:v>
                </c:pt>
                <c:pt idx="20">
                  <c:v>0.98734177215189878</c:v>
                </c:pt>
                <c:pt idx="21">
                  <c:v>0.99367088607594933</c:v>
                </c:pt>
                <c:pt idx="22">
                  <c:v>0.99367088607594933</c:v>
                </c:pt>
                <c:pt idx="23">
                  <c:v>0.99367088607594933</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numCache>
            </c:numRef>
          </c:val>
          <c:smooth val="0"/>
          <c:extLst>
            <c:ext xmlns:c16="http://schemas.microsoft.com/office/drawing/2014/chart" uri="{C3380CC4-5D6E-409C-BE32-E72D297353CC}">
              <c16:uniqueId val="{00000001-7818-4C91-A799-0B862A30B352}"/>
            </c:ext>
          </c:extLst>
        </c:ser>
        <c:ser>
          <c:idx val="1"/>
          <c:order val="2"/>
          <c:tx>
            <c:strRef>
              <c:f>'S-curve MAOA'!$B$76:$D$76</c:f>
              <c:strCache>
                <c:ptCount val="3"/>
                <c:pt idx="0">
                  <c:v>Daily Actual %</c:v>
                </c:pt>
              </c:strCache>
            </c:strRef>
          </c:tx>
          <c:spPr>
            <a:ln w="57150" cap="rnd">
              <a:solidFill>
                <a:srgbClr val="92D050"/>
              </a:solidFill>
              <a:round/>
            </a:ln>
            <a:effectLst/>
          </c:spPr>
          <c:marker>
            <c:symbol val="circle"/>
            <c:size val="5"/>
            <c:spPr>
              <a:solidFill>
                <a:srgbClr val="FF0000"/>
              </a:solidFill>
              <a:ln w="57150">
                <a:solidFill>
                  <a:srgbClr val="92D050"/>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MAOA'!$E$73:$CQ$73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MAOA'!$E$76:$CQ$76</c:f>
              <c:numCache>
                <c:formatCode>0%</c:formatCode>
                <c:ptCount val="43"/>
                <c:pt idx="0">
                  <c:v>0.20886075949367089</c:v>
                </c:pt>
                <c:pt idx="1">
                  <c:v>0.21518987341772153</c:v>
                </c:pt>
                <c:pt idx="2">
                  <c:v>0.22151898734177214</c:v>
                </c:pt>
                <c:pt idx="3">
                  <c:v>0.22151898734177214</c:v>
                </c:pt>
                <c:pt idx="4">
                  <c:v>0.22151898734177214</c:v>
                </c:pt>
                <c:pt idx="5">
                  <c:v>0.22784810126582278</c:v>
                </c:pt>
                <c:pt idx="6">
                  <c:v>0.24683544303797469</c:v>
                </c:pt>
                <c:pt idx="7">
                  <c:v>0.24683544303797469</c:v>
                </c:pt>
                <c:pt idx="8">
                  <c:v>0.27848101265822783</c:v>
                </c:pt>
                <c:pt idx="9">
                  <c:v>0.31645569620253167</c:v>
                </c:pt>
                <c:pt idx="10">
                  <c:v>0.38607594936708861</c:v>
                </c:pt>
                <c:pt idx="11">
                  <c:v>0.47468354430379744</c:v>
                </c:pt>
                <c:pt idx="12">
                  <c:v>0.66455696202531644</c:v>
                </c:pt>
                <c:pt idx="13">
                  <c:v>0.72784810126582278</c:v>
                </c:pt>
                <c:pt idx="14">
                  <c:v>0.77215189873417722</c:v>
                </c:pt>
                <c:pt idx="15">
                  <c:v>0.79746835443037978</c:v>
                </c:pt>
                <c:pt idx="16">
                  <c:v>0.82911392405063289</c:v>
                </c:pt>
              </c:numCache>
            </c:numRef>
          </c:val>
          <c:smooth val="0"/>
          <c:extLst>
            <c:ext xmlns:c16="http://schemas.microsoft.com/office/drawing/2014/chart" uri="{C3380CC4-5D6E-409C-BE32-E72D297353CC}">
              <c16:uniqueId val="{00000002-7818-4C91-A799-0B862A30B352}"/>
            </c:ext>
          </c:extLst>
        </c:ser>
        <c:dLbls>
          <c:showLegendKey val="0"/>
          <c:showVal val="0"/>
          <c:showCatName val="0"/>
          <c:showSerName val="0"/>
          <c:showPercent val="0"/>
          <c:showBubbleSize val="0"/>
        </c:dLbls>
        <c:marker val="1"/>
        <c:smooth val="0"/>
        <c:axId val="494709024"/>
        <c:axId val="494709416"/>
      </c:lineChart>
      <c:catAx>
        <c:axId val="494709024"/>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Weeks</a:t>
                </a:r>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416"/>
        <c:crosses val="autoZero"/>
        <c:auto val="1"/>
        <c:lblAlgn val="ctr"/>
        <c:lblOffset val="100"/>
        <c:noMultiLvlLbl val="1"/>
      </c:catAx>
      <c:valAx>
        <c:axId val="49470941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Percentage (%)</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024"/>
        <c:crossesAt val="1"/>
        <c:crossBetween val="between"/>
        <c:majorUnit val="0.1"/>
        <c:minorUnit val="0.1"/>
      </c:valAx>
      <c:spPr>
        <a:solidFill>
          <a:schemeClr val="bg1"/>
        </a:solidFill>
        <a:ln>
          <a:solidFill>
            <a:schemeClr val="bg1">
              <a:lumMod val="65000"/>
            </a:schemeClr>
          </a:solidFill>
        </a:ln>
        <a:effectLst/>
      </c:spPr>
    </c:plotArea>
    <c:legend>
      <c:legendPos val="l"/>
      <c:layout>
        <c:manualLayout>
          <c:xMode val="edge"/>
          <c:yMode val="edge"/>
          <c:x val="0.85068619931355605"/>
          <c:y val="0.2171335124339184"/>
          <c:w val="0.10676898089990296"/>
          <c:h val="0.183758984672639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bg1"/>
      </a:solidFill>
      <a:round/>
    </a:ln>
    <a:effectLst/>
  </c:spPr>
  <c:txPr>
    <a:bodyPr/>
    <a:lstStyle/>
    <a:p>
      <a:pPr>
        <a:defRPr sz="1600" baseline="0"/>
      </a:pPr>
      <a:endParaRPr lang="en-US"/>
    </a:p>
  </c:txPr>
  <c:printSettings>
    <c:headerFooter/>
    <c:pageMargins b="0.25" l="0.2" r="0.2" t="0.25" header="0.3" footer="0.3"/>
    <c:pageSetup paperSize="8"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794744344063617E-2"/>
          <c:y val="4.1885354654191007E-2"/>
          <c:w val="0.90024998094249864"/>
          <c:h val="0.91096412762142509"/>
        </c:manualLayout>
      </c:layout>
      <c:lineChart>
        <c:grouping val="standard"/>
        <c:varyColors val="0"/>
        <c:ser>
          <c:idx val="5"/>
          <c:order val="0"/>
          <c:tx>
            <c:strRef>
              <c:f>'S-curve CP'!$B$74:$D$74</c:f>
              <c:strCache>
                <c:ptCount val="3"/>
                <c:pt idx="0">
                  <c:v>Daily Target % (original)</c:v>
                </c:pt>
              </c:strCache>
            </c:strRef>
          </c:tx>
          <c:spPr>
            <a:ln w="57150" cap="rnd">
              <a:solidFill>
                <a:schemeClr val="accent4"/>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CP'!$E$73:$CQ$73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CP'!$E$74:$CQ$74</c:f>
              <c:numCache>
                <c:formatCode>0%</c:formatCode>
                <c:ptCount val="43"/>
                <c:pt idx="0">
                  <c:v>0.54</c:v>
                </c:pt>
                <c:pt idx="1">
                  <c:v>0.54</c:v>
                </c:pt>
                <c:pt idx="2">
                  <c:v>0.55000000000000004</c:v>
                </c:pt>
                <c:pt idx="3">
                  <c:v>0.55000000000000004</c:v>
                </c:pt>
                <c:pt idx="4">
                  <c:v>0.55000000000000004</c:v>
                </c:pt>
                <c:pt idx="5">
                  <c:v>0.55000000000000004</c:v>
                </c:pt>
                <c:pt idx="6">
                  <c:v>0.56000000000000005</c:v>
                </c:pt>
                <c:pt idx="7">
                  <c:v>0.56999999999999995</c:v>
                </c:pt>
                <c:pt idx="8">
                  <c:v>0.59</c:v>
                </c:pt>
                <c:pt idx="9">
                  <c:v>0.6</c:v>
                </c:pt>
                <c:pt idx="10">
                  <c:v>0.61</c:v>
                </c:pt>
                <c:pt idx="11">
                  <c:v>0.62</c:v>
                </c:pt>
                <c:pt idx="12">
                  <c:v>0.63</c:v>
                </c:pt>
                <c:pt idx="13">
                  <c:v>0.64</c:v>
                </c:pt>
                <c:pt idx="14">
                  <c:v>0.65</c:v>
                </c:pt>
                <c:pt idx="15">
                  <c:v>0.67</c:v>
                </c:pt>
                <c:pt idx="16">
                  <c:v>0.75</c:v>
                </c:pt>
                <c:pt idx="17">
                  <c:v>0.77</c:v>
                </c:pt>
                <c:pt idx="18">
                  <c:v>0.79</c:v>
                </c:pt>
                <c:pt idx="19">
                  <c:v>0.8</c:v>
                </c:pt>
                <c:pt idx="20">
                  <c:v>0.83</c:v>
                </c:pt>
                <c:pt idx="21">
                  <c:v>0.86</c:v>
                </c:pt>
                <c:pt idx="22">
                  <c:v>0.87</c:v>
                </c:pt>
                <c:pt idx="23">
                  <c:v>0.88</c:v>
                </c:pt>
                <c:pt idx="24">
                  <c:v>0.9</c:v>
                </c:pt>
                <c:pt idx="25">
                  <c:v>0.91</c:v>
                </c:pt>
                <c:pt idx="26">
                  <c:v>0.92</c:v>
                </c:pt>
                <c:pt idx="27">
                  <c:v>0.94</c:v>
                </c:pt>
                <c:pt idx="28">
                  <c:v>0.94</c:v>
                </c:pt>
                <c:pt idx="29">
                  <c:v>0.94</c:v>
                </c:pt>
                <c:pt idx="30">
                  <c:v>0.94</c:v>
                </c:pt>
                <c:pt idx="31">
                  <c:v>0.94</c:v>
                </c:pt>
                <c:pt idx="32">
                  <c:v>0.94</c:v>
                </c:pt>
                <c:pt idx="33">
                  <c:v>0.94</c:v>
                </c:pt>
                <c:pt idx="34">
                  <c:v>0.94</c:v>
                </c:pt>
                <c:pt idx="35">
                  <c:v>0.94</c:v>
                </c:pt>
                <c:pt idx="36">
                  <c:v>0.94</c:v>
                </c:pt>
                <c:pt idx="37">
                  <c:v>0.94</c:v>
                </c:pt>
                <c:pt idx="38">
                  <c:v>0.94</c:v>
                </c:pt>
                <c:pt idx="39">
                  <c:v>0.94</c:v>
                </c:pt>
                <c:pt idx="40">
                  <c:v>0.94</c:v>
                </c:pt>
                <c:pt idx="41">
                  <c:v>0.94</c:v>
                </c:pt>
                <c:pt idx="42">
                  <c:v>0.94</c:v>
                </c:pt>
              </c:numCache>
            </c:numRef>
          </c:val>
          <c:smooth val="0"/>
          <c:extLst>
            <c:ext xmlns:c16="http://schemas.microsoft.com/office/drawing/2014/chart" uri="{C3380CC4-5D6E-409C-BE32-E72D297353CC}">
              <c16:uniqueId val="{00000000-0CD2-40F7-9838-C517D50023B4}"/>
            </c:ext>
          </c:extLst>
        </c:ser>
        <c:ser>
          <c:idx val="0"/>
          <c:order val="1"/>
          <c:tx>
            <c:strRef>
              <c:f>'S-curve CP'!$B$75:$D$75</c:f>
              <c:strCache>
                <c:ptCount val="3"/>
                <c:pt idx="0">
                  <c:v>Daily Target % (revised)</c:v>
                </c:pt>
              </c:strCache>
            </c:strRef>
          </c:tx>
          <c:spPr>
            <a:ln w="57150" cap="rnd">
              <a:solidFill>
                <a:srgbClr val="002060"/>
              </a:solidFill>
              <a:round/>
            </a:ln>
            <a:effectLst/>
          </c:spPr>
          <c:marker>
            <c:symbol val="circle"/>
            <c:size val="5"/>
            <c:spPr>
              <a:solidFill>
                <a:srgbClr val="002060"/>
              </a:solidFill>
              <a:ln w="57150">
                <a:solidFill>
                  <a:schemeClr val="accent4"/>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CP'!$E$73:$CQ$73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CP'!$E$75:$CQ$75</c:f>
              <c:numCache>
                <c:formatCode>0%</c:formatCode>
                <c:ptCount val="43"/>
                <c:pt idx="0">
                  <c:v>0.50574712643678166</c:v>
                </c:pt>
                <c:pt idx="1">
                  <c:v>0.5114942528735632</c:v>
                </c:pt>
                <c:pt idx="2">
                  <c:v>0.51436781609195403</c:v>
                </c:pt>
                <c:pt idx="3">
                  <c:v>0.51436781609195403</c:v>
                </c:pt>
                <c:pt idx="4">
                  <c:v>0.51436781609195403</c:v>
                </c:pt>
                <c:pt idx="5">
                  <c:v>0.51436781609195403</c:v>
                </c:pt>
                <c:pt idx="6">
                  <c:v>0.52298850574712641</c:v>
                </c:pt>
                <c:pt idx="7">
                  <c:v>0.5316091954022989</c:v>
                </c:pt>
                <c:pt idx="8">
                  <c:v>0.5545977011494253</c:v>
                </c:pt>
                <c:pt idx="9">
                  <c:v>0.56034482758620685</c:v>
                </c:pt>
                <c:pt idx="10">
                  <c:v>0.56896551724137934</c:v>
                </c:pt>
                <c:pt idx="11">
                  <c:v>0.58045977011494254</c:v>
                </c:pt>
                <c:pt idx="12">
                  <c:v>0.59195402298850575</c:v>
                </c:pt>
                <c:pt idx="13">
                  <c:v>0.60632183908045978</c:v>
                </c:pt>
                <c:pt idx="14">
                  <c:v>0.62356321839080464</c:v>
                </c:pt>
                <c:pt idx="15">
                  <c:v>0.62931034482758619</c:v>
                </c:pt>
                <c:pt idx="16">
                  <c:v>0.68103448275862066</c:v>
                </c:pt>
              </c:numCache>
            </c:numRef>
          </c:val>
          <c:smooth val="0"/>
          <c:extLst>
            <c:ext xmlns:c16="http://schemas.microsoft.com/office/drawing/2014/chart" uri="{C3380CC4-5D6E-409C-BE32-E72D297353CC}">
              <c16:uniqueId val="{00000001-0CD2-40F7-9838-C517D50023B4}"/>
            </c:ext>
          </c:extLst>
        </c:ser>
        <c:ser>
          <c:idx val="1"/>
          <c:order val="2"/>
          <c:tx>
            <c:strRef>
              <c:f>'S-curve CP'!$B$76:$D$76</c:f>
              <c:strCache>
                <c:ptCount val="3"/>
                <c:pt idx="0">
                  <c:v>Daily Actual %</c:v>
                </c:pt>
              </c:strCache>
            </c:strRef>
          </c:tx>
          <c:spPr>
            <a:ln w="57150" cap="rnd">
              <a:solidFill>
                <a:srgbClr val="92D050"/>
              </a:solidFill>
              <a:round/>
            </a:ln>
            <a:effectLst/>
          </c:spPr>
          <c:marker>
            <c:symbol val="circle"/>
            <c:size val="5"/>
            <c:spPr>
              <a:solidFill>
                <a:srgbClr val="FF0000"/>
              </a:solidFill>
              <a:ln w="57150">
                <a:solidFill>
                  <a:srgbClr val="92D050"/>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'S-curve CP'!$E$73:$CQ$73</c:f>
              <c:numCache>
                <c:formatCode>General</c:formatCode>
                <c:ptCount val="43"/>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37</c:v>
                </c:pt>
                <c:pt idx="28">
                  <c:v>38</c:v>
                </c:pt>
                <c:pt idx="29">
                  <c:v>39</c:v>
                </c:pt>
                <c:pt idx="30">
                  <c:v>40</c:v>
                </c:pt>
                <c:pt idx="31">
                  <c:v>41</c:v>
                </c:pt>
                <c:pt idx="32">
                  <c:v>42</c:v>
                </c:pt>
                <c:pt idx="33">
                  <c:v>43</c:v>
                </c:pt>
                <c:pt idx="34">
                  <c:v>44</c:v>
                </c:pt>
                <c:pt idx="35">
                  <c:v>45</c:v>
                </c:pt>
                <c:pt idx="36">
                  <c:v>46</c:v>
                </c:pt>
                <c:pt idx="37">
                  <c:v>47</c:v>
                </c:pt>
                <c:pt idx="38">
                  <c:v>48</c:v>
                </c:pt>
                <c:pt idx="39">
                  <c:v>49</c:v>
                </c:pt>
                <c:pt idx="40">
                  <c:v>50</c:v>
                </c:pt>
                <c:pt idx="41">
                  <c:v>51</c:v>
                </c:pt>
                <c:pt idx="42">
                  <c:v>52</c:v>
                </c:pt>
              </c:numCache>
            </c:numRef>
          </c:cat>
          <c:val>
            <c:numRef>
              <c:f>'S-curve CP'!$E$76:$CQ$76</c:f>
              <c:numCache>
                <c:formatCode>0%</c:formatCode>
                <c:ptCount val="43"/>
                <c:pt idx="0">
                  <c:v>0.50574712643678166</c:v>
                </c:pt>
                <c:pt idx="1">
                  <c:v>0.5114942528735632</c:v>
                </c:pt>
                <c:pt idx="2">
                  <c:v>0.51436781609195403</c:v>
                </c:pt>
                <c:pt idx="3">
                  <c:v>0.51436781609195403</c:v>
                </c:pt>
                <c:pt idx="4">
                  <c:v>0.51436781609195403</c:v>
                </c:pt>
                <c:pt idx="5">
                  <c:v>0.51436781609195403</c:v>
                </c:pt>
                <c:pt idx="6">
                  <c:v>0.52298850574712641</c:v>
                </c:pt>
                <c:pt idx="7">
                  <c:v>0.5316091954022989</c:v>
                </c:pt>
                <c:pt idx="8">
                  <c:v>0.5545977011494253</c:v>
                </c:pt>
                <c:pt idx="9">
                  <c:v>0.56034482758620685</c:v>
                </c:pt>
                <c:pt idx="10">
                  <c:v>0.56896551724137934</c:v>
                </c:pt>
                <c:pt idx="11">
                  <c:v>0.58045977011494254</c:v>
                </c:pt>
                <c:pt idx="12">
                  <c:v>0.59195402298850575</c:v>
                </c:pt>
                <c:pt idx="13">
                  <c:v>0.60632183908045978</c:v>
                </c:pt>
                <c:pt idx="14">
                  <c:v>0.62356321839080464</c:v>
                </c:pt>
                <c:pt idx="15">
                  <c:v>0.62931034482758619</c:v>
                </c:pt>
                <c:pt idx="16">
                  <c:v>0.63505747126436785</c:v>
                </c:pt>
              </c:numCache>
            </c:numRef>
          </c:val>
          <c:smooth val="0"/>
          <c:extLst>
            <c:ext xmlns:c16="http://schemas.microsoft.com/office/drawing/2014/chart" uri="{C3380CC4-5D6E-409C-BE32-E72D297353CC}">
              <c16:uniqueId val="{00000002-0CD2-40F7-9838-C517D50023B4}"/>
            </c:ext>
          </c:extLst>
        </c:ser>
        <c:dLbls>
          <c:showLegendKey val="0"/>
          <c:showVal val="0"/>
          <c:showCatName val="0"/>
          <c:showSerName val="0"/>
          <c:showPercent val="0"/>
          <c:showBubbleSize val="0"/>
        </c:dLbls>
        <c:marker val="1"/>
        <c:smooth val="0"/>
        <c:axId val="494709024"/>
        <c:axId val="494709416"/>
      </c:lineChart>
      <c:catAx>
        <c:axId val="494709024"/>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Weeks</a:t>
                </a:r>
              </a:p>
            </c:rich>
          </c:tx>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416"/>
        <c:crosses val="autoZero"/>
        <c:auto val="1"/>
        <c:lblAlgn val="ctr"/>
        <c:lblOffset val="100"/>
        <c:noMultiLvlLbl val="1"/>
      </c:catAx>
      <c:valAx>
        <c:axId val="494709416"/>
        <c:scaling>
          <c:orientation val="minMax"/>
          <c:max val="1"/>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a:t>Percentage (%)</a:t>
                </a:r>
              </a:p>
            </c:rich>
          </c:tx>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494709024"/>
        <c:crossesAt val="1"/>
        <c:crossBetween val="between"/>
        <c:majorUnit val="0.1"/>
        <c:minorUnit val="0.1"/>
      </c:valAx>
      <c:spPr>
        <a:solidFill>
          <a:schemeClr val="bg1"/>
        </a:solidFill>
        <a:ln>
          <a:solidFill>
            <a:schemeClr val="bg1">
              <a:lumMod val="65000"/>
            </a:schemeClr>
          </a:solidFill>
        </a:ln>
        <a:effectLst/>
      </c:spPr>
    </c:plotArea>
    <c:legend>
      <c:legendPos val="l"/>
      <c:layout>
        <c:manualLayout>
          <c:xMode val="edge"/>
          <c:yMode val="edge"/>
          <c:x val="0.85068619931355605"/>
          <c:y val="0.2171335124339184"/>
          <c:w val="0.10676898089990296"/>
          <c:h val="0.183758984672639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bg1"/>
      </a:solidFill>
      <a:round/>
    </a:ln>
    <a:effectLst/>
  </c:spPr>
  <c:txPr>
    <a:bodyPr/>
    <a:lstStyle/>
    <a:p>
      <a:pPr>
        <a:defRPr sz="1600" baseline="0"/>
      </a:pPr>
      <a:endParaRPr lang="en-US"/>
    </a:p>
  </c:txPr>
  <c:printSettings>
    <c:headerFooter/>
    <c:pageMargins b="0.25" l="0.2" r="0.2" t="0.25" header="0.3" footer="0.3"/>
    <c:pageSetup paperSize="8"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214313</xdr:colOff>
      <xdr:row>6</xdr:row>
      <xdr:rowOff>419101</xdr:rowOff>
    </xdr:from>
    <xdr:to>
      <xdr:col>94</xdr:col>
      <xdr:colOff>547690</xdr:colOff>
      <xdr:row>70</xdr:row>
      <xdr:rowOff>0</xdr:rowOff>
    </xdr:to>
    <xdr:graphicFrame macro="">
      <xdr:nvGraphicFramePr>
        <xdr:cNvPr id="2" name="Chart 1">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214313</xdr:colOff>
      <xdr:row>6</xdr:row>
      <xdr:rowOff>419101</xdr:rowOff>
    </xdr:from>
    <xdr:to>
      <xdr:col>94</xdr:col>
      <xdr:colOff>547690</xdr:colOff>
      <xdr:row>70</xdr:row>
      <xdr:rowOff>0</xdr:rowOff>
    </xdr:to>
    <xdr:graphicFrame macro="">
      <xdr:nvGraphicFramePr>
        <xdr:cNvPr id="2" name="Chart 1">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214313</xdr:colOff>
      <xdr:row>6</xdr:row>
      <xdr:rowOff>419101</xdr:rowOff>
    </xdr:from>
    <xdr:to>
      <xdr:col>94</xdr:col>
      <xdr:colOff>547690</xdr:colOff>
      <xdr:row>70</xdr:row>
      <xdr:rowOff>0</xdr:rowOff>
    </xdr:to>
    <xdr:graphicFrame macro="">
      <xdr:nvGraphicFramePr>
        <xdr:cNvPr id="2" name="Chart 1">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TF%20Gasket%20Mapping%202016\Copy%20of%20Gasket%20Working%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 2"/>
      <sheetName val="BULK FILLING"/>
      <sheetName val="LRA"/>
      <sheetName val="RM SILO"/>
      <sheetName val="AHU"/>
      <sheetName val="DRY 0&amp;6"/>
      <sheetName val="WTA"/>
      <sheetName val="MALTO"/>
      <sheetName val="ETC"/>
      <sheetName val="Data Validation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
          <cell r="A1" t="str">
            <v>YES</v>
          </cell>
        </row>
        <row r="2">
          <cell r="A2" t="str">
            <v>NO</v>
          </cell>
          <cell r="C2" t="str">
            <v>Yearly</v>
          </cell>
          <cell r="F2" t="str">
            <v>Medium</v>
          </cell>
          <cell r="H2" t="str">
            <v>Green</v>
          </cell>
        </row>
        <row r="3">
          <cell r="C3" t="str">
            <v>Quarterly</v>
          </cell>
          <cell r="F3" t="str">
            <v>Low</v>
          </cell>
          <cell r="H3" t="str">
            <v>Yellow</v>
          </cell>
        </row>
        <row r="4">
          <cell r="C4" t="str">
            <v>Monthly</v>
          </cell>
          <cell r="H4" t="str">
            <v>Red</v>
          </cell>
        </row>
        <row r="5">
          <cell r="C5" t="str">
            <v>Weekly</v>
          </cell>
        </row>
      </sheetData>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09%20Activity%20Tracking%20Report/Quality/Safety%20Inspection/2023/Gen.%20Project%20Safety%20Inspection/Dec" TargetMode="External"/><Relationship Id="rId7" Type="http://schemas.openxmlformats.org/officeDocument/2006/relationships/printerSettings" Target="../printerSettings/printerSettings1.bin"/><Relationship Id="rId2" Type="http://schemas.openxmlformats.org/officeDocument/2006/relationships/hyperlink" Target="../SE%20Audit.xlsx" TargetMode="External"/><Relationship Id="rId1" Type="http://schemas.openxmlformats.org/officeDocument/2006/relationships/hyperlink" Target="../Contractors%20performance%20indicator.xlsx" TargetMode="External"/><Relationship Id="rId6" Type="http://schemas.openxmlformats.org/officeDocument/2006/relationships/hyperlink" Target="../../../09%20Activity%20Tracking%20Report/Quality/QMP/Coffee/SD%20Sep%20&amp;%20Dec/SD%20DEC%20QMP/QMP%20Inspection" TargetMode="External"/><Relationship Id="rId5" Type="http://schemas.openxmlformats.org/officeDocument/2006/relationships/hyperlink" Target="../Checklist" TargetMode="External"/><Relationship Id="rId4" Type="http://schemas.openxmlformats.org/officeDocument/2006/relationships/hyperlink" Target="../../../09%20Activity%20Tracking%20Report/Quality/Quality%20Inspection/2023/Gen.%20Project%20Quality%20Inspection"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09%20Activity%20Tracking%20Report/Quality/Safety%20Inspection/2023/Gen.%20Project%20Safety%20Inspection/Dec" TargetMode="External"/><Relationship Id="rId7" Type="http://schemas.openxmlformats.org/officeDocument/2006/relationships/printerSettings" Target="../printerSettings/printerSettings3.bin"/><Relationship Id="rId2" Type="http://schemas.openxmlformats.org/officeDocument/2006/relationships/hyperlink" Target="../SE%20Audit.xlsx" TargetMode="External"/><Relationship Id="rId1" Type="http://schemas.openxmlformats.org/officeDocument/2006/relationships/hyperlink" Target="../Contractors%20performance%20indicator.xlsx" TargetMode="External"/><Relationship Id="rId6" Type="http://schemas.openxmlformats.org/officeDocument/2006/relationships/hyperlink" Target="../../../09%20Activity%20Tracking%20Report/Quality/QMP/Coffee/SD%20Sep%20&amp;%20Dec/SD%20DEC%20QMP/QMP%20Inspection" TargetMode="External"/><Relationship Id="rId5" Type="http://schemas.openxmlformats.org/officeDocument/2006/relationships/hyperlink" Target="../Checklist" TargetMode="External"/><Relationship Id="rId10" Type="http://schemas.openxmlformats.org/officeDocument/2006/relationships/comments" Target="../comments2.xml"/><Relationship Id="rId4" Type="http://schemas.openxmlformats.org/officeDocument/2006/relationships/hyperlink" Target="../../../09%20Activity%20Tracking%20Report/Quality/Quality%20Inspection/2023/Gen.%20Project%20Quality%20Inspection" TargetMode="External"/><Relationship Id="rId9"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09%20Activity%20Tracking%20Report/Quality/Safety%20Inspection/2023/Gen.%20Project%20Safety%20Inspection/Dec" TargetMode="External"/><Relationship Id="rId7" Type="http://schemas.openxmlformats.org/officeDocument/2006/relationships/printerSettings" Target="../printerSettings/printerSettings5.bin"/><Relationship Id="rId2" Type="http://schemas.openxmlformats.org/officeDocument/2006/relationships/hyperlink" Target="../SE%20Audit.xlsx" TargetMode="External"/><Relationship Id="rId1" Type="http://schemas.openxmlformats.org/officeDocument/2006/relationships/hyperlink" Target="../Contractors%20performance%20indicator.xlsx" TargetMode="External"/><Relationship Id="rId6" Type="http://schemas.openxmlformats.org/officeDocument/2006/relationships/hyperlink" Target="../../../09%20Activity%20Tracking%20Report/Quality/QMP/Coffee/SD%20Sep%20&amp;%20Dec/SD%20DEC%20QMP/QMP%20Inspection" TargetMode="External"/><Relationship Id="rId5" Type="http://schemas.openxmlformats.org/officeDocument/2006/relationships/hyperlink" Target="../Checklist" TargetMode="External"/><Relationship Id="rId10" Type="http://schemas.openxmlformats.org/officeDocument/2006/relationships/comments" Target="../comments4.xml"/><Relationship Id="rId4" Type="http://schemas.openxmlformats.org/officeDocument/2006/relationships/hyperlink" Target="../../../09%20Activity%20Tracking%20Report/Quality/Quality%20Inspection/2023/Gen.%20Project%20Quality%20Inspection" TargetMode="External"/><Relationship Id="rId9"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Project%20Compliance%20Assessment\Project%20compliance%20Requirement%20Review.xlsx" TargetMode="External"/><Relationship Id="rId18" Type="http://schemas.openxmlformats.org/officeDocument/2006/relationships/hyperlink" Target="..\05%20SD%20Activity\Coffee%20CIP%20Activities\06%20June%202024\CIP%20Activities%20Week%2027.xlsx" TargetMode="External"/><Relationship Id="rId26" Type="http://schemas.openxmlformats.org/officeDocument/2006/relationships/hyperlink" Target="..\..\..\2021\03%20Milk%20Team\03%20CAPEX%202021\Milks_Is_FP_%20Update%20Monitoring\Milks_IS%20Project%20Monitoring.xlsx" TargetMode="External"/><Relationship Id="rId39" Type="http://schemas.openxmlformats.org/officeDocument/2006/relationships/hyperlink" Target="../../../2020/03%20Coffee%20Team/03%20CAPEX%202020/Automatic%20Compactor%20for%20the%2054&#8221;%20Extraction%20Line" TargetMode="External"/><Relationship Id="rId3" Type="http://schemas.openxmlformats.org/officeDocument/2006/relationships/hyperlink" Target="..\..\..\2021\02%20Coffee%20Team\09%20Activity%20Tracking%20Report\HL%20OVERALL%20SCHEDULE\Overall%20Timelines_HL_CoffeeProjects_2022.02.15%20(1).xlsx" TargetMode="External"/><Relationship Id="rId21" Type="http://schemas.openxmlformats.org/officeDocument/2006/relationships/hyperlink" Target="KRSC%20Master%20Schedule.xlsx" TargetMode="External"/><Relationship Id="rId34" Type="http://schemas.openxmlformats.org/officeDocument/2006/relationships/hyperlink" Target="../../../2022/02%20Coffee%20Team/03%20CAPEX%202022/Project%20GCU+" TargetMode="External"/><Relationship Id="rId42" Type="http://schemas.openxmlformats.org/officeDocument/2006/relationships/hyperlink" Target="../../../2022/02%20Coffee%20Team/03%20CAPEX%202022/Improvement%20of%20FFE%20RARE%20Filtering%20System" TargetMode="External"/><Relationship Id="rId47" Type="http://schemas.openxmlformats.org/officeDocument/2006/relationships/hyperlink" Target="..\..\..\2023\08%20MAOA%20Activity%20Tracking\Daily%20Activity%20Tracking\Daily%20Activity%20Tracking_SMG.xlsx" TargetMode="External"/><Relationship Id="rId50" Type="http://schemas.openxmlformats.org/officeDocument/2006/relationships/hyperlink" Target="../../../2023/01%20SP%202023/0%20Approved%20Project%20Documents/HOMO%20HPP" TargetMode="External"/><Relationship Id="rId7" Type="http://schemas.openxmlformats.org/officeDocument/2006/relationships/hyperlink" Target="..\..\..\2023\08%20MAOA%20Activity%20Tracking\Quality\Quality_Mimi" TargetMode="External"/><Relationship Id="rId12" Type="http://schemas.openxmlformats.org/officeDocument/2006/relationships/hyperlink" Target="..\..\..\2022\06%20Common\06%20Documentation%20Files\Project%20Update" TargetMode="External"/><Relationship Id="rId17" Type="http://schemas.openxmlformats.org/officeDocument/2006/relationships/hyperlink" Target="..\05%20SD%20Activity\Coffee%20CIP%20Activities\05%20May%202024\CIP%20Activities%20Week%2022.xlsx" TargetMode="External"/><Relationship Id="rId25" Type="http://schemas.openxmlformats.org/officeDocument/2006/relationships/hyperlink" Target="..\..\..\2021\02%20Coffee%20Team\03%20CAPEX%202021\0%20Coffee%20Process%20Project%20-%20Delivery%20Status\Coffee%20Proj%20Status%20Update%20-%20Working%20File%20updated%2012.07.21%20wge.xlsx" TargetMode="External"/><Relationship Id="rId33" Type="http://schemas.openxmlformats.org/officeDocument/2006/relationships/hyperlink" Target="..\..\06%20Common\10%20Compliance\Approved%20CRF" TargetMode="External"/><Relationship Id="rId38" Type="http://schemas.openxmlformats.org/officeDocument/2006/relationships/hyperlink" Target="../../../2023/02%20Coffee%20Team/03%20CAPEX%202023/Upgradation%20of%20Green%20Coffee%20Transport%20Facility" TargetMode="External"/><Relationship Id="rId46" Type="http://schemas.openxmlformats.org/officeDocument/2006/relationships/hyperlink" Target="SE%20Timeline\Timeline\Shella" TargetMode="External"/><Relationship Id="rId2" Type="http://schemas.openxmlformats.org/officeDocument/2006/relationships/hyperlink" Target="..\..\..\2023\08%20MAOA%20Activity%20Tracking\Daily%20Activity%20Tracking\Activity%20Tracking_MGS.xlsx" TargetMode="External"/><Relationship Id="rId16" Type="http://schemas.openxmlformats.org/officeDocument/2006/relationships/hyperlink" Target="..\05%20SD%20Activity\Coffee%20CIP%20Activities\04%20April%202024\CIP%20Activities%20Wk%2018.xlsx" TargetMode="External"/><Relationship Id="rId20" Type="http://schemas.openxmlformats.org/officeDocument/2006/relationships/hyperlink" Target="..\..\..\2021\02%20Coffee%20Team\03%20CAPEX%202021\PEC%202020\Phase%202\16%20Timeline\PEC2020%20SD%20DEC2024\Overall_Activity%20Tracking_2024%20PEC2020_Daily1.xlsx" TargetMode="External"/><Relationship Id="rId29" Type="http://schemas.openxmlformats.org/officeDocument/2006/relationships/hyperlink" Target="SE%20Timeline\Timeline\Francis" TargetMode="External"/><Relationship Id="rId41" Type="http://schemas.openxmlformats.org/officeDocument/2006/relationships/hyperlink" Target="../../../2020/03%20Coffee%20Team/03%20CAPEX%202020/Independent%20Evaporator%20CIP%20System%20and%20CIP%20Farm%20Upgrade" TargetMode="External"/><Relationship Id="rId1" Type="http://schemas.openxmlformats.org/officeDocument/2006/relationships/hyperlink" Target="..\..\..\2023\08%20MAOA%20Activity%20Tracking\Daily%20Activity%20Tracking\Activity%20Tracking_BDY.xlsx" TargetMode="External"/><Relationship Id="rId6" Type="http://schemas.openxmlformats.org/officeDocument/2006/relationships/hyperlink" Target="..\..\..\2023\02%20Coffee%20Team\09%20Activity%20Tracking%20Report\Quality\1.Quality_Jorge\0.Quality%20Summary%20Report%20ASI\QSR" TargetMode="External"/><Relationship Id="rId11" Type="http://schemas.openxmlformats.org/officeDocument/2006/relationships/hyperlink" Target="../../../2023/02%20Coffee%20Team/09%20Activity%20Tracking%20Report/Quality/Quality%20Standard%20Ref/0.Forms" TargetMode="External"/><Relationship Id="rId24" Type="http://schemas.openxmlformats.org/officeDocument/2006/relationships/hyperlink" Target="..\05%20SD%20Activity\2024%20SD\September\Overall%20Sept%20SD%20Activities.xlsx" TargetMode="External"/><Relationship Id="rId32" Type="http://schemas.openxmlformats.org/officeDocument/2006/relationships/hyperlink" Target="../02%20Weekly/02%20Weekly%20Governance%20Meeting" TargetMode="External"/><Relationship Id="rId37" Type="http://schemas.openxmlformats.org/officeDocument/2006/relationships/hyperlink" Target="../../../2021/02%20Coffee%20Team/03%20CAPEX%202021/PEC%202020" TargetMode="External"/><Relationship Id="rId40" Type="http://schemas.openxmlformats.org/officeDocument/2006/relationships/hyperlink" Target="../../../2020/03%20Coffee%20Team/03%20CAPEX%202020/Safety%20Upgrade%20of%20E54%20Cell%20Covers" TargetMode="External"/><Relationship Id="rId45" Type="http://schemas.openxmlformats.org/officeDocument/2006/relationships/hyperlink" Target="../03%20CAPEX%202024/Upgradation%20of%20E45%20&amp;%20E54%20%20Final%20Cooler" TargetMode="External"/><Relationship Id="rId5" Type="http://schemas.openxmlformats.org/officeDocument/2006/relationships/hyperlink" Target="OSL%20Assessment\OSL%20VSU%20Requirement%20Review.xlsx" TargetMode="External"/><Relationship Id="rId15" Type="http://schemas.openxmlformats.org/officeDocument/2006/relationships/hyperlink" Target="..\05%20SD%20Activity\Coffee%20CIP%20Activities\03%20March%202024\CIP%20Activities%20Wk%2014.xlsx" TargetMode="External"/><Relationship Id="rId23" Type="http://schemas.openxmlformats.org/officeDocument/2006/relationships/hyperlink" Target="DPC%20Activity%20Tracker.xlsx" TargetMode="External"/><Relationship Id="rId28" Type="http://schemas.openxmlformats.org/officeDocument/2006/relationships/hyperlink" Target="SE%20Timeline\Timeline\Kid" TargetMode="External"/><Relationship Id="rId36" Type="http://schemas.openxmlformats.org/officeDocument/2006/relationships/hyperlink" Target="../../../2023/02%20Coffee%20Team/03%20CAPEX%202023/Green%20Coffee%20Van%20Unloading%20Facility/Phase%202/13%20Rep/1%20ProjChater.PMP/NIMT%20Docs" TargetMode="External"/><Relationship Id="rId49" Type="http://schemas.openxmlformats.org/officeDocument/2006/relationships/hyperlink" Target="../../../2023/01%20SP%202023/0%20Approved%20Project%20Documents/Packing%20Ventilation" TargetMode="External"/><Relationship Id="rId10" Type="http://schemas.openxmlformats.org/officeDocument/2006/relationships/hyperlink" Target="Catch-up%20plan%20Reports\Catch-up%20plan%20summary.xlsx" TargetMode="External"/><Relationship Id="rId19" Type="http://schemas.openxmlformats.org/officeDocument/2006/relationships/hyperlink" Target="..\05%20SD%20Activity\Coffee%20CIP%20Activities\01%20Jan%202024\CIP%20Wk06\CIP%20Activities%20Wk%206.xlsx" TargetMode="External"/><Relationship Id="rId31" Type="http://schemas.openxmlformats.org/officeDocument/2006/relationships/hyperlink" Target="..\..\06%20Common\05%20WER%20Dashboard.General%20Presentation\Weekly%20Governance%20Dashboard" TargetMode="External"/><Relationship Id="rId44" Type="http://schemas.openxmlformats.org/officeDocument/2006/relationships/hyperlink" Target="..\..\01%20SP%202024\01%20Approved%20Project%20Documents\High%20Pressure%20water%20heater" TargetMode="External"/><Relationship Id="rId52" Type="http://schemas.openxmlformats.org/officeDocument/2006/relationships/printerSettings" Target="../printerSettings/printerSettings8.bin"/><Relationship Id="rId4" Type="http://schemas.openxmlformats.org/officeDocument/2006/relationships/hyperlink" Target="..\..\..\2022\02%20Coffee%20Team\09%20Activity%20Tracking%20Report\Scope\Scoping_High%20Level_Overall.xlsx" TargetMode="External"/><Relationship Id="rId9" Type="http://schemas.openxmlformats.org/officeDocument/2006/relationships/hyperlink" Target="..\..\..\2023\08%20MAOA%20Activity%20Tracking\HL%20Scope.xlsx" TargetMode="External"/><Relationship Id="rId14" Type="http://schemas.openxmlformats.org/officeDocument/2006/relationships/hyperlink" Target="..\05%20SD%20Activity\Coffee%20CIP%20Activities\02%20February%202024\CIP%20Activities%20Wk%2010.xlsx" TargetMode="External"/><Relationship Id="rId22" Type="http://schemas.openxmlformats.org/officeDocument/2006/relationships/hyperlink" Target="KRSC%20Master%20Schedule%20-%20Other%20Projects.xlsx" TargetMode="External"/><Relationship Id="rId27" Type="http://schemas.openxmlformats.org/officeDocument/2006/relationships/hyperlink" Target="SE%20Timeline\Timeline\Dennis" TargetMode="External"/><Relationship Id="rId30" Type="http://schemas.openxmlformats.org/officeDocument/2006/relationships/hyperlink" Target="OSL%20Assessment\OSL%20Master%20Schdule.xlsx" TargetMode="External"/><Relationship Id="rId35" Type="http://schemas.openxmlformats.org/officeDocument/2006/relationships/hyperlink" Target="../../../2021/02%20Coffee%20Team/03%20CAPEX%202021/SIR%20System%20Upgrade" TargetMode="External"/><Relationship Id="rId43" Type="http://schemas.openxmlformats.org/officeDocument/2006/relationships/hyperlink" Target="../../../2020/03%20Coffee%20Team/03%20CAPEX%202020/Self%20Cleaning%20Rotary%20Filters" TargetMode="External"/><Relationship Id="rId48" Type="http://schemas.openxmlformats.org/officeDocument/2006/relationships/hyperlink" Target="../../../2022/05%20One%20FilPak%20Team/03%20CAPEX%202022/Compliance%20to%20FB%20Prevention%20Ph2" TargetMode="External"/><Relationship Id="rId8" Type="http://schemas.openxmlformats.org/officeDocument/2006/relationships/hyperlink" Target="..\..\..\2023\08%20MAOA%20Activity%20Tracking\HL%20Timeline\Overall%20Timelines_HL_MAOAProjects.xlsx" TargetMode="External"/><Relationship Id="rId51" Type="http://schemas.openxmlformats.org/officeDocument/2006/relationships/hyperlink" Target="../../../2023/01%20SP%202023/0%20Approved%20Project%20Documents/Marley%20Cooling%20Tower%20upgrade"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DD143"/>
  <sheetViews>
    <sheetView showGridLines="0" topLeftCell="A52" zoomScale="55" zoomScaleNormal="55" zoomScaleSheetLayoutView="55" zoomScalePageLayoutView="46" workbookViewId="0">
      <selection activeCell="Y88" sqref="Y88:Z88"/>
    </sheetView>
  </sheetViews>
  <sheetFormatPr defaultRowHeight="15" outlineLevelRow="2" outlineLevelCol="1" x14ac:dyDescent="0.25"/>
  <cols>
    <col min="1" max="1" width="3.85546875" customWidth="1"/>
    <col min="2" max="2" width="7.85546875" style="8" customWidth="1"/>
    <col min="3" max="4" width="15.7109375" customWidth="1"/>
    <col min="5" max="5" width="6.42578125" customWidth="1"/>
    <col min="6" max="6" width="8.42578125" customWidth="1"/>
    <col min="7" max="7" width="7.85546875" customWidth="1"/>
    <col min="8" max="8" width="9" customWidth="1"/>
    <col min="9" max="9" width="7.7109375" customWidth="1"/>
    <col min="10" max="10" width="8" customWidth="1"/>
    <col min="11" max="11" width="9.85546875" customWidth="1"/>
    <col min="12" max="12" width="9.7109375" customWidth="1"/>
    <col min="13" max="13" width="6.42578125" customWidth="1"/>
    <col min="14" max="14" width="5.7109375" customWidth="1"/>
    <col min="15" max="15" width="7.140625" customWidth="1"/>
    <col min="16" max="16" width="7.85546875" customWidth="1"/>
    <col min="17" max="17" width="10.140625" customWidth="1"/>
    <col min="18" max="18" width="11.7109375" customWidth="1"/>
    <col min="19" max="19" width="6.28515625" customWidth="1"/>
    <col min="20" max="20" width="6" customWidth="1"/>
    <col min="21" max="25" width="6.42578125" customWidth="1"/>
    <col min="26" max="26" width="9.5703125" customWidth="1"/>
    <col min="27" max="27" width="7.28515625" customWidth="1"/>
    <col min="28" max="28" width="8.5703125" customWidth="1"/>
    <col min="29" max="29" width="6" customWidth="1"/>
    <col min="30" max="30" width="6.5703125" customWidth="1"/>
    <col min="31" max="31" width="7.140625" customWidth="1"/>
    <col min="32" max="33" width="5.7109375" customWidth="1"/>
    <col min="34" max="34" width="6" customWidth="1"/>
    <col min="35" max="35" width="6.5703125" customWidth="1"/>
    <col min="36" max="36" width="6.85546875" customWidth="1"/>
    <col min="37" max="37" width="6.5703125" customWidth="1"/>
    <col min="38" max="38" width="6.28515625" customWidth="1"/>
    <col min="39" max="39" width="6.85546875" customWidth="1"/>
    <col min="40" max="40" width="7.42578125" customWidth="1"/>
    <col min="41" max="41" width="6.28515625" customWidth="1"/>
    <col min="42" max="42" width="7.42578125" customWidth="1"/>
    <col min="43" max="43" width="7.140625" customWidth="1"/>
    <col min="44" max="44" width="6.5703125" customWidth="1"/>
    <col min="45" max="45" width="7.140625" customWidth="1"/>
    <col min="46" max="46" width="6.5703125" customWidth="1"/>
    <col min="47" max="47" width="8" customWidth="1"/>
    <col min="48" max="48" width="7.28515625" hidden="1" customWidth="1" outlineLevel="1"/>
    <col min="49" max="58" width="9.140625" hidden="1" customWidth="1" outlineLevel="1"/>
    <col min="59" max="59" width="11.5703125" hidden="1" customWidth="1" outlineLevel="1"/>
    <col min="60" max="60" width="11" hidden="1" customWidth="1" outlineLevel="1"/>
    <col min="61" max="71" width="9.140625" hidden="1" customWidth="1" outlineLevel="1"/>
    <col min="72" max="72" width="13.7109375" hidden="1" customWidth="1" outlineLevel="1"/>
    <col min="73" max="95" width="9.140625" hidden="1" customWidth="1" outlineLevel="1"/>
    <col min="96" max="96" width="9.140625" collapsed="1"/>
  </cols>
  <sheetData>
    <row r="2" spans="2:60" ht="15" customHeight="1" x14ac:dyDescent="0.25">
      <c r="B2" s="590" t="s">
        <v>539</v>
      </c>
      <c r="C2" s="590"/>
      <c r="D2" s="590"/>
      <c r="E2" s="590"/>
      <c r="F2" s="590"/>
      <c r="G2" s="590"/>
      <c r="H2" s="590"/>
      <c r="I2" s="590"/>
      <c r="J2" s="590"/>
      <c r="K2" s="590"/>
      <c r="L2" s="590"/>
      <c r="M2" s="590"/>
      <c r="N2" s="590"/>
      <c r="O2" s="590"/>
      <c r="P2" s="590"/>
      <c r="Q2" s="590"/>
      <c r="R2" s="590"/>
      <c r="S2" s="590"/>
      <c r="T2" s="590"/>
      <c r="U2" s="590"/>
      <c r="V2" s="590"/>
      <c r="W2" s="590"/>
      <c r="X2" s="590"/>
      <c r="Y2" s="590"/>
      <c r="Z2" s="590"/>
      <c r="AA2" s="590"/>
      <c r="AB2" s="590"/>
      <c r="AC2" s="590"/>
      <c r="AD2" s="590"/>
      <c r="AE2" s="590"/>
      <c r="AF2" s="590"/>
      <c r="AG2" s="590"/>
      <c r="AH2" s="590"/>
      <c r="AI2" s="590"/>
      <c r="AJ2" s="590"/>
      <c r="AK2" s="590"/>
      <c r="AL2" s="590"/>
      <c r="AM2" s="590"/>
      <c r="AN2" s="590"/>
      <c r="AO2" s="590"/>
      <c r="AP2" s="590"/>
      <c r="AQ2" s="590"/>
      <c r="AR2" s="590"/>
      <c r="AS2" s="590"/>
      <c r="AT2" s="590"/>
      <c r="AU2" s="590"/>
      <c r="AV2" s="590"/>
      <c r="AW2" s="590"/>
      <c r="AX2" s="590"/>
      <c r="AY2" s="590"/>
      <c r="AZ2" s="590"/>
      <c r="BA2" s="590"/>
      <c r="BB2" s="590"/>
      <c r="BC2" s="590"/>
      <c r="BD2" s="590"/>
      <c r="BE2" s="590"/>
      <c r="BF2" s="590"/>
      <c r="BG2" s="590"/>
      <c r="BH2" s="590"/>
    </row>
    <row r="3" spans="2:60" ht="15" customHeight="1" x14ac:dyDescent="0.25">
      <c r="B3" s="590"/>
      <c r="C3" s="590"/>
      <c r="D3" s="590"/>
      <c r="E3" s="590"/>
      <c r="F3" s="590"/>
      <c r="G3" s="590"/>
      <c r="H3" s="590"/>
      <c r="I3" s="590"/>
      <c r="J3" s="590"/>
      <c r="K3" s="590"/>
      <c r="L3" s="590"/>
      <c r="M3" s="590"/>
      <c r="N3" s="590"/>
      <c r="O3" s="590"/>
      <c r="P3" s="590"/>
      <c r="Q3" s="590"/>
      <c r="R3" s="590"/>
      <c r="S3" s="590"/>
      <c r="T3" s="590"/>
      <c r="U3" s="590"/>
      <c r="V3" s="590"/>
      <c r="W3" s="590"/>
      <c r="X3" s="590"/>
      <c r="Y3" s="590"/>
      <c r="Z3" s="590"/>
      <c r="AA3" s="590"/>
      <c r="AB3" s="590"/>
      <c r="AC3" s="590"/>
      <c r="AD3" s="590"/>
      <c r="AE3" s="590"/>
      <c r="AF3" s="590"/>
      <c r="AG3" s="590"/>
      <c r="AH3" s="590"/>
      <c r="AI3" s="590"/>
      <c r="AJ3" s="590"/>
      <c r="AK3" s="590"/>
      <c r="AL3" s="590"/>
      <c r="AM3" s="590"/>
      <c r="AN3" s="590"/>
      <c r="AO3" s="590"/>
      <c r="AP3" s="590"/>
      <c r="AQ3" s="590"/>
      <c r="AR3" s="590"/>
      <c r="AS3" s="590"/>
      <c r="AT3" s="590"/>
      <c r="AU3" s="590"/>
      <c r="AV3" s="590"/>
      <c r="AW3" s="590"/>
      <c r="AX3" s="590"/>
      <c r="AY3" s="590"/>
      <c r="AZ3" s="590"/>
      <c r="BA3" s="590"/>
      <c r="BB3" s="590"/>
      <c r="BC3" s="590"/>
      <c r="BD3" s="590"/>
      <c r="BE3" s="590"/>
      <c r="BF3" s="590"/>
      <c r="BG3" s="590"/>
      <c r="BH3" s="590"/>
    </row>
    <row r="4" spans="2:60" ht="15" customHeight="1" x14ac:dyDescent="0.25">
      <c r="B4" s="590"/>
      <c r="C4" s="590"/>
      <c r="D4" s="590"/>
      <c r="E4" s="590"/>
      <c r="F4" s="590"/>
      <c r="G4" s="590"/>
      <c r="H4" s="590"/>
      <c r="I4" s="590"/>
      <c r="J4" s="590"/>
      <c r="K4" s="590"/>
      <c r="L4" s="590"/>
      <c r="M4" s="590"/>
      <c r="N4" s="590"/>
      <c r="O4" s="590"/>
      <c r="P4" s="590"/>
      <c r="Q4" s="590"/>
      <c r="R4" s="590"/>
      <c r="S4" s="590"/>
      <c r="T4" s="590"/>
      <c r="U4" s="590"/>
      <c r="V4" s="590"/>
      <c r="W4" s="590"/>
      <c r="X4" s="590"/>
      <c r="Y4" s="590"/>
      <c r="Z4" s="590"/>
      <c r="AA4" s="590"/>
      <c r="AB4" s="590"/>
      <c r="AC4" s="590"/>
      <c r="AD4" s="590"/>
      <c r="AE4" s="590"/>
      <c r="AF4" s="590"/>
      <c r="AG4" s="590"/>
      <c r="AH4" s="590"/>
      <c r="AI4" s="590"/>
      <c r="AJ4" s="590"/>
      <c r="AK4" s="590"/>
      <c r="AL4" s="590"/>
      <c r="AM4" s="590"/>
      <c r="AN4" s="590"/>
      <c r="AO4" s="590"/>
      <c r="AP4" s="590"/>
      <c r="AQ4" s="590"/>
      <c r="AR4" s="590"/>
      <c r="AS4" s="590"/>
      <c r="AT4" s="590"/>
      <c r="AU4" s="590"/>
      <c r="AV4" s="590"/>
      <c r="AW4" s="590"/>
      <c r="AX4" s="590"/>
      <c r="AY4" s="590"/>
      <c r="AZ4" s="590"/>
      <c r="BA4" s="590"/>
      <c r="BB4" s="590"/>
      <c r="BC4" s="590"/>
      <c r="BD4" s="590"/>
      <c r="BE4" s="590"/>
      <c r="BF4" s="590"/>
      <c r="BG4" s="590"/>
      <c r="BH4" s="590"/>
    </row>
    <row r="5" spans="2:60" ht="15" customHeight="1" x14ac:dyDescent="0.2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c r="AI5" s="590"/>
      <c r="AJ5" s="590"/>
      <c r="AK5" s="590"/>
      <c r="AL5" s="590"/>
      <c r="AM5" s="590"/>
      <c r="AN5" s="590"/>
      <c r="AO5" s="590"/>
      <c r="AP5" s="590"/>
      <c r="AQ5" s="590"/>
      <c r="AR5" s="590"/>
      <c r="AS5" s="590"/>
      <c r="AT5" s="590"/>
      <c r="AU5" s="590"/>
      <c r="AV5" s="590"/>
      <c r="AW5" s="590"/>
      <c r="AX5" s="590"/>
      <c r="AY5" s="590"/>
      <c r="AZ5" s="590"/>
      <c r="BA5" s="590"/>
      <c r="BB5" s="590"/>
      <c r="BC5" s="590"/>
      <c r="BD5" s="590"/>
      <c r="BE5" s="590"/>
      <c r="BF5" s="590"/>
      <c r="BG5" s="590"/>
      <c r="BH5" s="590"/>
    </row>
    <row r="6" spans="2:60" ht="15" customHeight="1" x14ac:dyDescent="0.2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c r="AI6" s="590"/>
      <c r="AJ6" s="590"/>
      <c r="AK6" s="590"/>
      <c r="AL6" s="590"/>
      <c r="AM6" s="590"/>
      <c r="AN6" s="590"/>
      <c r="AO6" s="590"/>
      <c r="AP6" s="590"/>
      <c r="AQ6" s="590"/>
      <c r="AR6" s="590"/>
      <c r="AS6" s="590"/>
      <c r="AT6" s="590"/>
      <c r="AU6" s="590"/>
      <c r="AV6" s="590"/>
      <c r="AW6" s="590"/>
      <c r="AX6" s="590"/>
      <c r="AY6" s="590"/>
      <c r="AZ6" s="590"/>
      <c r="BA6" s="590"/>
      <c r="BB6" s="590"/>
      <c r="BC6" s="590"/>
      <c r="BD6" s="590"/>
      <c r="BE6" s="590"/>
      <c r="BF6" s="590"/>
      <c r="BG6" s="590"/>
      <c r="BH6" s="590"/>
    </row>
    <row r="7" spans="2:60" ht="33" customHeight="1" x14ac:dyDescent="0.25">
      <c r="B7" s="591" t="s">
        <v>894</v>
      </c>
      <c r="C7" s="591"/>
      <c r="D7" s="591"/>
      <c r="E7" s="591"/>
      <c r="F7" s="591"/>
      <c r="G7" s="591"/>
      <c r="H7" s="591"/>
      <c r="I7" s="591"/>
      <c r="J7" s="591"/>
      <c r="K7" s="591"/>
      <c r="L7" s="591"/>
      <c r="M7" s="591"/>
      <c r="N7" s="591"/>
      <c r="O7" s="591"/>
      <c r="P7" s="591"/>
      <c r="Q7" s="591"/>
      <c r="R7" s="591"/>
      <c r="S7" s="591"/>
      <c r="T7" s="591"/>
      <c r="U7" s="591"/>
      <c r="V7" s="591"/>
      <c r="W7" s="591"/>
      <c r="X7" s="591"/>
      <c r="Y7" s="591"/>
      <c r="Z7" s="591"/>
      <c r="AA7" s="591"/>
      <c r="AB7" s="591"/>
      <c r="AC7" s="591"/>
      <c r="AD7" s="591"/>
      <c r="AE7" s="591"/>
      <c r="AF7" s="591"/>
      <c r="AG7" s="591"/>
      <c r="AH7" s="591"/>
      <c r="AI7" s="591"/>
      <c r="AJ7" s="591"/>
      <c r="AK7" s="591"/>
      <c r="AL7" s="591"/>
      <c r="AM7" s="591"/>
      <c r="AN7" s="591"/>
      <c r="AO7" s="591"/>
      <c r="AP7" s="591"/>
      <c r="AQ7" s="591"/>
      <c r="AR7" s="591"/>
      <c r="AS7" s="591"/>
      <c r="AT7" s="591"/>
      <c r="AU7" s="591"/>
      <c r="AV7" s="591"/>
      <c r="AW7" s="591"/>
      <c r="AX7" s="591"/>
      <c r="AY7" s="591"/>
      <c r="AZ7" s="591"/>
      <c r="BA7" s="591"/>
      <c r="BB7" s="591"/>
      <c r="BC7" s="591"/>
      <c r="BD7" s="591"/>
      <c r="BE7" s="591"/>
      <c r="BF7" s="591"/>
      <c r="BG7" s="591"/>
      <c r="BH7" s="591"/>
    </row>
    <row r="71" spans="2:108" x14ac:dyDescent="0.25">
      <c r="AF71" s="326"/>
    </row>
    <row r="72" spans="2:108" s="331" customFormat="1" ht="23.25" x14ac:dyDescent="0.25">
      <c r="B72" s="592" t="s">
        <v>6</v>
      </c>
      <c r="C72" s="592"/>
      <c r="D72" s="592"/>
      <c r="E72" s="584" t="s">
        <v>9</v>
      </c>
      <c r="F72" s="585"/>
      <c r="G72" s="585"/>
      <c r="H72" s="586"/>
      <c r="I72" s="584" t="s">
        <v>10</v>
      </c>
      <c r="J72" s="585"/>
      <c r="K72" s="585"/>
      <c r="L72" s="586"/>
      <c r="M72" s="584" t="s">
        <v>11</v>
      </c>
      <c r="N72" s="585"/>
      <c r="O72" s="585"/>
      <c r="P72" s="585"/>
      <c r="Q72" s="586"/>
      <c r="R72" s="584" t="s">
        <v>12</v>
      </c>
      <c r="S72" s="585"/>
      <c r="T72" s="585"/>
      <c r="U72" s="586"/>
      <c r="V72" s="584" t="s">
        <v>13</v>
      </c>
      <c r="W72" s="585"/>
      <c r="X72" s="585"/>
      <c r="Y72" s="586"/>
      <c r="Z72" s="584" t="s">
        <v>14</v>
      </c>
      <c r="AA72" s="585"/>
      <c r="AB72" s="585"/>
      <c r="AC72" s="585"/>
      <c r="AD72" s="586"/>
      <c r="AE72" s="584" t="s">
        <v>15</v>
      </c>
      <c r="AF72" s="585"/>
      <c r="AG72" s="585"/>
      <c r="AH72" s="586"/>
      <c r="AI72" s="584" t="s">
        <v>16</v>
      </c>
      <c r="AJ72" s="585"/>
      <c r="AK72" s="585"/>
      <c r="AL72" s="585"/>
      <c r="AM72" s="586"/>
      <c r="AN72" s="584" t="s">
        <v>17</v>
      </c>
      <c r="AO72" s="585"/>
      <c r="AP72" s="585"/>
      <c r="AQ72" s="586"/>
      <c r="AR72" s="584" t="s">
        <v>18</v>
      </c>
      <c r="AS72" s="585"/>
      <c r="AT72" s="585"/>
      <c r="AU72" s="586"/>
      <c r="AV72" s="327"/>
      <c r="AW72" s="328"/>
      <c r="AX72" s="329"/>
      <c r="AY72" s="329"/>
      <c r="AZ72" s="327"/>
      <c r="BA72" s="328"/>
      <c r="BB72" s="329"/>
      <c r="BC72" s="329"/>
      <c r="BD72" s="327"/>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28"/>
      <c r="CS72" s="329"/>
      <c r="CT72" s="329"/>
      <c r="CU72" s="329"/>
      <c r="CV72" s="327"/>
      <c r="CW72" s="330"/>
      <c r="CX72" s="330"/>
      <c r="CY72" s="330"/>
      <c r="CZ72" s="330"/>
      <c r="DA72" s="330"/>
      <c r="DB72" s="330"/>
      <c r="DC72" s="330"/>
      <c r="DD72" s="330"/>
    </row>
    <row r="73" spans="2:108" s="333" customFormat="1" ht="21" x14ac:dyDescent="0.25">
      <c r="B73" s="587" t="s">
        <v>540</v>
      </c>
      <c r="C73" s="587"/>
      <c r="D73" s="587"/>
      <c r="E73" s="332">
        <v>10</v>
      </c>
      <c r="F73" s="332">
        <v>11</v>
      </c>
      <c r="G73" s="332">
        <v>12</v>
      </c>
      <c r="H73" s="332">
        <v>13</v>
      </c>
      <c r="I73" s="332">
        <v>14</v>
      </c>
      <c r="J73" s="332">
        <v>15</v>
      </c>
      <c r="K73" s="332">
        <v>16</v>
      </c>
      <c r="L73" s="332">
        <v>17</v>
      </c>
      <c r="M73" s="332">
        <v>18</v>
      </c>
      <c r="N73" s="332">
        <v>19</v>
      </c>
      <c r="O73" s="332">
        <v>20</v>
      </c>
      <c r="P73" s="332">
        <v>21</v>
      </c>
      <c r="Q73" s="332">
        <v>22</v>
      </c>
      <c r="R73" s="332">
        <v>23</v>
      </c>
      <c r="S73" s="332">
        <v>24</v>
      </c>
      <c r="T73" s="332">
        <v>25</v>
      </c>
      <c r="U73" s="332">
        <v>26</v>
      </c>
      <c r="V73" s="332">
        <v>27</v>
      </c>
      <c r="W73" s="332">
        <v>28</v>
      </c>
      <c r="X73" s="332">
        <v>29</v>
      </c>
      <c r="Y73" s="332">
        <v>30</v>
      </c>
      <c r="Z73" s="332">
        <v>31</v>
      </c>
      <c r="AA73" s="332">
        <v>32</v>
      </c>
      <c r="AB73" s="332">
        <v>33</v>
      </c>
      <c r="AC73" s="332">
        <v>34</v>
      </c>
      <c r="AD73" s="332">
        <v>35</v>
      </c>
      <c r="AE73" s="332">
        <v>36</v>
      </c>
      <c r="AF73" s="332">
        <v>37</v>
      </c>
      <c r="AG73" s="332">
        <v>38</v>
      </c>
      <c r="AH73" s="332">
        <v>39</v>
      </c>
      <c r="AI73" s="332">
        <v>40</v>
      </c>
      <c r="AJ73" s="332">
        <v>41</v>
      </c>
      <c r="AK73" s="332">
        <v>42</v>
      </c>
      <c r="AL73" s="332">
        <v>43</v>
      </c>
      <c r="AM73" s="332">
        <v>44</v>
      </c>
      <c r="AN73" s="332">
        <v>45</v>
      </c>
      <c r="AO73" s="332">
        <v>46</v>
      </c>
      <c r="AP73" s="332">
        <v>47</v>
      </c>
      <c r="AQ73" s="332">
        <v>48</v>
      </c>
      <c r="AR73" s="332">
        <v>49</v>
      </c>
      <c r="AS73" s="332">
        <v>50</v>
      </c>
      <c r="AT73" s="332">
        <v>51</v>
      </c>
      <c r="AU73" s="332">
        <v>52</v>
      </c>
      <c r="AV73" s="332">
        <v>1</v>
      </c>
      <c r="AW73" s="332">
        <v>2</v>
      </c>
      <c r="AX73" s="332">
        <v>3</v>
      </c>
      <c r="AY73" s="332">
        <v>4</v>
      </c>
      <c r="AZ73" s="332">
        <v>5</v>
      </c>
      <c r="BA73" s="332">
        <v>6</v>
      </c>
      <c r="BB73" s="332">
        <v>7</v>
      </c>
      <c r="BC73" s="332">
        <v>8</v>
      </c>
      <c r="BD73" s="332">
        <v>9</v>
      </c>
      <c r="BE73" s="332">
        <v>10</v>
      </c>
      <c r="BF73" s="332">
        <v>11</v>
      </c>
      <c r="BG73" s="332">
        <v>12</v>
      </c>
      <c r="BH73" s="332">
        <v>13</v>
      </c>
      <c r="BI73" s="332">
        <v>14</v>
      </c>
      <c r="BJ73" s="332">
        <v>15</v>
      </c>
      <c r="BK73" s="332">
        <v>16</v>
      </c>
      <c r="BL73" s="332">
        <v>17</v>
      </c>
      <c r="BM73" s="332">
        <v>18</v>
      </c>
      <c r="BN73" s="332">
        <v>19</v>
      </c>
      <c r="BO73" s="332">
        <v>20</v>
      </c>
      <c r="BP73" s="332">
        <v>21</v>
      </c>
      <c r="BQ73" s="332">
        <v>22</v>
      </c>
      <c r="BR73" s="332">
        <v>23</v>
      </c>
      <c r="BS73" s="332"/>
      <c r="BT73" s="332"/>
      <c r="BU73" s="332"/>
      <c r="BV73" s="332"/>
      <c r="BW73" s="332"/>
      <c r="BX73" s="332"/>
      <c r="BY73" s="332"/>
      <c r="BZ73" s="332"/>
      <c r="CA73" s="332"/>
      <c r="CB73" s="332"/>
      <c r="CC73" s="332"/>
      <c r="CD73" s="332"/>
      <c r="CE73" s="332"/>
      <c r="CF73" s="332"/>
      <c r="CG73" s="332"/>
      <c r="CH73" s="332"/>
      <c r="CI73" s="332"/>
      <c r="CJ73" s="332"/>
      <c r="CK73" s="332"/>
      <c r="CL73" s="332"/>
      <c r="CM73" s="332"/>
      <c r="CN73" s="332"/>
      <c r="CO73" s="332"/>
      <c r="CP73" s="332"/>
      <c r="CQ73" s="332"/>
      <c r="CR73" s="332"/>
      <c r="CS73" s="332"/>
      <c r="CT73" s="332"/>
      <c r="CU73" s="332"/>
      <c r="CV73" s="332"/>
      <c r="CW73" s="332"/>
      <c r="CX73" s="332"/>
      <c r="CY73" s="332"/>
      <c r="CZ73" s="332"/>
      <c r="DA73" s="332"/>
      <c r="DB73" s="332"/>
      <c r="DC73" s="332"/>
      <c r="DD73" s="332"/>
    </row>
    <row r="74" spans="2:108" s="333" customFormat="1" ht="25.15" customHeight="1" x14ac:dyDescent="0.25">
      <c r="B74" s="588" t="s">
        <v>541</v>
      </c>
      <c r="C74" s="588"/>
      <c r="D74" s="588"/>
      <c r="E74" s="334">
        <v>0</v>
      </c>
      <c r="F74" s="334">
        <v>0</v>
      </c>
      <c r="G74" s="334">
        <v>0.04</v>
      </c>
      <c r="H74" s="334">
        <v>0.04</v>
      </c>
      <c r="I74" s="334">
        <v>0.08</v>
      </c>
      <c r="J74" s="334">
        <v>0.12</v>
      </c>
      <c r="K74" s="334">
        <v>0.12</v>
      </c>
      <c r="L74" s="334">
        <v>0.16</v>
      </c>
      <c r="M74" s="334">
        <v>0.16</v>
      </c>
      <c r="N74" s="334">
        <v>1.1599999999999999</v>
      </c>
      <c r="O74" s="334">
        <v>0.56000000000000005</v>
      </c>
      <c r="P74" s="334">
        <v>0.6</v>
      </c>
      <c r="Q74" s="334">
        <v>0.6</v>
      </c>
      <c r="R74" s="334">
        <v>0.6</v>
      </c>
      <c r="S74" s="334">
        <v>0.64</v>
      </c>
      <c r="T74" s="334">
        <v>0.64</v>
      </c>
      <c r="U74" s="334">
        <v>0.64</v>
      </c>
      <c r="V74" s="334">
        <v>0.64</v>
      </c>
      <c r="W74" s="334">
        <v>0.64</v>
      </c>
      <c r="X74" s="334">
        <v>0.64</v>
      </c>
      <c r="Y74" s="335">
        <v>0.64</v>
      </c>
      <c r="Z74" s="335">
        <v>0.64</v>
      </c>
      <c r="AA74" s="335">
        <v>0.64</v>
      </c>
      <c r="AB74" s="335">
        <v>0.64</v>
      </c>
      <c r="AC74" s="335">
        <v>0.64</v>
      </c>
      <c r="AD74" s="335">
        <v>0.64</v>
      </c>
      <c r="AE74" s="335">
        <v>0.64</v>
      </c>
      <c r="AF74" s="335">
        <v>0.64</v>
      </c>
      <c r="AG74" s="335">
        <v>0.64</v>
      </c>
      <c r="AH74" s="335">
        <v>0.64</v>
      </c>
      <c r="AI74" s="335">
        <v>0.64</v>
      </c>
      <c r="AJ74" s="335">
        <v>0.64</v>
      </c>
      <c r="AK74" s="335">
        <v>0.64</v>
      </c>
      <c r="AL74" s="335">
        <v>0.64</v>
      </c>
      <c r="AM74" s="335">
        <v>0.64</v>
      </c>
      <c r="AN74" s="335">
        <v>0.8</v>
      </c>
      <c r="AO74" s="335">
        <v>0.92</v>
      </c>
      <c r="AP74" s="335">
        <v>1</v>
      </c>
      <c r="AQ74" s="335">
        <v>1</v>
      </c>
      <c r="AR74" s="335">
        <v>1</v>
      </c>
      <c r="AS74" s="335">
        <v>1</v>
      </c>
      <c r="AT74" s="335">
        <v>1</v>
      </c>
      <c r="AU74" s="335">
        <v>1</v>
      </c>
      <c r="AV74" s="335"/>
      <c r="AW74" s="335"/>
      <c r="AX74" s="335"/>
      <c r="AY74" s="335"/>
      <c r="AZ74" s="335"/>
      <c r="BA74" s="335"/>
      <c r="BB74" s="335"/>
      <c r="BC74" s="335"/>
      <c r="BD74" s="335"/>
      <c r="BE74" s="335"/>
      <c r="BF74" s="335"/>
      <c r="BG74" s="335"/>
      <c r="BH74" s="335"/>
      <c r="BI74" s="335"/>
      <c r="BJ74" s="335"/>
      <c r="BK74" s="335"/>
      <c r="BL74" s="335"/>
      <c r="BM74" s="335"/>
      <c r="BN74" s="335"/>
      <c r="BO74" s="335"/>
      <c r="BP74" s="335"/>
      <c r="BQ74" s="335"/>
      <c r="BR74" s="335"/>
      <c r="BS74" s="335"/>
      <c r="BT74" s="335"/>
      <c r="BU74" s="335"/>
      <c r="BV74" s="335"/>
      <c r="BW74" s="335"/>
      <c r="BX74" s="335"/>
      <c r="BY74" s="335"/>
      <c r="BZ74" s="335"/>
      <c r="CA74" s="335"/>
      <c r="CB74" s="335"/>
      <c r="CC74" s="335"/>
      <c r="CD74" s="335"/>
      <c r="CE74" s="335"/>
      <c r="CF74" s="335"/>
      <c r="CG74" s="335"/>
      <c r="CH74" s="335"/>
      <c r="CI74" s="335"/>
      <c r="CJ74" s="335"/>
      <c r="CK74" s="335"/>
      <c r="CL74" s="335"/>
      <c r="CM74" s="335"/>
      <c r="CN74" s="335"/>
      <c r="CO74" s="335"/>
      <c r="CP74" s="335"/>
      <c r="CQ74" s="335"/>
      <c r="CR74" s="335"/>
      <c r="CS74" s="335"/>
      <c r="CT74" s="335"/>
      <c r="CU74" s="335"/>
      <c r="CV74" s="335"/>
    </row>
    <row r="75" spans="2:108" s="333" customFormat="1" ht="30" customHeight="1" x14ac:dyDescent="0.25">
      <c r="B75" s="589" t="s">
        <v>542</v>
      </c>
      <c r="C75" s="589"/>
      <c r="D75" s="589"/>
      <c r="E75" s="336">
        <f>'CP SP'!W17</f>
        <v>0</v>
      </c>
      <c r="F75" s="336">
        <f>'CP SP'!X17</f>
        <v>0</v>
      </c>
      <c r="G75" s="336">
        <f>'CP SP'!Y17</f>
        <v>6.0606060606060608E-2</v>
      </c>
      <c r="H75" s="336">
        <f>'CP SP'!Z17</f>
        <v>6.0606060606060608E-2</v>
      </c>
      <c r="I75" s="336">
        <f>'CP SP'!AA17</f>
        <v>9.0909090909090912E-2</v>
      </c>
      <c r="J75" s="336">
        <f>'CP SP'!AB17</f>
        <v>9.0909090909090912E-2</v>
      </c>
      <c r="K75" s="336">
        <f>'CP SP'!AC17</f>
        <v>9.0909090909090912E-2</v>
      </c>
      <c r="L75" s="336">
        <f>'CP SP'!AD17</f>
        <v>9.0909090909090912E-2</v>
      </c>
      <c r="M75" s="336">
        <f>'CP SP'!AE17</f>
        <v>9.0909090909090912E-2</v>
      </c>
      <c r="N75" s="336">
        <f>'CP SP'!AF17</f>
        <v>9.0909090909090912E-2</v>
      </c>
      <c r="O75" s="336">
        <f>'CP SP'!AG17</f>
        <v>0.27272727272727271</v>
      </c>
      <c r="P75" s="336">
        <f>'CP SP'!AH17</f>
        <v>0.27272727272727271</v>
      </c>
      <c r="Q75" s="336">
        <f>'CP SP'!AI17</f>
        <v>0.27272727272727271</v>
      </c>
      <c r="R75" s="336">
        <f>'CP SP'!AJ17</f>
        <v>0.27272727272727271</v>
      </c>
      <c r="S75" s="336">
        <f>'CP SP'!AK17</f>
        <v>0.27272727272727271</v>
      </c>
      <c r="T75" s="336">
        <f>'CP SP'!AL17</f>
        <v>0.30303030303030304</v>
      </c>
      <c r="U75" s="336">
        <f>'CP SP'!AM17</f>
        <v>0.36363636363636365</v>
      </c>
      <c r="V75" s="336"/>
      <c r="W75" s="336"/>
      <c r="X75" s="336"/>
      <c r="Y75" s="336"/>
      <c r="Z75" s="336"/>
      <c r="AA75" s="336"/>
      <c r="AB75" s="336"/>
      <c r="AC75" s="336"/>
      <c r="AD75" s="336"/>
      <c r="AE75" s="336"/>
      <c r="AF75" s="336"/>
      <c r="AG75" s="336"/>
      <c r="AH75" s="336"/>
      <c r="AI75" s="336"/>
      <c r="AJ75" s="336"/>
      <c r="AK75" s="336"/>
      <c r="AL75" s="336"/>
      <c r="AM75" s="336"/>
      <c r="AN75" s="336"/>
      <c r="AO75" s="336"/>
      <c r="AP75" s="336"/>
      <c r="AQ75" s="336"/>
      <c r="AR75" s="336"/>
      <c r="AS75" s="336"/>
      <c r="AT75" s="336"/>
      <c r="AU75" s="336"/>
      <c r="AV75" s="336"/>
      <c r="AW75" s="336"/>
      <c r="AX75" s="336"/>
      <c r="AY75" s="336"/>
      <c r="AZ75" s="336"/>
      <c r="BA75" s="336"/>
      <c r="BB75" s="336"/>
      <c r="BC75" s="336"/>
      <c r="BD75" s="336"/>
      <c r="BE75" s="336"/>
      <c r="BF75" s="336"/>
      <c r="BG75" s="336"/>
      <c r="BH75" s="336"/>
      <c r="BI75" s="336"/>
      <c r="BJ75" s="336"/>
      <c r="BK75" s="336"/>
      <c r="BL75" s="336"/>
      <c r="BM75" s="336"/>
      <c r="BN75" s="336"/>
      <c r="BO75" s="336"/>
      <c r="BP75" s="336"/>
      <c r="BQ75" s="336"/>
      <c r="BR75" s="336"/>
      <c r="BS75" s="336"/>
      <c r="BT75" s="336"/>
      <c r="BU75" s="336"/>
      <c r="BV75" s="336"/>
      <c r="BW75" s="336"/>
      <c r="BX75" s="336"/>
      <c r="BY75" s="336"/>
      <c r="BZ75" s="336"/>
      <c r="CA75" s="336"/>
      <c r="CB75" s="336"/>
      <c r="CC75" s="336"/>
      <c r="CD75" s="336"/>
      <c r="CE75" s="336"/>
      <c r="CF75" s="336"/>
      <c r="CG75" s="336"/>
      <c r="CH75" s="336"/>
      <c r="CI75" s="336"/>
      <c r="CJ75" s="336"/>
      <c r="CK75" s="336"/>
      <c r="CL75" s="336"/>
      <c r="CM75" s="336"/>
      <c r="CN75" s="336"/>
      <c r="CO75" s="336"/>
      <c r="CP75" s="336"/>
      <c r="CQ75" s="336"/>
      <c r="CR75" s="336"/>
      <c r="CS75" s="336"/>
      <c r="CT75" s="336"/>
      <c r="CU75" s="336"/>
      <c r="CV75" s="336"/>
    </row>
    <row r="76" spans="2:108" s="333" customFormat="1" ht="30" customHeight="1" x14ac:dyDescent="0.25">
      <c r="B76" s="601" t="s">
        <v>543</v>
      </c>
      <c r="C76" s="601"/>
      <c r="D76" s="601"/>
      <c r="E76" s="337" t="str">
        <f>'CP SP'!W18</f>
        <v/>
      </c>
      <c r="F76" s="337" t="str">
        <f>'CP SP'!X18</f>
        <v/>
      </c>
      <c r="G76" s="337">
        <f>'CP SP'!Y18</f>
        <v>6.0606060606060608E-2</v>
      </c>
      <c r="H76" s="337">
        <f>'CP SP'!Z18</f>
        <v>6.0606060606060608E-2</v>
      </c>
      <c r="I76" s="337">
        <f>'CP SP'!AA18</f>
        <v>9.0909090909090912E-2</v>
      </c>
      <c r="J76" s="337">
        <f>'CP SP'!AB18</f>
        <v>9.0909090909090912E-2</v>
      </c>
      <c r="K76" s="337">
        <f>'CP SP'!AC18</f>
        <v>9.0909090909090912E-2</v>
      </c>
      <c r="L76" s="337">
        <f>'CP SP'!AD18</f>
        <v>9.0909090909090912E-2</v>
      </c>
      <c r="M76" s="337">
        <f>'CP SP'!AE18</f>
        <v>9.0909090909090912E-2</v>
      </c>
      <c r="N76" s="337">
        <f>'CP SP'!AF18</f>
        <v>9.0909090909090912E-2</v>
      </c>
      <c r="O76" s="337">
        <f>'CP SP'!AG18</f>
        <v>0.27272727272727271</v>
      </c>
      <c r="P76" s="337">
        <f>'CP SP'!AH18</f>
        <v>0.27272727272727271</v>
      </c>
      <c r="Q76" s="337">
        <f>'CP SP'!AI18</f>
        <v>0.27272727272727271</v>
      </c>
      <c r="R76" s="337">
        <f>'CP SP'!AJ18</f>
        <v>0.27272727272727271</v>
      </c>
      <c r="S76" s="337">
        <f>'CP SP'!AK18</f>
        <v>0.27272727272727271</v>
      </c>
      <c r="T76" s="337">
        <f>'CP SP'!AL18</f>
        <v>0.30303030303030304</v>
      </c>
      <c r="U76" s="337">
        <f>'CP SP'!AM18</f>
        <v>0.30303030303030304</v>
      </c>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c r="BI76" s="337"/>
      <c r="BJ76" s="337"/>
      <c r="BK76" s="337"/>
      <c r="BL76" s="337"/>
      <c r="BM76" s="337"/>
      <c r="BN76" s="337"/>
      <c r="BO76" s="337"/>
      <c r="BP76" s="337"/>
      <c r="BQ76" s="337"/>
      <c r="BR76" s="337"/>
      <c r="BS76" s="337"/>
      <c r="BT76" s="337"/>
      <c r="BU76" s="337"/>
      <c r="BV76" s="337"/>
      <c r="BW76" s="337"/>
      <c r="BX76" s="337"/>
      <c r="BY76" s="337"/>
      <c r="BZ76" s="337"/>
      <c r="CA76" s="337"/>
      <c r="CB76" s="337"/>
      <c r="CC76" s="337"/>
      <c r="CD76" s="337"/>
      <c r="CE76" s="337"/>
      <c r="CF76" s="337"/>
      <c r="CG76" s="337"/>
      <c r="CH76" s="337"/>
      <c r="CI76" s="337"/>
      <c r="CJ76" s="337"/>
      <c r="CK76" s="337"/>
      <c r="CL76" s="337"/>
      <c r="CM76" s="337"/>
      <c r="CN76" s="337"/>
      <c r="CO76" s="337"/>
      <c r="CP76" s="337"/>
      <c r="CQ76" s="337"/>
      <c r="CR76" s="337"/>
      <c r="CS76" s="337"/>
      <c r="CT76" s="337"/>
      <c r="CU76" s="337"/>
      <c r="CV76" s="337"/>
    </row>
    <row r="77" spans="2:108" s="339" customFormat="1" ht="30" customHeight="1" x14ac:dyDescent="0.25">
      <c r="B77" s="602" t="s">
        <v>544</v>
      </c>
      <c r="C77" s="602"/>
      <c r="D77" s="602"/>
      <c r="E77" s="338" t="e">
        <f>E75-E76</f>
        <v>#VALUE!</v>
      </c>
      <c r="F77" s="338" t="e">
        <f t="shared" ref="F77:R77" si="0">F75-F76</f>
        <v>#VALUE!</v>
      </c>
      <c r="G77" s="338">
        <f t="shared" si="0"/>
        <v>0</v>
      </c>
      <c r="H77" s="338">
        <f t="shared" si="0"/>
        <v>0</v>
      </c>
      <c r="I77" s="338">
        <f t="shared" si="0"/>
        <v>0</v>
      </c>
      <c r="J77" s="338">
        <f t="shared" si="0"/>
        <v>0</v>
      </c>
      <c r="K77" s="338">
        <f t="shared" si="0"/>
        <v>0</v>
      </c>
      <c r="L77" s="338">
        <f t="shared" si="0"/>
        <v>0</v>
      </c>
      <c r="M77" s="338">
        <f t="shared" si="0"/>
        <v>0</v>
      </c>
      <c r="N77" s="338">
        <f t="shared" si="0"/>
        <v>0</v>
      </c>
      <c r="O77" s="338">
        <f t="shared" si="0"/>
        <v>0</v>
      </c>
      <c r="P77" s="338">
        <f t="shared" si="0"/>
        <v>0</v>
      </c>
      <c r="Q77" s="338">
        <f t="shared" si="0"/>
        <v>0</v>
      </c>
      <c r="R77" s="338">
        <f t="shared" si="0"/>
        <v>0</v>
      </c>
      <c r="S77" s="338">
        <f t="shared" ref="S77:T77" si="1">S75-S76</f>
        <v>0</v>
      </c>
      <c r="T77" s="338">
        <f t="shared" si="1"/>
        <v>0</v>
      </c>
      <c r="U77" s="338">
        <f t="shared" ref="U77" si="2">U75-U76</f>
        <v>6.0606060606060608E-2</v>
      </c>
      <c r="V77" s="338"/>
      <c r="W77" s="338"/>
      <c r="X77" s="338"/>
      <c r="Y77" s="338"/>
      <c r="Z77" s="338"/>
      <c r="AA77" s="338"/>
      <c r="AB77" s="338"/>
      <c r="AC77" s="338"/>
      <c r="AD77" s="338"/>
      <c r="AE77" s="338"/>
      <c r="AF77" s="338"/>
      <c r="AG77" s="338"/>
      <c r="AH77" s="338"/>
      <c r="AI77" s="338"/>
      <c r="AJ77" s="338"/>
      <c r="AK77" s="338"/>
      <c r="AL77" s="338"/>
      <c r="AM77" s="338"/>
      <c r="AN77" s="338"/>
      <c r="AO77" s="338"/>
      <c r="AP77" s="338"/>
      <c r="AQ77" s="338"/>
      <c r="AR77" s="338"/>
      <c r="AS77" s="338"/>
      <c r="AT77" s="338"/>
      <c r="AU77" s="338"/>
      <c r="AV77" s="338"/>
      <c r="AW77" s="338"/>
      <c r="AX77" s="338"/>
      <c r="AY77" s="338"/>
      <c r="AZ77" s="338"/>
      <c r="BA77" s="338"/>
      <c r="BB77" s="338"/>
      <c r="BC77" s="338"/>
      <c r="BD77" s="338"/>
      <c r="BE77" s="338"/>
      <c r="BF77" s="338"/>
      <c r="BG77" s="338"/>
      <c r="BH77" s="338"/>
      <c r="BI77" s="338"/>
      <c r="BJ77" s="338"/>
      <c r="BK77" s="338"/>
      <c r="BL77" s="338"/>
      <c r="BM77" s="338"/>
      <c r="BN77" s="338"/>
      <c r="BO77" s="338"/>
      <c r="BP77" s="338"/>
      <c r="BQ77" s="338"/>
      <c r="BR77" s="338"/>
      <c r="BS77" s="338"/>
      <c r="BT77" s="338"/>
      <c r="BU77" s="338"/>
      <c r="BV77" s="338"/>
      <c r="BW77" s="338"/>
      <c r="BX77" s="338"/>
      <c r="BY77" s="338"/>
      <c r="BZ77" s="338"/>
      <c r="CA77" s="338"/>
      <c r="CB77" s="338"/>
      <c r="CC77" s="338"/>
      <c r="CD77" s="338"/>
      <c r="CE77" s="338"/>
      <c r="CF77" s="338"/>
      <c r="CG77" s="338"/>
      <c r="CH77" s="338"/>
      <c r="CI77" s="338"/>
      <c r="CJ77" s="338"/>
      <c r="CK77" s="338"/>
      <c r="CL77" s="338"/>
      <c r="CM77" s="338"/>
      <c r="CN77" s="338"/>
      <c r="CO77" s="338"/>
      <c r="CP77" s="338"/>
      <c r="CQ77" s="338"/>
      <c r="CR77" s="338"/>
      <c r="CS77" s="338"/>
      <c r="CT77" s="338"/>
      <c r="CU77" s="338"/>
      <c r="CV77" s="338"/>
    </row>
    <row r="78" spans="2:108" s="339" customFormat="1" ht="38.25" customHeight="1" x14ac:dyDescent="0.25">
      <c r="B78" s="603" t="s">
        <v>545</v>
      </c>
      <c r="C78" s="603"/>
      <c r="D78" s="603"/>
      <c r="E78" s="580" t="s">
        <v>849</v>
      </c>
      <c r="F78" s="340"/>
      <c r="G78" s="340"/>
      <c r="H78" s="340"/>
      <c r="I78" s="340"/>
      <c r="J78" s="340"/>
      <c r="K78" s="340"/>
      <c r="L78" s="340"/>
      <c r="M78" s="340"/>
      <c r="N78" s="340"/>
      <c r="O78" s="340"/>
      <c r="P78" s="340"/>
      <c r="Q78" s="340"/>
      <c r="R78" s="340"/>
      <c r="S78" s="340"/>
      <c r="T78" s="340"/>
      <c r="U78" s="340"/>
      <c r="V78" s="340"/>
      <c r="W78" s="340"/>
      <c r="X78" s="340"/>
      <c r="Y78" s="340"/>
      <c r="Z78" s="340"/>
      <c r="AA78" s="340"/>
      <c r="AB78" s="340"/>
      <c r="AC78" s="340"/>
      <c r="AD78" s="340"/>
      <c r="AE78" s="340"/>
      <c r="AF78" s="340"/>
      <c r="AG78" s="340"/>
      <c r="AH78" s="340"/>
      <c r="AI78" s="340"/>
      <c r="AJ78" s="340"/>
      <c r="AK78" s="340"/>
      <c r="AL78" s="340"/>
      <c r="AM78" s="340"/>
      <c r="AN78" s="340"/>
      <c r="AO78" s="340"/>
      <c r="AP78" s="340"/>
      <c r="AQ78" s="341"/>
      <c r="AR78" s="341"/>
      <c r="AS78" s="341"/>
      <c r="AT78" s="341"/>
      <c r="AU78" s="341"/>
      <c r="AV78" s="340"/>
      <c r="AW78" s="340"/>
      <c r="AX78" s="340"/>
      <c r="AY78" s="340"/>
      <c r="AZ78" s="341"/>
      <c r="BA78" s="341"/>
      <c r="BB78" s="341"/>
      <c r="BC78" s="341"/>
      <c r="BD78" s="341"/>
      <c r="BE78" s="341"/>
      <c r="BF78" s="341"/>
      <c r="BG78" s="341"/>
      <c r="BH78" s="341"/>
      <c r="BI78" s="341"/>
      <c r="BJ78" s="341"/>
      <c r="BK78" s="341"/>
      <c r="BL78" s="341"/>
      <c r="BM78" s="341"/>
      <c r="BN78" s="341"/>
      <c r="BO78" s="340"/>
      <c r="BP78" s="340"/>
      <c r="BQ78" s="340"/>
      <c r="BR78" s="340"/>
      <c r="BS78" s="340"/>
      <c r="BT78" s="340"/>
      <c r="BU78" s="340"/>
      <c r="BV78" s="340"/>
      <c r="BW78" s="340"/>
      <c r="BX78" s="340"/>
      <c r="BY78" s="340"/>
      <c r="BZ78" s="340"/>
      <c r="CA78" s="340"/>
      <c r="CB78" s="340"/>
      <c r="CC78" s="340"/>
      <c r="CD78" s="340"/>
      <c r="CE78" s="340"/>
      <c r="CF78" s="340"/>
      <c r="CG78" s="340"/>
      <c r="CH78" s="340"/>
      <c r="CI78" s="340"/>
      <c r="CJ78" s="340"/>
      <c r="CK78" s="340"/>
      <c r="CL78" s="340"/>
      <c r="CM78" s="340"/>
      <c r="CN78" s="340"/>
      <c r="CO78" s="340"/>
      <c r="CP78" s="340"/>
      <c r="CQ78" s="340"/>
      <c r="CR78" s="340"/>
      <c r="CS78" s="340"/>
      <c r="CT78" s="340"/>
      <c r="CU78" s="340"/>
      <c r="CV78" s="340"/>
    </row>
    <row r="79" spans="2:108" x14ac:dyDescent="0.25">
      <c r="B79"/>
      <c r="E79" s="8"/>
    </row>
    <row r="80" spans="2:108" x14ac:dyDescent="0.25">
      <c r="B80"/>
      <c r="D80" s="8"/>
    </row>
    <row r="81" spans="1:49" x14ac:dyDescent="0.25">
      <c r="B81"/>
      <c r="D81" s="8"/>
    </row>
    <row r="82" spans="1:49" ht="21" customHeight="1" x14ac:dyDescent="0.25">
      <c r="B82" s="604" t="s">
        <v>546</v>
      </c>
      <c r="C82" s="604"/>
      <c r="D82" s="604"/>
      <c r="E82" s="604"/>
      <c r="F82" s="604"/>
      <c r="G82" s="604"/>
      <c r="H82" s="604"/>
      <c r="I82" s="604"/>
      <c r="J82" s="604"/>
      <c r="K82" s="604"/>
      <c r="L82" s="604"/>
      <c r="M82" s="604"/>
      <c r="N82" s="604"/>
      <c r="O82" s="604"/>
      <c r="P82" s="604"/>
      <c r="Q82" s="604"/>
      <c r="R82" s="604"/>
      <c r="S82" s="604"/>
      <c r="T82" s="604"/>
      <c r="U82" s="604"/>
      <c r="V82" s="604"/>
      <c r="W82" s="604"/>
      <c r="X82" s="604"/>
      <c r="Y82" s="604"/>
      <c r="Z82" s="604"/>
      <c r="AA82" s="604"/>
      <c r="AB82" s="604"/>
      <c r="AC82" s="604"/>
      <c r="AD82" s="604"/>
      <c r="AE82" s="604"/>
      <c r="AF82" s="604"/>
      <c r="AG82" s="604"/>
      <c r="AH82" s="604"/>
      <c r="AI82" s="604"/>
      <c r="AJ82" s="604"/>
    </row>
    <row r="83" spans="1:49" ht="18.75" customHeight="1" x14ac:dyDescent="0.25">
      <c r="B83" s="342"/>
      <c r="C83" s="342"/>
      <c r="D83" s="342"/>
      <c r="E83" s="342"/>
      <c r="F83" s="342"/>
      <c r="G83" s="342"/>
      <c r="H83" s="342"/>
      <c r="I83" s="342"/>
      <c r="J83" s="342"/>
      <c r="K83" s="342"/>
      <c r="L83" s="342"/>
      <c r="M83" s="342"/>
      <c r="N83" s="342"/>
      <c r="O83" s="342"/>
      <c r="P83" s="342"/>
      <c r="Q83" s="343" t="s">
        <v>547</v>
      </c>
      <c r="R83" s="605">
        <f ca="1">NOW()</f>
        <v>45472.620407870367</v>
      </c>
      <c r="S83" s="605"/>
      <c r="T83" s="605"/>
      <c r="U83" s="605"/>
      <c r="V83" s="605"/>
      <c r="W83" s="605"/>
      <c r="X83" s="605"/>
      <c r="Y83" s="605"/>
      <c r="Z83" s="605"/>
      <c r="AA83" s="342"/>
      <c r="AB83" s="342"/>
      <c r="AC83" s="342"/>
      <c r="AD83" s="342"/>
      <c r="AE83" s="342"/>
      <c r="AF83" s="342"/>
      <c r="AG83" s="342"/>
      <c r="AH83" s="342"/>
      <c r="AI83" s="342"/>
      <c r="AJ83" s="342"/>
    </row>
    <row r="84" spans="1:49" ht="15.75" thickBot="1" x14ac:dyDescent="0.3">
      <c r="B84"/>
      <c r="D84" s="8"/>
      <c r="X84" s="344"/>
      <c r="Y84" s="344"/>
      <c r="Z84" s="344"/>
      <c r="AA84" s="344"/>
    </row>
    <row r="85" spans="1:49" ht="64.5" customHeight="1" thickBot="1" x14ac:dyDescent="0.3">
      <c r="B85" s="606" t="s">
        <v>548</v>
      </c>
      <c r="C85" s="607"/>
      <c r="D85" s="607"/>
      <c r="E85" s="607"/>
      <c r="F85" s="607"/>
      <c r="G85" s="607"/>
      <c r="H85" s="607"/>
      <c r="I85" s="607"/>
      <c r="J85" s="607"/>
      <c r="K85" s="608" t="s">
        <v>549</v>
      </c>
      <c r="L85" s="609"/>
      <c r="M85" s="610" t="s">
        <v>550</v>
      </c>
      <c r="N85" s="607"/>
      <c r="O85" s="607"/>
      <c r="P85" s="611"/>
      <c r="Q85" s="608" t="s">
        <v>551</v>
      </c>
      <c r="R85" s="612"/>
      <c r="S85" s="610" t="s">
        <v>552</v>
      </c>
      <c r="T85" s="613"/>
      <c r="U85" s="610" t="s">
        <v>553</v>
      </c>
      <c r="V85" s="613"/>
      <c r="W85" s="610" t="s">
        <v>554</v>
      </c>
      <c r="X85" s="613"/>
      <c r="Y85" s="638" t="s">
        <v>545</v>
      </c>
      <c r="Z85" s="639"/>
      <c r="AA85" s="610" t="s">
        <v>555</v>
      </c>
      <c r="AB85" s="613"/>
      <c r="AC85" s="608" t="s">
        <v>556</v>
      </c>
      <c r="AD85" s="640"/>
      <c r="AE85" s="640"/>
      <c r="AF85" s="640"/>
      <c r="AG85" s="640"/>
      <c r="AH85" s="640"/>
      <c r="AI85" s="640"/>
      <c r="AJ85" s="640"/>
      <c r="AK85" s="640"/>
      <c r="AL85" s="640"/>
      <c r="AM85" s="640"/>
      <c r="AN85" s="640"/>
      <c r="AO85" s="640"/>
      <c r="AP85" s="612"/>
      <c r="AS85" s="641"/>
      <c r="AT85" s="641"/>
      <c r="AU85" s="641"/>
      <c r="AV85" s="628"/>
      <c r="AW85" s="628"/>
    </row>
    <row r="86" spans="1:49" s="333" customFormat="1" ht="31.5" customHeight="1" x14ac:dyDescent="0.25">
      <c r="A86" s="345"/>
      <c r="B86" s="502" t="s">
        <v>54</v>
      </c>
      <c r="C86" s="629" t="s">
        <v>55</v>
      </c>
      <c r="D86" s="629"/>
      <c r="E86" s="629"/>
      <c r="F86" s="629"/>
      <c r="G86" s="629"/>
      <c r="H86" s="629"/>
      <c r="I86" s="629"/>
      <c r="J86" s="629"/>
      <c r="K86" s="599" t="s">
        <v>557</v>
      </c>
      <c r="L86" s="600"/>
      <c r="M86" s="630"/>
      <c r="N86" s="630"/>
      <c r="O86" s="631">
        <v>45472</v>
      </c>
      <c r="P86" s="632"/>
      <c r="Q86" s="633">
        <v>45626</v>
      </c>
      <c r="R86" s="634"/>
      <c r="S86" s="635">
        <f>AVERAGE(S90,S87)</f>
        <v>0.1575</v>
      </c>
      <c r="T86" s="636"/>
      <c r="U86" s="635">
        <f>AVERAGE(U90,U87)</f>
        <v>0.13250000000000001</v>
      </c>
      <c r="V86" s="636"/>
      <c r="W86" s="635">
        <f>S86-U86</f>
        <v>2.4999999999999994E-2</v>
      </c>
      <c r="X86" s="636"/>
      <c r="Y86" s="637" t="s">
        <v>558</v>
      </c>
      <c r="Z86" s="637"/>
      <c r="AA86" s="642"/>
      <c r="AB86" s="643"/>
      <c r="AC86" s="595" t="s">
        <v>601</v>
      </c>
      <c r="AD86" s="596"/>
      <c r="AE86" s="596"/>
      <c r="AF86" s="596"/>
      <c r="AG86" s="596"/>
      <c r="AH86" s="596"/>
      <c r="AI86" s="596"/>
      <c r="AJ86" s="596"/>
      <c r="AK86" s="596"/>
      <c r="AL86" s="596"/>
      <c r="AM86" s="596"/>
      <c r="AN86" s="596"/>
      <c r="AO86" s="596"/>
      <c r="AP86" s="597"/>
    </row>
    <row r="87" spans="1:49" s="333" customFormat="1" ht="23.25" customHeight="1" outlineLevel="1" x14ac:dyDescent="0.25">
      <c r="A87" s="345"/>
      <c r="B87" s="346" t="s">
        <v>58</v>
      </c>
      <c r="C87" s="618" t="s">
        <v>59</v>
      </c>
      <c r="D87" s="618"/>
      <c r="E87" s="618"/>
      <c r="F87" s="618"/>
      <c r="G87" s="618"/>
      <c r="H87" s="618"/>
      <c r="I87" s="618"/>
      <c r="J87" s="618"/>
      <c r="K87" s="599" t="s">
        <v>557</v>
      </c>
      <c r="L87" s="600"/>
      <c r="M87" s="619"/>
      <c r="N87" s="619"/>
      <c r="O87" s="620"/>
      <c r="P87" s="621"/>
      <c r="Q87" s="616"/>
      <c r="R87" s="616"/>
      <c r="S87" s="614">
        <f>AVERAGE(S88:T89)</f>
        <v>0.315</v>
      </c>
      <c r="T87" s="615"/>
      <c r="U87" s="614">
        <f>AVERAGE(U88:V89)</f>
        <v>0.26500000000000001</v>
      </c>
      <c r="V87" s="615"/>
      <c r="W87" s="614">
        <f t="shared" ref="W87" si="3">S87-U87</f>
        <v>4.9999999999999989E-2</v>
      </c>
      <c r="X87" s="615"/>
      <c r="Y87" s="616"/>
      <c r="Z87" s="617"/>
      <c r="AA87" s="593"/>
      <c r="AB87" s="594"/>
      <c r="AC87" s="595"/>
      <c r="AD87" s="596"/>
      <c r="AE87" s="596"/>
      <c r="AF87" s="596"/>
      <c r="AG87" s="596"/>
      <c r="AH87" s="596"/>
      <c r="AI87" s="596"/>
      <c r="AJ87" s="596"/>
      <c r="AK87" s="596"/>
      <c r="AL87" s="596"/>
      <c r="AM87" s="596"/>
      <c r="AN87" s="596"/>
      <c r="AO87" s="596"/>
      <c r="AP87" s="597"/>
    </row>
    <row r="88" spans="1:49" s="333" customFormat="1" ht="49.5" customHeight="1" outlineLevel="2" x14ac:dyDescent="0.25">
      <c r="A88" s="345"/>
      <c r="B88" s="346"/>
      <c r="C88" s="598" t="s">
        <v>559</v>
      </c>
      <c r="D88" s="598"/>
      <c r="E88" s="598"/>
      <c r="F88" s="598"/>
      <c r="G88" s="598"/>
      <c r="H88" s="598"/>
      <c r="I88" s="598"/>
      <c r="J88" s="598"/>
      <c r="K88" s="599" t="s">
        <v>557</v>
      </c>
      <c r="L88" s="600"/>
      <c r="M88" s="619" t="s">
        <v>167</v>
      </c>
      <c r="N88" s="619"/>
      <c r="O88" s="624">
        <v>45472</v>
      </c>
      <c r="P88" s="625"/>
      <c r="Q88" s="626" t="s">
        <v>600</v>
      </c>
      <c r="R88" s="616"/>
      <c r="S88" s="614">
        <v>0.63</v>
      </c>
      <c r="T88" s="615"/>
      <c r="U88" s="627">
        <v>0.53</v>
      </c>
      <c r="V88" s="627"/>
      <c r="W88" s="614">
        <f>S88-U88</f>
        <v>9.9999999999999978E-2</v>
      </c>
      <c r="X88" s="615"/>
      <c r="Y88" s="616" t="s">
        <v>558</v>
      </c>
      <c r="Z88" s="617"/>
      <c r="AA88" s="622" t="s">
        <v>889</v>
      </c>
      <c r="AB88" s="623"/>
      <c r="AC88" s="644" t="s">
        <v>890</v>
      </c>
      <c r="AD88" s="645"/>
      <c r="AE88" s="645"/>
      <c r="AF88" s="645"/>
      <c r="AG88" s="645"/>
      <c r="AH88" s="645"/>
      <c r="AI88" s="645"/>
      <c r="AJ88" s="645"/>
      <c r="AK88" s="645"/>
      <c r="AL88" s="645"/>
      <c r="AM88" s="645"/>
      <c r="AN88" s="645"/>
      <c r="AO88" s="645"/>
      <c r="AP88" s="646"/>
    </row>
    <row r="89" spans="1:49" s="333" customFormat="1" ht="18.75" outlineLevel="2" x14ac:dyDescent="0.25">
      <c r="A89" s="345"/>
      <c r="B89" s="346"/>
      <c r="C89" s="598" t="s">
        <v>560</v>
      </c>
      <c r="D89" s="598"/>
      <c r="E89" s="598"/>
      <c r="F89" s="598"/>
      <c r="G89" s="598"/>
      <c r="H89" s="598"/>
      <c r="I89" s="598"/>
      <c r="J89" s="598"/>
      <c r="K89" s="599" t="s">
        <v>557</v>
      </c>
      <c r="L89" s="600"/>
      <c r="M89" s="619" t="s">
        <v>166</v>
      </c>
      <c r="N89" s="619"/>
      <c r="O89" s="624"/>
      <c r="P89" s="625"/>
      <c r="Q89" s="626" t="s">
        <v>600</v>
      </c>
      <c r="R89" s="616"/>
      <c r="S89" s="614">
        <v>0</v>
      </c>
      <c r="T89" s="615"/>
      <c r="U89" s="627">
        <v>0</v>
      </c>
      <c r="V89" s="627"/>
      <c r="W89" s="614">
        <f t="shared" ref="W89:W90" si="4">S89-U89</f>
        <v>0</v>
      </c>
      <c r="X89" s="615"/>
      <c r="Y89" s="616" t="s">
        <v>558</v>
      </c>
      <c r="Z89" s="617"/>
      <c r="AA89" s="593"/>
      <c r="AB89" s="594"/>
      <c r="AC89" s="596"/>
      <c r="AD89" s="596"/>
      <c r="AE89" s="596"/>
      <c r="AF89" s="596"/>
      <c r="AG89" s="596"/>
      <c r="AH89" s="596"/>
      <c r="AI89" s="596"/>
      <c r="AJ89" s="596"/>
      <c r="AK89" s="596"/>
      <c r="AL89" s="596"/>
      <c r="AM89" s="596"/>
      <c r="AN89" s="596"/>
      <c r="AO89" s="596"/>
      <c r="AP89" s="597"/>
    </row>
    <row r="90" spans="1:49" s="333" customFormat="1" ht="18.75" outlineLevel="1" x14ac:dyDescent="0.25">
      <c r="A90" s="345"/>
      <c r="B90" s="346" t="s">
        <v>136</v>
      </c>
      <c r="C90" s="618" t="s">
        <v>137</v>
      </c>
      <c r="D90" s="618"/>
      <c r="E90" s="618"/>
      <c r="F90" s="618"/>
      <c r="G90" s="618"/>
      <c r="H90" s="618"/>
      <c r="I90" s="618"/>
      <c r="J90" s="618"/>
      <c r="K90" s="599" t="s">
        <v>557</v>
      </c>
      <c r="L90" s="600"/>
      <c r="M90" s="619" t="s">
        <v>167</v>
      </c>
      <c r="N90" s="619"/>
      <c r="O90" s="624"/>
      <c r="P90" s="625"/>
      <c r="Q90" s="626" t="s">
        <v>600</v>
      </c>
      <c r="R90" s="616"/>
      <c r="S90" s="614">
        <v>0</v>
      </c>
      <c r="T90" s="615"/>
      <c r="U90" s="627">
        <v>0</v>
      </c>
      <c r="V90" s="627"/>
      <c r="W90" s="614">
        <f t="shared" si="4"/>
        <v>0</v>
      </c>
      <c r="X90" s="615"/>
      <c r="Y90" s="616" t="s">
        <v>558</v>
      </c>
      <c r="Z90" s="617"/>
      <c r="AA90" s="593"/>
      <c r="AB90" s="594"/>
      <c r="AC90" s="595"/>
      <c r="AD90" s="647"/>
      <c r="AE90" s="647"/>
      <c r="AF90" s="647"/>
      <c r="AG90" s="647"/>
      <c r="AH90" s="647"/>
      <c r="AI90" s="647"/>
      <c r="AJ90" s="647"/>
      <c r="AK90" s="647"/>
      <c r="AL90" s="647"/>
      <c r="AM90" s="647"/>
      <c r="AN90" s="647"/>
      <c r="AO90" s="647"/>
      <c r="AP90" s="648"/>
    </row>
    <row r="91" spans="1:49" s="333" customFormat="1" ht="18.75" outlineLevel="1" x14ac:dyDescent="0.25">
      <c r="A91" s="345"/>
      <c r="B91" s="346" t="s">
        <v>232</v>
      </c>
      <c r="C91" s="618" t="s">
        <v>233</v>
      </c>
      <c r="D91" s="618"/>
      <c r="E91" s="618"/>
      <c r="F91" s="618"/>
      <c r="G91" s="618"/>
      <c r="H91" s="618"/>
      <c r="I91" s="618"/>
      <c r="J91" s="618"/>
      <c r="K91" s="599"/>
      <c r="L91" s="600"/>
      <c r="M91" s="619" t="s">
        <v>166</v>
      </c>
      <c r="N91" s="619"/>
      <c r="O91" s="624"/>
      <c r="P91" s="625"/>
      <c r="Q91" s="633"/>
      <c r="R91" s="634"/>
      <c r="S91" s="614"/>
      <c r="T91" s="615"/>
      <c r="U91" s="627"/>
      <c r="V91" s="627"/>
      <c r="W91" s="614"/>
      <c r="X91" s="615"/>
      <c r="Y91" s="616"/>
      <c r="Z91" s="616"/>
      <c r="AA91" s="593"/>
      <c r="AB91" s="594"/>
      <c r="AC91" s="647"/>
      <c r="AD91" s="647"/>
      <c r="AE91" s="647"/>
      <c r="AF91" s="647"/>
      <c r="AG91" s="647"/>
      <c r="AH91" s="647"/>
      <c r="AI91" s="647"/>
      <c r="AJ91" s="647"/>
      <c r="AK91" s="647"/>
      <c r="AL91" s="647"/>
      <c r="AM91" s="647"/>
      <c r="AN91" s="647"/>
      <c r="AO91" s="647"/>
      <c r="AP91" s="648"/>
    </row>
    <row r="92" spans="1:49" s="333" customFormat="1" ht="18.75" outlineLevel="1" x14ac:dyDescent="0.25">
      <c r="A92" s="345"/>
      <c r="B92" s="346" t="s">
        <v>561</v>
      </c>
      <c r="C92" s="618" t="s">
        <v>562</v>
      </c>
      <c r="D92" s="618"/>
      <c r="E92" s="618"/>
      <c r="F92" s="618"/>
      <c r="G92" s="618"/>
      <c r="H92" s="618"/>
      <c r="I92" s="618"/>
      <c r="J92" s="618"/>
      <c r="K92" s="599"/>
      <c r="L92" s="600"/>
      <c r="M92" s="619" t="s">
        <v>166</v>
      </c>
      <c r="N92" s="619"/>
      <c r="O92" s="624"/>
      <c r="P92" s="625"/>
      <c r="Q92" s="633"/>
      <c r="R92" s="634"/>
      <c r="S92" s="614"/>
      <c r="T92" s="615"/>
      <c r="U92" s="627"/>
      <c r="V92" s="627"/>
      <c r="W92" s="614"/>
      <c r="X92" s="615"/>
      <c r="Y92" s="616"/>
      <c r="Z92" s="616"/>
      <c r="AA92" s="593"/>
      <c r="AB92" s="594"/>
      <c r="AC92" s="596"/>
      <c r="AD92" s="596"/>
      <c r="AE92" s="596"/>
      <c r="AF92" s="596"/>
      <c r="AG92" s="596"/>
      <c r="AH92" s="596"/>
      <c r="AI92" s="596"/>
      <c r="AJ92" s="596"/>
      <c r="AK92" s="596"/>
      <c r="AL92" s="596"/>
      <c r="AM92" s="596"/>
      <c r="AN92" s="596"/>
      <c r="AO92" s="596"/>
      <c r="AP92" s="597"/>
    </row>
    <row r="93" spans="1:49" s="333" customFormat="1" ht="18.75" outlineLevel="1" x14ac:dyDescent="0.25">
      <c r="A93" s="345"/>
      <c r="B93" s="346" t="s">
        <v>250</v>
      </c>
      <c r="C93" s="649" t="s">
        <v>563</v>
      </c>
      <c r="D93" s="649"/>
      <c r="E93" s="649"/>
      <c r="F93" s="649"/>
      <c r="G93" s="649"/>
      <c r="H93" s="649"/>
      <c r="I93" s="649"/>
      <c r="J93" s="650"/>
      <c r="K93" s="599"/>
      <c r="L93" s="600"/>
      <c r="M93" s="620" t="s">
        <v>166</v>
      </c>
      <c r="N93" s="621"/>
      <c r="O93" s="347"/>
      <c r="P93" s="348"/>
      <c r="Q93" s="349"/>
      <c r="R93" s="349"/>
      <c r="S93" s="350"/>
      <c r="T93" s="351"/>
      <c r="U93" s="352"/>
      <c r="V93" s="352"/>
      <c r="W93" s="350"/>
      <c r="X93" s="351"/>
      <c r="Y93" s="353"/>
      <c r="Z93" s="353"/>
      <c r="AA93" s="354"/>
      <c r="AB93" s="355"/>
      <c r="AC93" s="356"/>
      <c r="AD93" s="356"/>
      <c r="AE93" s="356"/>
      <c r="AF93" s="356"/>
      <c r="AG93" s="356"/>
      <c r="AH93" s="356"/>
      <c r="AI93" s="356"/>
      <c r="AJ93" s="356"/>
      <c r="AK93" s="356"/>
      <c r="AL93" s="356"/>
      <c r="AM93" s="356"/>
      <c r="AN93" s="356"/>
      <c r="AO93" s="356"/>
      <c r="AP93" s="357"/>
    </row>
    <row r="94" spans="1:49" s="333" customFormat="1" ht="23.25" customHeight="1" outlineLevel="1" x14ac:dyDescent="0.25">
      <c r="A94" s="345"/>
      <c r="B94" s="346" t="s">
        <v>564</v>
      </c>
      <c r="C94" s="618" t="s">
        <v>336</v>
      </c>
      <c r="D94" s="618"/>
      <c r="E94" s="618"/>
      <c r="F94" s="618"/>
      <c r="G94" s="618"/>
      <c r="H94" s="618"/>
      <c r="I94" s="618"/>
      <c r="J94" s="618"/>
      <c r="K94" s="599"/>
      <c r="L94" s="600"/>
      <c r="M94" s="620" t="s">
        <v>166</v>
      </c>
      <c r="N94" s="621"/>
      <c r="O94" s="624"/>
      <c r="P94" s="625"/>
      <c r="Q94" s="616"/>
      <c r="R94" s="616"/>
      <c r="S94" s="614"/>
      <c r="T94" s="615"/>
      <c r="U94" s="627"/>
      <c r="V94" s="627"/>
      <c r="W94" s="614"/>
      <c r="X94" s="615"/>
      <c r="Y94" s="616"/>
      <c r="Z94" s="617"/>
      <c r="AA94" s="354"/>
      <c r="AB94" s="355"/>
      <c r="AC94" s="358"/>
      <c r="AD94" s="358"/>
      <c r="AE94" s="358"/>
      <c r="AF94" s="359"/>
      <c r="AG94" s="358"/>
      <c r="AH94" s="358"/>
      <c r="AI94" s="358"/>
      <c r="AJ94" s="358"/>
      <c r="AK94" s="358"/>
      <c r="AL94" s="358"/>
      <c r="AM94" s="358"/>
      <c r="AN94" s="358"/>
      <c r="AO94" s="358"/>
      <c r="AP94" s="360"/>
    </row>
    <row r="95" spans="1:49" s="333" customFormat="1" ht="23.25" hidden="1" customHeight="1" outlineLevel="2" x14ac:dyDescent="0.25">
      <c r="A95" s="345"/>
      <c r="B95" s="346"/>
      <c r="C95" s="598" t="s">
        <v>565</v>
      </c>
      <c r="D95" s="598"/>
      <c r="E95" s="598"/>
      <c r="F95" s="598"/>
      <c r="G95" s="598"/>
      <c r="H95" s="598"/>
      <c r="I95" s="598"/>
      <c r="J95" s="651"/>
      <c r="K95" s="599"/>
      <c r="L95" s="600"/>
      <c r="M95" s="361"/>
      <c r="N95" s="362"/>
      <c r="O95" s="347"/>
      <c r="P95" s="348"/>
      <c r="Q95" s="353"/>
      <c r="R95" s="353"/>
      <c r="S95" s="350"/>
      <c r="T95" s="351"/>
      <c r="U95" s="352"/>
      <c r="V95" s="352"/>
      <c r="W95" s="350"/>
      <c r="X95" s="351"/>
      <c r="Y95" s="353"/>
      <c r="Z95" s="353"/>
      <c r="AA95" s="354"/>
      <c r="AB95" s="355"/>
      <c r="AC95" s="358"/>
      <c r="AD95" s="358"/>
      <c r="AE95" s="358"/>
      <c r="AF95" s="359"/>
      <c r="AG95" s="358"/>
      <c r="AH95" s="358"/>
      <c r="AI95" s="358"/>
      <c r="AJ95" s="358"/>
      <c r="AK95" s="358"/>
      <c r="AL95" s="358"/>
      <c r="AM95" s="358"/>
      <c r="AN95" s="358"/>
      <c r="AO95" s="358"/>
      <c r="AP95" s="360"/>
    </row>
    <row r="96" spans="1:49" s="333" customFormat="1" ht="23.25" hidden="1" customHeight="1" outlineLevel="2" x14ac:dyDescent="0.25">
      <c r="A96" s="345"/>
      <c r="B96" s="346"/>
      <c r="C96" s="598" t="s">
        <v>566</v>
      </c>
      <c r="D96" s="598"/>
      <c r="E96" s="598"/>
      <c r="F96" s="598"/>
      <c r="G96" s="598"/>
      <c r="H96" s="598"/>
      <c r="I96" s="598"/>
      <c r="J96" s="651"/>
      <c r="K96" s="599"/>
      <c r="L96" s="600"/>
      <c r="M96" s="361"/>
      <c r="N96" s="362"/>
      <c r="O96" s="347"/>
      <c r="P96" s="348"/>
      <c r="Q96" s="353"/>
      <c r="R96" s="353"/>
      <c r="S96" s="350"/>
      <c r="T96" s="351"/>
      <c r="U96" s="352"/>
      <c r="V96" s="352"/>
      <c r="W96" s="350"/>
      <c r="X96" s="351"/>
      <c r="Y96" s="353"/>
      <c r="Z96" s="353"/>
      <c r="AA96" s="354"/>
      <c r="AB96" s="355"/>
      <c r="AC96" s="358"/>
      <c r="AD96" s="358"/>
      <c r="AE96" s="358"/>
      <c r="AF96" s="359"/>
      <c r="AG96" s="358"/>
      <c r="AH96" s="358"/>
      <c r="AI96" s="358"/>
      <c r="AJ96" s="358"/>
      <c r="AK96" s="358"/>
      <c r="AL96" s="358"/>
      <c r="AM96" s="358"/>
      <c r="AN96" s="358"/>
      <c r="AO96" s="358"/>
      <c r="AP96" s="360"/>
    </row>
    <row r="97" spans="1:42" s="333" customFormat="1" ht="23.25" hidden="1" customHeight="1" outlineLevel="2" x14ac:dyDescent="0.25">
      <c r="A97" s="345"/>
      <c r="B97" s="346"/>
      <c r="C97" s="598" t="s">
        <v>567</v>
      </c>
      <c r="D97" s="598"/>
      <c r="E97" s="598"/>
      <c r="F97" s="598"/>
      <c r="G97" s="598"/>
      <c r="H97" s="598"/>
      <c r="I97" s="598"/>
      <c r="J97" s="651"/>
      <c r="K97" s="599"/>
      <c r="L97" s="600"/>
      <c r="M97" s="361"/>
      <c r="N97" s="362"/>
      <c r="O97" s="347"/>
      <c r="P97" s="348"/>
      <c r="Q97" s="353"/>
      <c r="R97" s="353"/>
      <c r="S97" s="350"/>
      <c r="T97" s="351"/>
      <c r="U97" s="352"/>
      <c r="V97" s="352"/>
      <c r="W97" s="350"/>
      <c r="X97" s="351"/>
      <c r="Y97" s="353"/>
      <c r="Z97" s="353"/>
      <c r="AA97" s="354"/>
      <c r="AB97" s="355"/>
      <c r="AC97" s="358"/>
      <c r="AD97" s="358"/>
      <c r="AE97" s="358"/>
      <c r="AF97" s="359"/>
      <c r="AG97" s="358"/>
      <c r="AH97" s="358"/>
      <c r="AI97" s="358"/>
      <c r="AJ97" s="358"/>
      <c r="AK97" s="358"/>
      <c r="AL97" s="358"/>
      <c r="AM97" s="358"/>
      <c r="AN97" s="358"/>
      <c r="AO97" s="358"/>
      <c r="AP97" s="360"/>
    </row>
    <row r="98" spans="1:42" s="333" customFormat="1" ht="23.25" hidden="1" customHeight="1" outlineLevel="2" x14ac:dyDescent="0.25">
      <c r="A98" s="345"/>
      <c r="B98" s="346"/>
      <c r="C98" s="598" t="s">
        <v>568</v>
      </c>
      <c r="D98" s="598"/>
      <c r="E98" s="598"/>
      <c r="F98" s="598"/>
      <c r="G98" s="598"/>
      <c r="H98" s="598"/>
      <c r="I98" s="598"/>
      <c r="J98" s="651"/>
      <c r="K98" s="599"/>
      <c r="L98" s="600"/>
      <c r="M98" s="361"/>
      <c r="N98" s="362"/>
      <c r="O98" s="347"/>
      <c r="P98" s="348"/>
      <c r="Q98" s="353"/>
      <c r="R98" s="353"/>
      <c r="S98" s="350"/>
      <c r="T98" s="351"/>
      <c r="U98" s="352"/>
      <c r="V98" s="352"/>
      <c r="W98" s="350"/>
      <c r="X98" s="351"/>
      <c r="Y98" s="353"/>
      <c r="Z98" s="353"/>
      <c r="AA98" s="354"/>
      <c r="AB98" s="355"/>
      <c r="AC98" s="358"/>
      <c r="AD98" s="358"/>
      <c r="AE98" s="358"/>
      <c r="AF98" s="359"/>
      <c r="AG98" s="358"/>
      <c r="AH98" s="358"/>
      <c r="AI98" s="358"/>
      <c r="AJ98" s="358"/>
      <c r="AK98" s="358"/>
      <c r="AL98" s="358"/>
      <c r="AM98" s="358"/>
      <c r="AN98" s="358"/>
      <c r="AO98" s="358"/>
      <c r="AP98" s="360"/>
    </row>
    <row r="99" spans="1:42" s="333" customFormat="1" ht="23.25" customHeight="1" outlineLevel="1" collapsed="1" x14ac:dyDescent="0.25">
      <c r="A99" s="345"/>
      <c r="B99" s="346" t="s">
        <v>569</v>
      </c>
      <c r="C99" s="618" t="s">
        <v>570</v>
      </c>
      <c r="D99" s="618"/>
      <c r="E99" s="618"/>
      <c r="F99" s="618"/>
      <c r="G99" s="618"/>
      <c r="H99" s="618"/>
      <c r="I99" s="618"/>
      <c r="J99" s="654"/>
      <c r="K99" s="599"/>
      <c r="L99" s="600"/>
      <c r="M99" s="620" t="s">
        <v>166</v>
      </c>
      <c r="N99" s="621"/>
      <c r="O99" s="347"/>
      <c r="P99" s="348"/>
      <c r="Q99" s="353"/>
      <c r="R99" s="353"/>
      <c r="S99" s="614"/>
      <c r="T99" s="615"/>
      <c r="U99" s="614"/>
      <c r="V99" s="615"/>
      <c r="W99" s="350"/>
      <c r="X99" s="351"/>
      <c r="Y99" s="353"/>
      <c r="Z99" s="353"/>
      <c r="AA99" s="354"/>
      <c r="AB99" s="355"/>
      <c r="AC99" s="358"/>
      <c r="AD99" s="358"/>
      <c r="AE99" s="358"/>
      <c r="AF99" s="359"/>
      <c r="AG99" s="358"/>
      <c r="AH99" s="358"/>
      <c r="AI99" s="358"/>
      <c r="AJ99" s="358"/>
      <c r="AK99" s="358"/>
      <c r="AL99" s="358"/>
      <c r="AM99" s="358"/>
      <c r="AN99" s="358"/>
      <c r="AO99" s="358"/>
      <c r="AP99" s="360"/>
    </row>
    <row r="100" spans="1:42" s="333" customFormat="1" ht="18.75" hidden="1" customHeight="1" outlineLevel="2" x14ac:dyDescent="0.25">
      <c r="A100" s="345"/>
      <c r="B100" s="363"/>
      <c r="C100" s="598" t="s">
        <v>571</v>
      </c>
      <c r="D100" s="598"/>
      <c r="E100" s="598"/>
      <c r="F100" s="598"/>
      <c r="G100" s="598"/>
      <c r="H100" s="598"/>
      <c r="I100" s="598"/>
      <c r="J100" s="651"/>
      <c r="K100" s="599"/>
      <c r="L100" s="600"/>
      <c r="M100" s="620" t="s">
        <v>166</v>
      </c>
      <c r="N100" s="621"/>
      <c r="O100" s="364"/>
      <c r="P100" s="365"/>
      <c r="Q100" s="364"/>
      <c r="R100" s="365"/>
      <c r="S100" s="652"/>
      <c r="T100" s="653"/>
      <c r="U100" s="652"/>
      <c r="V100" s="653"/>
      <c r="W100" s="366"/>
      <c r="X100" s="367"/>
      <c r="Y100" s="368"/>
      <c r="Z100" s="369"/>
      <c r="AA100" s="370"/>
      <c r="AB100" s="371"/>
      <c r="AC100" s="372"/>
      <c r="AD100" s="372"/>
      <c r="AE100" s="372"/>
      <c r="AF100" s="372"/>
      <c r="AG100" s="372"/>
      <c r="AH100" s="372"/>
      <c r="AI100" s="372"/>
      <c r="AJ100" s="372"/>
      <c r="AK100" s="372"/>
      <c r="AL100" s="372"/>
      <c r="AM100" s="372"/>
      <c r="AN100" s="372"/>
      <c r="AO100" s="372"/>
      <c r="AP100" s="373"/>
    </row>
    <row r="101" spans="1:42" s="333" customFormat="1" ht="18.75" hidden="1" customHeight="1" outlineLevel="2" x14ac:dyDescent="0.25">
      <c r="A101" s="345"/>
      <c r="B101" s="363"/>
      <c r="C101" s="598" t="s">
        <v>572</v>
      </c>
      <c r="D101" s="598"/>
      <c r="E101" s="598"/>
      <c r="F101" s="598"/>
      <c r="G101" s="598"/>
      <c r="H101" s="598"/>
      <c r="I101" s="598"/>
      <c r="J101" s="651"/>
      <c r="K101" s="599"/>
      <c r="L101" s="600"/>
      <c r="M101" s="620" t="s">
        <v>166</v>
      </c>
      <c r="N101" s="621"/>
      <c r="O101" s="364"/>
      <c r="P101" s="365"/>
      <c r="Q101" s="364"/>
      <c r="R101" s="365"/>
      <c r="S101" s="652"/>
      <c r="T101" s="653"/>
      <c r="U101" s="652"/>
      <c r="V101" s="653"/>
      <c r="W101" s="366"/>
      <c r="X101" s="367"/>
      <c r="Y101" s="368"/>
      <c r="Z101" s="369"/>
      <c r="AA101" s="370"/>
      <c r="AB101" s="371"/>
      <c r="AC101" s="372"/>
      <c r="AD101" s="372"/>
      <c r="AE101" s="372"/>
      <c r="AF101" s="372"/>
      <c r="AG101" s="372"/>
      <c r="AH101" s="372"/>
      <c r="AI101" s="372"/>
      <c r="AJ101" s="372"/>
      <c r="AK101" s="372"/>
      <c r="AL101" s="372"/>
      <c r="AM101" s="372"/>
      <c r="AN101" s="372"/>
      <c r="AO101" s="372"/>
      <c r="AP101" s="373"/>
    </row>
    <row r="102" spans="1:42" s="333" customFormat="1" ht="18.75" hidden="1" customHeight="1" outlineLevel="2" x14ac:dyDescent="0.25">
      <c r="A102" s="345"/>
      <c r="B102" s="363"/>
      <c r="C102" s="598" t="s">
        <v>573</v>
      </c>
      <c r="D102" s="598"/>
      <c r="E102" s="598"/>
      <c r="F102" s="598"/>
      <c r="G102" s="598"/>
      <c r="H102" s="598"/>
      <c r="I102" s="598"/>
      <c r="J102" s="651"/>
      <c r="K102" s="599"/>
      <c r="L102" s="600"/>
      <c r="M102" s="620" t="s">
        <v>166</v>
      </c>
      <c r="N102" s="621"/>
      <c r="O102" s="364"/>
      <c r="P102" s="365"/>
      <c r="Q102" s="364"/>
      <c r="R102" s="365"/>
      <c r="S102" s="652"/>
      <c r="T102" s="653"/>
      <c r="U102" s="652"/>
      <c r="V102" s="653"/>
      <c r="W102" s="366"/>
      <c r="X102" s="367"/>
      <c r="Y102" s="368"/>
      <c r="Z102" s="369"/>
      <c r="AA102" s="370"/>
      <c r="AB102" s="371"/>
      <c r="AC102" s="372"/>
      <c r="AD102" s="372"/>
      <c r="AE102" s="372"/>
      <c r="AF102" s="372"/>
      <c r="AG102" s="372"/>
      <c r="AH102" s="372"/>
      <c r="AI102" s="372"/>
      <c r="AJ102" s="372"/>
      <c r="AK102" s="372"/>
      <c r="AL102" s="372"/>
      <c r="AM102" s="372"/>
      <c r="AN102" s="372"/>
      <c r="AO102" s="372"/>
      <c r="AP102" s="373"/>
    </row>
    <row r="103" spans="1:42" s="333" customFormat="1" ht="27" customHeight="1" outlineLevel="1" collapsed="1" x14ac:dyDescent="0.25">
      <c r="A103" s="345"/>
      <c r="B103" s="346" t="s">
        <v>574</v>
      </c>
      <c r="C103" s="618" t="s">
        <v>575</v>
      </c>
      <c r="D103" s="618"/>
      <c r="E103" s="618"/>
      <c r="F103" s="618"/>
      <c r="G103" s="618"/>
      <c r="H103" s="618"/>
      <c r="I103" s="618"/>
      <c r="J103" s="618"/>
      <c r="K103" s="599"/>
      <c r="L103" s="600"/>
      <c r="M103" s="620" t="s">
        <v>166</v>
      </c>
      <c r="N103" s="621"/>
      <c r="O103" s="593"/>
      <c r="P103" s="594"/>
      <c r="Q103" s="374"/>
      <c r="R103" s="374"/>
      <c r="S103" s="652"/>
      <c r="T103" s="653"/>
      <c r="U103" s="652"/>
      <c r="V103" s="653"/>
      <c r="W103" s="368"/>
      <c r="X103" s="369"/>
      <c r="Y103" s="353"/>
      <c r="Z103" s="353"/>
      <c r="AA103" s="354"/>
      <c r="AB103" s="355"/>
      <c r="AC103" s="356"/>
      <c r="AD103" s="356"/>
      <c r="AE103" s="356"/>
      <c r="AF103" s="356"/>
      <c r="AG103" s="356"/>
      <c r="AH103" s="356"/>
      <c r="AI103" s="356"/>
      <c r="AJ103" s="356"/>
      <c r="AK103" s="356"/>
      <c r="AL103" s="356"/>
      <c r="AM103" s="356"/>
      <c r="AN103" s="356"/>
      <c r="AO103" s="356"/>
      <c r="AP103" s="357"/>
    </row>
    <row r="104" spans="1:42" s="333" customFormat="1" ht="24.75" customHeight="1" outlineLevel="1" x14ac:dyDescent="0.25">
      <c r="A104" s="345"/>
      <c r="B104" s="346"/>
      <c r="C104" s="598" t="s">
        <v>576</v>
      </c>
      <c r="D104" s="598"/>
      <c r="E104" s="598"/>
      <c r="F104" s="598"/>
      <c r="G104" s="598"/>
      <c r="H104" s="598"/>
      <c r="I104" s="598"/>
      <c r="J104" s="598"/>
      <c r="K104" s="599"/>
      <c r="L104" s="600"/>
      <c r="M104" s="620" t="s">
        <v>166</v>
      </c>
      <c r="N104" s="621"/>
      <c r="O104" s="624"/>
      <c r="P104" s="625"/>
      <c r="Q104" s="627"/>
      <c r="R104" s="627"/>
      <c r="S104" s="652"/>
      <c r="T104" s="653"/>
      <c r="U104" s="652"/>
      <c r="V104" s="653"/>
      <c r="W104" s="614"/>
      <c r="X104" s="615"/>
      <c r="Y104" s="616"/>
      <c r="Z104" s="616"/>
      <c r="AA104" s="354"/>
      <c r="AB104" s="355"/>
      <c r="AC104" s="356"/>
      <c r="AD104" s="356"/>
      <c r="AE104" s="356"/>
      <c r="AF104" s="356"/>
      <c r="AG104" s="356"/>
      <c r="AH104" s="356"/>
      <c r="AI104" s="356"/>
      <c r="AJ104" s="356"/>
      <c r="AK104" s="356"/>
      <c r="AL104" s="356"/>
      <c r="AM104" s="356"/>
      <c r="AN104" s="356"/>
      <c r="AO104" s="356"/>
      <c r="AP104" s="357"/>
    </row>
    <row r="105" spans="1:42" s="333" customFormat="1" ht="26.25" customHeight="1" outlineLevel="1" thickBot="1" x14ac:dyDescent="0.3">
      <c r="A105" s="345"/>
      <c r="B105" s="375"/>
      <c r="C105" s="699" t="s">
        <v>577</v>
      </c>
      <c r="D105" s="699"/>
      <c r="E105" s="699"/>
      <c r="F105" s="699"/>
      <c r="G105" s="699"/>
      <c r="H105" s="699"/>
      <c r="I105" s="699"/>
      <c r="J105" s="699"/>
      <c r="K105" s="661"/>
      <c r="L105" s="662"/>
      <c r="M105" s="663" t="s">
        <v>166</v>
      </c>
      <c r="N105" s="664"/>
      <c r="O105" s="665"/>
      <c r="P105" s="666"/>
      <c r="Q105" s="667"/>
      <c r="R105" s="667"/>
      <c r="S105" s="668"/>
      <c r="T105" s="669"/>
      <c r="U105" s="667"/>
      <c r="V105" s="667"/>
      <c r="W105" s="668"/>
      <c r="X105" s="669"/>
      <c r="Y105" s="698"/>
      <c r="Z105" s="698"/>
      <c r="AA105" s="655"/>
      <c r="AB105" s="656"/>
      <c r="AC105" s="376"/>
      <c r="AD105" s="376"/>
      <c r="AE105" s="376"/>
      <c r="AF105" s="376"/>
      <c r="AG105" s="376"/>
      <c r="AH105" s="376"/>
      <c r="AI105" s="376"/>
      <c r="AJ105" s="376"/>
      <c r="AK105" s="376"/>
      <c r="AL105" s="376"/>
      <c r="AM105" s="376"/>
      <c r="AN105" s="376"/>
      <c r="AO105" s="376"/>
      <c r="AP105" s="377"/>
    </row>
    <row r="106" spans="1:42" s="378" customFormat="1" ht="26.25" customHeight="1" x14ac:dyDescent="0.25">
      <c r="B106" s="379"/>
      <c r="C106" s="380"/>
      <c r="D106" s="380"/>
      <c r="E106" s="380"/>
      <c r="F106" s="380"/>
      <c r="G106" s="380"/>
      <c r="H106" s="380"/>
      <c r="I106" s="380"/>
      <c r="J106" s="380"/>
      <c r="K106" s="358"/>
      <c r="L106" s="358"/>
      <c r="M106" s="359"/>
      <c r="N106" s="359"/>
      <c r="O106" s="374"/>
      <c r="P106" s="374"/>
      <c r="Q106" s="374"/>
      <c r="R106" s="374"/>
      <c r="S106" s="352"/>
      <c r="T106" s="352"/>
      <c r="U106" s="352"/>
      <c r="V106" s="352"/>
      <c r="W106" s="352"/>
      <c r="X106" s="352"/>
      <c r="Y106" s="381"/>
      <c r="Z106" s="381"/>
      <c r="AA106" s="374"/>
      <c r="AB106" s="374"/>
      <c r="AC106" s="356"/>
      <c r="AD106" s="356"/>
      <c r="AE106" s="356"/>
      <c r="AF106" s="356"/>
      <c r="AG106" s="356"/>
      <c r="AH106" s="356"/>
      <c r="AI106" s="356"/>
      <c r="AJ106" s="356"/>
      <c r="AK106" s="356"/>
      <c r="AL106" s="356"/>
      <c r="AM106" s="356"/>
      <c r="AN106" s="356"/>
      <c r="AO106" s="356"/>
      <c r="AP106" s="356"/>
    </row>
    <row r="107" spans="1:42" ht="18.75" x14ac:dyDescent="0.25">
      <c r="B107" s="382" t="s">
        <v>558</v>
      </c>
      <c r="C107" s="382"/>
      <c r="E107" s="383" t="s">
        <v>578</v>
      </c>
      <c r="K107" s="657"/>
      <c r="L107" s="657"/>
      <c r="M107" s="658"/>
      <c r="N107" s="658"/>
      <c r="O107" s="658"/>
      <c r="P107" s="658"/>
      <c r="Q107" s="658"/>
      <c r="R107" s="658"/>
      <c r="S107" s="659"/>
      <c r="T107" s="659"/>
      <c r="U107" s="660"/>
      <c r="V107" s="660"/>
    </row>
    <row r="108" spans="1:42" ht="18.75" x14ac:dyDescent="0.25">
      <c r="B108" s="384" t="s">
        <v>163</v>
      </c>
      <c r="C108" s="384"/>
      <c r="E108" s="385" t="s">
        <v>166</v>
      </c>
    </row>
    <row r="109" spans="1:42" ht="18.75" x14ac:dyDescent="0.25">
      <c r="B109" s="386" t="s">
        <v>165</v>
      </c>
      <c r="C109" s="386"/>
      <c r="E109" s="311" t="s">
        <v>167</v>
      </c>
    </row>
    <row r="110" spans="1:42" ht="18.75" x14ac:dyDescent="0.25">
      <c r="B110" s="387" t="s">
        <v>167</v>
      </c>
      <c r="C110" s="387"/>
      <c r="E110" t="s">
        <v>579</v>
      </c>
    </row>
    <row r="111" spans="1:42" ht="30" customHeight="1" x14ac:dyDescent="0.25"/>
    <row r="112" spans="1:42" ht="30" customHeight="1" x14ac:dyDescent="0.25">
      <c r="B112" s="388" t="s">
        <v>580</v>
      </c>
    </row>
    <row r="113" spans="2:16" ht="11.1" customHeight="1" thickBot="1" x14ac:dyDescent="0.3"/>
    <row r="114" spans="2:16" s="331" customFormat="1" ht="23.25" customHeight="1" x14ac:dyDescent="0.25">
      <c r="B114" s="670" t="s">
        <v>581</v>
      </c>
      <c r="C114" s="671"/>
      <c r="D114" s="672"/>
      <c r="E114" s="679" t="s">
        <v>582</v>
      </c>
      <c r="F114" s="682" t="s">
        <v>18</v>
      </c>
      <c r="G114" s="683"/>
      <c r="H114" s="683"/>
      <c r="I114" s="683"/>
      <c r="J114" s="683"/>
      <c r="K114" s="683"/>
    </row>
    <row r="115" spans="2:16" s="333" customFormat="1" ht="23.25" customHeight="1" x14ac:dyDescent="0.25">
      <c r="B115" s="673"/>
      <c r="C115" s="674"/>
      <c r="D115" s="675"/>
      <c r="E115" s="680"/>
      <c r="F115" s="389"/>
      <c r="G115" s="390" t="s">
        <v>583</v>
      </c>
      <c r="H115" s="390" t="s">
        <v>584</v>
      </c>
      <c r="I115" s="390" t="s">
        <v>585</v>
      </c>
      <c r="J115" s="390" t="s">
        <v>586</v>
      </c>
      <c r="K115" s="390" t="s">
        <v>587</v>
      </c>
      <c r="L115" s="391"/>
    </row>
    <row r="116" spans="2:16" s="333" customFormat="1" ht="27" customHeight="1" thickBot="1" x14ac:dyDescent="0.3">
      <c r="B116" s="676"/>
      <c r="C116" s="677"/>
      <c r="D116" s="678"/>
      <c r="E116" s="681"/>
      <c r="F116" s="389" t="s">
        <v>588</v>
      </c>
      <c r="G116" s="390">
        <v>27</v>
      </c>
      <c r="H116" s="392">
        <v>28</v>
      </c>
      <c r="I116" s="392">
        <v>29</v>
      </c>
      <c r="J116" s="390">
        <v>30</v>
      </c>
      <c r="K116" s="392">
        <v>31</v>
      </c>
      <c r="L116" s="391"/>
    </row>
    <row r="117" spans="2:16" s="333" customFormat="1" ht="35.450000000000003" customHeight="1" x14ac:dyDescent="0.25">
      <c r="B117" s="684" t="s">
        <v>589</v>
      </c>
      <c r="C117" s="685"/>
      <c r="D117" s="685"/>
      <c r="E117" s="690">
        <v>1</v>
      </c>
      <c r="F117" s="393" t="s">
        <v>590</v>
      </c>
      <c r="G117" s="394">
        <v>16</v>
      </c>
      <c r="H117" s="394">
        <v>158</v>
      </c>
      <c r="I117" s="394">
        <v>168</v>
      </c>
      <c r="J117" s="395">
        <v>131</v>
      </c>
      <c r="K117" s="394"/>
      <c r="L117" s="396"/>
    </row>
    <row r="118" spans="2:16" s="333" customFormat="1" ht="35.450000000000003" customHeight="1" x14ac:dyDescent="0.25">
      <c r="B118" s="686"/>
      <c r="C118" s="687"/>
      <c r="D118" s="687"/>
      <c r="E118" s="691"/>
      <c r="F118" s="393" t="s">
        <v>591</v>
      </c>
      <c r="G118" s="397">
        <v>11</v>
      </c>
      <c r="H118" s="397">
        <v>146</v>
      </c>
      <c r="I118" s="397">
        <v>134</v>
      </c>
      <c r="J118" s="397">
        <v>114</v>
      </c>
      <c r="K118" s="397"/>
      <c r="L118" s="396"/>
      <c r="P118" s="333" t="s">
        <v>592</v>
      </c>
    </row>
    <row r="119" spans="2:16" s="333" customFormat="1" ht="35.450000000000003" customHeight="1" thickBot="1" x14ac:dyDescent="0.3">
      <c r="B119" s="688"/>
      <c r="C119" s="689"/>
      <c r="D119" s="689"/>
      <c r="E119" s="691"/>
      <c r="F119" s="398" t="s">
        <v>53</v>
      </c>
      <c r="G119" s="399">
        <f>G118/G117</f>
        <v>0.6875</v>
      </c>
      <c r="H119" s="400">
        <f t="shared" ref="H119:K119" si="5">H118/H117</f>
        <v>0.92405063291139244</v>
      </c>
      <c r="I119" s="399">
        <f t="shared" si="5"/>
        <v>0.79761904761904767</v>
      </c>
      <c r="J119" s="401">
        <f t="shared" si="5"/>
        <v>0.87022900763358779</v>
      </c>
      <c r="K119" s="401" t="e">
        <f t="shared" si="5"/>
        <v>#DIV/0!</v>
      </c>
      <c r="L119" s="396"/>
    </row>
    <row r="120" spans="2:16" s="333" customFormat="1" ht="35.450000000000003" customHeight="1" x14ac:dyDescent="0.25">
      <c r="B120" s="684" t="s">
        <v>593</v>
      </c>
      <c r="C120" s="692"/>
      <c r="D120" s="692"/>
      <c r="E120" s="690">
        <v>1</v>
      </c>
      <c r="F120" s="393" t="s">
        <v>590</v>
      </c>
      <c r="G120" s="402"/>
      <c r="H120" s="402">
        <v>7</v>
      </c>
      <c r="I120" s="402">
        <v>7</v>
      </c>
      <c r="J120" s="402">
        <v>7</v>
      </c>
      <c r="K120" s="402"/>
      <c r="L120" s="403"/>
    </row>
    <row r="121" spans="2:16" s="333" customFormat="1" ht="35.450000000000003" customHeight="1" x14ac:dyDescent="0.25">
      <c r="B121" s="693"/>
      <c r="C121" s="694"/>
      <c r="D121" s="694"/>
      <c r="E121" s="691"/>
      <c r="F121" s="393" t="s">
        <v>591</v>
      </c>
      <c r="G121" s="402"/>
      <c r="H121" s="402">
        <v>7</v>
      </c>
      <c r="I121" s="402">
        <v>7</v>
      </c>
      <c r="J121" s="402">
        <v>7</v>
      </c>
      <c r="K121" s="402"/>
      <c r="L121" s="403"/>
    </row>
    <row r="122" spans="2:16" s="333" customFormat="1" ht="35.450000000000003" customHeight="1" thickBot="1" x14ac:dyDescent="0.3">
      <c r="B122" s="695"/>
      <c r="C122" s="696"/>
      <c r="D122" s="696"/>
      <c r="E122" s="697"/>
      <c r="F122" s="398" t="s">
        <v>53</v>
      </c>
      <c r="G122" s="404" t="e">
        <f>G121/G120</f>
        <v>#DIV/0!</v>
      </c>
      <c r="H122" s="405">
        <f t="shared" ref="H122:K122" si="6">H121/H120</f>
        <v>1</v>
      </c>
      <c r="I122" s="405">
        <f t="shared" si="6"/>
        <v>1</v>
      </c>
      <c r="J122" s="405">
        <f t="shared" si="6"/>
        <v>1</v>
      </c>
      <c r="K122" s="405" t="e">
        <f t="shared" si="6"/>
        <v>#DIV/0!</v>
      </c>
      <c r="L122" s="403"/>
    </row>
    <row r="123" spans="2:16" s="333" customFormat="1" ht="35.450000000000003" customHeight="1" x14ac:dyDescent="0.25">
      <c r="B123" s="684" t="s">
        <v>594</v>
      </c>
      <c r="C123" s="692"/>
      <c r="D123" s="692"/>
      <c r="E123" s="690">
        <v>1</v>
      </c>
      <c r="F123" s="393" t="s">
        <v>590</v>
      </c>
      <c r="G123" s="402"/>
      <c r="H123" s="402">
        <v>18</v>
      </c>
      <c r="I123" s="402">
        <v>22</v>
      </c>
      <c r="J123" s="402">
        <v>20</v>
      </c>
      <c r="K123" s="402"/>
      <c r="L123" s="403"/>
    </row>
    <row r="124" spans="2:16" s="333" customFormat="1" ht="35.450000000000003" customHeight="1" x14ac:dyDescent="0.25">
      <c r="B124" s="693"/>
      <c r="C124" s="694"/>
      <c r="D124" s="694"/>
      <c r="E124" s="691"/>
      <c r="F124" s="393" t="s">
        <v>591</v>
      </c>
      <c r="G124" s="402"/>
      <c r="H124" s="406">
        <v>18</v>
      </c>
      <c r="I124" s="406">
        <v>22</v>
      </c>
      <c r="J124" s="406">
        <v>20</v>
      </c>
      <c r="K124" s="406"/>
      <c r="L124" s="403"/>
    </row>
    <row r="125" spans="2:16" s="333" customFormat="1" ht="35.450000000000003" customHeight="1" thickBot="1" x14ac:dyDescent="0.3">
      <c r="B125" s="695"/>
      <c r="C125" s="696"/>
      <c r="D125" s="696"/>
      <c r="E125" s="697"/>
      <c r="F125" s="398" t="s">
        <v>53</v>
      </c>
      <c r="G125" s="404" t="e">
        <f>G124/G123</f>
        <v>#DIV/0!</v>
      </c>
      <c r="H125" s="405">
        <f t="shared" ref="H125:K125" si="7">H124/H123</f>
        <v>1</v>
      </c>
      <c r="I125" s="405">
        <f t="shared" si="7"/>
        <v>1</v>
      </c>
      <c r="J125" s="405">
        <f t="shared" si="7"/>
        <v>1</v>
      </c>
      <c r="K125" s="404" t="e">
        <f t="shared" si="7"/>
        <v>#DIV/0!</v>
      </c>
      <c r="L125" s="403"/>
    </row>
    <row r="126" spans="2:16" s="339" customFormat="1" ht="35.450000000000003" customHeight="1" x14ac:dyDescent="0.25">
      <c r="B126" s="684" t="s">
        <v>595</v>
      </c>
      <c r="C126" s="692"/>
      <c r="D126" s="692"/>
      <c r="E126" s="690">
        <v>1</v>
      </c>
      <c r="F126" s="393" t="s">
        <v>590</v>
      </c>
      <c r="G126" s="402"/>
      <c r="H126" s="402">
        <v>6</v>
      </c>
      <c r="I126" s="402">
        <v>10</v>
      </c>
      <c r="J126" s="402">
        <v>39</v>
      </c>
      <c r="K126" s="402"/>
      <c r="L126" s="407"/>
      <c r="M126" s="408"/>
    </row>
    <row r="127" spans="2:16" s="339" customFormat="1" ht="35.450000000000003" customHeight="1" x14ac:dyDescent="0.25">
      <c r="B127" s="693"/>
      <c r="C127" s="694"/>
      <c r="D127" s="694"/>
      <c r="E127" s="691"/>
      <c r="F127" s="393" t="s">
        <v>591</v>
      </c>
      <c r="G127" s="402"/>
      <c r="H127" s="402">
        <v>6</v>
      </c>
      <c r="I127" s="402">
        <v>10</v>
      </c>
      <c r="J127" s="402">
        <v>0</v>
      </c>
      <c r="K127" s="402"/>
      <c r="L127" s="407"/>
      <c r="M127" s="408"/>
    </row>
    <row r="128" spans="2:16" s="339" customFormat="1" ht="35.450000000000003" customHeight="1" thickBot="1" x14ac:dyDescent="0.3">
      <c r="B128" s="695"/>
      <c r="C128" s="696"/>
      <c r="D128" s="696"/>
      <c r="E128" s="697"/>
      <c r="F128" s="398" t="s">
        <v>53</v>
      </c>
      <c r="G128" s="404" t="e">
        <f>G127/G126</f>
        <v>#DIV/0!</v>
      </c>
      <c r="H128" s="405">
        <f t="shared" ref="H128:K128" si="8">H127/H126</f>
        <v>1</v>
      </c>
      <c r="I128" s="405">
        <f t="shared" si="8"/>
        <v>1</v>
      </c>
      <c r="J128" s="409">
        <f t="shared" si="8"/>
        <v>0</v>
      </c>
      <c r="K128" s="404" t="e">
        <f t="shared" si="8"/>
        <v>#DIV/0!</v>
      </c>
      <c r="L128" s="407"/>
      <c r="M128" s="408"/>
    </row>
    <row r="129" spans="2:12" s="339" customFormat="1" ht="35.450000000000003" customHeight="1" x14ac:dyDescent="0.25">
      <c r="B129" s="693" t="s">
        <v>596</v>
      </c>
      <c r="C129" s="694"/>
      <c r="D129" s="694"/>
      <c r="E129" s="690">
        <v>1</v>
      </c>
      <c r="F129" s="393" t="s">
        <v>590</v>
      </c>
      <c r="G129" s="402"/>
      <c r="H129" s="402">
        <v>11</v>
      </c>
      <c r="I129" s="402">
        <v>15</v>
      </c>
      <c r="J129" s="402">
        <v>15</v>
      </c>
      <c r="K129" s="402"/>
      <c r="L129" s="410"/>
    </row>
    <row r="130" spans="2:12" s="339" customFormat="1" ht="35.450000000000003" customHeight="1" x14ac:dyDescent="0.25">
      <c r="B130" s="693"/>
      <c r="C130" s="694"/>
      <c r="D130" s="694"/>
      <c r="E130" s="691"/>
      <c r="F130" s="393" t="s">
        <v>591</v>
      </c>
      <c r="G130" s="402"/>
      <c r="H130" s="402">
        <v>11</v>
      </c>
      <c r="I130" s="402">
        <v>15</v>
      </c>
      <c r="J130" s="402">
        <v>15</v>
      </c>
      <c r="K130" s="402"/>
      <c r="L130" s="410"/>
    </row>
    <row r="131" spans="2:12" s="339" customFormat="1" ht="38.25" customHeight="1" thickBot="1" x14ac:dyDescent="0.3">
      <c r="B131" s="695"/>
      <c r="C131" s="696"/>
      <c r="D131" s="696"/>
      <c r="E131" s="697"/>
      <c r="F131" s="398" t="s">
        <v>53</v>
      </c>
      <c r="G131" s="404" t="e">
        <f>G130/G129</f>
        <v>#DIV/0!</v>
      </c>
      <c r="H131" s="405">
        <f>H130/H129</f>
        <v>1</v>
      </c>
      <c r="I131" s="405">
        <f>I130/I129</f>
        <v>1</v>
      </c>
      <c r="J131" s="405">
        <f>J130/J129</f>
        <v>1</v>
      </c>
      <c r="K131" s="411" t="e">
        <f t="shared" ref="K131" si="9">K130/K129</f>
        <v>#DIV/0!</v>
      </c>
      <c r="L131" s="410"/>
    </row>
    <row r="132" spans="2:12" s="339" customFormat="1" ht="35.450000000000003" customHeight="1" x14ac:dyDescent="0.25">
      <c r="B132" s="693" t="s">
        <v>597</v>
      </c>
      <c r="C132" s="694"/>
      <c r="D132" s="694"/>
      <c r="E132" s="691">
        <v>1</v>
      </c>
      <c r="F132" s="393" t="s">
        <v>590</v>
      </c>
      <c r="G132" s="402"/>
      <c r="H132" s="402">
        <v>16</v>
      </c>
      <c r="I132" s="402">
        <v>16</v>
      </c>
      <c r="J132" s="402">
        <v>16</v>
      </c>
      <c r="K132" s="402"/>
      <c r="L132" s="410"/>
    </row>
    <row r="133" spans="2:12" s="339" customFormat="1" ht="35.450000000000003" customHeight="1" x14ac:dyDescent="0.25">
      <c r="B133" s="693"/>
      <c r="C133" s="694"/>
      <c r="D133" s="694"/>
      <c r="E133" s="691"/>
      <c r="F133" s="393" t="s">
        <v>591</v>
      </c>
      <c r="G133" s="402"/>
      <c r="H133" s="402">
        <v>12</v>
      </c>
      <c r="I133" s="402">
        <v>9</v>
      </c>
      <c r="J133" s="402">
        <v>4</v>
      </c>
      <c r="K133" s="402"/>
      <c r="L133" s="410"/>
    </row>
    <row r="134" spans="2:12" s="339" customFormat="1" ht="38.25" customHeight="1" thickBot="1" x14ac:dyDescent="0.3">
      <c r="B134" s="695"/>
      <c r="C134" s="696"/>
      <c r="D134" s="696"/>
      <c r="E134" s="697"/>
      <c r="F134" s="398" t="s">
        <v>53</v>
      </c>
      <c r="G134" s="404" t="e">
        <f>G133/G132</f>
        <v>#DIV/0!</v>
      </c>
      <c r="H134" s="409">
        <f t="shared" ref="H134:K134" si="10">H133/H132</f>
        <v>0.75</v>
      </c>
      <c r="I134" s="409">
        <f t="shared" si="10"/>
        <v>0.5625</v>
      </c>
      <c r="J134" s="409">
        <f t="shared" si="10"/>
        <v>0.25</v>
      </c>
      <c r="K134" s="404" t="e">
        <f t="shared" si="10"/>
        <v>#DIV/0!</v>
      </c>
      <c r="L134" s="410"/>
    </row>
    <row r="135" spans="2:12" ht="30" customHeight="1" x14ac:dyDescent="0.25"/>
    <row r="136" spans="2:12" ht="30" customHeight="1" x14ac:dyDescent="0.25">
      <c r="B136" s="700" t="s">
        <v>598</v>
      </c>
      <c r="C136" s="700"/>
    </row>
    <row r="137" spans="2:12" ht="30" customHeight="1" x14ac:dyDescent="0.25">
      <c r="B137" s="701" t="s">
        <v>599</v>
      </c>
      <c r="C137" s="702"/>
    </row>
    <row r="138" spans="2:12" ht="30" customHeight="1" x14ac:dyDescent="0.25"/>
    <row r="139" spans="2:12" ht="30" customHeight="1" x14ac:dyDescent="0.25"/>
    <row r="140" spans="2:12" ht="30" customHeight="1" x14ac:dyDescent="0.25"/>
    <row r="141" spans="2:12" ht="30" customHeight="1" x14ac:dyDescent="0.25"/>
    <row r="142" spans="2:12" ht="30" customHeight="1" x14ac:dyDescent="0.25"/>
    <row r="143" spans="2:12" ht="30" customHeight="1" x14ac:dyDescent="0.25"/>
  </sheetData>
  <mergeCells count="198">
    <mergeCell ref="B132:D134"/>
    <mergeCell ref="E132:E134"/>
    <mergeCell ref="B136:C136"/>
    <mergeCell ref="B137:C137"/>
    <mergeCell ref="B123:D125"/>
    <mergeCell ref="E123:E125"/>
    <mergeCell ref="B126:D128"/>
    <mergeCell ref="E126:E128"/>
    <mergeCell ref="B129:D131"/>
    <mergeCell ref="E129:E131"/>
    <mergeCell ref="B114:D116"/>
    <mergeCell ref="E114:E116"/>
    <mergeCell ref="F114:K114"/>
    <mergeCell ref="B117:D119"/>
    <mergeCell ref="E117:E119"/>
    <mergeCell ref="B120:D122"/>
    <mergeCell ref="E120:E122"/>
    <mergeCell ref="W105:X105"/>
    <mergeCell ref="Y105:Z105"/>
    <mergeCell ref="C105:J105"/>
    <mergeCell ref="AA105:AB105"/>
    <mergeCell ref="K107:L107"/>
    <mergeCell ref="M107:N107"/>
    <mergeCell ref="O107:P107"/>
    <mergeCell ref="Q107:R107"/>
    <mergeCell ref="S107:T107"/>
    <mergeCell ref="U107:V107"/>
    <mergeCell ref="U104:V104"/>
    <mergeCell ref="W104:X104"/>
    <mergeCell ref="Y104:Z104"/>
    <mergeCell ref="K105:L105"/>
    <mergeCell ref="M105:N105"/>
    <mergeCell ref="O105:P105"/>
    <mergeCell ref="Q105:R105"/>
    <mergeCell ref="S105:T105"/>
    <mergeCell ref="U105:V105"/>
    <mergeCell ref="C104:J104"/>
    <mergeCell ref="K104:L104"/>
    <mergeCell ref="M104:N104"/>
    <mergeCell ref="O104:P104"/>
    <mergeCell ref="Q104:R104"/>
    <mergeCell ref="S104:T104"/>
    <mergeCell ref="C103:J103"/>
    <mergeCell ref="K103:L103"/>
    <mergeCell ref="M103:N103"/>
    <mergeCell ref="O103:P103"/>
    <mergeCell ref="S103:T103"/>
    <mergeCell ref="U103:V103"/>
    <mergeCell ref="C101:J101"/>
    <mergeCell ref="K101:L101"/>
    <mergeCell ref="M101:N101"/>
    <mergeCell ref="S101:T101"/>
    <mergeCell ref="U101:V101"/>
    <mergeCell ref="C102:J102"/>
    <mergeCell ref="K102:L102"/>
    <mergeCell ref="M102:N102"/>
    <mergeCell ref="S102:T102"/>
    <mergeCell ref="U102:V102"/>
    <mergeCell ref="U99:V99"/>
    <mergeCell ref="C100:J100"/>
    <mergeCell ref="K100:L100"/>
    <mergeCell ref="M100:N100"/>
    <mergeCell ref="S100:T100"/>
    <mergeCell ref="U100:V100"/>
    <mergeCell ref="C98:J98"/>
    <mergeCell ref="K98:L98"/>
    <mergeCell ref="C99:J99"/>
    <mergeCell ref="K99:L99"/>
    <mergeCell ref="M99:N99"/>
    <mergeCell ref="S99:T99"/>
    <mergeCell ref="C95:J95"/>
    <mergeCell ref="K95:L95"/>
    <mergeCell ref="C96:J96"/>
    <mergeCell ref="K96:L96"/>
    <mergeCell ref="C97:J97"/>
    <mergeCell ref="K97:L97"/>
    <mergeCell ref="O94:P94"/>
    <mergeCell ref="Q94:R94"/>
    <mergeCell ref="S94:T94"/>
    <mergeCell ref="U94:V94"/>
    <mergeCell ref="W94:X94"/>
    <mergeCell ref="Y94:Z94"/>
    <mergeCell ref="C93:J93"/>
    <mergeCell ref="K93:L93"/>
    <mergeCell ref="M93:N93"/>
    <mergeCell ref="C94:J94"/>
    <mergeCell ref="K94:L94"/>
    <mergeCell ref="M94:N94"/>
    <mergeCell ref="S92:T92"/>
    <mergeCell ref="U92:V92"/>
    <mergeCell ref="W92:X92"/>
    <mergeCell ref="Y92:Z92"/>
    <mergeCell ref="AA92:AB92"/>
    <mergeCell ref="AC92:AP92"/>
    <mergeCell ref="U91:V91"/>
    <mergeCell ref="W91:X91"/>
    <mergeCell ref="Y91:Z91"/>
    <mergeCell ref="AA91:AB91"/>
    <mergeCell ref="AC91:AP91"/>
    <mergeCell ref="S91:T91"/>
    <mergeCell ref="C92:J92"/>
    <mergeCell ref="K92:L92"/>
    <mergeCell ref="M92:N92"/>
    <mergeCell ref="O92:P92"/>
    <mergeCell ref="Q92:R92"/>
    <mergeCell ref="C91:J91"/>
    <mergeCell ref="K91:L91"/>
    <mergeCell ref="M91:N91"/>
    <mergeCell ref="O91:P91"/>
    <mergeCell ref="Q91:R91"/>
    <mergeCell ref="AC88:AP88"/>
    <mergeCell ref="C89:J89"/>
    <mergeCell ref="K89:L89"/>
    <mergeCell ref="M89:N89"/>
    <mergeCell ref="O89:P89"/>
    <mergeCell ref="Q89:R89"/>
    <mergeCell ref="S89:T89"/>
    <mergeCell ref="S90:T90"/>
    <mergeCell ref="U90:V90"/>
    <mergeCell ref="W90:X90"/>
    <mergeCell ref="Y90:Z90"/>
    <mergeCell ref="AA90:AB90"/>
    <mergeCell ref="AC90:AP90"/>
    <mergeCell ref="U89:V89"/>
    <mergeCell ref="W89:X89"/>
    <mergeCell ref="Y89:Z89"/>
    <mergeCell ref="AA89:AB89"/>
    <mergeCell ref="AC89:AP89"/>
    <mergeCell ref="C90:J90"/>
    <mergeCell ref="K90:L90"/>
    <mergeCell ref="M90:N90"/>
    <mergeCell ref="O90:P90"/>
    <mergeCell ref="Q90:R90"/>
    <mergeCell ref="W88:X88"/>
    <mergeCell ref="Y88:Z88"/>
    <mergeCell ref="M88:N88"/>
    <mergeCell ref="O88:P88"/>
    <mergeCell ref="Q88:R88"/>
    <mergeCell ref="S88:T88"/>
    <mergeCell ref="U88:V88"/>
    <mergeCell ref="AV85:AW85"/>
    <mergeCell ref="C86:J86"/>
    <mergeCell ref="K86:L86"/>
    <mergeCell ref="M86:N86"/>
    <mergeCell ref="O86:P86"/>
    <mergeCell ref="Q86:R86"/>
    <mergeCell ref="S86:T86"/>
    <mergeCell ref="U86:V86"/>
    <mergeCell ref="W86:X86"/>
    <mergeCell ref="Y86:Z86"/>
    <mergeCell ref="U85:V85"/>
    <mergeCell ref="W85:X85"/>
    <mergeCell ref="Y85:Z85"/>
    <mergeCell ref="AA85:AB85"/>
    <mergeCell ref="AC85:AP85"/>
    <mergeCell ref="AS85:AU85"/>
    <mergeCell ref="AA86:AB86"/>
    <mergeCell ref="AC86:AP86"/>
    <mergeCell ref="AA87:AB87"/>
    <mergeCell ref="AC87:AP87"/>
    <mergeCell ref="C88:J88"/>
    <mergeCell ref="K88:L88"/>
    <mergeCell ref="B76:D76"/>
    <mergeCell ref="B77:D77"/>
    <mergeCell ref="B78:D78"/>
    <mergeCell ref="B82:AJ82"/>
    <mergeCell ref="R83:Z83"/>
    <mergeCell ref="B85:J85"/>
    <mergeCell ref="K85:L85"/>
    <mergeCell ref="M85:P85"/>
    <mergeCell ref="Q85:R85"/>
    <mergeCell ref="S85:T85"/>
    <mergeCell ref="W87:X87"/>
    <mergeCell ref="Y87:Z87"/>
    <mergeCell ref="C87:J87"/>
    <mergeCell ref="K87:L87"/>
    <mergeCell ref="M87:N87"/>
    <mergeCell ref="O87:P87"/>
    <mergeCell ref="Q87:R87"/>
    <mergeCell ref="S87:T87"/>
    <mergeCell ref="U87:V87"/>
    <mergeCell ref="AA88:AB88"/>
    <mergeCell ref="AI72:AM72"/>
    <mergeCell ref="AN72:AQ72"/>
    <mergeCell ref="AR72:AU72"/>
    <mergeCell ref="B73:D73"/>
    <mergeCell ref="B74:D74"/>
    <mergeCell ref="B75:D75"/>
    <mergeCell ref="B2:BH6"/>
    <mergeCell ref="B7:BH7"/>
    <mergeCell ref="B72:D72"/>
    <mergeCell ref="E72:H72"/>
    <mergeCell ref="I72:L72"/>
    <mergeCell ref="M72:Q72"/>
    <mergeCell ref="R72:U72"/>
    <mergeCell ref="V72:Y72"/>
    <mergeCell ref="Z72:AD72"/>
    <mergeCell ref="AE72:AH72"/>
  </mergeCells>
  <conditionalFormatting sqref="W86:X105">
    <cfRule type="cellIs" dxfId="2665" priority="1" operator="greaterThan">
      <formula>$A$85</formula>
    </cfRule>
  </conditionalFormatting>
  <dataValidations count="3">
    <dataValidation type="list" allowBlank="1" showInputMessage="1" showErrorMessage="1" sqref="M106:N106 N86:N92 M86:M105">
      <formula1>$E$107:$E$110</formula1>
    </dataValidation>
    <dataValidation type="list" allowBlank="1" showInputMessage="1" showErrorMessage="1" sqref="W103:Z103 Y86:Y99 Z86 Z92:Z93 Y103:Z106">
      <formula1>$B$107:$B$110</formula1>
    </dataValidation>
    <dataValidation type="list" allowBlank="1" showInputMessage="1" showErrorMessage="1" sqref="S107:T107 Y100:Z102">
      <formula1>#REF!</formula1>
    </dataValidation>
  </dataValidations>
  <hyperlinks>
    <hyperlink ref="E117:E119" r:id="rId1" tooltip="1" display="1"/>
    <hyperlink ref="E132:E134" r:id="rId2" tooltip="1" display="1"/>
    <hyperlink ref="E120:E122" r:id="rId3" tooltip="1" display="1"/>
    <hyperlink ref="E123:E125" r:id="rId4" tooltip="1" display="1"/>
    <hyperlink ref="E129:E131" r:id="rId5" tooltip="1" display="../Checklist"/>
    <hyperlink ref="E126:E128" r:id="rId6" tooltip="1" display="1"/>
  </hyperlinks>
  <pageMargins left="1" right="0" top="0.3" bottom="0" header="0" footer="0"/>
  <pageSetup paperSize="8" scale="55" fitToHeight="0" orientation="landscape" r:id="rId7"/>
  <rowBreaks count="1" manualBreakCount="1">
    <brk id="80" max="82" man="1"/>
  </rowBreaks>
  <drawing r:id="rId8"/>
  <extLst>
    <ext xmlns:x14="http://schemas.microsoft.com/office/spreadsheetml/2009/9/main" uri="{78C0D931-6437-407d-A8EE-F0AAD7539E65}">
      <x14:conditionalFormattings>
        <x14:conditionalFormatting xmlns:xm="http://schemas.microsoft.com/office/excel/2006/main">
          <x14:cfRule type="containsText" priority="78" operator="containsText" id="{05CB9DE7-8DB1-4AFF-A73D-16FEB83D5421}">
            <xm:f>NOT(ISERROR(SEARCH($B$110,Y86)))</xm:f>
            <xm:f>$B$110</xm:f>
            <x14:dxf>
              <fill>
                <patternFill>
                  <bgColor rgb="FF92D050"/>
                </patternFill>
              </fill>
            </x14:dxf>
          </x14:cfRule>
          <x14:cfRule type="containsText" priority="79" operator="containsText" id="{B6A9322D-DC3E-40DE-8670-E1E26A46B9F3}">
            <xm:f>NOT(ISERROR(SEARCH($B$109,Y86)))</xm:f>
            <xm:f>$B$109</xm:f>
            <x14:dxf>
              <fill>
                <patternFill>
                  <bgColor theme="2" tint="-0.24994659260841701"/>
                </patternFill>
              </fill>
            </x14:dxf>
          </x14:cfRule>
          <x14:cfRule type="containsText" priority="80" operator="containsText" id="{4FEC6B23-DE98-4E87-B2BD-DE8739695A0B}">
            <xm:f>NOT(ISERROR(SEARCH($B$108,Y86)))</xm:f>
            <xm:f>$B$108</xm:f>
            <x14:dxf>
              <fill>
                <patternFill>
                  <bgColor rgb="FFFF0000"/>
                </patternFill>
              </fill>
            </x14:dxf>
          </x14:cfRule>
          <x14:cfRule type="containsText" priority="81" operator="containsText" id="{774BEB20-E4C3-4735-A1A6-59B2A6E97011}">
            <xm:f>NOT(ISERROR(SEARCH($B$107,Y86)))</xm:f>
            <xm:f>$B$107</xm:f>
            <x14:dxf>
              <fill>
                <patternFill>
                  <bgColor rgb="FFFFFF00"/>
                </patternFill>
              </fill>
            </x14:dxf>
          </x14:cfRule>
          <xm:sqref>Y86:Z86 Y104:Z106 Y98:Y99 Y91</xm:sqref>
        </x14:conditionalFormatting>
        <x14:conditionalFormatting xmlns:xm="http://schemas.microsoft.com/office/excel/2006/main">
          <x14:cfRule type="containsText" priority="74" operator="containsText" id="{A6AE2A6A-DA35-4BCB-9A2C-9B8E5108FBFF}">
            <xm:f>NOT(ISERROR(SEARCH($E$110,M86)))</xm:f>
            <xm:f>$E$110</xm:f>
            <x14:dxf>
              <fill>
                <patternFill>
                  <bgColor rgb="FFFFFF00"/>
                </patternFill>
              </fill>
            </x14:dxf>
          </x14:cfRule>
          <x14:cfRule type="containsText" priority="75" operator="containsText" id="{1C1BE9E4-916C-4591-98F9-2AF25ED1998F}">
            <xm:f>NOT(ISERROR(SEARCH($E$109,M86)))</xm:f>
            <xm:f>$E$109</xm:f>
            <x14:dxf>
              <fill>
                <patternFill>
                  <bgColor rgb="FF92D050"/>
                </patternFill>
              </fill>
            </x14:dxf>
          </x14:cfRule>
          <x14:cfRule type="containsText" priority="76" operator="containsText" id="{13E01892-CE6C-485D-AE31-FC13B75535F6}">
            <xm:f>NOT(ISERROR(SEARCH($E$108,M86)))</xm:f>
            <xm:f>$E$108</xm:f>
            <x14:dxf>
              <fill>
                <patternFill>
                  <bgColor theme="2" tint="-0.24994659260841701"/>
                </patternFill>
              </fill>
            </x14:dxf>
          </x14:cfRule>
          <x14:cfRule type="containsText" priority="77" operator="containsText" id="{C731E34B-2324-4F9B-B70E-FF0ECFE44975}">
            <xm:f>NOT(ISERROR(SEARCH($E$107,M86)))</xm:f>
            <xm:f>$E$107</xm:f>
            <x14:dxf>
              <fill>
                <patternFill>
                  <bgColor rgb="FFFF0000"/>
                </patternFill>
              </fill>
            </x14:dxf>
          </x14:cfRule>
          <xm:sqref>M106:N106 M98 M86:N92 M93</xm:sqref>
        </x14:conditionalFormatting>
        <x14:conditionalFormatting xmlns:xm="http://schemas.microsoft.com/office/excel/2006/main">
          <x14:cfRule type="containsText" priority="70" operator="containsText" id="{47280D84-FA13-4000-9DBA-678A3CD97E7F}">
            <xm:f>NOT(ISERROR(SEARCH($B$110,Y94)))</xm:f>
            <xm:f>$B$110</xm:f>
            <x14:dxf>
              <fill>
                <patternFill>
                  <bgColor rgb="FF92D050"/>
                </patternFill>
              </fill>
            </x14:dxf>
          </x14:cfRule>
          <x14:cfRule type="containsText" priority="71" operator="containsText" id="{570320DD-09CD-4AE7-AA71-7BEBD57EB912}">
            <xm:f>NOT(ISERROR(SEARCH($B$109,Y94)))</xm:f>
            <xm:f>$B$109</xm:f>
            <x14:dxf>
              <fill>
                <patternFill>
                  <bgColor theme="2" tint="-0.24994659260841701"/>
                </patternFill>
              </fill>
            </x14:dxf>
          </x14:cfRule>
          <x14:cfRule type="containsText" priority="72" operator="containsText" id="{617C7044-331C-407D-9701-19D55D385F5B}">
            <xm:f>NOT(ISERROR(SEARCH($B$108,Y94)))</xm:f>
            <xm:f>$B$108</xm:f>
            <x14:dxf>
              <fill>
                <patternFill>
                  <bgColor rgb="FFFF0000"/>
                </patternFill>
              </fill>
            </x14:dxf>
          </x14:cfRule>
          <x14:cfRule type="containsText" priority="73" operator="containsText" id="{E1DDCB38-73BE-4A6A-A82F-6AA41CE32842}">
            <xm:f>NOT(ISERROR(SEARCH($B$107,Y94)))</xm:f>
            <xm:f>$B$107</xm:f>
            <x14:dxf>
              <fill>
                <patternFill>
                  <bgColor rgb="FFFFFF00"/>
                </patternFill>
              </fill>
            </x14:dxf>
          </x14:cfRule>
          <xm:sqref>Y94</xm:sqref>
        </x14:conditionalFormatting>
        <x14:conditionalFormatting xmlns:xm="http://schemas.microsoft.com/office/excel/2006/main">
          <x14:cfRule type="containsText" priority="66" operator="containsText" id="{45E2337C-2004-437A-BAB2-23E39F39D191}">
            <xm:f>NOT(ISERROR(SEARCH($B$110,Y87)))</xm:f>
            <xm:f>$B$110</xm:f>
            <x14:dxf>
              <fill>
                <patternFill>
                  <bgColor rgb="FF92D050"/>
                </patternFill>
              </fill>
            </x14:dxf>
          </x14:cfRule>
          <x14:cfRule type="containsText" priority="67" operator="containsText" id="{31D1DA8E-383C-40E5-A01F-C7AE30EC2D13}">
            <xm:f>NOT(ISERROR(SEARCH($B$109,Y87)))</xm:f>
            <xm:f>$B$109</xm:f>
            <x14:dxf>
              <fill>
                <patternFill>
                  <bgColor theme="2" tint="-0.24994659260841701"/>
                </patternFill>
              </fill>
            </x14:dxf>
          </x14:cfRule>
          <x14:cfRule type="containsText" priority="68" operator="containsText" id="{0D4363F3-9A8B-4633-9433-048A33B3B29F}">
            <xm:f>NOT(ISERROR(SEARCH($B$108,Y87)))</xm:f>
            <xm:f>$B$108</xm:f>
            <x14:dxf>
              <fill>
                <patternFill>
                  <bgColor rgb="FFFF0000"/>
                </patternFill>
              </fill>
            </x14:dxf>
          </x14:cfRule>
          <x14:cfRule type="containsText" priority="69" operator="containsText" id="{5C709996-027C-4109-84B1-A43ABAE91CF5}">
            <xm:f>NOT(ISERROR(SEARCH($B$107,Y87)))</xm:f>
            <xm:f>$B$107</xm:f>
            <x14:dxf>
              <fill>
                <patternFill>
                  <bgColor rgb="FFFFFF00"/>
                </patternFill>
              </fill>
            </x14:dxf>
          </x14:cfRule>
          <xm:sqref>Y87:Y88</xm:sqref>
        </x14:conditionalFormatting>
        <x14:conditionalFormatting xmlns:xm="http://schemas.microsoft.com/office/excel/2006/main">
          <x14:cfRule type="containsText" priority="62" operator="containsText" id="{38DFAFAD-97B1-498D-87D7-EF6ED2A609DD}">
            <xm:f>NOT(ISERROR(SEARCH($B$110,Y92)))</xm:f>
            <xm:f>$B$110</xm:f>
            <x14:dxf>
              <fill>
                <patternFill>
                  <bgColor rgb="FF92D050"/>
                </patternFill>
              </fill>
            </x14:dxf>
          </x14:cfRule>
          <x14:cfRule type="containsText" priority="63" operator="containsText" id="{9ACEDDD0-BE71-4796-8954-680A13AD21D3}">
            <xm:f>NOT(ISERROR(SEARCH($B$109,Y92)))</xm:f>
            <xm:f>$B$109</xm:f>
            <x14:dxf>
              <fill>
                <patternFill>
                  <bgColor theme="2" tint="-0.24994659260841701"/>
                </patternFill>
              </fill>
            </x14:dxf>
          </x14:cfRule>
          <x14:cfRule type="containsText" priority="64" operator="containsText" id="{FC5B3B33-B9D2-4200-A7DC-DEBB7DBF70A1}">
            <xm:f>NOT(ISERROR(SEARCH($B$108,Y92)))</xm:f>
            <xm:f>$B$108</xm:f>
            <x14:dxf>
              <fill>
                <patternFill>
                  <bgColor rgb="FFFF0000"/>
                </patternFill>
              </fill>
            </x14:dxf>
          </x14:cfRule>
          <x14:cfRule type="containsText" priority="65" operator="containsText" id="{A969CF8F-3BE8-425E-B6B9-B4F3016C7721}">
            <xm:f>NOT(ISERROR(SEARCH($B$107,Y92)))</xm:f>
            <xm:f>$B$107</xm:f>
            <x14:dxf>
              <fill>
                <patternFill>
                  <bgColor rgb="FFFFFF00"/>
                </patternFill>
              </fill>
            </x14:dxf>
          </x14:cfRule>
          <xm:sqref>Y92:Z93</xm:sqref>
        </x14:conditionalFormatting>
        <x14:conditionalFormatting xmlns:xm="http://schemas.microsoft.com/office/excel/2006/main">
          <x14:cfRule type="containsText" priority="58" operator="containsText" id="{4FFB4878-3822-4125-8993-A893599889CA}">
            <xm:f>NOT(ISERROR(SEARCH($E$110,M94)))</xm:f>
            <xm:f>$E$110</xm:f>
            <x14:dxf>
              <fill>
                <patternFill>
                  <bgColor rgb="FFFFFF00"/>
                </patternFill>
              </fill>
            </x14:dxf>
          </x14:cfRule>
          <x14:cfRule type="containsText" priority="59" operator="containsText" id="{ABF23B22-0969-408B-ABDE-A923C68AB97A}">
            <xm:f>NOT(ISERROR(SEARCH($E$109,M94)))</xm:f>
            <xm:f>$E$109</xm:f>
            <x14:dxf>
              <fill>
                <patternFill>
                  <bgColor rgb="FF92D050"/>
                </patternFill>
              </fill>
            </x14:dxf>
          </x14:cfRule>
          <x14:cfRule type="containsText" priority="60" operator="containsText" id="{19EA9158-3CE6-433C-853A-CF0253ED3B05}">
            <xm:f>NOT(ISERROR(SEARCH($E$108,M94)))</xm:f>
            <xm:f>$E$108</xm:f>
            <x14:dxf>
              <fill>
                <patternFill>
                  <bgColor theme="2" tint="-0.24994659260841701"/>
                </patternFill>
              </fill>
            </x14:dxf>
          </x14:cfRule>
          <x14:cfRule type="containsText" priority="61" operator="containsText" id="{8373C0DE-BA5D-46C7-ABF3-DA16D0757740}">
            <xm:f>NOT(ISERROR(SEARCH($E$107,M94)))</xm:f>
            <xm:f>$E$107</xm:f>
            <x14:dxf>
              <fill>
                <patternFill>
                  <bgColor rgb="FFFF0000"/>
                </patternFill>
              </fill>
            </x14:dxf>
          </x14:cfRule>
          <xm:sqref>M94</xm:sqref>
        </x14:conditionalFormatting>
        <x14:conditionalFormatting xmlns:xm="http://schemas.microsoft.com/office/excel/2006/main">
          <x14:cfRule type="containsText" priority="54" operator="containsText" id="{BC1E274F-6A03-423E-88C6-E2DED2F226BF}">
            <xm:f>NOT(ISERROR(SEARCH($B$110,W103)))</xm:f>
            <xm:f>$B$110</xm:f>
            <x14:dxf>
              <fill>
                <patternFill>
                  <bgColor rgb="FF92D050"/>
                </patternFill>
              </fill>
            </x14:dxf>
          </x14:cfRule>
          <x14:cfRule type="containsText" priority="55" operator="containsText" id="{C27FCD97-F33A-448F-BE97-33B4CCD4893A}">
            <xm:f>NOT(ISERROR(SEARCH($B$109,W103)))</xm:f>
            <xm:f>$B$109</xm:f>
            <x14:dxf>
              <fill>
                <patternFill>
                  <bgColor theme="2" tint="-0.24994659260841701"/>
                </patternFill>
              </fill>
            </x14:dxf>
          </x14:cfRule>
          <x14:cfRule type="containsText" priority="56" operator="containsText" id="{1D2A1973-40A4-417D-8756-14102827367D}">
            <xm:f>NOT(ISERROR(SEARCH($B$108,W103)))</xm:f>
            <xm:f>$B$108</xm:f>
            <x14:dxf>
              <fill>
                <patternFill>
                  <bgColor rgb="FFFF0000"/>
                </patternFill>
              </fill>
            </x14:dxf>
          </x14:cfRule>
          <x14:cfRule type="containsText" priority="57" operator="containsText" id="{DA19CE13-A84E-46CE-8B8C-E4ED2CE26819}">
            <xm:f>NOT(ISERROR(SEARCH($B$107,W103)))</xm:f>
            <xm:f>$B$107</xm:f>
            <x14:dxf>
              <fill>
                <patternFill>
                  <bgColor rgb="FFFFFF00"/>
                </patternFill>
              </fill>
            </x14:dxf>
          </x14:cfRule>
          <xm:sqref>W103:Z103</xm:sqref>
        </x14:conditionalFormatting>
        <x14:conditionalFormatting xmlns:xm="http://schemas.microsoft.com/office/excel/2006/main">
          <x14:cfRule type="containsText" priority="50" operator="containsText" id="{57F87A1A-0E1F-4DCD-A7BB-8D2D3204CFFC}">
            <xm:f>NOT(ISERROR(SEARCH($B$110,Y97)))</xm:f>
            <xm:f>$B$110</xm:f>
            <x14:dxf>
              <fill>
                <patternFill>
                  <bgColor rgb="FF92D050"/>
                </patternFill>
              </fill>
            </x14:dxf>
          </x14:cfRule>
          <x14:cfRule type="containsText" priority="51" operator="containsText" id="{FD57722B-866E-49CB-A181-DF8A77AC8AB6}">
            <xm:f>NOT(ISERROR(SEARCH($B$109,Y97)))</xm:f>
            <xm:f>$B$109</xm:f>
            <x14:dxf>
              <fill>
                <patternFill>
                  <bgColor theme="2" tint="-0.24994659260841701"/>
                </patternFill>
              </fill>
            </x14:dxf>
          </x14:cfRule>
          <x14:cfRule type="containsText" priority="52" operator="containsText" id="{E657A1AE-50E4-4076-BEAA-B82729CF3C7A}">
            <xm:f>NOT(ISERROR(SEARCH($B$108,Y97)))</xm:f>
            <xm:f>$B$108</xm:f>
            <x14:dxf>
              <fill>
                <patternFill>
                  <bgColor rgb="FFFF0000"/>
                </patternFill>
              </fill>
            </x14:dxf>
          </x14:cfRule>
          <x14:cfRule type="containsText" priority="53" operator="containsText" id="{6E2026BD-AA49-43B0-A62F-56F243ABE1DE}">
            <xm:f>NOT(ISERROR(SEARCH($B$107,Y97)))</xm:f>
            <xm:f>$B$107</xm:f>
            <x14:dxf>
              <fill>
                <patternFill>
                  <bgColor rgb="FFFFFF00"/>
                </patternFill>
              </fill>
            </x14:dxf>
          </x14:cfRule>
          <xm:sqref>Y97</xm:sqref>
        </x14:conditionalFormatting>
        <x14:conditionalFormatting xmlns:xm="http://schemas.microsoft.com/office/excel/2006/main">
          <x14:cfRule type="containsText" priority="46" operator="containsText" id="{95E830A8-1034-4AE2-A03C-E3EA9F023D25}">
            <xm:f>NOT(ISERROR(SEARCH($E$110,M97)))</xm:f>
            <xm:f>$E$110</xm:f>
            <x14:dxf>
              <fill>
                <patternFill>
                  <bgColor rgb="FFFFFF00"/>
                </patternFill>
              </fill>
            </x14:dxf>
          </x14:cfRule>
          <x14:cfRule type="containsText" priority="47" operator="containsText" id="{775D7E45-6599-4E47-82D8-B3DFC9937731}">
            <xm:f>NOT(ISERROR(SEARCH($E$109,M97)))</xm:f>
            <xm:f>$E$109</xm:f>
            <x14:dxf>
              <fill>
                <patternFill>
                  <bgColor rgb="FF92D050"/>
                </patternFill>
              </fill>
            </x14:dxf>
          </x14:cfRule>
          <x14:cfRule type="containsText" priority="48" operator="containsText" id="{03069A4C-FA9B-4A55-81EB-E6FDD68FE4C4}">
            <xm:f>NOT(ISERROR(SEARCH($E$108,M97)))</xm:f>
            <xm:f>$E$108</xm:f>
            <x14:dxf>
              <fill>
                <patternFill>
                  <bgColor theme="2" tint="-0.24994659260841701"/>
                </patternFill>
              </fill>
            </x14:dxf>
          </x14:cfRule>
          <x14:cfRule type="containsText" priority="49" operator="containsText" id="{F8616202-E6ED-4CE7-A6E4-C5960C56E896}">
            <xm:f>NOT(ISERROR(SEARCH($E$107,M97)))</xm:f>
            <xm:f>$E$107</xm:f>
            <x14:dxf>
              <fill>
                <patternFill>
                  <bgColor rgb="FFFF0000"/>
                </patternFill>
              </fill>
            </x14:dxf>
          </x14:cfRule>
          <xm:sqref>M97</xm:sqref>
        </x14:conditionalFormatting>
        <x14:conditionalFormatting xmlns:xm="http://schemas.microsoft.com/office/excel/2006/main">
          <x14:cfRule type="containsText" priority="42" operator="containsText" id="{A6C1A406-5F92-4743-972D-3BF426B77CF2}">
            <xm:f>NOT(ISERROR(SEARCH($B$110,Y96)))</xm:f>
            <xm:f>$B$110</xm:f>
            <x14:dxf>
              <fill>
                <patternFill>
                  <bgColor rgb="FF92D050"/>
                </patternFill>
              </fill>
            </x14:dxf>
          </x14:cfRule>
          <x14:cfRule type="containsText" priority="43" operator="containsText" id="{565BEE14-2941-4DD8-8C4D-81DD3A1F1D9D}">
            <xm:f>NOT(ISERROR(SEARCH($B$109,Y96)))</xm:f>
            <xm:f>$B$109</xm:f>
            <x14:dxf>
              <fill>
                <patternFill>
                  <bgColor theme="2" tint="-0.24994659260841701"/>
                </patternFill>
              </fill>
            </x14:dxf>
          </x14:cfRule>
          <x14:cfRule type="containsText" priority="44" operator="containsText" id="{9D6CE676-F51F-4E94-88C8-5F92EED01404}">
            <xm:f>NOT(ISERROR(SEARCH($B$108,Y96)))</xm:f>
            <xm:f>$B$108</xm:f>
            <x14:dxf>
              <fill>
                <patternFill>
                  <bgColor rgb="FFFF0000"/>
                </patternFill>
              </fill>
            </x14:dxf>
          </x14:cfRule>
          <x14:cfRule type="containsText" priority="45" operator="containsText" id="{B06A0E36-BED2-470B-B901-122287FA20A2}">
            <xm:f>NOT(ISERROR(SEARCH($B$107,Y96)))</xm:f>
            <xm:f>$B$107</xm:f>
            <x14:dxf>
              <fill>
                <patternFill>
                  <bgColor rgb="FFFFFF00"/>
                </patternFill>
              </fill>
            </x14:dxf>
          </x14:cfRule>
          <xm:sqref>Y96</xm:sqref>
        </x14:conditionalFormatting>
        <x14:conditionalFormatting xmlns:xm="http://schemas.microsoft.com/office/excel/2006/main">
          <x14:cfRule type="containsText" priority="38" operator="containsText" id="{6B36A092-B548-4009-896B-C8C15E6C8386}">
            <xm:f>NOT(ISERROR(SEARCH($E$110,M96)))</xm:f>
            <xm:f>$E$110</xm:f>
            <x14:dxf>
              <fill>
                <patternFill>
                  <bgColor rgb="FFFFFF00"/>
                </patternFill>
              </fill>
            </x14:dxf>
          </x14:cfRule>
          <x14:cfRule type="containsText" priority="39" operator="containsText" id="{F58A298A-9AD4-4180-9699-A02F217D4396}">
            <xm:f>NOT(ISERROR(SEARCH($E$109,M96)))</xm:f>
            <xm:f>$E$109</xm:f>
            <x14:dxf>
              <fill>
                <patternFill>
                  <bgColor rgb="FF92D050"/>
                </patternFill>
              </fill>
            </x14:dxf>
          </x14:cfRule>
          <x14:cfRule type="containsText" priority="40" operator="containsText" id="{9A6F0F6C-4853-4D23-BBDE-1595F5E0FD02}">
            <xm:f>NOT(ISERROR(SEARCH($E$108,M96)))</xm:f>
            <xm:f>$E$108</xm:f>
            <x14:dxf>
              <fill>
                <patternFill>
                  <bgColor theme="2" tint="-0.24994659260841701"/>
                </patternFill>
              </fill>
            </x14:dxf>
          </x14:cfRule>
          <x14:cfRule type="containsText" priority="41" operator="containsText" id="{0F27F369-E279-4B90-9E25-3D038F5D097D}">
            <xm:f>NOT(ISERROR(SEARCH($E$107,M96)))</xm:f>
            <xm:f>$E$107</xm:f>
            <x14:dxf>
              <fill>
                <patternFill>
                  <bgColor rgb="FFFF0000"/>
                </patternFill>
              </fill>
            </x14:dxf>
          </x14:cfRule>
          <xm:sqref>M96</xm:sqref>
        </x14:conditionalFormatting>
        <x14:conditionalFormatting xmlns:xm="http://schemas.microsoft.com/office/excel/2006/main">
          <x14:cfRule type="containsText" priority="34" operator="containsText" id="{18F1C50A-4174-414F-A345-B8477FB6824E}">
            <xm:f>NOT(ISERROR(SEARCH($B$110,Y95)))</xm:f>
            <xm:f>$B$110</xm:f>
            <x14:dxf>
              <fill>
                <patternFill>
                  <bgColor rgb="FF92D050"/>
                </patternFill>
              </fill>
            </x14:dxf>
          </x14:cfRule>
          <x14:cfRule type="containsText" priority="35" operator="containsText" id="{D97E322E-2D55-4676-80D4-6A040FD04B48}">
            <xm:f>NOT(ISERROR(SEARCH($B$109,Y95)))</xm:f>
            <xm:f>$B$109</xm:f>
            <x14:dxf>
              <fill>
                <patternFill>
                  <bgColor theme="2" tint="-0.24994659260841701"/>
                </patternFill>
              </fill>
            </x14:dxf>
          </x14:cfRule>
          <x14:cfRule type="containsText" priority="36" operator="containsText" id="{5CB05BB1-C452-4B99-8C17-4DE2DE3E2A85}">
            <xm:f>NOT(ISERROR(SEARCH($B$108,Y95)))</xm:f>
            <xm:f>$B$108</xm:f>
            <x14:dxf>
              <fill>
                <patternFill>
                  <bgColor rgb="FFFF0000"/>
                </patternFill>
              </fill>
            </x14:dxf>
          </x14:cfRule>
          <x14:cfRule type="containsText" priority="37" operator="containsText" id="{1EBDFD83-9347-4EFA-8048-58E6844E3F45}">
            <xm:f>NOT(ISERROR(SEARCH($B$107,Y95)))</xm:f>
            <xm:f>$B$107</xm:f>
            <x14:dxf>
              <fill>
                <patternFill>
                  <bgColor rgb="FFFFFF00"/>
                </patternFill>
              </fill>
            </x14:dxf>
          </x14:cfRule>
          <xm:sqref>Y95</xm:sqref>
        </x14:conditionalFormatting>
        <x14:conditionalFormatting xmlns:xm="http://schemas.microsoft.com/office/excel/2006/main">
          <x14:cfRule type="containsText" priority="30" operator="containsText" id="{C471FF6E-681D-4621-B4BD-E717A8C845ED}">
            <xm:f>NOT(ISERROR(SEARCH($E$110,M95)))</xm:f>
            <xm:f>$E$110</xm:f>
            <x14:dxf>
              <fill>
                <patternFill>
                  <bgColor rgb="FFFFFF00"/>
                </patternFill>
              </fill>
            </x14:dxf>
          </x14:cfRule>
          <x14:cfRule type="containsText" priority="31" operator="containsText" id="{900C0DFD-F5FD-4F78-9A5F-37BA2C599162}">
            <xm:f>NOT(ISERROR(SEARCH($E$109,M95)))</xm:f>
            <xm:f>$E$109</xm:f>
            <x14:dxf>
              <fill>
                <patternFill>
                  <bgColor rgb="FF92D050"/>
                </patternFill>
              </fill>
            </x14:dxf>
          </x14:cfRule>
          <x14:cfRule type="containsText" priority="32" operator="containsText" id="{8B8AA6ED-4A71-45F9-8E3A-76DDB76B25F3}">
            <xm:f>NOT(ISERROR(SEARCH($E$108,M95)))</xm:f>
            <xm:f>$E$108</xm:f>
            <x14:dxf>
              <fill>
                <patternFill>
                  <bgColor theme="2" tint="-0.24994659260841701"/>
                </patternFill>
              </fill>
            </x14:dxf>
          </x14:cfRule>
          <x14:cfRule type="containsText" priority="33" operator="containsText" id="{44074D43-CAC9-4B8C-B9A6-29161AFA9D38}">
            <xm:f>NOT(ISERROR(SEARCH($E$107,M95)))</xm:f>
            <xm:f>$E$107</xm:f>
            <x14:dxf>
              <fill>
                <patternFill>
                  <bgColor rgb="FFFF0000"/>
                </patternFill>
              </fill>
            </x14:dxf>
          </x14:cfRule>
          <xm:sqref>M95</xm:sqref>
        </x14:conditionalFormatting>
        <x14:conditionalFormatting xmlns:xm="http://schemas.microsoft.com/office/excel/2006/main">
          <x14:cfRule type="containsText" priority="14" operator="containsText" id="{4108076C-763A-425D-9738-22411C711A58}">
            <xm:f>NOT(ISERROR(SEARCH(#REF!,#REF!)))</xm:f>
            <xm:f>#REF!</xm:f>
            <x14:dxf>
              <fill>
                <patternFill>
                  <bgColor rgb="FF92D050"/>
                </patternFill>
              </fill>
            </x14:dxf>
          </x14:cfRule>
          <x14:cfRule type="containsText" priority="15" operator="containsText" id="{F4E9A307-EFFE-4F74-904C-2F581E169AED}">
            <xm:f>NOT(ISERROR(SEARCH(#REF!,#REF!)))</xm:f>
            <xm:f>#REF!</xm:f>
            <x14:dxf>
              <fill>
                <patternFill>
                  <bgColor theme="2" tint="-0.24994659260841701"/>
                </patternFill>
              </fill>
            </x14:dxf>
          </x14:cfRule>
          <x14:cfRule type="containsText" priority="16" operator="containsText" id="{ACCFF13C-B081-4BC6-A62C-97EE10606472}">
            <xm:f>NOT(ISERROR(SEARCH(#REF!,#REF!)))</xm:f>
            <xm:f>#REF!</xm:f>
            <x14:dxf>
              <fill>
                <patternFill>
                  <bgColor rgb="FFFF0000"/>
                </patternFill>
              </fill>
            </x14:dxf>
          </x14:cfRule>
          <x14:cfRule type="containsText" priority="17" operator="containsText" id="{28BD5AA8-9FBD-406A-9681-20728A2D2A59}">
            <xm:f>NOT(ISERROR(SEARCH(#REF!,#REF!)))</xm:f>
            <xm:f>#REF!</xm:f>
            <x14:dxf>
              <fill>
                <patternFill>
                  <bgColor rgb="FFFFFF00"/>
                </patternFill>
              </fill>
            </x14:dxf>
          </x14:cfRule>
          <xm:sqref>Y100:Z102</xm:sqref>
        </x14:conditionalFormatting>
        <x14:conditionalFormatting xmlns:xm="http://schemas.microsoft.com/office/excel/2006/main">
          <x14:cfRule type="containsText" priority="10" operator="containsText" id="{9FF9561E-4D20-42DA-AED2-D6E46E12CEDE}">
            <xm:f>NOT(ISERROR(SEARCH($B$110,Y89)))</xm:f>
            <xm:f>$B$110</xm:f>
            <x14:dxf>
              <fill>
                <patternFill>
                  <bgColor rgb="FF92D050"/>
                </patternFill>
              </fill>
            </x14:dxf>
          </x14:cfRule>
          <x14:cfRule type="containsText" priority="11" operator="containsText" id="{8C7725CE-A4E0-4182-8F4D-E776F0244385}">
            <xm:f>NOT(ISERROR(SEARCH($B$109,Y89)))</xm:f>
            <xm:f>$B$109</xm:f>
            <x14:dxf>
              <fill>
                <patternFill>
                  <bgColor theme="2" tint="-0.24994659260841701"/>
                </patternFill>
              </fill>
            </x14:dxf>
          </x14:cfRule>
          <x14:cfRule type="containsText" priority="12" operator="containsText" id="{EB9F883E-4877-4A63-B017-158E19236168}">
            <xm:f>NOT(ISERROR(SEARCH($B$108,Y89)))</xm:f>
            <xm:f>$B$108</xm:f>
            <x14:dxf>
              <fill>
                <patternFill>
                  <bgColor rgb="FFFF0000"/>
                </patternFill>
              </fill>
            </x14:dxf>
          </x14:cfRule>
          <x14:cfRule type="containsText" priority="13" operator="containsText" id="{2960B5FC-51EF-4DDD-8C9B-24FFA34C8330}">
            <xm:f>NOT(ISERROR(SEARCH($B$107,Y89)))</xm:f>
            <xm:f>$B$107</xm:f>
            <x14:dxf>
              <fill>
                <patternFill>
                  <bgColor rgb="FFFFFF00"/>
                </patternFill>
              </fill>
            </x14:dxf>
          </x14:cfRule>
          <xm:sqref>Y89</xm:sqref>
        </x14:conditionalFormatting>
        <x14:conditionalFormatting xmlns:xm="http://schemas.microsoft.com/office/excel/2006/main">
          <x14:cfRule type="containsText" priority="6" operator="containsText" id="{3E3FF41F-AF7D-45EB-B105-F122B3F824BF}">
            <xm:f>NOT(ISERROR(SEARCH($B$110,Y90)))</xm:f>
            <xm:f>$B$110</xm:f>
            <x14:dxf>
              <fill>
                <patternFill>
                  <bgColor rgb="FF92D050"/>
                </patternFill>
              </fill>
            </x14:dxf>
          </x14:cfRule>
          <x14:cfRule type="containsText" priority="7" operator="containsText" id="{050E36FD-30CE-40A8-95E6-D6D6C00566DA}">
            <xm:f>NOT(ISERROR(SEARCH($B$109,Y90)))</xm:f>
            <xm:f>$B$109</xm:f>
            <x14:dxf>
              <fill>
                <patternFill>
                  <bgColor theme="2" tint="-0.24994659260841701"/>
                </patternFill>
              </fill>
            </x14:dxf>
          </x14:cfRule>
          <x14:cfRule type="containsText" priority="8" operator="containsText" id="{A0AA7751-DD25-46E1-AF76-4232305A5096}">
            <xm:f>NOT(ISERROR(SEARCH($B$108,Y90)))</xm:f>
            <xm:f>$B$108</xm:f>
            <x14:dxf>
              <fill>
                <patternFill>
                  <bgColor rgb="FFFF0000"/>
                </patternFill>
              </fill>
            </x14:dxf>
          </x14:cfRule>
          <x14:cfRule type="containsText" priority="9" operator="containsText" id="{9EDD7DD6-1A84-42CF-8014-0E6DED2501F7}">
            <xm:f>NOT(ISERROR(SEARCH($B$107,Y90)))</xm:f>
            <xm:f>$B$107</xm:f>
            <x14:dxf>
              <fill>
                <patternFill>
                  <bgColor rgb="FFFFFF00"/>
                </patternFill>
              </fill>
            </x14:dxf>
          </x14:cfRule>
          <xm:sqref>Y90</xm:sqref>
        </x14:conditionalFormatting>
        <x14:conditionalFormatting xmlns:xm="http://schemas.microsoft.com/office/excel/2006/main">
          <x14:cfRule type="containsText" priority="2" operator="containsText" id="{F984C1D5-9A33-465D-ABA1-E6C50C54756E}">
            <xm:f>NOT(ISERROR(SEARCH($E$110,M99)))</xm:f>
            <xm:f>$E$110</xm:f>
            <x14:dxf>
              <fill>
                <patternFill>
                  <bgColor rgb="FFFFFF00"/>
                </patternFill>
              </fill>
            </x14:dxf>
          </x14:cfRule>
          <x14:cfRule type="containsText" priority="3" operator="containsText" id="{AD78BB9B-4107-44A3-9625-D144160D3DCC}">
            <xm:f>NOT(ISERROR(SEARCH($E$109,M99)))</xm:f>
            <xm:f>$E$109</xm:f>
            <x14:dxf>
              <fill>
                <patternFill>
                  <bgColor rgb="FF92D050"/>
                </patternFill>
              </fill>
            </x14:dxf>
          </x14:cfRule>
          <x14:cfRule type="containsText" priority="4" operator="containsText" id="{6DA73722-9E39-4DA5-868C-6444C0644DB6}">
            <xm:f>NOT(ISERROR(SEARCH($E$108,M99)))</xm:f>
            <xm:f>$E$108</xm:f>
            <x14:dxf>
              <fill>
                <patternFill>
                  <bgColor theme="2" tint="-0.24994659260841701"/>
                </patternFill>
              </fill>
            </x14:dxf>
          </x14:cfRule>
          <x14:cfRule type="containsText" priority="5" operator="containsText" id="{60099ABD-6E48-48E3-837C-F7A0FCAF8EF4}">
            <xm:f>NOT(ISERROR(SEARCH($E$107,M99)))</xm:f>
            <xm:f>$E$107</xm:f>
            <x14:dxf>
              <fill>
                <patternFill>
                  <bgColor rgb="FFFF0000"/>
                </patternFill>
              </fill>
            </x14:dxf>
          </x14:cfRule>
          <xm:sqref>M99:M105</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M381"/>
  <sheetViews>
    <sheetView topLeftCell="A4" zoomScale="70" zoomScaleNormal="70" workbookViewId="0">
      <pane xSplit="13" ySplit="19" topLeftCell="N23" activePane="bottomRight" state="frozen"/>
      <selection activeCell="A4" sqref="A4"/>
      <selection pane="topRight" activeCell="N4" sqref="N4"/>
      <selection pane="bottomLeft" activeCell="A23" sqref="A23"/>
      <selection pane="bottomRight" activeCell="AM31" sqref="AM31"/>
    </sheetView>
  </sheetViews>
  <sheetFormatPr defaultRowHeight="15" outlineLevelRow="2" outlineLevelCol="1" x14ac:dyDescent="0.25"/>
  <cols>
    <col min="1" max="1" width="3.7109375" style="1" customWidth="1"/>
    <col min="2" max="2" width="7.5703125" customWidth="1"/>
    <col min="3" max="3" width="81.42578125" customWidth="1"/>
    <col min="4" max="4" width="47.7109375" hidden="1" customWidth="1" outlineLevel="1"/>
    <col min="5" max="5" width="16.7109375" hidden="1" customWidth="1" outlineLevel="1"/>
    <col min="6" max="6" width="22.140625" hidden="1" customWidth="1" outlineLevel="1"/>
    <col min="7" max="7" width="16.5703125" hidden="1" customWidth="1" outlineLevel="1"/>
    <col min="8" max="8" width="14.5703125" hidden="1" customWidth="1" outlineLevel="1"/>
    <col min="9" max="9" width="17.140625" style="8" hidden="1" customWidth="1" outlineLevel="1"/>
    <col min="10" max="10" width="42.7109375" hidden="1" customWidth="1" outlineLevel="1"/>
    <col min="11" max="11" width="7.85546875" customWidth="1" collapsed="1"/>
    <col min="12" max="12" width="8.7109375" customWidth="1"/>
    <col min="13" max="13" width="12.7109375" customWidth="1"/>
    <col min="14" max="54" width="6.28515625" style="8" customWidth="1"/>
    <col min="55" max="117" width="6.28515625" customWidth="1"/>
  </cols>
  <sheetData>
    <row r="1" spans="1:117" ht="15.75" x14ac:dyDescent="0.25">
      <c r="B1" s="2"/>
      <c r="C1" s="3"/>
      <c r="D1" s="3"/>
      <c r="E1" s="4"/>
      <c r="F1" s="5"/>
      <c r="G1" s="6"/>
      <c r="H1" s="6"/>
      <c r="I1" s="5"/>
      <c r="J1" s="7"/>
      <c r="K1" s="4"/>
      <c r="L1" s="4"/>
      <c r="M1" s="4"/>
      <c r="N1" s="5"/>
      <c r="O1" s="5"/>
      <c r="P1" s="5"/>
      <c r="Q1" s="5"/>
      <c r="R1" s="5"/>
      <c r="S1" s="5"/>
      <c r="T1" s="5"/>
    </row>
    <row r="2" spans="1:117" ht="21" x14ac:dyDescent="0.35">
      <c r="A2" s="9"/>
      <c r="B2" s="10"/>
      <c r="C2" s="11" t="s">
        <v>0</v>
      </c>
      <c r="D2" s="11"/>
      <c r="E2" s="12"/>
      <c r="F2" s="13"/>
      <c r="G2" s="14"/>
      <c r="H2" s="14"/>
      <c r="I2" s="13"/>
      <c r="J2" s="15"/>
      <c r="K2" s="12"/>
      <c r="L2" s="12"/>
      <c r="M2" s="12"/>
      <c r="N2" s="13"/>
      <c r="O2" s="13"/>
      <c r="P2" s="13"/>
      <c r="Q2" s="13"/>
      <c r="R2" s="13"/>
      <c r="S2" s="13"/>
      <c r="T2" s="13"/>
    </row>
    <row r="3" spans="1:117" ht="21" x14ac:dyDescent="0.35">
      <c r="A3" s="9"/>
      <c r="B3" s="10"/>
      <c r="C3" s="11" t="s">
        <v>1</v>
      </c>
      <c r="D3" s="11"/>
      <c r="E3" s="12"/>
      <c r="F3" s="13"/>
      <c r="G3" s="14"/>
      <c r="H3" s="14"/>
      <c r="I3" s="13"/>
      <c r="J3" s="15"/>
      <c r="K3" s="12"/>
      <c r="L3" s="12"/>
      <c r="M3" s="12"/>
      <c r="N3" s="13"/>
      <c r="O3" s="13"/>
      <c r="P3" s="13"/>
      <c r="Q3" s="13"/>
      <c r="R3" s="13"/>
      <c r="S3" s="13"/>
      <c r="T3" s="13"/>
    </row>
    <row r="4" spans="1:117" ht="21" x14ac:dyDescent="0.35">
      <c r="A4" s="9"/>
      <c r="B4" s="10"/>
      <c r="C4" s="16">
        <f ca="1">NOW()</f>
        <v>45472.620407870367</v>
      </c>
      <c r="D4" s="16"/>
      <c r="E4" s="12"/>
      <c r="F4" s="13"/>
      <c r="G4" s="14"/>
      <c r="H4" s="14"/>
      <c r="I4" s="13"/>
      <c r="J4" s="15"/>
      <c r="K4" s="12"/>
      <c r="L4" s="12"/>
      <c r="M4" s="12"/>
      <c r="N4" s="13"/>
      <c r="O4" s="13"/>
      <c r="P4" s="13"/>
      <c r="Q4" s="13"/>
      <c r="R4" s="13"/>
      <c r="S4" s="13"/>
      <c r="T4" s="13"/>
    </row>
    <row r="5" spans="1:117" ht="25.5" x14ac:dyDescent="0.25">
      <c r="B5" s="10"/>
      <c r="C5" s="17"/>
      <c r="D5" s="17"/>
      <c r="E5" s="18"/>
      <c r="F5" s="19"/>
      <c r="G5" s="20"/>
      <c r="H5" s="20"/>
      <c r="I5" s="19"/>
      <c r="J5" s="21"/>
      <c r="K5" s="18"/>
      <c r="L5" s="18"/>
      <c r="M5" s="18"/>
      <c r="N5" s="19"/>
      <c r="O5" s="19"/>
      <c r="P5" s="19"/>
      <c r="Q5" s="19"/>
      <c r="R5" s="19"/>
      <c r="S5" s="19"/>
      <c r="T5" s="19"/>
    </row>
    <row r="6" spans="1:117" ht="18.75" x14ac:dyDescent="0.25">
      <c r="A6" s="22"/>
      <c r="B6" s="718"/>
      <c r="C6" s="719" t="s">
        <v>2</v>
      </c>
      <c r="D6" s="23"/>
      <c r="E6" s="721" t="s">
        <v>3</v>
      </c>
      <c r="F6" s="722"/>
      <c r="G6" s="722"/>
      <c r="H6" s="722"/>
      <c r="I6" s="723"/>
      <c r="J6" s="24"/>
      <c r="K6" s="724" t="s">
        <v>4</v>
      </c>
      <c r="L6" s="725"/>
      <c r="M6" s="726"/>
      <c r="N6" s="703">
        <v>2024</v>
      </c>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4"/>
      <c r="BK6" s="704"/>
      <c r="BL6" s="704"/>
      <c r="BM6" s="705"/>
      <c r="BN6" s="703">
        <v>2025</v>
      </c>
      <c r="BO6" s="704"/>
      <c r="BP6" s="704"/>
      <c r="BQ6" s="704"/>
      <c r="BR6" s="704"/>
      <c r="BS6" s="704"/>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c r="DG6" s="704"/>
      <c r="DH6" s="704"/>
      <c r="DI6" s="704"/>
      <c r="DJ6" s="704"/>
      <c r="DK6" s="704"/>
      <c r="DL6" s="704"/>
      <c r="DM6" s="705"/>
    </row>
    <row r="7" spans="1:117" ht="18.75" x14ac:dyDescent="0.25">
      <c r="A7" s="25"/>
      <c r="B7" s="718"/>
      <c r="C7" s="720"/>
      <c r="D7" s="26"/>
      <c r="E7" s="706" t="s">
        <v>5</v>
      </c>
      <c r="F7" s="707"/>
      <c r="G7" s="707"/>
      <c r="H7" s="707"/>
      <c r="I7" s="708"/>
      <c r="J7" s="27"/>
      <c r="K7" s="715" t="s">
        <v>6</v>
      </c>
      <c r="L7" s="716"/>
      <c r="M7" s="717"/>
      <c r="N7" s="703" t="s">
        <v>7</v>
      </c>
      <c r="O7" s="704"/>
      <c r="P7" s="704"/>
      <c r="Q7" s="705"/>
      <c r="R7" s="703" t="s">
        <v>8</v>
      </c>
      <c r="S7" s="704"/>
      <c r="T7" s="704"/>
      <c r="U7" s="704"/>
      <c r="V7" s="705"/>
      <c r="W7" s="703" t="s">
        <v>9</v>
      </c>
      <c r="X7" s="704"/>
      <c r="Y7" s="704"/>
      <c r="Z7" s="705"/>
      <c r="AA7" s="703" t="s">
        <v>10</v>
      </c>
      <c r="AB7" s="704"/>
      <c r="AC7" s="704"/>
      <c r="AD7" s="705"/>
      <c r="AE7" s="703" t="s">
        <v>11</v>
      </c>
      <c r="AF7" s="704"/>
      <c r="AG7" s="704"/>
      <c r="AH7" s="704"/>
      <c r="AI7" s="705"/>
      <c r="AJ7" s="703" t="s">
        <v>12</v>
      </c>
      <c r="AK7" s="704"/>
      <c r="AL7" s="704"/>
      <c r="AM7" s="705"/>
      <c r="AN7" s="703" t="s">
        <v>13</v>
      </c>
      <c r="AO7" s="704"/>
      <c r="AP7" s="704"/>
      <c r="AQ7" s="705"/>
      <c r="AR7" s="703" t="s">
        <v>14</v>
      </c>
      <c r="AS7" s="704"/>
      <c r="AT7" s="704"/>
      <c r="AU7" s="704"/>
      <c r="AV7" s="705"/>
      <c r="AW7" s="703" t="s">
        <v>15</v>
      </c>
      <c r="AX7" s="704"/>
      <c r="AY7" s="704"/>
      <c r="AZ7" s="705"/>
      <c r="BA7" s="703" t="s">
        <v>16</v>
      </c>
      <c r="BB7" s="704"/>
      <c r="BC7" s="704"/>
      <c r="BD7" s="704"/>
      <c r="BE7" s="705"/>
      <c r="BF7" s="703" t="s">
        <v>17</v>
      </c>
      <c r="BG7" s="704"/>
      <c r="BH7" s="704"/>
      <c r="BI7" s="705"/>
      <c r="BJ7" s="703" t="s">
        <v>18</v>
      </c>
      <c r="BK7" s="704"/>
      <c r="BL7" s="704"/>
      <c r="BM7" s="705"/>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row>
    <row r="8" spans="1:117" ht="15.75" x14ac:dyDescent="0.25">
      <c r="A8" s="29"/>
      <c r="B8" s="718"/>
      <c r="C8" s="30"/>
      <c r="D8" s="31"/>
      <c r="E8" s="709"/>
      <c r="F8" s="710"/>
      <c r="G8" s="710"/>
      <c r="H8" s="710"/>
      <c r="I8" s="711"/>
      <c r="J8" s="32"/>
      <c r="K8" s="715" t="s">
        <v>19</v>
      </c>
      <c r="L8" s="716"/>
      <c r="M8" s="717"/>
      <c r="N8" s="33">
        <v>1</v>
      </c>
      <c r="O8" s="33">
        <v>2</v>
      </c>
      <c r="P8" s="33">
        <v>3</v>
      </c>
      <c r="Q8" s="33">
        <v>4</v>
      </c>
      <c r="R8" s="33">
        <v>5</v>
      </c>
      <c r="S8" s="33">
        <v>6</v>
      </c>
      <c r="T8" s="33">
        <v>7</v>
      </c>
      <c r="U8" s="28">
        <v>8</v>
      </c>
      <c r="V8" s="28">
        <v>9</v>
      </c>
      <c r="W8" s="28">
        <v>10</v>
      </c>
      <c r="X8" s="28">
        <v>11</v>
      </c>
      <c r="Y8" s="28">
        <v>12</v>
      </c>
      <c r="Z8" s="28">
        <v>13</v>
      </c>
      <c r="AA8" s="28">
        <v>14</v>
      </c>
      <c r="AB8" s="28">
        <v>15</v>
      </c>
      <c r="AC8" s="28">
        <v>16</v>
      </c>
      <c r="AD8" s="28">
        <v>17</v>
      </c>
      <c r="AE8" s="28">
        <v>18</v>
      </c>
      <c r="AF8" s="28">
        <v>19</v>
      </c>
      <c r="AG8" s="28">
        <v>20</v>
      </c>
      <c r="AH8" s="28">
        <v>21</v>
      </c>
      <c r="AI8" s="28">
        <v>22</v>
      </c>
      <c r="AJ8" s="28">
        <v>23</v>
      </c>
      <c r="AK8" s="28">
        <v>24</v>
      </c>
      <c r="AL8" s="28">
        <v>25</v>
      </c>
      <c r="AM8" s="28">
        <v>26</v>
      </c>
      <c r="AN8" s="28">
        <v>27</v>
      </c>
      <c r="AO8" s="28">
        <v>28</v>
      </c>
      <c r="AP8" s="28">
        <v>29</v>
      </c>
      <c r="AQ8" s="28">
        <v>30</v>
      </c>
      <c r="AR8" s="28">
        <v>31</v>
      </c>
      <c r="AS8" s="28">
        <v>32</v>
      </c>
      <c r="AT8" s="28">
        <v>33</v>
      </c>
      <c r="AU8" s="28">
        <v>34</v>
      </c>
      <c r="AV8" s="28">
        <v>35</v>
      </c>
      <c r="AW8" s="28">
        <v>36</v>
      </c>
      <c r="AX8" s="28">
        <v>37</v>
      </c>
      <c r="AY8" s="28">
        <v>38</v>
      </c>
      <c r="AZ8" s="28">
        <v>39</v>
      </c>
      <c r="BA8" s="28">
        <v>40</v>
      </c>
      <c r="BB8" s="28">
        <v>41</v>
      </c>
      <c r="BC8" s="28">
        <v>42</v>
      </c>
      <c r="BD8" s="28">
        <v>43</v>
      </c>
      <c r="BE8" s="28">
        <v>44</v>
      </c>
      <c r="BF8" s="28">
        <v>45</v>
      </c>
      <c r="BG8" s="28">
        <v>46</v>
      </c>
      <c r="BH8" s="28">
        <v>47</v>
      </c>
      <c r="BI8" s="28">
        <v>48</v>
      </c>
      <c r="BJ8" s="28">
        <v>49</v>
      </c>
      <c r="BK8" s="28">
        <v>50</v>
      </c>
      <c r="BL8" s="28">
        <v>51</v>
      </c>
      <c r="BM8" s="28">
        <v>52</v>
      </c>
      <c r="BN8" s="28">
        <v>1</v>
      </c>
      <c r="BO8" s="28">
        <v>2</v>
      </c>
      <c r="BP8" s="28">
        <v>3</v>
      </c>
      <c r="BQ8" s="28">
        <v>4</v>
      </c>
      <c r="BR8" s="28">
        <v>5</v>
      </c>
      <c r="BS8" s="28">
        <v>6</v>
      </c>
      <c r="BT8" s="28">
        <v>7</v>
      </c>
      <c r="BU8" s="28">
        <v>8</v>
      </c>
      <c r="BV8" s="28">
        <v>9</v>
      </c>
      <c r="BW8" s="28">
        <v>10</v>
      </c>
      <c r="BX8" s="28">
        <v>11</v>
      </c>
      <c r="BY8" s="28">
        <v>12</v>
      </c>
      <c r="BZ8" s="28">
        <v>13</v>
      </c>
      <c r="CA8" s="28">
        <v>14</v>
      </c>
      <c r="CB8" s="28">
        <v>15</v>
      </c>
      <c r="CC8" s="28">
        <v>16</v>
      </c>
      <c r="CD8" s="28">
        <v>17</v>
      </c>
      <c r="CE8" s="28">
        <v>18</v>
      </c>
      <c r="CF8" s="28">
        <v>19</v>
      </c>
      <c r="CG8" s="28">
        <v>20</v>
      </c>
      <c r="CH8" s="28">
        <v>21</v>
      </c>
      <c r="CI8" s="28">
        <v>22</v>
      </c>
      <c r="CJ8" s="28">
        <v>23</v>
      </c>
      <c r="CK8" s="28">
        <v>24</v>
      </c>
      <c r="CL8" s="28">
        <v>25</v>
      </c>
      <c r="CM8" s="28">
        <v>26</v>
      </c>
      <c r="CN8" s="28">
        <v>27</v>
      </c>
      <c r="CO8" s="28">
        <v>28</v>
      </c>
      <c r="CP8" s="28">
        <v>29</v>
      </c>
      <c r="CQ8" s="28">
        <v>30</v>
      </c>
      <c r="CR8" s="28">
        <v>31</v>
      </c>
      <c r="CS8" s="28">
        <v>32</v>
      </c>
      <c r="CT8" s="28">
        <v>33</v>
      </c>
      <c r="CU8" s="28">
        <v>34</v>
      </c>
      <c r="CV8" s="28">
        <v>35</v>
      </c>
      <c r="CW8" s="28">
        <v>36</v>
      </c>
      <c r="CX8" s="28">
        <v>37</v>
      </c>
      <c r="CY8" s="28">
        <v>38</v>
      </c>
      <c r="CZ8" s="28">
        <v>39</v>
      </c>
      <c r="DA8" s="28">
        <v>40</v>
      </c>
      <c r="DB8" s="28">
        <v>41</v>
      </c>
      <c r="DC8" s="28">
        <v>42</v>
      </c>
      <c r="DD8" s="28">
        <v>43</v>
      </c>
      <c r="DE8" s="28">
        <v>44</v>
      </c>
      <c r="DF8" s="28">
        <v>45</v>
      </c>
      <c r="DG8" s="28">
        <v>46</v>
      </c>
      <c r="DH8" s="28">
        <v>47</v>
      </c>
      <c r="DI8" s="28">
        <v>48</v>
      </c>
      <c r="DJ8" s="28">
        <v>49</v>
      </c>
      <c r="DK8" s="28">
        <v>50</v>
      </c>
      <c r="DL8" s="28">
        <v>51</v>
      </c>
      <c r="DM8" s="28">
        <v>52</v>
      </c>
    </row>
    <row r="9" spans="1:117" ht="15.75" x14ac:dyDescent="0.25">
      <c r="A9" s="34"/>
      <c r="B9" s="718"/>
      <c r="C9" s="35" t="s">
        <v>20</v>
      </c>
      <c r="D9" s="36"/>
      <c r="E9" s="712"/>
      <c r="F9" s="713"/>
      <c r="G9" s="713"/>
      <c r="H9" s="713"/>
      <c r="I9" s="714"/>
      <c r="J9" s="37"/>
      <c r="K9" s="715"/>
      <c r="L9" s="716"/>
      <c r="M9" s="717"/>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row>
    <row r="10" spans="1:117" x14ac:dyDescent="0.25">
      <c r="A10" s="34"/>
      <c r="B10" s="718"/>
      <c r="C10" s="39"/>
      <c r="D10" s="39"/>
      <c r="E10" s="40" t="s">
        <v>21</v>
      </c>
      <c r="F10" s="41" t="s">
        <v>22</v>
      </c>
      <c r="G10" s="42"/>
      <c r="H10" s="42"/>
      <c r="I10" s="182"/>
      <c r="J10" s="43"/>
      <c r="K10" s="41" t="s">
        <v>22</v>
      </c>
      <c r="L10" s="42"/>
      <c r="M10" s="42"/>
      <c r="N10" s="44">
        <f>$DM$15</f>
        <v>33</v>
      </c>
      <c r="O10" s="44">
        <f t="shared" ref="O10:BZ10" si="0">$DM$15</f>
        <v>33</v>
      </c>
      <c r="P10" s="44">
        <f t="shared" si="0"/>
        <v>33</v>
      </c>
      <c r="Q10" s="44">
        <f t="shared" si="0"/>
        <v>33</v>
      </c>
      <c r="R10" s="44">
        <f t="shared" si="0"/>
        <v>33</v>
      </c>
      <c r="S10" s="44">
        <f t="shared" si="0"/>
        <v>33</v>
      </c>
      <c r="T10" s="44">
        <f t="shared" si="0"/>
        <v>33</v>
      </c>
      <c r="U10" s="44">
        <f t="shared" si="0"/>
        <v>33</v>
      </c>
      <c r="V10" s="44">
        <f t="shared" si="0"/>
        <v>33</v>
      </c>
      <c r="W10" s="44">
        <f t="shared" si="0"/>
        <v>33</v>
      </c>
      <c r="X10" s="44">
        <f t="shared" si="0"/>
        <v>33</v>
      </c>
      <c r="Y10" s="44">
        <f t="shared" si="0"/>
        <v>33</v>
      </c>
      <c r="Z10" s="44">
        <f t="shared" si="0"/>
        <v>33</v>
      </c>
      <c r="AA10" s="44">
        <f t="shared" si="0"/>
        <v>33</v>
      </c>
      <c r="AB10" s="44">
        <f t="shared" si="0"/>
        <v>33</v>
      </c>
      <c r="AC10" s="44">
        <f t="shared" si="0"/>
        <v>33</v>
      </c>
      <c r="AD10" s="44">
        <f t="shared" si="0"/>
        <v>33</v>
      </c>
      <c r="AE10" s="44">
        <f t="shared" si="0"/>
        <v>33</v>
      </c>
      <c r="AF10" s="44">
        <f t="shared" si="0"/>
        <v>33</v>
      </c>
      <c r="AG10" s="44">
        <f t="shared" si="0"/>
        <v>33</v>
      </c>
      <c r="AH10" s="44">
        <f t="shared" si="0"/>
        <v>33</v>
      </c>
      <c r="AI10" s="44">
        <f t="shared" si="0"/>
        <v>33</v>
      </c>
      <c r="AJ10" s="44">
        <f t="shared" si="0"/>
        <v>33</v>
      </c>
      <c r="AK10" s="44">
        <f t="shared" si="0"/>
        <v>33</v>
      </c>
      <c r="AL10" s="44">
        <f t="shared" si="0"/>
        <v>33</v>
      </c>
      <c r="AM10" s="44">
        <f t="shared" si="0"/>
        <v>33</v>
      </c>
      <c r="AN10" s="44">
        <f t="shared" si="0"/>
        <v>33</v>
      </c>
      <c r="AO10" s="44">
        <f t="shared" si="0"/>
        <v>33</v>
      </c>
      <c r="AP10" s="44">
        <f t="shared" si="0"/>
        <v>33</v>
      </c>
      <c r="AQ10" s="44">
        <f t="shared" si="0"/>
        <v>33</v>
      </c>
      <c r="AR10" s="44">
        <f t="shared" si="0"/>
        <v>33</v>
      </c>
      <c r="AS10" s="44">
        <f t="shared" si="0"/>
        <v>33</v>
      </c>
      <c r="AT10" s="44">
        <f t="shared" si="0"/>
        <v>33</v>
      </c>
      <c r="AU10" s="44">
        <f t="shared" si="0"/>
        <v>33</v>
      </c>
      <c r="AV10" s="44">
        <f t="shared" si="0"/>
        <v>33</v>
      </c>
      <c r="AW10" s="44">
        <f t="shared" si="0"/>
        <v>33</v>
      </c>
      <c r="AX10" s="44">
        <f t="shared" si="0"/>
        <v>33</v>
      </c>
      <c r="AY10" s="44">
        <f t="shared" si="0"/>
        <v>33</v>
      </c>
      <c r="AZ10" s="44">
        <f t="shared" si="0"/>
        <v>33</v>
      </c>
      <c r="BA10" s="44">
        <f t="shared" si="0"/>
        <v>33</v>
      </c>
      <c r="BB10" s="44">
        <f t="shared" si="0"/>
        <v>33</v>
      </c>
      <c r="BC10" s="44">
        <f t="shared" si="0"/>
        <v>33</v>
      </c>
      <c r="BD10" s="44">
        <f t="shared" si="0"/>
        <v>33</v>
      </c>
      <c r="BE10" s="44">
        <f t="shared" si="0"/>
        <v>33</v>
      </c>
      <c r="BF10" s="44">
        <f t="shared" si="0"/>
        <v>33</v>
      </c>
      <c r="BG10" s="44">
        <f t="shared" si="0"/>
        <v>33</v>
      </c>
      <c r="BH10" s="44">
        <f t="shared" si="0"/>
        <v>33</v>
      </c>
      <c r="BI10" s="44">
        <f t="shared" si="0"/>
        <v>33</v>
      </c>
      <c r="BJ10" s="44">
        <f t="shared" si="0"/>
        <v>33</v>
      </c>
      <c r="BK10" s="44">
        <f t="shared" si="0"/>
        <v>33</v>
      </c>
      <c r="BL10" s="44">
        <f t="shared" si="0"/>
        <v>33</v>
      </c>
      <c r="BM10" s="44">
        <f t="shared" si="0"/>
        <v>33</v>
      </c>
      <c r="BN10" s="44">
        <f t="shared" si="0"/>
        <v>33</v>
      </c>
      <c r="BO10" s="44">
        <f t="shared" si="0"/>
        <v>33</v>
      </c>
      <c r="BP10" s="44">
        <f t="shared" si="0"/>
        <v>33</v>
      </c>
      <c r="BQ10" s="44">
        <f t="shared" si="0"/>
        <v>33</v>
      </c>
      <c r="BR10" s="44">
        <f t="shared" si="0"/>
        <v>33</v>
      </c>
      <c r="BS10" s="44">
        <f t="shared" si="0"/>
        <v>33</v>
      </c>
      <c r="BT10" s="44">
        <f t="shared" si="0"/>
        <v>33</v>
      </c>
      <c r="BU10" s="44">
        <f t="shared" si="0"/>
        <v>33</v>
      </c>
      <c r="BV10" s="44">
        <f t="shared" si="0"/>
        <v>33</v>
      </c>
      <c r="BW10" s="44">
        <f t="shared" si="0"/>
        <v>33</v>
      </c>
      <c r="BX10" s="44">
        <f t="shared" si="0"/>
        <v>33</v>
      </c>
      <c r="BY10" s="44">
        <f t="shared" si="0"/>
        <v>33</v>
      </c>
      <c r="BZ10" s="44">
        <f t="shared" si="0"/>
        <v>33</v>
      </c>
      <c r="CA10" s="44">
        <f t="shared" ref="CA10:DM10" si="1">$DM$15</f>
        <v>33</v>
      </c>
      <c r="CB10" s="44">
        <f t="shared" si="1"/>
        <v>33</v>
      </c>
      <c r="CC10" s="44">
        <f t="shared" si="1"/>
        <v>33</v>
      </c>
      <c r="CD10" s="44">
        <f t="shared" si="1"/>
        <v>33</v>
      </c>
      <c r="CE10" s="44">
        <f t="shared" si="1"/>
        <v>33</v>
      </c>
      <c r="CF10" s="44">
        <f t="shared" si="1"/>
        <v>33</v>
      </c>
      <c r="CG10" s="44">
        <f t="shared" si="1"/>
        <v>33</v>
      </c>
      <c r="CH10" s="44">
        <f t="shared" si="1"/>
        <v>33</v>
      </c>
      <c r="CI10" s="44">
        <f t="shared" si="1"/>
        <v>33</v>
      </c>
      <c r="CJ10" s="44">
        <f t="shared" si="1"/>
        <v>33</v>
      </c>
      <c r="CK10" s="44">
        <f t="shared" si="1"/>
        <v>33</v>
      </c>
      <c r="CL10" s="44">
        <f t="shared" si="1"/>
        <v>33</v>
      </c>
      <c r="CM10" s="44">
        <f t="shared" si="1"/>
        <v>33</v>
      </c>
      <c r="CN10" s="44">
        <f t="shared" si="1"/>
        <v>33</v>
      </c>
      <c r="CO10" s="44">
        <f t="shared" si="1"/>
        <v>33</v>
      </c>
      <c r="CP10" s="44">
        <f t="shared" si="1"/>
        <v>33</v>
      </c>
      <c r="CQ10" s="44">
        <f t="shared" si="1"/>
        <v>33</v>
      </c>
      <c r="CR10" s="44">
        <f t="shared" si="1"/>
        <v>33</v>
      </c>
      <c r="CS10" s="44">
        <f t="shared" si="1"/>
        <v>33</v>
      </c>
      <c r="CT10" s="44">
        <f t="shared" si="1"/>
        <v>33</v>
      </c>
      <c r="CU10" s="44">
        <f t="shared" si="1"/>
        <v>33</v>
      </c>
      <c r="CV10" s="44">
        <f t="shared" si="1"/>
        <v>33</v>
      </c>
      <c r="CW10" s="44">
        <f t="shared" si="1"/>
        <v>33</v>
      </c>
      <c r="CX10" s="44">
        <f t="shared" si="1"/>
        <v>33</v>
      </c>
      <c r="CY10" s="44">
        <f t="shared" si="1"/>
        <v>33</v>
      </c>
      <c r="CZ10" s="44">
        <f t="shared" si="1"/>
        <v>33</v>
      </c>
      <c r="DA10" s="44">
        <f t="shared" si="1"/>
        <v>33</v>
      </c>
      <c r="DB10" s="44">
        <f t="shared" si="1"/>
        <v>33</v>
      </c>
      <c r="DC10" s="44">
        <f t="shared" si="1"/>
        <v>33</v>
      </c>
      <c r="DD10" s="44">
        <f t="shared" si="1"/>
        <v>33</v>
      </c>
      <c r="DE10" s="44">
        <f t="shared" si="1"/>
        <v>33</v>
      </c>
      <c r="DF10" s="44">
        <f t="shared" si="1"/>
        <v>33</v>
      </c>
      <c r="DG10" s="44">
        <f t="shared" si="1"/>
        <v>33</v>
      </c>
      <c r="DH10" s="44">
        <f t="shared" si="1"/>
        <v>33</v>
      </c>
      <c r="DI10" s="44">
        <f t="shared" si="1"/>
        <v>33</v>
      </c>
      <c r="DJ10" s="44">
        <f t="shared" si="1"/>
        <v>33</v>
      </c>
      <c r="DK10" s="44">
        <f t="shared" si="1"/>
        <v>33</v>
      </c>
      <c r="DL10" s="44">
        <f t="shared" si="1"/>
        <v>33</v>
      </c>
      <c r="DM10" s="44">
        <f t="shared" si="1"/>
        <v>33</v>
      </c>
    </row>
    <row r="11" spans="1:117" x14ac:dyDescent="0.25">
      <c r="A11" s="45"/>
      <c r="B11" s="718"/>
      <c r="C11" s="46" t="s">
        <v>23</v>
      </c>
      <c r="D11" s="46"/>
      <c r="E11" s="47" t="s">
        <v>24</v>
      </c>
      <c r="F11" s="727" t="s">
        <v>25</v>
      </c>
      <c r="G11" s="727"/>
      <c r="H11" s="727"/>
      <c r="I11" s="728"/>
      <c r="J11" s="48"/>
      <c r="K11" s="727" t="s">
        <v>25</v>
      </c>
      <c r="L11" s="727"/>
      <c r="M11" s="727"/>
      <c r="N11" s="44">
        <f t="shared" ref="N11:AS11" si="2">COUNTIF(N21:N625,"4")</f>
        <v>0</v>
      </c>
      <c r="O11" s="44">
        <f t="shared" si="2"/>
        <v>0</v>
      </c>
      <c r="P11" s="44">
        <f t="shared" si="2"/>
        <v>0</v>
      </c>
      <c r="Q11" s="44">
        <f t="shared" si="2"/>
        <v>0</v>
      </c>
      <c r="R11" s="44">
        <f t="shared" si="2"/>
        <v>0</v>
      </c>
      <c r="S11" s="44">
        <f t="shared" si="2"/>
        <v>0</v>
      </c>
      <c r="T11" s="44">
        <f t="shared" si="2"/>
        <v>0</v>
      </c>
      <c r="U11" s="44">
        <f t="shared" si="2"/>
        <v>0</v>
      </c>
      <c r="V11" s="44">
        <f t="shared" si="2"/>
        <v>0</v>
      </c>
      <c r="W11" s="44">
        <f t="shared" si="2"/>
        <v>0</v>
      </c>
      <c r="X11" s="44">
        <f t="shared" si="2"/>
        <v>0</v>
      </c>
      <c r="Y11" s="44">
        <f t="shared" si="2"/>
        <v>2</v>
      </c>
      <c r="Z11" s="44">
        <f t="shared" si="2"/>
        <v>0</v>
      </c>
      <c r="AA11" s="44">
        <f t="shared" si="2"/>
        <v>1</v>
      </c>
      <c r="AB11" s="44">
        <f t="shared" si="2"/>
        <v>0</v>
      </c>
      <c r="AC11" s="44">
        <f t="shared" si="2"/>
        <v>0</v>
      </c>
      <c r="AD11" s="44">
        <f t="shared" si="2"/>
        <v>0</v>
      </c>
      <c r="AE11" s="44">
        <f t="shared" si="2"/>
        <v>0</v>
      </c>
      <c r="AF11" s="44">
        <f t="shared" si="2"/>
        <v>0</v>
      </c>
      <c r="AG11" s="44">
        <f t="shared" si="2"/>
        <v>6</v>
      </c>
      <c r="AH11" s="44">
        <f t="shared" si="2"/>
        <v>0</v>
      </c>
      <c r="AI11" s="44">
        <f t="shared" si="2"/>
        <v>0</v>
      </c>
      <c r="AJ11" s="44">
        <f t="shared" si="2"/>
        <v>0</v>
      </c>
      <c r="AK11" s="44">
        <f t="shared" si="2"/>
        <v>0</v>
      </c>
      <c r="AL11" s="44">
        <f t="shared" si="2"/>
        <v>1</v>
      </c>
      <c r="AM11" s="44">
        <f t="shared" si="2"/>
        <v>0</v>
      </c>
      <c r="AN11" s="44">
        <f t="shared" si="2"/>
        <v>0</v>
      </c>
      <c r="AO11" s="44">
        <f t="shared" si="2"/>
        <v>0</v>
      </c>
      <c r="AP11" s="44">
        <f t="shared" si="2"/>
        <v>0</v>
      </c>
      <c r="AQ11" s="44">
        <f t="shared" si="2"/>
        <v>0</v>
      </c>
      <c r="AR11" s="44">
        <f t="shared" si="2"/>
        <v>0</v>
      </c>
      <c r="AS11" s="44">
        <f t="shared" si="2"/>
        <v>0</v>
      </c>
      <c r="AT11" s="44">
        <f t="shared" ref="AT11:BY11" si="3">COUNTIF(AT21:AT625,"4")</f>
        <v>0</v>
      </c>
      <c r="AU11" s="44">
        <f t="shared" si="3"/>
        <v>0</v>
      </c>
      <c r="AV11" s="44">
        <f t="shared" si="3"/>
        <v>0</v>
      </c>
      <c r="AW11" s="44">
        <f t="shared" si="3"/>
        <v>0</v>
      </c>
      <c r="AX11" s="44">
        <f t="shared" si="3"/>
        <v>0</v>
      </c>
      <c r="AY11" s="44">
        <f t="shared" si="3"/>
        <v>0</v>
      </c>
      <c r="AZ11" s="44">
        <f t="shared" si="3"/>
        <v>0</v>
      </c>
      <c r="BA11" s="44">
        <f t="shared" si="3"/>
        <v>0</v>
      </c>
      <c r="BB11" s="44">
        <f t="shared" si="3"/>
        <v>0</v>
      </c>
      <c r="BC11" s="44">
        <f t="shared" si="3"/>
        <v>0</v>
      </c>
      <c r="BD11" s="44">
        <f t="shared" si="3"/>
        <v>0</v>
      </c>
      <c r="BE11" s="44">
        <f t="shared" si="3"/>
        <v>0</v>
      </c>
      <c r="BF11" s="44">
        <f t="shared" si="3"/>
        <v>0</v>
      </c>
      <c r="BG11" s="44">
        <f t="shared" si="3"/>
        <v>0</v>
      </c>
      <c r="BH11" s="44">
        <f t="shared" si="3"/>
        <v>0</v>
      </c>
      <c r="BI11" s="44">
        <f t="shared" si="3"/>
        <v>0</v>
      </c>
      <c r="BJ11" s="44">
        <f t="shared" si="3"/>
        <v>0</v>
      </c>
      <c r="BK11" s="44">
        <f t="shared" si="3"/>
        <v>0</v>
      </c>
      <c r="BL11" s="44">
        <f t="shared" si="3"/>
        <v>0</v>
      </c>
      <c r="BM11" s="44">
        <f t="shared" si="3"/>
        <v>0</v>
      </c>
      <c r="BN11" s="44">
        <f t="shared" si="3"/>
        <v>0</v>
      </c>
      <c r="BO11" s="44">
        <f t="shared" si="3"/>
        <v>0</v>
      </c>
      <c r="BP11" s="44">
        <f t="shared" si="3"/>
        <v>0</v>
      </c>
      <c r="BQ11" s="44">
        <f t="shared" si="3"/>
        <v>0</v>
      </c>
      <c r="BR11" s="44">
        <f t="shared" si="3"/>
        <v>0</v>
      </c>
      <c r="BS11" s="44">
        <f t="shared" si="3"/>
        <v>0</v>
      </c>
      <c r="BT11" s="44">
        <f t="shared" si="3"/>
        <v>0</v>
      </c>
      <c r="BU11" s="44">
        <f t="shared" si="3"/>
        <v>0</v>
      </c>
      <c r="BV11" s="44">
        <f t="shared" si="3"/>
        <v>0</v>
      </c>
      <c r="BW11" s="44">
        <f t="shared" si="3"/>
        <v>0</v>
      </c>
      <c r="BX11" s="44">
        <f t="shared" si="3"/>
        <v>0</v>
      </c>
      <c r="BY11" s="44">
        <f t="shared" si="3"/>
        <v>0</v>
      </c>
      <c r="BZ11" s="44">
        <f t="shared" ref="BZ11:DE11" si="4">COUNTIF(BZ21:BZ625,"4")</f>
        <v>0</v>
      </c>
      <c r="CA11" s="44">
        <f t="shared" si="4"/>
        <v>0</v>
      </c>
      <c r="CB11" s="44">
        <f t="shared" si="4"/>
        <v>0</v>
      </c>
      <c r="CC11" s="44">
        <f t="shared" si="4"/>
        <v>0</v>
      </c>
      <c r="CD11" s="44">
        <f t="shared" si="4"/>
        <v>0</v>
      </c>
      <c r="CE11" s="44">
        <f t="shared" si="4"/>
        <v>0</v>
      </c>
      <c r="CF11" s="44">
        <f t="shared" si="4"/>
        <v>0</v>
      </c>
      <c r="CG11" s="44">
        <f t="shared" si="4"/>
        <v>0</v>
      </c>
      <c r="CH11" s="44">
        <f t="shared" si="4"/>
        <v>0</v>
      </c>
      <c r="CI11" s="44">
        <f t="shared" si="4"/>
        <v>0</v>
      </c>
      <c r="CJ11" s="44">
        <f t="shared" si="4"/>
        <v>0</v>
      </c>
      <c r="CK11" s="44">
        <f t="shared" si="4"/>
        <v>0</v>
      </c>
      <c r="CL11" s="44">
        <f t="shared" si="4"/>
        <v>0</v>
      </c>
      <c r="CM11" s="44">
        <f t="shared" si="4"/>
        <v>0</v>
      </c>
      <c r="CN11" s="44">
        <f t="shared" si="4"/>
        <v>0</v>
      </c>
      <c r="CO11" s="44">
        <f t="shared" si="4"/>
        <v>0</v>
      </c>
      <c r="CP11" s="44">
        <f t="shared" si="4"/>
        <v>0</v>
      </c>
      <c r="CQ11" s="44">
        <f t="shared" si="4"/>
        <v>0</v>
      </c>
      <c r="CR11" s="44">
        <f t="shared" si="4"/>
        <v>0</v>
      </c>
      <c r="CS11" s="44">
        <f t="shared" si="4"/>
        <v>0</v>
      </c>
      <c r="CT11" s="44">
        <f t="shared" si="4"/>
        <v>0</v>
      </c>
      <c r="CU11" s="44">
        <f t="shared" si="4"/>
        <v>0</v>
      </c>
      <c r="CV11" s="44">
        <f t="shared" si="4"/>
        <v>0</v>
      </c>
      <c r="CW11" s="44">
        <f t="shared" si="4"/>
        <v>0</v>
      </c>
      <c r="CX11" s="44">
        <f t="shared" si="4"/>
        <v>0</v>
      </c>
      <c r="CY11" s="44">
        <f t="shared" si="4"/>
        <v>0</v>
      </c>
      <c r="CZ11" s="44">
        <f t="shared" si="4"/>
        <v>0</v>
      </c>
      <c r="DA11" s="44">
        <f t="shared" si="4"/>
        <v>0</v>
      </c>
      <c r="DB11" s="44">
        <f t="shared" si="4"/>
        <v>0</v>
      </c>
      <c r="DC11" s="44">
        <f t="shared" si="4"/>
        <v>0</v>
      </c>
      <c r="DD11" s="44">
        <f t="shared" si="4"/>
        <v>0</v>
      </c>
      <c r="DE11" s="44">
        <f t="shared" si="4"/>
        <v>0</v>
      </c>
      <c r="DF11" s="44">
        <f t="shared" ref="DF11:DM11" si="5">COUNTIF(DF21:DF625,"4")</f>
        <v>0</v>
      </c>
      <c r="DG11" s="44">
        <f t="shared" si="5"/>
        <v>0</v>
      </c>
      <c r="DH11" s="44">
        <f t="shared" si="5"/>
        <v>0</v>
      </c>
      <c r="DI11" s="44">
        <f t="shared" si="5"/>
        <v>0</v>
      </c>
      <c r="DJ11" s="44">
        <f t="shared" si="5"/>
        <v>0</v>
      </c>
      <c r="DK11" s="44">
        <f t="shared" si="5"/>
        <v>0</v>
      </c>
      <c r="DL11" s="44">
        <f t="shared" si="5"/>
        <v>0</v>
      </c>
      <c r="DM11" s="44">
        <f t="shared" si="5"/>
        <v>0</v>
      </c>
    </row>
    <row r="12" spans="1:117" x14ac:dyDescent="0.25">
      <c r="A12" s="45"/>
      <c r="B12" s="718"/>
      <c r="C12" s="49" t="s">
        <v>26</v>
      </c>
      <c r="D12" s="49"/>
      <c r="E12" s="47" t="s">
        <v>27</v>
      </c>
      <c r="F12" s="727" t="s">
        <v>28</v>
      </c>
      <c r="G12" s="727"/>
      <c r="H12" s="727"/>
      <c r="I12" s="728"/>
      <c r="J12" s="48"/>
      <c r="K12" s="727" t="s">
        <v>28</v>
      </c>
      <c r="L12" s="727"/>
      <c r="M12" s="727"/>
      <c r="N12" s="44">
        <f t="shared" ref="N12:AS12" si="6">COUNTA(N21:N625)</f>
        <v>0</v>
      </c>
      <c r="O12" s="44">
        <f t="shared" si="6"/>
        <v>0</v>
      </c>
      <c r="P12" s="44">
        <f t="shared" si="6"/>
        <v>0</v>
      </c>
      <c r="Q12" s="44">
        <f t="shared" si="6"/>
        <v>0</v>
      </c>
      <c r="R12" s="44">
        <f t="shared" si="6"/>
        <v>0</v>
      </c>
      <c r="S12" s="44">
        <f t="shared" si="6"/>
        <v>0</v>
      </c>
      <c r="T12" s="44">
        <f t="shared" si="6"/>
        <v>0</v>
      </c>
      <c r="U12" s="44">
        <f t="shared" si="6"/>
        <v>0</v>
      </c>
      <c r="V12" s="44">
        <f t="shared" si="6"/>
        <v>0</v>
      </c>
      <c r="W12" s="44">
        <f t="shared" si="6"/>
        <v>0</v>
      </c>
      <c r="X12" s="44">
        <f t="shared" si="6"/>
        <v>0</v>
      </c>
      <c r="Y12" s="44">
        <f t="shared" si="6"/>
        <v>2</v>
      </c>
      <c r="Z12" s="44">
        <f t="shared" si="6"/>
        <v>0</v>
      </c>
      <c r="AA12" s="44">
        <f t="shared" si="6"/>
        <v>1</v>
      </c>
      <c r="AB12" s="44">
        <f t="shared" si="6"/>
        <v>0</v>
      </c>
      <c r="AC12" s="44">
        <f t="shared" si="6"/>
        <v>0</v>
      </c>
      <c r="AD12" s="44">
        <f t="shared" si="6"/>
        <v>0</v>
      </c>
      <c r="AE12" s="44">
        <f t="shared" si="6"/>
        <v>0</v>
      </c>
      <c r="AF12" s="44">
        <f t="shared" si="6"/>
        <v>0</v>
      </c>
      <c r="AG12" s="44">
        <f t="shared" si="6"/>
        <v>6</v>
      </c>
      <c r="AH12" s="44">
        <f t="shared" si="6"/>
        <v>0</v>
      </c>
      <c r="AI12" s="44">
        <f t="shared" si="6"/>
        <v>0</v>
      </c>
      <c r="AJ12" s="44">
        <f t="shared" si="6"/>
        <v>0</v>
      </c>
      <c r="AK12" s="44">
        <f t="shared" si="6"/>
        <v>0</v>
      </c>
      <c r="AL12" s="44">
        <f t="shared" si="6"/>
        <v>1</v>
      </c>
      <c r="AM12" s="44">
        <f t="shared" si="6"/>
        <v>2</v>
      </c>
      <c r="AN12" s="44">
        <f t="shared" si="6"/>
        <v>0</v>
      </c>
      <c r="AO12" s="44">
        <f t="shared" si="6"/>
        <v>1</v>
      </c>
      <c r="AP12" s="44">
        <f t="shared" si="6"/>
        <v>2</v>
      </c>
      <c r="AQ12" s="44">
        <f t="shared" si="6"/>
        <v>1</v>
      </c>
      <c r="AR12" s="44">
        <f t="shared" si="6"/>
        <v>0</v>
      </c>
      <c r="AS12" s="44">
        <f t="shared" si="6"/>
        <v>0</v>
      </c>
      <c r="AT12" s="44">
        <f t="shared" ref="AT12:BY12" si="7">COUNTA(AT21:AT625)</f>
        <v>0</v>
      </c>
      <c r="AU12" s="44">
        <f t="shared" si="7"/>
        <v>1</v>
      </c>
      <c r="AV12" s="44">
        <f t="shared" si="7"/>
        <v>0</v>
      </c>
      <c r="AW12" s="44">
        <f t="shared" si="7"/>
        <v>0</v>
      </c>
      <c r="AX12" s="44">
        <f t="shared" si="7"/>
        <v>0</v>
      </c>
      <c r="AY12" s="44">
        <f t="shared" si="7"/>
        <v>0</v>
      </c>
      <c r="AZ12" s="44">
        <f t="shared" si="7"/>
        <v>0</v>
      </c>
      <c r="BA12" s="44">
        <f t="shared" si="7"/>
        <v>0</v>
      </c>
      <c r="BB12" s="44">
        <f t="shared" si="7"/>
        <v>0</v>
      </c>
      <c r="BC12" s="44">
        <f t="shared" si="7"/>
        <v>0</v>
      </c>
      <c r="BD12" s="44">
        <f t="shared" si="7"/>
        <v>0</v>
      </c>
      <c r="BE12" s="44">
        <f t="shared" si="7"/>
        <v>0</v>
      </c>
      <c r="BF12" s="44">
        <f t="shared" si="7"/>
        <v>0</v>
      </c>
      <c r="BG12" s="44">
        <f t="shared" si="7"/>
        <v>5</v>
      </c>
      <c r="BH12" s="44">
        <f t="shared" si="7"/>
        <v>4</v>
      </c>
      <c r="BI12" s="44">
        <f t="shared" si="7"/>
        <v>1</v>
      </c>
      <c r="BJ12" s="44">
        <f t="shared" si="7"/>
        <v>0</v>
      </c>
      <c r="BK12" s="44">
        <f t="shared" si="7"/>
        <v>6</v>
      </c>
      <c r="BL12" s="44">
        <f t="shared" si="7"/>
        <v>0</v>
      </c>
      <c r="BM12" s="44">
        <f t="shared" si="7"/>
        <v>0</v>
      </c>
      <c r="BN12" s="44">
        <f t="shared" si="7"/>
        <v>0</v>
      </c>
      <c r="BO12" s="44">
        <f t="shared" si="7"/>
        <v>0</v>
      </c>
      <c r="BP12" s="44">
        <f t="shared" si="7"/>
        <v>0</v>
      </c>
      <c r="BQ12" s="44">
        <f t="shared" si="7"/>
        <v>0</v>
      </c>
      <c r="BR12" s="44">
        <f t="shared" si="7"/>
        <v>0</v>
      </c>
      <c r="BS12" s="44">
        <f t="shared" si="7"/>
        <v>0</v>
      </c>
      <c r="BT12" s="44">
        <f t="shared" si="7"/>
        <v>0</v>
      </c>
      <c r="BU12" s="44">
        <f t="shared" si="7"/>
        <v>0</v>
      </c>
      <c r="BV12" s="44">
        <f t="shared" si="7"/>
        <v>0</v>
      </c>
      <c r="BW12" s="44">
        <f t="shared" si="7"/>
        <v>0</v>
      </c>
      <c r="BX12" s="44">
        <f t="shared" si="7"/>
        <v>0</v>
      </c>
      <c r="BY12" s="44">
        <f t="shared" si="7"/>
        <v>0</v>
      </c>
      <c r="BZ12" s="44">
        <f t="shared" ref="BZ12:DE12" si="8">COUNTA(BZ21:BZ625)</f>
        <v>0</v>
      </c>
      <c r="CA12" s="44">
        <f t="shared" si="8"/>
        <v>0</v>
      </c>
      <c r="CB12" s="44">
        <f t="shared" si="8"/>
        <v>0</v>
      </c>
      <c r="CC12" s="44">
        <f t="shared" si="8"/>
        <v>0</v>
      </c>
      <c r="CD12" s="44">
        <f t="shared" si="8"/>
        <v>0</v>
      </c>
      <c r="CE12" s="44">
        <f t="shared" si="8"/>
        <v>0</v>
      </c>
      <c r="CF12" s="44">
        <f t="shared" si="8"/>
        <v>0</v>
      </c>
      <c r="CG12" s="44">
        <f t="shared" si="8"/>
        <v>0</v>
      </c>
      <c r="CH12" s="44">
        <f t="shared" si="8"/>
        <v>0</v>
      </c>
      <c r="CI12" s="44">
        <f t="shared" si="8"/>
        <v>0</v>
      </c>
      <c r="CJ12" s="44">
        <f t="shared" si="8"/>
        <v>0</v>
      </c>
      <c r="CK12" s="44">
        <f t="shared" si="8"/>
        <v>0</v>
      </c>
      <c r="CL12" s="44">
        <f t="shared" si="8"/>
        <v>0</v>
      </c>
      <c r="CM12" s="44">
        <f t="shared" si="8"/>
        <v>0</v>
      </c>
      <c r="CN12" s="44">
        <f t="shared" si="8"/>
        <v>0</v>
      </c>
      <c r="CO12" s="44">
        <f t="shared" si="8"/>
        <v>0</v>
      </c>
      <c r="CP12" s="44">
        <f t="shared" si="8"/>
        <v>0</v>
      </c>
      <c r="CQ12" s="44">
        <f t="shared" si="8"/>
        <v>0</v>
      </c>
      <c r="CR12" s="44">
        <f t="shared" si="8"/>
        <v>0</v>
      </c>
      <c r="CS12" s="44">
        <f t="shared" si="8"/>
        <v>0</v>
      </c>
      <c r="CT12" s="44">
        <f t="shared" si="8"/>
        <v>0</v>
      </c>
      <c r="CU12" s="44">
        <f t="shared" si="8"/>
        <v>0</v>
      </c>
      <c r="CV12" s="44">
        <f t="shared" si="8"/>
        <v>0</v>
      </c>
      <c r="CW12" s="44">
        <f t="shared" si="8"/>
        <v>0</v>
      </c>
      <c r="CX12" s="44">
        <f t="shared" si="8"/>
        <v>0</v>
      </c>
      <c r="CY12" s="44">
        <f t="shared" si="8"/>
        <v>0</v>
      </c>
      <c r="CZ12" s="44">
        <f t="shared" si="8"/>
        <v>0</v>
      </c>
      <c r="DA12" s="44">
        <f t="shared" si="8"/>
        <v>0</v>
      </c>
      <c r="DB12" s="44">
        <f t="shared" si="8"/>
        <v>0</v>
      </c>
      <c r="DC12" s="44">
        <f t="shared" si="8"/>
        <v>0</v>
      </c>
      <c r="DD12" s="44">
        <f t="shared" si="8"/>
        <v>0</v>
      </c>
      <c r="DE12" s="44">
        <f t="shared" si="8"/>
        <v>0</v>
      </c>
      <c r="DF12" s="44">
        <f t="shared" ref="DF12:DM12" si="9">COUNTA(DF21:DF625)</f>
        <v>0</v>
      </c>
      <c r="DG12" s="44">
        <f t="shared" si="9"/>
        <v>0</v>
      </c>
      <c r="DH12" s="44">
        <f t="shared" si="9"/>
        <v>0</v>
      </c>
      <c r="DI12" s="44">
        <f t="shared" si="9"/>
        <v>0</v>
      </c>
      <c r="DJ12" s="44">
        <f t="shared" si="9"/>
        <v>0</v>
      </c>
      <c r="DK12" s="44">
        <f t="shared" si="9"/>
        <v>0</v>
      </c>
      <c r="DL12" s="44">
        <f t="shared" si="9"/>
        <v>0</v>
      </c>
      <c r="DM12" s="44">
        <f t="shared" si="9"/>
        <v>0</v>
      </c>
    </row>
    <row r="13" spans="1:117" x14ac:dyDescent="0.25">
      <c r="A13" s="50"/>
      <c r="B13" s="718"/>
      <c r="C13" s="51" t="s">
        <v>29</v>
      </c>
      <c r="D13" s="51"/>
      <c r="E13" s="47" t="s">
        <v>30</v>
      </c>
      <c r="F13" s="727" t="s">
        <v>31</v>
      </c>
      <c r="G13" s="727"/>
      <c r="H13" s="727"/>
      <c r="I13" s="728"/>
      <c r="J13" s="48"/>
      <c r="K13" s="727" t="s">
        <v>31</v>
      </c>
      <c r="L13" s="727"/>
      <c r="M13" s="727"/>
      <c r="N13" s="52" t="str">
        <f t="shared" ref="N13:AS13" si="10">IFERROR(COUNTIF(N21:N625,"4")/(COUNTA(N21:N625)),"")</f>
        <v/>
      </c>
      <c r="O13" s="52" t="str">
        <f t="shared" si="10"/>
        <v/>
      </c>
      <c r="P13" s="52" t="str">
        <f t="shared" si="10"/>
        <v/>
      </c>
      <c r="Q13" s="52" t="str">
        <f t="shared" si="10"/>
        <v/>
      </c>
      <c r="R13" s="52" t="str">
        <f t="shared" si="10"/>
        <v/>
      </c>
      <c r="S13" s="52" t="str">
        <f t="shared" si="10"/>
        <v/>
      </c>
      <c r="T13" s="52" t="str">
        <f t="shared" si="10"/>
        <v/>
      </c>
      <c r="U13" s="52" t="str">
        <f t="shared" si="10"/>
        <v/>
      </c>
      <c r="V13" s="52" t="str">
        <f t="shared" si="10"/>
        <v/>
      </c>
      <c r="W13" s="52" t="str">
        <f t="shared" si="10"/>
        <v/>
      </c>
      <c r="X13" s="52" t="str">
        <f t="shared" si="10"/>
        <v/>
      </c>
      <c r="Y13" s="52">
        <f t="shared" si="10"/>
        <v>1</v>
      </c>
      <c r="Z13" s="52" t="str">
        <f t="shared" si="10"/>
        <v/>
      </c>
      <c r="AA13" s="52">
        <f t="shared" si="10"/>
        <v>1</v>
      </c>
      <c r="AB13" s="52" t="str">
        <f t="shared" si="10"/>
        <v/>
      </c>
      <c r="AC13" s="52" t="str">
        <f t="shared" si="10"/>
        <v/>
      </c>
      <c r="AD13" s="52" t="str">
        <f t="shared" si="10"/>
        <v/>
      </c>
      <c r="AE13" s="52" t="str">
        <f t="shared" si="10"/>
        <v/>
      </c>
      <c r="AF13" s="52" t="str">
        <f t="shared" si="10"/>
        <v/>
      </c>
      <c r="AG13" s="52">
        <f t="shared" si="10"/>
        <v>1</v>
      </c>
      <c r="AH13" s="52" t="str">
        <f t="shared" si="10"/>
        <v/>
      </c>
      <c r="AI13" s="52" t="str">
        <f t="shared" si="10"/>
        <v/>
      </c>
      <c r="AJ13" s="52" t="str">
        <f t="shared" si="10"/>
        <v/>
      </c>
      <c r="AK13" s="52" t="str">
        <f t="shared" si="10"/>
        <v/>
      </c>
      <c r="AL13" s="52">
        <f t="shared" si="10"/>
        <v>1</v>
      </c>
      <c r="AM13" s="52">
        <f t="shared" si="10"/>
        <v>0</v>
      </c>
      <c r="AN13" s="52" t="str">
        <f t="shared" si="10"/>
        <v/>
      </c>
      <c r="AO13" s="52">
        <f t="shared" si="10"/>
        <v>0</v>
      </c>
      <c r="AP13" s="52">
        <f t="shared" si="10"/>
        <v>0</v>
      </c>
      <c r="AQ13" s="52">
        <f t="shared" si="10"/>
        <v>0</v>
      </c>
      <c r="AR13" s="52" t="str">
        <f t="shared" si="10"/>
        <v/>
      </c>
      <c r="AS13" s="52" t="str">
        <f t="shared" si="10"/>
        <v/>
      </c>
      <c r="AT13" s="52" t="str">
        <f t="shared" ref="AT13:BY13" si="11">IFERROR(COUNTIF(AT21:AT625,"4")/(COUNTA(AT21:AT625)),"")</f>
        <v/>
      </c>
      <c r="AU13" s="52">
        <f t="shared" si="11"/>
        <v>0</v>
      </c>
      <c r="AV13" s="52" t="str">
        <f t="shared" si="11"/>
        <v/>
      </c>
      <c r="AW13" s="52" t="str">
        <f t="shared" si="11"/>
        <v/>
      </c>
      <c r="AX13" s="52" t="str">
        <f t="shared" si="11"/>
        <v/>
      </c>
      <c r="AY13" s="52" t="str">
        <f t="shared" si="11"/>
        <v/>
      </c>
      <c r="AZ13" s="52" t="str">
        <f t="shared" si="11"/>
        <v/>
      </c>
      <c r="BA13" s="52" t="str">
        <f t="shared" si="11"/>
        <v/>
      </c>
      <c r="BB13" s="52" t="str">
        <f t="shared" si="11"/>
        <v/>
      </c>
      <c r="BC13" s="52" t="str">
        <f t="shared" si="11"/>
        <v/>
      </c>
      <c r="BD13" s="52" t="str">
        <f t="shared" si="11"/>
        <v/>
      </c>
      <c r="BE13" s="52" t="str">
        <f t="shared" si="11"/>
        <v/>
      </c>
      <c r="BF13" s="52" t="str">
        <f t="shared" si="11"/>
        <v/>
      </c>
      <c r="BG13" s="52">
        <f t="shared" si="11"/>
        <v>0</v>
      </c>
      <c r="BH13" s="52">
        <f t="shared" si="11"/>
        <v>0</v>
      </c>
      <c r="BI13" s="52">
        <f t="shared" si="11"/>
        <v>0</v>
      </c>
      <c r="BJ13" s="52" t="str">
        <f t="shared" si="11"/>
        <v/>
      </c>
      <c r="BK13" s="52">
        <f t="shared" si="11"/>
        <v>0</v>
      </c>
      <c r="BL13" s="52" t="str">
        <f t="shared" si="11"/>
        <v/>
      </c>
      <c r="BM13" s="52" t="str">
        <f t="shared" si="11"/>
        <v/>
      </c>
      <c r="BN13" s="52" t="str">
        <f t="shared" si="11"/>
        <v/>
      </c>
      <c r="BO13" s="52" t="str">
        <f t="shared" si="11"/>
        <v/>
      </c>
      <c r="BP13" s="52" t="str">
        <f t="shared" si="11"/>
        <v/>
      </c>
      <c r="BQ13" s="52" t="str">
        <f t="shared" si="11"/>
        <v/>
      </c>
      <c r="BR13" s="52" t="str">
        <f t="shared" si="11"/>
        <v/>
      </c>
      <c r="BS13" s="52" t="str">
        <f t="shared" si="11"/>
        <v/>
      </c>
      <c r="BT13" s="52" t="str">
        <f t="shared" si="11"/>
        <v/>
      </c>
      <c r="BU13" s="52" t="str">
        <f t="shared" si="11"/>
        <v/>
      </c>
      <c r="BV13" s="52" t="str">
        <f t="shared" si="11"/>
        <v/>
      </c>
      <c r="BW13" s="52" t="str">
        <f t="shared" si="11"/>
        <v/>
      </c>
      <c r="BX13" s="52" t="str">
        <f t="shared" si="11"/>
        <v/>
      </c>
      <c r="BY13" s="52" t="str">
        <f t="shared" si="11"/>
        <v/>
      </c>
      <c r="BZ13" s="52" t="str">
        <f t="shared" ref="BZ13:DE13" si="12">IFERROR(COUNTIF(BZ21:BZ625,"4")/(COUNTA(BZ21:BZ625)),"")</f>
        <v/>
      </c>
      <c r="CA13" s="52" t="str">
        <f t="shared" si="12"/>
        <v/>
      </c>
      <c r="CB13" s="52" t="str">
        <f t="shared" si="12"/>
        <v/>
      </c>
      <c r="CC13" s="52" t="str">
        <f t="shared" si="12"/>
        <v/>
      </c>
      <c r="CD13" s="52" t="str">
        <f t="shared" si="12"/>
        <v/>
      </c>
      <c r="CE13" s="52" t="str">
        <f t="shared" si="12"/>
        <v/>
      </c>
      <c r="CF13" s="52" t="str">
        <f t="shared" si="12"/>
        <v/>
      </c>
      <c r="CG13" s="52" t="str">
        <f t="shared" si="12"/>
        <v/>
      </c>
      <c r="CH13" s="52" t="str">
        <f t="shared" si="12"/>
        <v/>
      </c>
      <c r="CI13" s="52" t="str">
        <f t="shared" si="12"/>
        <v/>
      </c>
      <c r="CJ13" s="52" t="str">
        <f t="shared" si="12"/>
        <v/>
      </c>
      <c r="CK13" s="52" t="str">
        <f t="shared" si="12"/>
        <v/>
      </c>
      <c r="CL13" s="52" t="str">
        <f t="shared" si="12"/>
        <v/>
      </c>
      <c r="CM13" s="52" t="str">
        <f t="shared" si="12"/>
        <v/>
      </c>
      <c r="CN13" s="52" t="str">
        <f t="shared" si="12"/>
        <v/>
      </c>
      <c r="CO13" s="52" t="str">
        <f t="shared" si="12"/>
        <v/>
      </c>
      <c r="CP13" s="52" t="str">
        <f t="shared" si="12"/>
        <v/>
      </c>
      <c r="CQ13" s="52" t="str">
        <f t="shared" si="12"/>
        <v/>
      </c>
      <c r="CR13" s="52" t="str">
        <f t="shared" si="12"/>
        <v/>
      </c>
      <c r="CS13" s="52" t="str">
        <f t="shared" si="12"/>
        <v/>
      </c>
      <c r="CT13" s="52" t="str">
        <f t="shared" si="12"/>
        <v/>
      </c>
      <c r="CU13" s="52" t="str">
        <f t="shared" si="12"/>
        <v/>
      </c>
      <c r="CV13" s="52" t="str">
        <f t="shared" si="12"/>
        <v/>
      </c>
      <c r="CW13" s="52" t="str">
        <f t="shared" si="12"/>
        <v/>
      </c>
      <c r="CX13" s="52" t="str">
        <f t="shared" si="12"/>
        <v/>
      </c>
      <c r="CY13" s="52" t="str">
        <f t="shared" si="12"/>
        <v/>
      </c>
      <c r="CZ13" s="52" t="str">
        <f t="shared" si="12"/>
        <v/>
      </c>
      <c r="DA13" s="52" t="str">
        <f t="shared" si="12"/>
        <v/>
      </c>
      <c r="DB13" s="52" t="str">
        <f t="shared" si="12"/>
        <v/>
      </c>
      <c r="DC13" s="52" t="str">
        <f t="shared" si="12"/>
        <v/>
      </c>
      <c r="DD13" s="52" t="str">
        <f t="shared" si="12"/>
        <v/>
      </c>
      <c r="DE13" s="52" t="str">
        <f t="shared" si="12"/>
        <v/>
      </c>
      <c r="DF13" s="52" t="str">
        <f t="shared" ref="DF13:DM13" si="13">IFERROR(COUNTIF(DF21:DF625,"4")/(COUNTA(DF21:DF625)),"")</f>
        <v/>
      </c>
      <c r="DG13" s="52" t="str">
        <f t="shared" si="13"/>
        <v/>
      </c>
      <c r="DH13" s="52" t="str">
        <f t="shared" si="13"/>
        <v/>
      </c>
      <c r="DI13" s="52" t="str">
        <f t="shared" si="13"/>
        <v/>
      </c>
      <c r="DJ13" s="52" t="str">
        <f t="shared" si="13"/>
        <v/>
      </c>
      <c r="DK13" s="52" t="str">
        <f t="shared" si="13"/>
        <v/>
      </c>
      <c r="DL13" s="52" t="str">
        <f t="shared" si="13"/>
        <v/>
      </c>
      <c r="DM13" s="52" t="str">
        <f t="shared" si="13"/>
        <v/>
      </c>
    </row>
    <row r="14" spans="1:117" x14ac:dyDescent="0.25">
      <c r="A14" s="50"/>
      <c r="B14" s="53"/>
      <c r="C14" s="54"/>
      <c r="D14" s="54"/>
      <c r="E14" s="55" t="s">
        <v>32</v>
      </c>
      <c r="F14" s="41" t="s">
        <v>33</v>
      </c>
      <c r="G14" s="42"/>
      <c r="H14" s="42"/>
      <c r="I14" s="182"/>
      <c r="J14" s="43"/>
      <c r="K14" s="41" t="s">
        <v>33</v>
      </c>
      <c r="L14" s="42"/>
      <c r="M14" s="42"/>
      <c r="N14" s="44">
        <f>N11+J14</f>
        <v>0</v>
      </c>
      <c r="O14" s="44">
        <f t="shared" ref="O14:BZ15" si="14">O11+N14</f>
        <v>0</v>
      </c>
      <c r="P14" s="44">
        <f t="shared" si="14"/>
        <v>0</v>
      </c>
      <c r="Q14" s="44">
        <f t="shared" si="14"/>
        <v>0</v>
      </c>
      <c r="R14" s="44">
        <f t="shared" si="14"/>
        <v>0</v>
      </c>
      <c r="S14" s="44">
        <f t="shared" si="14"/>
        <v>0</v>
      </c>
      <c r="T14" s="44">
        <f t="shared" si="14"/>
        <v>0</v>
      </c>
      <c r="U14" s="44">
        <f t="shared" si="14"/>
        <v>0</v>
      </c>
      <c r="V14" s="44">
        <f t="shared" si="14"/>
        <v>0</v>
      </c>
      <c r="W14" s="44">
        <f t="shared" si="14"/>
        <v>0</v>
      </c>
      <c r="X14" s="44">
        <f t="shared" si="14"/>
        <v>0</v>
      </c>
      <c r="Y14" s="44">
        <f t="shared" si="14"/>
        <v>2</v>
      </c>
      <c r="Z14" s="44">
        <f t="shared" si="14"/>
        <v>2</v>
      </c>
      <c r="AA14" s="44">
        <f t="shared" si="14"/>
        <v>3</v>
      </c>
      <c r="AB14" s="44">
        <f t="shared" si="14"/>
        <v>3</v>
      </c>
      <c r="AC14" s="44">
        <f t="shared" si="14"/>
        <v>3</v>
      </c>
      <c r="AD14" s="44">
        <f t="shared" si="14"/>
        <v>3</v>
      </c>
      <c r="AE14" s="44">
        <f t="shared" si="14"/>
        <v>3</v>
      </c>
      <c r="AF14" s="44">
        <f t="shared" si="14"/>
        <v>3</v>
      </c>
      <c r="AG14" s="44">
        <f t="shared" si="14"/>
        <v>9</v>
      </c>
      <c r="AH14" s="44">
        <f t="shared" si="14"/>
        <v>9</v>
      </c>
      <c r="AI14" s="44">
        <f t="shared" si="14"/>
        <v>9</v>
      </c>
      <c r="AJ14" s="44">
        <f t="shared" si="14"/>
        <v>9</v>
      </c>
      <c r="AK14" s="44">
        <f t="shared" si="14"/>
        <v>9</v>
      </c>
      <c r="AL14" s="44">
        <f t="shared" si="14"/>
        <v>10</v>
      </c>
      <c r="AM14" s="44">
        <f t="shared" si="14"/>
        <v>10</v>
      </c>
      <c r="AN14" s="44">
        <f t="shared" si="14"/>
        <v>10</v>
      </c>
      <c r="AO14" s="44">
        <f t="shared" si="14"/>
        <v>10</v>
      </c>
      <c r="AP14" s="44">
        <f t="shared" si="14"/>
        <v>10</v>
      </c>
      <c r="AQ14" s="44">
        <f t="shared" si="14"/>
        <v>10</v>
      </c>
      <c r="AR14" s="44">
        <f t="shared" si="14"/>
        <v>10</v>
      </c>
      <c r="AS14" s="44">
        <f t="shared" si="14"/>
        <v>10</v>
      </c>
      <c r="AT14" s="44">
        <f t="shared" si="14"/>
        <v>10</v>
      </c>
      <c r="AU14" s="44">
        <f t="shared" si="14"/>
        <v>10</v>
      </c>
      <c r="AV14" s="44">
        <f t="shared" si="14"/>
        <v>10</v>
      </c>
      <c r="AW14" s="44">
        <f t="shared" si="14"/>
        <v>10</v>
      </c>
      <c r="AX14" s="44">
        <f t="shared" si="14"/>
        <v>10</v>
      </c>
      <c r="AY14" s="44">
        <f t="shared" si="14"/>
        <v>10</v>
      </c>
      <c r="AZ14" s="44">
        <f t="shared" si="14"/>
        <v>10</v>
      </c>
      <c r="BA14" s="44">
        <f t="shared" si="14"/>
        <v>10</v>
      </c>
      <c r="BB14" s="44">
        <f t="shared" si="14"/>
        <v>10</v>
      </c>
      <c r="BC14" s="44">
        <f t="shared" si="14"/>
        <v>10</v>
      </c>
      <c r="BD14" s="44">
        <f t="shared" si="14"/>
        <v>10</v>
      </c>
      <c r="BE14" s="44">
        <f t="shared" si="14"/>
        <v>10</v>
      </c>
      <c r="BF14" s="44">
        <f t="shared" si="14"/>
        <v>10</v>
      </c>
      <c r="BG14" s="44">
        <f t="shared" si="14"/>
        <v>10</v>
      </c>
      <c r="BH14" s="44">
        <f t="shared" si="14"/>
        <v>10</v>
      </c>
      <c r="BI14" s="44">
        <f t="shared" si="14"/>
        <v>10</v>
      </c>
      <c r="BJ14" s="44">
        <f t="shared" si="14"/>
        <v>10</v>
      </c>
      <c r="BK14" s="44">
        <f t="shared" si="14"/>
        <v>10</v>
      </c>
      <c r="BL14" s="44">
        <f t="shared" si="14"/>
        <v>10</v>
      </c>
      <c r="BM14" s="44">
        <f t="shared" si="14"/>
        <v>10</v>
      </c>
      <c r="BN14" s="44">
        <f t="shared" si="14"/>
        <v>10</v>
      </c>
      <c r="BO14" s="44">
        <f t="shared" si="14"/>
        <v>10</v>
      </c>
      <c r="BP14" s="44">
        <f t="shared" si="14"/>
        <v>10</v>
      </c>
      <c r="BQ14" s="44">
        <f t="shared" si="14"/>
        <v>10</v>
      </c>
      <c r="BR14" s="44">
        <f t="shared" si="14"/>
        <v>10</v>
      </c>
      <c r="BS14" s="44">
        <f t="shared" si="14"/>
        <v>10</v>
      </c>
      <c r="BT14" s="44">
        <f t="shared" si="14"/>
        <v>10</v>
      </c>
      <c r="BU14" s="44">
        <f t="shared" si="14"/>
        <v>10</v>
      </c>
      <c r="BV14" s="44">
        <f t="shared" si="14"/>
        <v>10</v>
      </c>
      <c r="BW14" s="44">
        <f t="shared" si="14"/>
        <v>10</v>
      </c>
      <c r="BX14" s="44">
        <f t="shared" si="14"/>
        <v>10</v>
      </c>
      <c r="BY14" s="44">
        <f t="shared" si="14"/>
        <v>10</v>
      </c>
      <c r="BZ14" s="44">
        <f t="shared" si="14"/>
        <v>10</v>
      </c>
      <c r="CA14" s="44">
        <f t="shared" ref="CA14:DM15" si="15">CA11+BZ14</f>
        <v>10</v>
      </c>
      <c r="CB14" s="44">
        <f t="shared" si="15"/>
        <v>10</v>
      </c>
      <c r="CC14" s="44">
        <f t="shared" si="15"/>
        <v>10</v>
      </c>
      <c r="CD14" s="44">
        <f t="shared" si="15"/>
        <v>10</v>
      </c>
      <c r="CE14" s="44">
        <f t="shared" si="15"/>
        <v>10</v>
      </c>
      <c r="CF14" s="44">
        <f t="shared" si="15"/>
        <v>10</v>
      </c>
      <c r="CG14" s="44">
        <f t="shared" si="15"/>
        <v>10</v>
      </c>
      <c r="CH14" s="44">
        <f t="shared" si="15"/>
        <v>10</v>
      </c>
      <c r="CI14" s="44">
        <f t="shared" si="15"/>
        <v>10</v>
      </c>
      <c r="CJ14" s="44">
        <f t="shared" si="15"/>
        <v>10</v>
      </c>
      <c r="CK14" s="44">
        <f t="shared" si="15"/>
        <v>10</v>
      </c>
      <c r="CL14" s="44">
        <f t="shared" si="15"/>
        <v>10</v>
      </c>
      <c r="CM14" s="44">
        <f t="shared" si="15"/>
        <v>10</v>
      </c>
      <c r="CN14" s="44">
        <f t="shared" si="15"/>
        <v>10</v>
      </c>
      <c r="CO14" s="44">
        <f t="shared" si="15"/>
        <v>10</v>
      </c>
      <c r="CP14" s="44">
        <f t="shared" si="15"/>
        <v>10</v>
      </c>
      <c r="CQ14" s="44">
        <f t="shared" si="15"/>
        <v>10</v>
      </c>
      <c r="CR14" s="44">
        <f t="shared" si="15"/>
        <v>10</v>
      </c>
      <c r="CS14" s="44">
        <f t="shared" si="15"/>
        <v>10</v>
      </c>
      <c r="CT14" s="44">
        <f t="shared" si="15"/>
        <v>10</v>
      </c>
      <c r="CU14" s="44">
        <f t="shared" si="15"/>
        <v>10</v>
      </c>
      <c r="CV14" s="44">
        <f t="shared" si="15"/>
        <v>10</v>
      </c>
      <c r="CW14" s="44">
        <f t="shared" si="15"/>
        <v>10</v>
      </c>
      <c r="CX14" s="44">
        <f t="shared" si="15"/>
        <v>10</v>
      </c>
      <c r="CY14" s="44">
        <f t="shared" si="15"/>
        <v>10</v>
      </c>
      <c r="CZ14" s="44">
        <f t="shared" si="15"/>
        <v>10</v>
      </c>
      <c r="DA14" s="44">
        <f t="shared" si="15"/>
        <v>10</v>
      </c>
      <c r="DB14" s="44">
        <f t="shared" si="15"/>
        <v>10</v>
      </c>
      <c r="DC14" s="44">
        <f t="shared" si="15"/>
        <v>10</v>
      </c>
      <c r="DD14" s="44">
        <f t="shared" si="15"/>
        <v>10</v>
      </c>
      <c r="DE14" s="44">
        <f t="shared" si="15"/>
        <v>10</v>
      </c>
      <c r="DF14" s="44">
        <f t="shared" si="15"/>
        <v>10</v>
      </c>
      <c r="DG14" s="44">
        <f t="shared" si="15"/>
        <v>10</v>
      </c>
      <c r="DH14" s="44">
        <f t="shared" si="15"/>
        <v>10</v>
      </c>
      <c r="DI14" s="44">
        <f t="shared" si="15"/>
        <v>10</v>
      </c>
      <c r="DJ14" s="44">
        <f t="shared" si="15"/>
        <v>10</v>
      </c>
      <c r="DK14" s="44">
        <f t="shared" si="15"/>
        <v>10</v>
      </c>
      <c r="DL14" s="44">
        <f t="shared" si="15"/>
        <v>10</v>
      </c>
      <c r="DM14" s="44">
        <f t="shared" si="15"/>
        <v>10</v>
      </c>
    </row>
    <row r="15" spans="1:117" x14ac:dyDescent="0.25">
      <c r="A15" s="50"/>
      <c r="B15" s="53"/>
      <c r="C15" s="54"/>
      <c r="D15" s="54"/>
      <c r="E15" s="55" t="s">
        <v>34</v>
      </c>
      <c r="F15" s="41" t="s">
        <v>35</v>
      </c>
      <c r="G15" s="42"/>
      <c r="H15" s="42"/>
      <c r="I15" s="182"/>
      <c r="J15" s="43"/>
      <c r="K15" s="41" t="s">
        <v>35</v>
      </c>
      <c r="L15" s="42"/>
      <c r="M15" s="42"/>
      <c r="N15" s="44">
        <f>N12+J15</f>
        <v>0</v>
      </c>
      <c r="O15" s="44">
        <f t="shared" si="14"/>
        <v>0</v>
      </c>
      <c r="P15" s="44">
        <f t="shared" si="14"/>
        <v>0</v>
      </c>
      <c r="Q15" s="44">
        <f t="shared" si="14"/>
        <v>0</v>
      </c>
      <c r="R15" s="44">
        <f t="shared" si="14"/>
        <v>0</v>
      </c>
      <c r="S15" s="44">
        <f t="shared" si="14"/>
        <v>0</v>
      </c>
      <c r="T15" s="44">
        <f t="shared" si="14"/>
        <v>0</v>
      </c>
      <c r="U15" s="44">
        <f t="shared" si="14"/>
        <v>0</v>
      </c>
      <c r="V15" s="44">
        <f t="shared" si="14"/>
        <v>0</v>
      </c>
      <c r="W15" s="44">
        <f t="shared" si="14"/>
        <v>0</v>
      </c>
      <c r="X15" s="44">
        <f t="shared" si="14"/>
        <v>0</v>
      </c>
      <c r="Y15" s="44">
        <f t="shared" si="14"/>
        <v>2</v>
      </c>
      <c r="Z15" s="44">
        <f t="shared" si="14"/>
        <v>2</v>
      </c>
      <c r="AA15" s="44">
        <f t="shared" si="14"/>
        <v>3</v>
      </c>
      <c r="AB15" s="44">
        <f t="shared" si="14"/>
        <v>3</v>
      </c>
      <c r="AC15" s="44">
        <f t="shared" si="14"/>
        <v>3</v>
      </c>
      <c r="AD15" s="44">
        <f t="shared" si="14"/>
        <v>3</v>
      </c>
      <c r="AE15" s="44">
        <f t="shared" si="14"/>
        <v>3</v>
      </c>
      <c r="AF15" s="44">
        <f t="shared" si="14"/>
        <v>3</v>
      </c>
      <c r="AG15" s="44">
        <f t="shared" si="14"/>
        <v>9</v>
      </c>
      <c r="AH15" s="44">
        <f t="shared" si="14"/>
        <v>9</v>
      </c>
      <c r="AI15" s="44">
        <f t="shared" si="14"/>
        <v>9</v>
      </c>
      <c r="AJ15" s="44">
        <f t="shared" si="14"/>
        <v>9</v>
      </c>
      <c r="AK15" s="44">
        <f t="shared" si="14"/>
        <v>9</v>
      </c>
      <c r="AL15" s="44">
        <f t="shared" si="14"/>
        <v>10</v>
      </c>
      <c r="AM15" s="44">
        <f t="shared" si="14"/>
        <v>12</v>
      </c>
      <c r="AN15" s="44">
        <f t="shared" si="14"/>
        <v>12</v>
      </c>
      <c r="AO15" s="44">
        <f t="shared" si="14"/>
        <v>13</v>
      </c>
      <c r="AP15" s="44">
        <f t="shared" si="14"/>
        <v>15</v>
      </c>
      <c r="AQ15" s="44">
        <f t="shared" si="14"/>
        <v>16</v>
      </c>
      <c r="AR15" s="44">
        <f t="shared" si="14"/>
        <v>16</v>
      </c>
      <c r="AS15" s="44">
        <f t="shared" si="14"/>
        <v>16</v>
      </c>
      <c r="AT15" s="44">
        <f t="shared" si="14"/>
        <v>16</v>
      </c>
      <c r="AU15" s="44">
        <f t="shared" si="14"/>
        <v>17</v>
      </c>
      <c r="AV15" s="44">
        <f t="shared" si="14"/>
        <v>17</v>
      </c>
      <c r="AW15" s="44">
        <f t="shared" si="14"/>
        <v>17</v>
      </c>
      <c r="AX15" s="44">
        <f t="shared" si="14"/>
        <v>17</v>
      </c>
      <c r="AY15" s="44">
        <f t="shared" si="14"/>
        <v>17</v>
      </c>
      <c r="AZ15" s="44">
        <f t="shared" si="14"/>
        <v>17</v>
      </c>
      <c r="BA15" s="44">
        <f t="shared" si="14"/>
        <v>17</v>
      </c>
      <c r="BB15" s="44">
        <f t="shared" si="14"/>
        <v>17</v>
      </c>
      <c r="BC15" s="44">
        <f t="shared" si="14"/>
        <v>17</v>
      </c>
      <c r="BD15" s="44">
        <f t="shared" si="14"/>
        <v>17</v>
      </c>
      <c r="BE15" s="44">
        <f t="shared" si="14"/>
        <v>17</v>
      </c>
      <c r="BF15" s="44">
        <f t="shared" si="14"/>
        <v>17</v>
      </c>
      <c r="BG15" s="44">
        <f t="shared" si="14"/>
        <v>22</v>
      </c>
      <c r="BH15" s="44">
        <f t="shared" si="14"/>
        <v>26</v>
      </c>
      <c r="BI15" s="44">
        <f t="shared" si="14"/>
        <v>27</v>
      </c>
      <c r="BJ15" s="44">
        <f t="shared" si="14"/>
        <v>27</v>
      </c>
      <c r="BK15" s="44">
        <f t="shared" si="14"/>
        <v>33</v>
      </c>
      <c r="BL15" s="44">
        <f t="shared" si="14"/>
        <v>33</v>
      </c>
      <c r="BM15" s="44">
        <f t="shared" si="14"/>
        <v>33</v>
      </c>
      <c r="BN15" s="44">
        <f t="shared" si="14"/>
        <v>33</v>
      </c>
      <c r="BO15" s="44">
        <f t="shared" si="14"/>
        <v>33</v>
      </c>
      <c r="BP15" s="44">
        <f t="shared" si="14"/>
        <v>33</v>
      </c>
      <c r="BQ15" s="44">
        <f t="shared" si="14"/>
        <v>33</v>
      </c>
      <c r="BR15" s="44">
        <f t="shared" si="14"/>
        <v>33</v>
      </c>
      <c r="BS15" s="44">
        <f t="shared" si="14"/>
        <v>33</v>
      </c>
      <c r="BT15" s="44">
        <f t="shared" si="14"/>
        <v>33</v>
      </c>
      <c r="BU15" s="44">
        <f t="shared" si="14"/>
        <v>33</v>
      </c>
      <c r="BV15" s="44">
        <f t="shared" si="14"/>
        <v>33</v>
      </c>
      <c r="BW15" s="44">
        <f t="shared" si="14"/>
        <v>33</v>
      </c>
      <c r="BX15" s="44">
        <f t="shared" si="14"/>
        <v>33</v>
      </c>
      <c r="BY15" s="44">
        <f t="shared" si="14"/>
        <v>33</v>
      </c>
      <c r="BZ15" s="44">
        <f t="shared" si="14"/>
        <v>33</v>
      </c>
      <c r="CA15" s="44">
        <f t="shared" si="15"/>
        <v>33</v>
      </c>
      <c r="CB15" s="44">
        <f t="shared" si="15"/>
        <v>33</v>
      </c>
      <c r="CC15" s="44">
        <f t="shared" si="15"/>
        <v>33</v>
      </c>
      <c r="CD15" s="44">
        <f t="shared" si="15"/>
        <v>33</v>
      </c>
      <c r="CE15" s="44">
        <f t="shared" si="15"/>
        <v>33</v>
      </c>
      <c r="CF15" s="44">
        <f t="shared" si="15"/>
        <v>33</v>
      </c>
      <c r="CG15" s="44">
        <f t="shared" si="15"/>
        <v>33</v>
      </c>
      <c r="CH15" s="44">
        <f t="shared" si="15"/>
        <v>33</v>
      </c>
      <c r="CI15" s="44">
        <f t="shared" si="15"/>
        <v>33</v>
      </c>
      <c r="CJ15" s="44">
        <f t="shared" si="15"/>
        <v>33</v>
      </c>
      <c r="CK15" s="44">
        <f t="shared" si="15"/>
        <v>33</v>
      </c>
      <c r="CL15" s="44">
        <f t="shared" si="15"/>
        <v>33</v>
      </c>
      <c r="CM15" s="44">
        <f t="shared" si="15"/>
        <v>33</v>
      </c>
      <c r="CN15" s="44">
        <f t="shared" si="15"/>
        <v>33</v>
      </c>
      <c r="CO15" s="44">
        <f t="shared" si="15"/>
        <v>33</v>
      </c>
      <c r="CP15" s="44">
        <f t="shared" si="15"/>
        <v>33</v>
      </c>
      <c r="CQ15" s="44">
        <f t="shared" si="15"/>
        <v>33</v>
      </c>
      <c r="CR15" s="44">
        <f t="shared" si="15"/>
        <v>33</v>
      </c>
      <c r="CS15" s="44">
        <f t="shared" si="15"/>
        <v>33</v>
      </c>
      <c r="CT15" s="44">
        <f t="shared" si="15"/>
        <v>33</v>
      </c>
      <c r="CU15" s="44">
        <f t="shared" si="15"/>
        <v>33</v>
      </c>
      <c r="CV15" s="44">
        <f t="shared" si="15"/>
        <v>33</v>
      </c>
      <c r="CW15" s="44">
        <f t="shared" si="15"/>
        <v>33</v>
      </c>
      <c r="CX15" s="44">
        <f t="shared" si="15"/>
        <v>33</v>
      </c>
      <c r="CY15" s="44">
        <f t="shared" si="15"/>
        <v>33</v>
      </c>
      <c r="CZ15" s="44">
        <f t="shared" si="15"/>
        <v>33</v>
      </c>
      <c r="DA15" s="44">
        <f t="shared" si="15"/>
        <v>33</v>
      </c>
      <c r="DB15" s="44">
        <f t="shared" si="15"/>
        <v>33</v>
      </c>
      <c r="DC15" s="44">
        <f t="shared" si="15"/>
        <v>33</v>
      </c>
      <c r="DD15" s="44">
        <f t="shared" si="15"/>
        <v>33</v>
      </c>
      <c r="DE15" s="44">
        <f t="shared" si="15"/>
        <v>33</v>
      </c>
      <c r="DF15" s="44">
        <f t="shared" si="15"/>
        <v>33</v>
      </c>
      <c r="DG15" s="44">
        <f t="shared" si="15"/>
        <v>33</v>
      </c>
      <c r="DH15" s="44">
        <f t="shared" si="15"/>
        <v>33</v>
      </c>
      <c r="DI15" s="44">
        <f t="shared" si="15"/>
        <v>33</v>
      </c>
      <c r="DJ15" s="44">
        <f t="shared" si="15"/>
        <v>33</v>
      </c>
      <c r="DK15" s="44">
        <f t="shared" si="15"/>
        <v>33</v>
      </c>
      <c r="DL15" s="44">
        <f t="shared" si="15"/>
        <v>33</v>
      </c>
      <c r="DM15" s="44">
        <f t="shared" si="15"/>
        <v>33</v>
      </c>
    </row>
    <row r="16" spans="1:117" x14ac:dyDescent="0.25">
      <c r="A16" s="50"/>
      <c r="B16" s="53"/>
      <c r="C16" s="54"/>
      <c r="D16" s="54"/>
      <c r="E16" s="55" t="s">
        <v>36</v>
      </c>
      <c r="F16" s="56" t="s">
        <v>37</v>
      </c>
      <c r="G16" s="42"/>
      <c r="H16" s="42"/>
      <c r="I16" s="183"/>
      <c r="J16" s="57"/>
      <c r="K16" s="56" t="s">
        <v>37</v>
      </c>
      <c r="L16" s="42"/>
      <c r="M16" s="42"/>
      <c r="N16" s="52" t="str">
        <f t="shared" ref="N16:BY16" si="16">IF(N15=0,"",N14/N15 )</f>
        <v/>
      </c>
      <c r="O16" s="52" t="str">
        <f t="shared" si="16"/>
        <v/>
      </c>
      <c r="P16" s="52" t="str">
        <f t="shared" si="16"/>
        <v/>
      </c>
      <c r="Q16" s="52" t="str">
        <f>IF(Q15=0,"",Q14/Q15 )</f>
        <v/>
      </c>
      <c r="R16" s="52" t="str">
        <f t="shared" si="16"/>
        <v/>
      </c>
      <c r="S16" s="52" t="str">
        <f t="shared" si="16"/>
        <v/>
      </c>
      <c r="T16" s="52" t="str">
        <f t="shared" si="16"/>
        <v/>
      </c>
      <c r="U16" s="52" t="str">
        <f t="shared" si="16"/>
        <v/>
      </c>
      <c r="V16" s="52" t="str">
        <f t="shared" si="16"/>
        <v/>
      </c>
      <c r="W16" s="52" t="str">
        <f t="shared" si="16"/>
        <v/>
      </c>
      <c r="X16" s="52" t="str">
        <f t="shared" si="16"/>
        <v/>
      </c>
      <c r="Y16" s="52">
        <f t="shared" si="16"/>
        <v>1</v>
      </c>
      <c r="Z16" s="52">
        <f t="shared" si="16"/>
        <v>1</v>
      </c>
      <c r="AA16" s="52">
        <f t="shared" si="16"/>
        <v>1</v>
      </c>
      <c r="AB16" s="52">
        <f t="shared" si="16"/>
        <v>1</v>
      </c>
      <c r="AC16" s="52">
        <f t="shared" si="16"/>
        <v>1</v>
      </c>
      <c r="AD16" s="52">
        <f t="shared" si="16"/>
        <v>1</v>
      </c>
      <c r="AE16" s="52">
        <f t="shared" si="16"/>
        <v>1</v>
      </c>
      <c r="AF16" s="52">
        <f t="shared" si="16"/>
        <v>1</v>
      </c>
      <c r="AG16" s="52">
        <f t="shared" si="16"/>
        <v>1</v>
      </c>
      <c r="AH16" s="52">
        <f t="shared" si="16"/>
        <v>1</v>
      </c>
      <c r="AI16" s="52">
        <f t="shared" si="16"/>
        <v>1</v>
      </c>
      <c r="AJ16" s="52">
        <f t="shared" si="16"/>
        <v>1</v>
      </c>
      <c r="AK16" s="52">
        <f t="shared" si="16"/>
        <v>1</v>
      </c>
      <c r="AL16" s="52">
        <f t="shared" si="16"/>
        <v>1</v>
      </c>
      <c r="AM16" s="52">
        <f t="shared" si="16"/>
        <v>0.83333333333333337</v>
      </c>
      <c r="AN16" s="52">
        <f t="shared" si="16"/>
        <v>0.83333333333333337</v>
      </c>
      <c r="AO16" s="52">
        <f t="shared" si="16"/>
        <v>0.76923076923076927</v>
      </c>
      <c r="AP16" s="52">
        <f t="shared" si="16"/>
        <v>0.66666666666666663</v>
      </c>
      <c r="AQ16" s="52">
        <f t="shared" si="16"/>
        <v>0.625</v>
      </c>
      <c r="AR16" s="52">
        <f t="shared" si="16"/>
        <v>0.625</v>
      </c>
      <c r="AS16" s="52">
        <f t="shared" si="16"/>
        <v>0.625</v>
      </c>
      <c r="AT16" s="52">
        <f t="shared" si="16"/>
        <v>0.625</v>
      </c>
      <c r="AU16" s="52">
        <f t="shared" si="16"/>
        <v>0.58823529411764708</v>
      </c>
      <c r="AV16" s="52">
        <f t="shared" si="16"/>
        <v>0.58823529411764708</v>
      </c>
      <c r="AW16" s="52">
        <f t="shared" si="16"/>
        <v>0.58823529411764708</v>
      </c>
      <c r="AX16" s="52">
        <f t="shared" si="16"/>
        <v>0.58823529411764708</v>
      </c>
      <c r="AY16" s="52">
        <f t="shared" si="16"/>
        <v>0.58823529411764708</v>
      </c>
      <c r="AZ16" s="52">
        <f t="shared" si="16"/>
        <v>0.58823529411764708</v>
      </c>
      <c r="BA16" s="52">
        <f t="shared" si="16"/>
        <v>0.58823529411764708</v>
      </c>
      <c r="BB16" s="52">
        <f t="shared" si="16"/>
        <v>0.58823529411764708</v>
      </c>
      <c r="BC16" s="52">
        <f t="shared" si="16"/>
        <v>0.58823529411764708</v>
      </c>
      <c r="BD16" s="52">
        <f t="shared" si="16"/>
        <v>0.58823529411764708</v>
      </c>
      <c r="BE16" s="52">
        <f t="shared" si="16"/>
        <v>0.58823529411764708</v>
      </c>
      <c r="BF16" s="52">
        <f t="shared" si="16"/>
        <v>0.58823529411764708</v>
      </c>
      <c r="BG16" s="52">
        <f t="shared" si="16"/>
        <v>0.45454545454545453</v>
      </c>
      <c r="BH16" s="52">
        <f t="shared" si="16"/>
        <v>0.38461538461538464</v>
      </c>
      <c r="BI16" s="52">
        <f t="shared" si="16"/>
        <v>0.37037037037037035</v>
      </c>
      <c r="BJ16" s="52">
        <f t="shared" si="16"/>
        <v>0.37037037037037035</v>
      </c>
      <c r="BK16" s="52">
        <f t="shared" si="16"/>
        <v>0.30303030303030304</v>
      </c>
      <c r="BL16" s="52">
        <f t="shared" si="16"/>
        <v>0.30303030303030304</v>
      </c>
      <c r="BM16" s="52">
        <f t="shared" si="16"/>
        <v>0.30303030303030304</v>
      </c>
      <c r="BN16" s="52">
        <f t="shared" si="16"/>
        <v>0.30303030303030304</v>
      </c>
      <c r="BO16" s="52">
        <f t="shared" si="16"/>
        <v>0.30303030303030304</v>
      </c>
      <c r="BP16" s="52">
        <f t="shared" si="16"/>
        <v>0.30303030303030304</v>
      </c>
      <c r="BQ16" s="52">
        <f t="shared" si="16"/>
        <v>0.30303030303030304</v>
      </c>
      <c r="BR16" s="52">
        <f t="shared" si="16"/>
        <v>0.30303030303030304</v>
      </c>
      <c r="BS16" s="52">
        <f t="shared" si="16"/>
        <v>0.30303030303030304</v>
      </c>
      <c r="BT16" s="52">
        <f t="shared" si="16"/>
        <v>0.30303030303030304</v>
      </c>
      <c r="BU16" s="52">
        <f t="shared" si="16"/>
        <v>0.30303030303030304</v>
      </c>
      <c r="BV16" s="52">
        <f t="shared" si="16"/>
        <v>0.30303030303030304</v>
      </c>
      <c r="BW16" s="52">
        <f t="shared" si="16"/>
        <v>0.30303030303030304</v>
      </c>
      <c r="BX16" s="52">
        <f t="shared" si="16"/>
        <v>0.30303030303030304</v>
      </c>
      <c r="BY16" s="52">
        <f t="shared" si="16"/>
        <v>0.30303030303030304</v>
      </c>
      <c r="BZ16" s="52">
        <f t="shared" ref="BZ16:DM16" si="17">IF(BZ15=0,"",BZ14/BZ15 )</f>
        <v>0.30303030303030304</v>
      </c>
      <c r="CA16" s="52">
        <f t="shared" si="17"/>
        <v>0.30303030303030304</v>
      </c>
      <c r="CB16" s="52">
        <f t="shared" si="17"/>
        <v>0.30303030303030304</v>
      </c>
      <c r="CC16" s="52">
        <f t="shared" si="17"/>
        <v>0.30303030303030304</v>
      </c>
      <c r="CD16" s="52">
        <f t="shared" si="17"/>
        <v>0.30303030303030304</v>
      </c>
      <c r="CE16" s="52">
        <f t="shared" si="17"/>
        <v>0.30303030303030304</v>
      </c>
      <c r="CF16" s="52">
        <f t="shared" si="17"/>
        <v>0.30303030303030304</v>
      </c>
      <c r="CG16" s="52">
        <f t="shared" si="17"/>
        <v>0.30303030303030304</v>
      </c>
      <c r="CH16" s="52">
        <f t="shared" si="17"/>
        <v>0.30303030303030304</v>
      </c>
      <c r="CI16" s="52">
        <f t="shared" si="17"/>
        <v>0.30303030303030304</v>
      </c>
      <c r="CJ16" s="52">
        <f t="shared" si="17"/>
        <v>0.30303030303030304</v>
      </c>
      <c r="CK16" s="52">
        <f t="shared" si="17"/>
        <v>0.30303030303030304</v>
      </c>
      <c r="CL16" s="52">
        <f t="shared" si="17"/>
        <v>0.30303030303030304</v>
      </c>
      <c r="CM16" s="52">
        <f t="shared" si="17"/>
        <v>0.30303030303030304</v>
      </c>
      <c r="CN16" s="52">
        <f t="shared" si="17"/>
        <v>0.30303030303030304</v>
      </c>
      <c r="CO16" s="52">
        <f t="shared" si="17"/>
        <v>0.30303030303030304</v>
      </c>
      <c r="CP16" s="52">
        <f t="shared" si="17"/>
        <v>0.30303030303030304</v>
      </c>
      <c r="CQ16" s="52">
        <f t="shared" si="17"/>
        <v>0.30303030303030304</v>
      </c>
      <c r="CR16" s="52">
        <f t="shared" si="17"/>
        <v>0.30303030303030304</v>
      </c>
      <c r="CS16" s="52">
        <f t="shared" si="17"/>
        <v>0.30303030303030304</v>
      </c>
      <c r="CT16" s="52">
        <f t="shared" si="17"/>
        <v>0.30303030303030304</v>
      </c>
      <c r="CU16" s="52">
        <f t="shared" si="17"/>
        <v>0.30303030303030304</v>
      </c>
      <c r="CV16" s="52">
        <f t="shared" si="17"/>
        <v>0.30303030303030304</v>
      </c>
      <c r="CW16" s="52">
        <f t="shared" si="17"/>
        <v>0.30303030303030304</v>
      </c>
      <c r="CX16" s="52">
        <f t="shared" si="17"/>
        <v>0.30303030303030304</v>
      </c>
      <c r="CY16" s="52">
        <f t="shared" si="17"/>
        <v>0.30303030303030304</v>
      </c>
      <c r="CZ16" s="52">
        <f t="shared" si="17"/>
        <v>0.30303030303030304</v>
      </c>
      <c r="DA16" s="52">
        <f t="shared" si="17"/>
        <v>0.30303030303030304</v>
      </c>
      <c r="DB16" s="52">
        <f t="shared" si="17"/>
        <v>0.30303030303030304</v>
      </c>
      <c r="DC16" s="52">
        <f t="shared" si="17"/>
        <v>0.30303030303030304</v>
      </c>
      <c r="DD16" s="52">
        <f t="shared" si="17"/>
        <v>0.30303030303030304</v>
      </c>
      <c r="DE16" s="52">
        <f t="shared" si="17"/>
        <v>0.30303030303030304</v>
      </c>
      <c r="DF16" s="52">
        <f t="shared" si="17"/>
        <v>0.30303030303030304</v>
      </c>
      <c r="DG16" s="52">
        <f t="shared" si="17"/>
        <v>0.30303030303030304</v>
      </c>
      <c r="DH16" s="52">
        <f t="shared" si="17"/>
        <v>0.30303030303030304</v>
      </c>
      <c r="DI16" s="52">
        <f t="shared" si="17"/>
        <v>0.30303030303030304</v>
      </c>
      <c r="DJ16" s="52">
        <f t="shared" si="17"/>
        <v>0.30303030303030304</v>
      </c>
      <c r="DK16" s="52">
        <f t="shared" si="17"/>
        <v>0.30303030303030304</v>
      </c>
      <c r="DL16" s="52">
        <f t="shared" si="17"/>
        <v>0.30303030303030304</v>
      </c>
      <c r="DM16" s="52">
        <f t="shared" si="17"/>
        <v>0.30303030303030304</v>
      </c>
    </row>
    <row r="17" spans="1:117" x14ac:dyDescent="0.25">
      <c r="A17" s="50"/>
      <c r="B17" s="53"/>
      <c r="C17" s="54"/>
      <c r="D17" s="54"/>
      <c r="E17" s="58" t="s">
        <v>38</v>
      </c>
      <c r="F17" s="59" t="s">
        <v>39</v>
      </c>
      <c r="G17" s="60"/>
      <c r="H17" s="60"/>
      <c r="I17" s="184"/>
      <c r="J17" s="61"/>
      <c r="K17" s="59" t="s">
        <v>39</v>
      </c>
      <c r="L17" s="60"/>
      <c r="M17" s="60"/>
      <c r="N17" s="62">
        <f t="shared" ref="N17:T17" si="18">N15/N10</f>
        <v>0</v>
      </c>
      <c r="O17" s="62">
        <f t="shared" si="18"/>
        <v>0</v>
      </c>
      <c r="P17" s="62">
        <f t="shared" si="18"/>
        <v>0</v>
      </c>
      <c r="Q17" s="62">
        <f t="shared" si="18"/>
        <v>0</v>
      </c>
      <c r="R17" s="62">
        <f t="shared" si="18"/>
        <v>0</v>
      </c>
      <c r="S17" s="62">
        <f t="shared" si="18"/>
        <v>0</v>
      </c>
      <c r="T17" s="62">
        <f t="shared" si="18"/>
        <v>0</v>
      </c>
      <c r="U17" s="62">
        <f>U15/U10</f>
        <v>0</v>
      </c>
      <c r="V17" s="62">
        <f t="shared" ref="V17:CE17" si="19">V15/V10</f>
        <v>0</v>
      </c>
      <c r="W17" s="62">
        <f t="shared" si="19"/>
        <v>0</v>
      </c>
      <c r="X17" s="62">
        <f t="shared" si="19"/>
        <v>0</v>
      </c>
      <c r="Y17" s="62">
        <f t="shared" si="19"/>
        <v>6.0606060606060608E-2</v>
      </c>
      <c r="Z17" s="62">
        <f t="shared" si="19"/>
        <v>6.0606060606060608E-2</v>
      </c>
      <c r="AA17" s="62">
        <f t="shared" si="19"/>
        <v>9.0909090909090912E-2</v>
      </c>
      <c r="AB17" s="62">
        <f t="shared" si="19"/>
        <v>9.0909090909090912E-2</v>
      </c>
      <c r="AC17" s="62">
        <f t="shared" si="19"/>
        <v>9.0909090909090912E-2</v>
      </c>
      <c r="AD17" s="62">
        <f t="shared" si="19"/>
        <v>9.0909090909090912E-2</v>
      </c>
      <c r="AE17" s="62">
        <f t="shared" si="19"/>
        <v>9.0909090909090912E-2</v>
      </c>
      <c r="AF17" s="62">
        <f t="shared" si="19"/>
        <v>9.0909090909090912E-2</v>
      </c>
      <c r="AG17" s="62">
        <f t="shared" si="19"/>
        <v>0.27272727272727271</v>
      </c>
      <c r="AH17" s="62">
        <f t="shared" si="19"/>
        <v>0.27272727272727271</v>
      </c>
      <c r="AI17" s="62">
        <f t="shared" si="19"/>
        <v>0.27272727272727271</v>
      </c>
      <c r="AJ17" s="62">
        <f t="shared" si="19"/>
        <v>0.27272727272727271</v>
      </c>
      <c r="AK17" s="62">
        <f t="shared" si="19"/>
        <v>0.27272727272727271</v>
      </c>
      <c r="AL17" s="62">
        <f t="shared" si="19"/>
        <v>0.30303030303030304</v>
      </c>
      <c r="AM17" s="62">
        <f t="shared" si="19"/>
        <v>0.36363636363636365</v>
      </c>
      <c r="AN17" s="62">
        <f t="shared" si="19"/>
        <v>0.36363636363636365</v>
      </c>
      <c r="AO17" s="62">
        <f t="shared" si="19"/>
        <v>0.39393939393939392</v>
      </c>
      <c r="AP17" s="62">
        <f t="shared" si="19"/>
        <v>0.45454545454545453</v>
      </c>
      <c r="AQ17" s="62">
        <f t="shared" si="19"/>
        <v>0.48484848484848486</v>
      </c>
      <c r="AR17" s="62">
        <f t="shared" si="19"/>
        <v>0.48484848484848486</v>
      </c>
      <c r="AS17" s="62">
        <f t="shared" si="19"/>
        <v>0.48484848484848486</v>
      </c>
      <c r="AT17" s="62">
        <f t="shared" si="19"/>
        <v>0.48484848484848486</v>
      </c>
      <c r="AU17" s="62">
        <f t="shared" si="19"/>
        <v>0.51515151515151514</v>
      </c>
      <c r="AV17" s="62">
        <f t="shared" si="19"/>
        <v>0.51515151515151514</v>
      </c>
      <c r="AW17" s="62">
        <f t="shared" si="19"/>
        <v>0.51515151515151514</v>
      </c>
      <c r="AX17" s="62">
        <f t="shared" si="19"/>
        <v>0.51515151515151514</v>
      </c>
      <c r="AY17" s="62">
        <f t="shared" si="19"/>
        <v>0.51515151515151514</v>
      </c>
      <c r="AZ17" s="62">
        <f t="shared" si="19"/>
        <v>0.51515151515151514</v>
      </c>
      <c r="BA17" s="62">
        <f t="shared" si="19"/>
        <v>0.51515151515151514</v>
      </c>
      <c r="BB17" s="62">
        <f t="shared" si="19"/>
        <v>0.51515151515151514</v>
      </c>
      <c r="BC17" s="62">
        <f t="shared" si="19"/>
        <v>0.51515151515151514</v>
      </c>
      <c r="BD17" s="62">
        <f t="shared" si="19"/>
        <v>0.51515151515151514</v>
      </c>
      <c r="BE17" s="62">
        <f t="shared" si="19"/>
        <v>0.51515151515151514</v>
      </c>
      <c r="BF17" s="62">
        <f t="shared" si="19"/>
        <v>0.51515151515151514</v>
      </c>
      <c r="BG17" s="62">
        <f t="shared" si="19"/>
        <v>0.66666666666666663</v>
      </c>
      <c r="BH17" s="62">
        <f t="shared" si="19"/>
        <v>0.78787878787878785</v>
      </c>
      <c r="BI17" s="62">
        <f t="shared" si="19"/>
        <v>0.81818181818181823</v>
      </c>
      <c r="BJ17" s="62">
        <f t="shared" si="19"/>
        <v>0.81818181818181823</v>
      </c>
      <c r="BK17" s="62">
        <f t="shared" si="19"/>
        <v>1</v>
      </c>
      <c r="BL17" s="62">
        <f t="shared" si="19"/>
        <v>1</v>
      </c>
      <c r="BM17" s="62">
        <f t="shared" si="19"/>
        <v>1</v>
      </c>
      <c r="BN17" s="62">
        <f t="shared" si="19"/>
        <v>1</v>
      </c>
      <c r="BO17" s="62">
        <f t="shared" si="19"/>
        <v>1</v>
      </c>
      <c r="BP17" s="62">
        <f t="shared" si="19"/>
        <v>1</v>
      </c>
      <c r="BQ17" s="62">
        <f t="shared" si="19"/>
        <v>1</v>
      </c>
      <c r="BR17" s="62">
        <f t="shared" si="19"/>
        <v>1</v>
      </c>
      <c r="BS17" s="62">
        <f t="shared" si="19"/>
        <v>1</v>
      </c>
      <c r="BT17" s="62">
        <f t="shared" si="19"/>
        <v>1</v>
      </c>
      <c r="BU17" s="62">
        <f t="shared" si="19"/>
        <v>1</v>
      </c>
      <c r="BV17" s="62">
        <f t="shared" si="19"/>
        <v>1</v>
      </c>
      <c r="BW17" s="62">
        <f t="shared" si="19"/>
        <v>1</v>
      </c>
      <c r="BX17" s="62">
        <f t="shared" si="19"/>
        <v>1</v>
      </c>
      <c r="BY17" s="62">
        <f t="shared" si="19"/>
        <v>1</v>
      </c>
      <c r="BZ17" s="62">
        <f t="shared" si="19"/>
        <v>1</v>
      </c>
      <c r="CA17" s="62">
        <f t="shared" si="19"/>
        <v>1</v>
      </c>
      <c r="CB17" s="62">
        <f t="shared" si="19"/>
        <v>1</v>
      </c>
      <c r="CC17" s="62">
        <f t="shared" si="19"/>
        <v>1</v>
      </c>
      <c r="CD17" s="62">
        <f t="shared" si="19"/>
        <v>1</v>
      </c>
      <c r="CE17" s="62">
        <f t="shared" si="19"/>
        <v>1</v>
      </c>
      <c r="CF17" s="62">
        <f>CF15/CF10</f>
        <v>1</v>
      </c>
      <c r="CG17" s="62">
        <f t="shared" ref="CG17:DM17" si="20">CG15/CG10</f>
        <v>1</v>
      </c>
      <c r="CH17" s="62">
        <f t="shared" si="20"/>
        <v>1</v>
      </c>
      <c r="CI17" s="62">
        <f t="shared" si="20"/>
        <v>1</v>
      </c>
      <c r="CJ17" s="62">
        <f t="shared" si="20"/>
        <v>1</v>
      </c>
      <c r="CK17" s="62">
        <f t="shared" si="20"/>
        <v>1</v>
      </c>
      <c r="CL17" s="62">
        <f t="shared" si="20"/>
        <v>1</v>
      </c>
      <c r="CM17" s="62">
        <f t="shared" si="20"/>
        <v>1</v>
      </c>
      <c r="CN17" s="62">
        <f t="shared" si="20"/>
        <v>1</v>
      </c>
      <c r="CO17" s="62">
        <f t="shared" si="20"/>
        <v>1</v>
      </c>
      <c r="CP17" s="62">
        <f t="shared" si="20"/>
        <v>1</v>
      </c>
      <c r="CQ17" s="62">
        <f t="shared" si="20"/>
        <v>1</v>
      </c>
      <c r="CR17" s="62">
        <f t="shared" si="20"/>
        <v>1</v>
      </c>
      <c r="CS17" s="62">
        <f t="shared" si="20"/>
        <v>1</v>
      </c>
      <c r="CT17" s="62">
        <f t="shared" si="20"/>
        <v>1</v>
      </c>
      <c r="CU17" s="62">
        <f t="shared" si="20"/>
        <v>1</v>
      </c>
      <c r="CV17" s="62">
        <f t="shared" si="20"/>
        <v>1</v>
      </c>
      <c r="CW17" s="62">
        <f t="shared" si="20"/>
        <v>1</v>
      </c>
      <c r="CX17" s="62">
        <f t="shared" si="20"/>
        <v>1</v>
      </c>
      <c r="CY17" s="62">
        <f t="shared" si="20"/>
        <v>1</v>
      </c>
      <c r="CZ17" s="62">
        <f t="shared" si="20"/>
        <v>1</v>
      </c>
      <c r="DA17" s="62">
        <f t="shared" si="20"/>
        <v>1</v>
      </c>
      <c r="DB17" s="62">
        <f t="shared" si="20"/>
        <v>1</v>
      </c>
      <c r="DC17" s="62">
        <f t="shared" si="20"/>
        <v>1</v>
      </c>
      <c r="DD17" s="62">
        <f t="shared" si="20"/>
        <v>1</v>
      </c>
      <c r="DE17" s="62">
        <f t="shared" si="20"/>
        <v>1</v>
      </c>
      <c r="DF17" s="62">
        <f t="shared" si="20"/>
        <v>1</v>
      </c>
      <c r="DG17" s="62">
        <f t="shared" si="20"/>
        <v>1</v>
      </c>
      <c r="DH17" s="62">
        <f t="shared" si="20"/>
        <v>1</v>
      </c>
      <c r="DI17" s="62">
        <f t="shared" si="20"/>
        <v>1</v>
      </c>
      <c r="DJ17" s="62">
        <f t="shared" si="20"/>
        <v>1</v>
      </c>
      <c r="DK17" s="62">
        <f t="shared" si="20"/>
        <v>1</v>
      </c>
      <c r="DL17" s="62">
        <f t="shared" si="20"/>
        <v>1</v>
      </c>
      <c r="DM17" s="62">
        <f t="shared" si="20"/>
        <v>1</v>
      </c>
    </row>
    <row r="18" spans="1:117" ht="15.75" x14ac:dyDescent="0.25">
      <c r="A18" s="63"/>
      <c r="B18" s="64"/>
      <c r="C18" s="65"/>
      <c r="D18" s="65"/>
      <c r="E18" s="66" t="s">
        <v>40</v>
      </c>
      <c r="F18" s="59" t="s">
        <v>41</v>
      </c>
      <c r="G18" s="60"/>
      <c r="H18" s="60"/>
      <c r="I18" s="184"/>
      <c r="J18" s="61"/>
      <c r="K18" s="59" t="s">
        <v>41</v>
      </c>
      <c r="L18" s="60"/>
      <c r="M18" s="60"/>
      <c r="N18" s="52" t="str">
        <f t="shared" ref="N18:BY18" si="21">IF(N15=0,"",N14/N10 )</f>
        <v/>
      </c>
      <c r="O18" s="52" t="str">
        <f t="shared" si="21"/>
        <v/>
      </c>
      <c r="P18" s="52" t="str">
        <f t="shared" si="21"/>
        <v/>
      </c>
      <c r="Q18" s="52" t="str">
        <f t="shared" si="21"/>
        <v/>
      </c>
      <c r="R18" s="52" t="str">
        <f t="shared" si="21"/>
        <v/>
      </c>
      <c r="S18" s="52" t="str">
        <f t="shared" si="21"/>
        <v/>
      </c>
      <c r="T18" s="52" t="str">
        <f t="shared" si="21"/>
        <v/>
      </c>
      <c r="U18" s="52" t="str">
        <f t="shared" si="21"/>
        <v/>
      </c>
      <c r="V18" s="52" t="str">
        <f t="shared" si="21"/>
        <v/>
      </c>
      <c r="W18" s="52" t="str">
        <f t="shared" si="21"/>
        <v/>
      </c>
      <c r="X18" s="52" t="str">
        <f t="shared" si="21"/>
        <v/>
      </c>
      <c r="Y18" s="52">
        <f t="shared" si="21"/>
        <v>6.0606060606060608E-2</v>
      </c>
      <c r="Z18" s="52">
        <f t="shared" si="21"/>
        <v>6.0606060606060608E-2</v>
      </c>
      <c r="AA18" s="52">
        <f t="shared" si="21"/>
        <v>9.0909090909090912E-2</v>
      </c>
      <c r="AB18" s="52">
        <f t="shared" si="21"/>
        <v>9.0909090909090912E-2</v>
      </c>
      <c r="AC18" s="52">
        <f t="shared" si="21"/>
        <v>9.0909090909090912E-2</v>
      </c>
      <c r="AD18" s="52">
        <f t="shared" si="21"/>
        <v>9.0909090909090912E-2</v>
      </c>
      <c r="AE18" s="52">
        <f t="shared" si="21"/>
        <v>9.0909090909090912E-2</v>
      </c>
      <c r="AF18" s="52">
        <f t="shared" si="21"/>
        <v>9.0909090909090912E-2</v>
      </c>
      <c r="AG18" s="52">
        <f t="shared" si="21"/>
        <v>0.27272727272727271</v>
      </c>
      <c r="AH18" s="52">
        <f t="shared" si="21"/>
        <v>0.27272727272727271</v>
      </c>
      <c r="AI18" s="52">
        <f t="shared" si="21"/>
        <v>0.27272727272727271</v>
      </c>
      <c r="AJ18" s="52">
        <f t="shared" si="21"/>
        <v>0.27272727272727271</v>
      </c>
      <c r="AK18" s="52">
        <f t="shared" si="21"/>
        <v>0.27272727272727271</v>
      </c>
      <c r="AL18" s="52">
        <f t="shared" si="21"/>
        <v>0.30303030303030304</v>
      </c>
      <c r="AM18" s="52">
        <f t="shared" si="21"/>
        <v>0.30303030303030304</v>
      </c>
      <c r="AN18" s="52">
        <f t="shared" si="21"/>
        <v>0.30303030303030304</v>
      </c>
      <c r="AO18" s="52">
        <f t="shared" si="21"/>
        <v>0.30303030303030304</v>
      </c>
      <c r="AP18" s="52">
        <f t="shared" si="21"/>
        <v>0.30303030303030304</v>
      </c>
      <c r="AQ18" s="52">
        <f t="shared" si="21"/>
        <v>0.30303030303030304</v>
      </c>
      <c r="AR18" s="52">
        <f t="shared" si="21"/>
        <v>0.30303030303030304</v>
      </c>
      <c r="AS18" s="52">
        <f t="shared" si="21"/>
        <v>0.30303030303030304</v>
      </c>
      <c r="AT18" s="52">
        <f t="shared" si="21"/>
        <v>0.30303030303030304</v>
      </c>
      <c r="AU18" s="52">
        <f t="shared" si="21"/>
        <v>0.30303030303030304</v>
      </c>
      <c r="AV18" s="52">
        <f t="shared" si="21"/>
        <v>0.30303030303030304</v>
      </c>
      <c r="AW18" s="52">
        <f t="shared" si="21"/>
        <v>0.30303030303030304</v>
      </c>
      <c r="AX18" s="52">
        <f t="shared" si="21"/>
        <v>0.30303030303030304</v>
      </c>
      <c r="AY18" s="52">
        <f t="shared" si="21"/>
        <v>0.30303030303030304</v>
      </c>
      <c r="AZ18" s="52">
        <f t="shared" si="21"/>
        <v>0.30303030303030304</v>
      </c>
      <c r="BA18" s="52">
        <f t="shared" si="21"/>
        <v>0.30303030303030304</v>
      </c>
      <c r="BB18" s="52">
        <f t="shared" si="21"/>
        <v>0.30303030303030304</v>
      </c>
      <c r="BC18" s="52">
        <f t="shared" si="21"/>
        <v>0.30303030303030304</v>
      </c>
      <c r="BD18" s="52">
        <f t="shared" si="21"/>
        <v>0.30303030303030304</v>
      </c>
      <c r="BE18" s="52">
        <f t="shared" si="21"/>
        <v>0.30303030303030304</v>
      </c>
      <c r="BF18" s="52">
        <f t="shared" si="21"/>
        <v>0.30303030303030304</v>
      </c>
      <c r="BG18" s="52">
        <f t="shared" si="21"/>
        <v>0.30303030303030304</v>
      </c>
      <c r="BH18" s="52">
        <f t="shared" si="21"/>
        <v>0.30303030303030304</v>
      </c>
      <c r="BI18" s="52">
        <f t="shared" si="21"/>
        <v>0.30303030303030304</v>
      </c>
      <c r="BJ18" s="52">
        <f t="shared" si="21"/>
        <v>0.30303030303030304</v>
      </c>
      <c r="BK18" s="52">
        <f t="shared" si="21"/>
        <v>0.30303030303030304</v>
      </c>
      <c r="BL18" s="52">
        <f t="shared" si="21"/>
        <v>0.30303030303030304</v>
      </c>
      <c r="BM18" s="52">
        <f t="shared" si="21"/>
        <v>0.30303030303030304</v>
      </c>
      <c r="BN18" s="52">
        <f t="shared" si="21"/>
        <v>0.30303030303030304</v>
      </c>
      <c r="BO18" s="52">
        <f t="shared" si="21"/>
        <v>0.30303030303030304</v>
      </c>
      <c r="BP18" s="52">
        <f t="shared" si="21"/>
        <v>0.30303030303030304</v>
      </c>
      <c r="BQ18" s="52">
        <f t="shared" si="21"/>
        <v>0.30303030303030304</v>
      </c>
      <c r="BR18" s="52">
        <f t="shared" si="21"/>
        <v>0.30303030303030304</v>
      </c>
      <c r="BS18" s="52">
        <f t="shared" si="21"/>
        <v>0.30303030303030304</v>
      </c>
      <c r="BT18" s="52">
        <f t="shared" si="21"/>
        <v>0.30303030303030304</v>
      </c>
      <c r="BU18" s="52">
        <f t="shared" si="21"/>
        <v>0.30303030303030304</v>
      </c>
      <c r="BV18" s="52">
        <f t="shared" si="21"/>
        <v>0.30303030303030304</v>
      </c>
      <c r="BW18" s="52">
        <f t="shared" si="21"/>
        <v>0.30303030303030304</v>
      </c>
      <c r="BX18" s="52">
        <f t="shared" si="21"/>
        <v>0.30303030303030304</v>
      </c>
      <c r="BY18" s="52">
        <f t="shared" si="21"/>
        <v>0.30303030303030304</v>
      </c>
      <c r="BZ18" s="52">
        <f t="shared" ref="BZ18:DM18" si="22">IF(BZ15=0,"",BZ14/BZ10 )</f>
        <v>0.30303030303030304</v>
      </c>
      <c r="CA18" s="52">
        <f t="shared" si="22"/>
        <v>0.30303030303030304</v>
      </c>
      <c r="CB18" s="52">
        <f t="shared" si="22"/>
        <v>0.30303030303030304</v>
      </c>
      <c r="CC18" s="52">
        <f t="shared" si="22"/>
        <v>0.30303030303030304</v>
      </c>
      <c r="CD18" s="52">
        <f t="shared" si="22"/>
        <v>0.30303030303030304</v>
      </c>
      <c r="CE18" s="52">
        <f t="shared" si="22"/>
        <v>0.30303030303030304</v>
      </c>
      <c r="CF18" s="52">
        <f t="shared" si="22"/>
        <v>0.30303030303030304</v>
      </c>
      <c r="CG18" s="52">
        <f t="shared" si="22"/>
        <v>0.30303030303030304</v>
      </c>
      <c r="CH18" s="52">
        <f t="shared" si="22"/>
        <v>0.30303030303030304</v>
      </c>
      <c r="CI18" s="52">
        <f t="shared" si="22"/>
        <v>0.30303030303030304</v>
      </c>
      <c r="CJ18" s="52">
        <f t="shared" si="22"/>
        <v>0.30303030303030304</v>
      </c>
      <c r="CK18" s="52">
        <f t="shared" si="22"/>
        <v>0.30303030303030304</v>
      </c>
      <c r="CL18" s="52">
        <f t="shared" si="22"/>
        <v>0.30303030303030304</v>
      </c>
      <c r="CM18" s="52">
        <f t="shared" si="22"/>
        <v>0.30303030303030304</v>
      </c>
      <c r="CN18" s="52">
        <f t="shared" si="22"/>
        <v>0.30303030303030304</v>
      </c>
      <c r="CO18" s="52">
        <f t="shared" si="22"/>
        <v>0.30303030303030304</v>
      </c>
      <c r="CP18" s="52">
        <f t="shared" si="22"/>
        <v>0.30303030303030304</v>
      </c>
      <c r="CQ18" s="52">
        <f t="shared" si="22"/>
        <v>0.30303030303030304</v>
      </c>
      <c r="CR18" s="52">
        <f t="shared" si="22"/>
        <v>0.30303030303030304</v>
      </c>
      <c r="CS18" s="52">
        <f t="shared" si="22"/>
        <v>0.30303030303030304</v>
      </c>
      <c r="CT18" s="52">
        <f t="shared" si="22"/>
        <v>0.30303030303030304</v>
      </c>
      <c r="CU18" s="52">
        <f t="shared" si="22"/>
        <v>0.30303030303030304</v>
      </c>
      <c r="CV18" s="52">
        <f t="shared" si="22"/>
        <v>0.30303030303030304</v>
      </c>
      <c r="CW18" s="52">
        <f t="shared" si="22"/>
        <v>0.30303030303030304</v>
      </c>
      <c r="CX18" s="52">
        <f t="shared" si="22"/>
        <v>0.30303030303030304</v>
      </c>
      <c r="CY18" s="52">
        <f t="shared" si="22"/>
        <v>0.30303030303030304</v>
      </c>
      <c r="CZ18" s="52">
        <f t="shared" si="22"/>
        <v>0.30303030303030304</v>
      </c>
      <c r="DA18" s="52">
        <f t="shared" si="22"/>
        <v>0.30303030303030304</v>
      </c>
      <c r="DB18" s="52">
        <f t="shared" si="22"/>
        <v>0.30303030303030304</v>
      </c>
      <c r="DC18" s="52">
        <f t="shared" si="22"/>
        <v>0.30303030303030304</v>
      </c>
      <c r="DD18" s="52">
        <f t="shared" si="22"/>
        <v>0.30303030303030304</v>
      </c>
      <c r="DE18" s="52">
        <f t="shared" si="22"/>
        <v>0.30303030303030304</v>
      </c>
      <c r="DF18" s="52">
        <f t="shared" si="22"/>
        <v>0.30303030303030304</v>
      </c>
      <c r="DG18" s="52">
        <f t="shared" si="22"/>
        <v>0.30303030303030304</v>
      </c>
      <c r="DH18" s="52">
        <f t="shared" si="22"/>
        <v>0.30303030303030304</v>
      </c>
      <c r="DI18" s="52">
        <f t="shared" si="22"/>
        <v>0.30303030303030304</v>
      </c>
      <c r="DJ18" s="52">
        <f t="shared" si="22"/>
        <v>0.30303030303030304</v>
      </c>
      <c r="DK18" s="52">
        <f t="shared" si="22"/>
        <v>0.30303030303030304</v>
      </c>
      <c r="DL18" s="52">
        <f t="shared" si="22"/>
        <v>0.30303030303030304</v>
      </c>
      <c r="DM18" s="52">
        <f t="shared" si="22"/>
        <v>0.30303030303030304</v>
      </c>
    </row>
    <row r="19" spans="1:117" ht="38.25" thickBot="1" x14ac:dyDescent="0.35">
      <c r="A19" s="67"/>
      <c r="B19" s="68" t="s">
        <v>42</v>
      </c>
      <c r="C19" s="69" t="s">
        <v>43</v>
      </c>
      <c r="D19" s="69" t="s">
        <v>44</v>
      </c>
      <c r="E19" s="70" t="s">
        <v>45</v>
      </c>
      <c r="F19" s="70" t="s">
        <v>46</v>
      </c>
      <c r="G19" s="71" t="s">
        <v>47</v>
      </c>
      <c r="H19" s="71" t="s">
        <v>48</v>
      </c>
      <c r="I19" s="72" t="s">
        <v>49</v>
      </c>
      <c r="J19" s="69" t="s">
        <v>50</v>
      </c>
      <c r="K19" s="70" t="s">
        <v>51</v>
      </c>
      <c r="L19" s="70" t="s">
        <v>52</v>
      </c>
      <c r="M19" s="70" t="s">
        <v>53</v>
      </c>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row>
    <row r="20" spans="1:117" ht="18.75" x14ac:dyDescent="0.3">
      <c r="A20" s="67"/>
      <c r="B20" s="74"/>
      <c r="C20" s="75"/>
      <c r="D20" s="75"/>
      <c r="E20" s="76"/>
      <c r="F20" s="76"/>
      <c r="G20" s="76"/>
      <c r="H20" s="76"/>
      <c r="I20" s="76"/>
      <c r="J20" s="76"/>
      <c r="K20" s="76"/>
      <c r="L20" s="76"/>
      <c r="M20" s="76"/>
      <c r="N20" s="77"/>
      <c r="O20" s="77"/>
      <c r="P20" s="77"/>
      <c r="Q20" s="77"/>
      <c r="R20" s="77"/>
      <c r="S20" s="77"/>
      <c r="T20" s="77"/>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row>
    <row r="21" spans="1:117" ht="26.25" x14ac:dyDescent="0.25">
      <c r="B21" s="80" t="s">
        <v>54</v>
      </c>
      <c r="C21" s="81" t="s">
        <v>55</v>
      </c>
      <c r="D21" s="81" t="s">
        <v>56</v>
      </c>
      <c r="E21" s="82"/>
      <c r="F21" s="83"/>
      <c r="G21" s="82"/>
      <c r="H21" s="82" t="s">
        <v>57</v>
      </c>
      <c r="I21" s="154"/>
      <c r="J21" s="84"/>
      <c r="K21" s="82"/>
      <c r="L21" s="82"/>
      <c r="M21" s="82"/>
      <c r="N21" s="85"/>
      <c r="O21" s="85"/>
      <c r="P21" s="85"/>
      <c r="Q21" s="85"/>
      <c r="R21" s="85"/>
      <c r="S21" s="85"/>
      <c r="T21" s="85"/>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row>
    <row r="22" spans="1:117" s="1" customFormat="1" ht="26.25" x14ac:dyDescent="0.25">
      <c r="B22" s="86" t="s">
        <v>58</v>
      </c>
      <c r="C22" s="87" t="s">
        <v>59</v>
      </c>
      <c r="D22" s="88"/>
      <c r="E22" s="89"/>
      <c r="F22" s="90"/>
      <c r="G22" s="89"/>
      <c r="H22" s="89"/>
      <c r="I22" s="154"/>
      <c r="J22" s="91"/>
      <c r="K22" s="89"/>
      <c r="L22" s="89"/>
      <c r="M22" s="89"/>
      <c r="N22" s="85"/>
      <c r="O22" s="85"/>
      <c r="P22" s="85"/>
      <c r="Q22" s="85"/>
      <c r="R22" s="85"/>
      <c r="S22" s="85"/>
      <c r="T22" s="85"/>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row>
    <row r="23" spans="1:117" ht="30" x14ac:dyDescent="0.25">
      <c r="B23" s="94"/>
      <c r="C23" s="95" t="s">
        <v>60</v>
      </c>
      <c r="D23" s="96"/>
      <c r="E23" s="97"/>
      <c r="F23" s="78"/>
      <c r="G23" s="78"/>
      <c r="H23" s="98"/>
      <c r="I23" s="98"/>
      <c r="J23" s="148" t="s">
        <v>61</v>
      </c>
      <c r="K23" s="100">
        <f>SUM(K24:K48)</f>
        <v>19</v>
      </c>
      <c r="L23" s="100">
        <f>SUM(L24:L48)</f>
        <v>10</v>
      </c>
      <c r="M23" s="101">
        <f>IFERROR(L23/K23,0)</f>
        <v>0.52631578947368418</v>
      </c>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row>
    <row r="24" spans="1:117" ht="20.25" customHeight="1" outlineLevel="1" x14ac:dyDescent="0.25">
      <c r="B24" s="103">
        <v>0</v>
      </c>
      <c r="C24" s="104" t="s">
        <v>62</v>
      </c>
      <c r="D24" s="105" t="s">
        <v>63</v>
      </c>
      <c r="E24" s="106" t="s">
        <v>64</v>
      </c>
      <c r="F24" s="78"/>
      <c r="G24" s="78"/>
      <c r="H24" s="98"/>
      <c r="I24" s="98" t="s">
        <v>167</v>
      </c>
      <c r="J24" s="107"/>
      <c r="K24" s="97">
        <f>COUNTA(N24:KP24)</f>
        <v>1</v>
      </c>
      <c r="L24" s="97">
        <f>COUNTIF(N24:KP24,"4")</f>
        <v>1</v>
      </c>
      <c r="M24" s="108">
        <f>IFERROR(L24/K24,0)</f>
        <v>1</v>
      </c>
      <c r="N24" s="102"/>
      <c r="O24" s="102"/>
      <c r="P24" s="102"/>
      <c r="Q24" s="102"/>
      <c r="R24" s="102"/>
      <c r="S24" s="102"/>
      <c r="T24" s="102"/>
      <c r="U24" s="102"/>
      <c r="V24" s="102"/>
      <c r="W24" s="102"/>
      <c r="X24" s="102"/>
      <c r="Y24" s="102"/>
      <c r="Z24" s="102"/>
      <c r="AA24" s="144">
        <v>4</v>
      </c>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row>
    <row r="25" spans="1:117" ht="21" outlineLevel="1" x14ac:dyDescent="0.25">
      <c r="B25" s="109">
        <v>1</v>
      </c>
      <c r="C25" s="110" t="s">
        <v>65</v>
      </c>
      <c r="D25" s="111" t="s">
        <v>66</v>
      </c>
      <c r="E25" s="106" t="s">
        <v>67</v>
      </c>
      <c r="F25" s="78"/>
      <c r="G25" s="78"/>
      <c r="H25" s="98"/>
      <c r="I25" s="98" t="s">
        <v>167</v>
      </c>
      <c r="J25" s="112"/>
      <c r="K25" s="97">
        <f t="shared" ref="K25:K30" si="23">COUNTA(N25:KP25)</f>
        <v>1</v>
      </c>
      <c r="L25" s="97">
        <f t="shared" ref="L25:L30" si="24">COUNTIF(N25:KP25,"4")</f>
        <v>1</v>
      </c>
      <c r="M25" s="108">
        <f t="shared" ref="M25:M30" si="25">IFERROR(L25/K25,0)</f>
        <v>1</v>
      </c>
      <c r="N25" s="85"/>
      <c r="O25" s="85"/>
      <c r="P25" s="85"/>
      <c r="Q25" s="85"/>
      <c r="R25" s="85"/>
      <c r="S25" s="85"/>
      <c r="T25" s="85"/>
      <c r="U25" s="85"/>
      <c r="V25" s="85"/>
      <c r="W25" s="85"/>
      <c r="X25" s="85"/>
      <c r="Y25" s="85"/>
      <c r="Z25" s="85"/>
      <c r="AA25" s="85"/>
      <c r="AB25" s="85"/>
      <c r="AC25" s="85"/>
      <c r="AD25" s="85"/>
      <c r="AE25" s="85"/>
      <c r="AF25" s="85"/>
      <c r="AG25" s="144">
        <v>4</v>
      </c>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row>
    <row r="26" spans="1:117" ht="21" outlineLevel="1" x14ac:dyDescent="0.25">
      <c r="B26" s="109">
        <v>2</v>
      </c>
      <c r="C26" s="110" t="s">
        <v>68</v>
      </c>
      <c r="D26" s="111" t="s">
        <v>69</v>
      </c>
      <c r="E26" s="106" t="s">
        <v>67</v>
      </c>
      <c r="F26" s="78"/>
      <c r="G26" s="78"/>
      <c r="H26" s="98"/>
      <c r="I26" s="98" t="s">
        <v>167</v>
      </c>
      <c r="J26" s="112"/>
      <c r="K26" s="97">
        <f t="shared" si="23"/>
        <v>1</v>
      </c>
      <c r="L26" s="97">
        <f t="shared" si="24"/>
        <v>1</v>
      </c>
      <c r="M26" s="108">
        <f t="shared" si="25"/>
        <v>1</v>
      </c>
      <c r="N26" s="85"/>
      <c r="O26" s="85"/>
      <c r="P26" s="85"/>
      <c r="Q26" s="85"/>
      <c r="R26" s="85"/>
      <c r="S26" s="85"/>
      <c r="T26" s="85"/>
      <c r="U26" s="85"/>
      <c r="V26" s="85"/>
      <c r="W26" s="85"/>
      <c r="X26" s="85"/>
      <c r="Y26" s="85"/>
      <c r="Z26" s="85"/>
      <c r="AA26" s="85"/>
      <c r="AB26" s="85"/>
      <c r="AC26" s="85"/>
      <c r="AD26" s="85"/>
      <c r="AE26" s="85"/>
      <c r="AF26" s="85"/>
      <c r="AG26" s="144">
        <v>4</v>
      </c>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row>
    <row r="27" spans="1:117" ht="21" outlineLevel="1" x14ac:dyDescent="0.25">
      <c r="B27" s="109">
        <v>3</v>
      </c>
      <c r="C27" s="110" t="s">
        <v>70</v>
      </c>
      <c r="D27" s="111" t="s">
        <v>71</v>
      </c>
      <c r="E27" s="106" t="s">
        <v>67</v>
      </c>
      <c r="F27" s="78"/>
      <c r="G27" s="78"/>
      <c r="H27" s="98"/>
      <c r="I27" s="98" t="s">
        <v>167</v>
      </c>
      <c r="J27" s="112"/>
      <c r="K27" s="97">
        <f t="shared" si="23"/>
        <v>1</v>
      </c>
      <c r="L27" s="97">
        <f t="shared" si="24"/>
        <v>1</v>
      </c>
      <c r="M27" s="108">
        <f t="shared" si="25"/>
        <v>1</v>
      </c>
      <c r="N27" s="85"/>
      <c r="O27" s="85"/>
      <c r="P27" s="85"/>
      <c r="Q27" s="85"/>
      <c r="R27" s="85"/>
      <c r="S27" s="85"/>
      <c r="T27" s="85"/>
      <c r="U27" s="92"/>
      <c r="V27" s="92"/>
      <c r="W27" s="92"/>
      <c r="X27" s="92"/>
      <c r="Y27" s="92"/>
      <c r="Z27" s="92"/>
      <c r="AA27" s="92"/>
      <c r="AB27" s="92"/>
      <c r="AC27" s="85"/>
      <c r="AD27" s="92"/>
      <c r="AE27" s="92"/>
      <c r="AF27" s="92"/>
      <c r="AG27" s="144">
        <v>4</v>
      </c>
      <c r="AH27" s="92"/>
      <c r="AI27" s="92"/>
      <c r="AJ27" s="92"/>
      <c r="AK27" s="92"/>
      <c r="AL27" s="92"/>
      <c r="AM27" s="92"/>
      <c r="AN27" s="92"/>
      <c r="AO27" s="92"/>
      <c r="AP27" s="92"/>
      <c r="AQ27" s="92"/>
      <c r="AR27" s="92"/>
      <c r="AS27" s="92"/>
      <c r="AT27" s="92"/>
      <c r="AU27" s="92"/>
      <c r="AV27" s="92"/>
      <c r="AW27" s="92"/>
      <c r="AX27" s="92"/>
      <c r="AY27" s="92"/>
      <c r="AZ27" s="92"/>
      <c r="BA27" s="92"/>
      <c r="BB27" s="92"/>
      <c r="BC27" s="93"/>
      <c r="BD27" s="93"/>
      <c r="BE27" s="93"/>
      <c r="BF27" s="93"/>
      <c r="BG27" s="93"/>
      <c r="BH27" s="93"/>
      <c r="BI27" s="93"/>
      <c r="BJ27" s="93"/>
      <c r="BK27" s="93"/>
      <c r="BL27" s="93"/>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79"/>
      <c r="DD27" s="79"/>
      <c r="DE27" s="79"/>
      <c r="DF27" s="79"/>
      <c r="DG27" s="79"/>
      <c r="DH27" s="79"/>
      <c r="DI27" s="79"/>
      <c r="DJ27" s="79"/>
      <c r="DK27" s="79"/>
      <c r="DL27" s="79"/>
      <c r="DM27" s="79"/>
    </row>
    <row r="28" spans="1:117" ht="31.5" outlineLevel="1" x14ac:dyDescent="0.25">
      <c r="B28" s="109">
        <v>4</v>
      </c>
      <c r="C28" s="110" t="s">
        <v>72</v>
      </c>
      <c r="D28" s="111" t="s">
        <v>73</v>
      </c>
      <c r="E28" s="106" t="s">
        <v>67</v>
      </c>
      <c r="F28" s="78"/>
      <c r="G28" s="78"/>
      <c r="H28" s="98"/>
      <c r="I28" s="98" t="s">
        <v>167</v>
      </c>
      <c r="J28" s="112"/>
      <c r="K28" s="97">
        <f t="shared" si="23"/>
        <v>1</v>
      </c>
      <c r="L28" s="97">
        <f t="shared" si="24"/>
        <v>1</v>
      </c>
      <c r="M28" s="108">
        <f t="shared" si="25"/>
        <v>1</v>
      </c>
      <c r="N28" s="85"/>
      <c r="O28" s="85"/>
      <c r="P28" s="85"/>
      <c r="Q28" s="85"/>
      <c r="R28" s="85"/>
      <c r="S28" s="85"/>
      <c r="T28" s="85"/>
      <c r="U28" s="92"/>
      <c r="V28" s="92"/>
      <c r="W28" s="92"/>
      <c r="X28" s="92"/>
      <c r="Y28" s="92"/>
      <c r="Z28" s="92"/>
      <c r="AA28" s="92"/>
      <c r="AB28" s="92"/>
      <c r="AC28" s="85"/>
      <c r="AD28" s="92"/>
      <c r="AE28" s="92"/>
      <c r="AF28" s="92"/>
      <c r="AG28" s="144">
        <v>4</v>
      </c>
      <c r="AH28" s="92"/>
      <c r="AI28" s="92"/>
      <c r="AJ28" s="92"/>
      <c r="AK28" s="92"/>
      <c r="AL28" s="92"/>
      <c r="AM28" s="92"/>
      <c r="AN28" s="92"/>
      <c r="AO28" s="92"/>
      <c r="AP28" s="92"/>
      <c r="AQ28" s="92"/>
      <c r="AR28" s="92"/>
      <c r="AS28" s="92"/>
      <c r="AT28" s="92"/>
      <c r="AU28" s="92"/>
      <c r="AV28" s="92"/>
      <c r="AW28" s="92"/>
      <c r="AX28" s="92"/>
      <c r="AY28" s="92"/>
      <c r="AZ28" s="92"/>
      <c r="BA28" s="92"/>
      <c r="BB28" s="92"/>
      <c r="BC28" s="93"/>
      <c r="BD28" s="93"/>
      <c r="BE28" s="93"/>
      <c r="BF28" s="93"/>
      <c r="BG28" s="93"/>
      <c r="BH28" s="93"/>
      <c r="BI28" s="93"/>
      <c r="BJ28" s="93"/>
      <c r="BK28" s="93"/>
      <c r="BL28" s="93"/>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79"/>
      <c r="DD28" s="79"/>
      <c r="DE28" s="79"/>
      <c r="DF28" s="79"/>
      <c r="DG28" s="79"/>
      <c r="DH28" s="79"/>
      <c r="DI28" s="79"/>
      <c r="DJ28" s="79"/>
      <c r="DK28" s="79"/>
      <c r="DL28" s="79"/>
      <c r="DM28" s="79"/>
    </row>
    <row r="29" spans="1:117" ht="21" outlineLevel="1" x14ac:dyDescent="0.25">
      <c r="B29" s="109">
        <v>5</v>
      </c>
      <c r="C29" s="110" t="s">
        <v>74</v>
      </c>
      <c r="D29" s="111" t="s">
        <v>75</v>
      </c>
      <c r="E29" s="106" t="s">
        <v>64</v>
      </c>
      <c r="F29" s="78"/>
      <c r="G29" s="78"/>
      <c r="H29" s="98"/>
      <c r="I29" s="98" t="s">
        <v>167</v>
      </c>
      <c r="J29" s="112"/>
      <c r="K29" s="97">
        <f t="shared" si="23"/>
        <v>1</v>
      </c>
      <c r="L29" s="97">
        <f t="shared" si="24"/>
        <v>1</v>
      </c>
      <c r="M29" s="108">
        <f t="shared" si="25"/>
        <v>1</v>
      </c>
      <c r="N29" s="85"/>
      <c r="O29" s="85"/>
      <c r="P29" s="85"/>
      <c r="Q29" s="85"/>
      <c r="R29" s="85"/>
      <c r="S29" s="85"/>
      <c r="T29" s="85"/>
      <c r="U29" s="92"/>
      <c r="V29" s="92"/>
      <c r="W29" s="92"/>
      <c r="X29" s="92"/>
      <c r="Y29" s="92"/>
      <c r="Z29" s="92"/>
      <c r="AA29" s="92"/>
      <c r="AB29" s="92"/>
      <c r="AC29" s="85"/>
      <c r="AD29" s="92"/>
      <c r="AE29" s="92"/>
      <c r="AF29" s="92"/>
      <c r="AG29" s="144">
        <v>4</v>
      </c>
      <c r="AH29" s="92"/>
      <c r="AI29" s="92"/>
      <c r="AJ29" s="92"/>
      <c r="AK29" s="92"/>
      <c r="AL29" s="92"/>
      <c r="AM29" s="92"/>
      <c r="AN29" s="92"/>
      <c r="AO29" s="92"/>
      <c r="AP29" s="92"/>
      <c r="AQ29" s="92"/>
      <c r="AR29" s="92"/>
      <c r="AS29" s="92"/>
      <c r="AT29" s="92"/>
      <c r="AU29" s="92"/>
      <c r="AV29" s="92"/>
      <c r="AW29" s="92"/>
      <c r="AX29" s="92"/>
      <c r="AY29" s="92"/>
      <c r="AZ29" s="92"/>
      <c r="BA29" s="92"/>
      <c r="BB29" s="92"/>
      <c r="BC29" s="93"/>
      <c r="BD29" s="93"/>
      <c r="BE29" s="93"/>
      <c r="BF29" s="93"/>
      <c r="BG29" s="93"/>
      <c r="BH29" s="93"/>
      <c r="BI29" s="93"/>
      <c r="BJ29" s="93"/>
      <c r="BK29" s="93"/>
      <c r="BL29" s="93"/>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79"/>
      <c r="DD29" s="79"/>
      <c r="DE29" s="79"/>
      <c r="DF29" s="79"/>
      <c r="DG29" s="79"/>
      <c r="DH29" s="79"/>
      <c r="DI29" s="79"/>
      <c r="DJ29" s="79"/>
      <c r="DK29" s="79"/>
      <c r="DL29" s="79"/>
      <c r="DM29" s="79"/>
    </row>
    <row r="30" spans="1:117" ht="21" outlineLevel="1" x14ac:dyDescent="0.25">
      <c r="B30" s="109">
        <v>6</v>
      </c>
      <c r="C30" s="110" t="s">
        <v>76</v>
      </c>
      <c r="D30" s="111" t="s">
        <v>77</v>
      </c>
      <c r="E30" s="106" t="s">
        <v>64</v>
      </c>
      <c r="F30" s="78"/>
      <c r="G30" s="78"/>
      <c r="H30" s="98"/>
      <c r="I30" s="98" t="s">
        <v>167</v>
      </c>
      <c r="J30" s="112"/>
      <c r="K30" s="97">
        <f t="shared" si="23"/>
        <v>1</v>
      </c>
      <c r="L30" s="97">
        <f t="shared" si="24"/>
        <v>1</v>
      </c>
      <c r="M30" s="108">
        <f t="shared" si="25"/>
        <v>1</v>
      </c>
      <c r="N30" s="85"/>
      <c r="O30" s="85"/>
      <c r="P30" s="85"/>
      <c r="Q30" s="85"/>
      <c r="R30" s="85"/>
      <c r="S30" s="85"/>
      <c r="T30" s="85"/>
      <c r="U30" s="92"/>
      <c r="V30" s="92"/>
      <c r="W30" s="92"/>
      <c r="X30" s="92"/>
      <c r="Y30" s="92"/>
      <c r="Z30" s="92"/>
      <c r="AA30" s="92"/>
      <c r="AB30" s="92"/>
      <c r="AC30" s="85"/>
      <c r="AD30" s="92"/>
      <c r="AE30" s="92"/>
      <c r="AF30" s="92"/>
      <c r="AG30" s="144">
        <v>4</v>
      </c>
      <c r="AH30" s="92"/>
      <c r="AI30" s="92"/>
      <c r="AJ30" s="92"/>
      <c r="AK30" s="92"/>
      <c r="AL30" s="92"/>
      <c r="AM30" s="92"/>
      <c r="AN30" s="92"/>
      <c r="AO30" s="92"/>
      <c r="AP30" s="92"/>
      <c r="AQ30" s="92"/>
      <c r="AR30" s="92"/>
      <c r="AS30" s="92"/>
      <c r="AT30" s="92"/>
      <c r="AU30" s="92"/>
      <c r="AV30" s="92"/>
      <c r="AW30" s="92"/>
      <c r="AX30" s="92"/>
      <c r="AY30" s="92"/>
      <c r="AZ30" s="92"/>
      <c r="BA30" s="92"/>
      <c r="BB30" s="92"/>
      <c r="BC30" s="93"/>
      <c r="BD30" s="93"/>
      <c r="BE30" s="93"/>
      <c r="BF30" s="93"/>
      <c r="BG30" s="93"/>
      <c r="BH30" s="93"/>
      <c r="BI30" s="93"/>
      <c r="BJ30" s="93"/>
      <c r="BK30" s="93"/>
      <c r="BL30" s="93"/>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row>
    <row r="31" spans="1:117" ht="31.5" outlineLevel="1" x14ac:dyDescent="0.25">
      <c r="A31" s="113"/>
      <c r="B31" s="109">
        <v>7</v>
      </c>
      <c r="C31" s="111" t="s">
        <v>78</v>
      </c>
      <c r="D31" s="111" t="s">
        <v>79</v>
      </c>
      <c r="E31" s="106" t="s">
        <v>80</v>
      </c>
      <c r="F31" s="78"/>
      <c r="G31" s="78"/>
      <c r="H31" s="98"/>
      <c r="I31" s="154"/>
      <c r="J31" s="112"/>
      <c r="K31" s="97">
        <f t="shared" ref="K31:K48" si="26">COUNTA(N31:KP31)</f>
        <v>1</v>
      </c>
      <c r="L31" s="97">
        <f t="shared" ref="L31:L48" si="27">COUNTIF(N31:KP31,"4")</f>
        <v>0</v>
      </c>
      <c r="M31" s="108">
        <f t="shared" ref="M31:M48" si="28">IFERROR(L31/K31,0)</f>
        <v>0</v>
      </c>
      <c r="N31" s="85"/>
      <c r="O31" s="85"/>
      <c r="P31" s="85"/>
      <c r="Q31" s="85"/>
      <c r="R31" s="85"/>
      <c r="S31" s="85"/>
      <c r="T31" s="85"/>
      <c r="U31" s="92"/>
      <c r="V31" s="92"/>
      <c r="W31" s="92"/>
      <c r="X31" s="92"/>
      <c r="Y31" s="92"/>
      <c r="Z31" s="92"/>
      <c r="AA31" s="92"/>
      <c r="AB31" s="92"/>
      <c r="AC31" s="114"/>
      <c r="AD31" s="85"/>
      <c r="AE31" s="92"/>
      <c r="AF31" s="92"/>
      <c r="AG31" s="92"/>
      <c r="AH31" s="92"/>
      <c r="AI31" s="92"/>
      <c r="AJ31" s="92"/>
      <c r="AK31" s="92"/>
      <c r="AL31" s="92"/>
      <c r="AM31" s="144">
        <v>3</v>
      </c>
      <c r="AN31" s="92"/>
      <c r="AO31" s="92"/>
      <c r="AP31" s="92"/>
      <c r="AQ31" s="92"/>
      <c r="AR31" s="92"/>
      <c r="AS31" s="92"/>
      <c r="AT31" s="92"/>
      <c r="AU31" s="92"/>
      <c r="AV31" s="92"/>
      <c r="AW31" s="92"/>
      <c r="AX31" s="92"/>
      <c r="AY31" s="92"/>
      <c r="AZ31" s="92"/>
      <c r="BA31" s="92"/>
      <c r="BB31" s="92"/>
      <c r="BC31" s="93"/>
      <c r="BD31" s="93"/>
      <c r="BE31" s="93"/>
      <c r="BF31" s="93"/>
      <c r="BG31" s="93"/>
      <c r="BH31" s="93"/>
      <c r="BI31" s="93"/>
      <c r="BJ31" s="93"/>
      <c r="BK31" s="93"/>
      <c r="BL31" s="93"/>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row>
    <row r="32" spans="1:117" ht="31.5" outlineLevel="1" x14ac:dyDescent="0.25">
      <c r="A32" s="113"/>
      <c r="B32" s="109">
        <v>8</v>
      </c>
      <c r="C32" s="110" t="s">
        <v>81</v>
      </c>
      <c r="D32" s="111" t="s">
        <v>82</v>
      </c>
      <c r="E32" s="106" t="s">
        <v>80</v>
      </c>
      <c r="F32" s="78"/>
      <c r="G32" s="78"/>
      <c r="H32" s="98"/>
      <c r="I32" s="98"/>
      <c r="J32" s="112"/>
      <c r="K32" s="97">
        <f t="shared" si="26"/>
        <v>1</v>
      </c>
      <c r="L32" s="97">
        <f t="shared" si="27"/>
        <v>0</v>
      </c>
      <c r="M32" s="108">
        <f t="shared" si="28"/>
        <v>0</v>
      </c>
      <c r="N32" s="85"/>
      <c r="O32" s="85"/>
      <c r="P32" s="85"/>
      <c r="Q32" s="85"/>
      <c r="R32" s="85"/>
      <c r="S32" s="85"/>
      <c r="T32" s="85"/>
      <c r="U32" s="92"/>
      <c r="V32" s="92"/>
      <c r="W32" s="92"/>
      <c r="X32" s="92"/>
      <c r="Y32" s="92"/>
      <c r="Z32" s="92"/>
      <c r="AA32" s="92"/>
      <c r="AB32" s="92"/>
      <c r="AC32" s="92"/>
      <c r="AD32" s="85"/>
      <c r="AE32" s="92"/>
      <c r="AF32" s="92"/>
      <c r="AG32" s="92"/>
      <c r="AH32" s="92"/>
      <c r="AI32" s="92"/>
      <c r="AJ32" s="92"/>
      <c r="AK32" s="92"/>
      <c r="AL32" s="92"/>
      <c r="AM32" s="144">
        <v>3</v>
      </c>
      <c r="AN32" s="92"/>
      <c r="AO32" s="92"/>
      <c r="AP32" s="92"/>
      <c r="AQ32" s="92"/>
      <c r="AR32" s="92"/>
      <c r="AS32" s="92"/>
      <c r="AT32" s="92"/>
      <c r="AU32" s="92"/>
      <c r="AV32" s="92"/>
      <c r="AW32" s="92"/>
      <c r="AX32" s="92"/>
      <c r="AY32" s="92"/>
      <c r="AZ32" s="92"/>
      <c r="BA32" s="92"/>
      <c r="BB32" s="92"/>
      <c r="BC32" s="93"/>
      <c r="BD32" s="93"/>
      <c r="BE32" s="93"/>
      <c r="BF32" s="93"/>
      <c r="BG32" s="93"/>
      <c r="BH32" s="93"/>
      <c r="BI32" s="93"/>
      <c r="BJ32" s="93"/>
      <c r="BK32" s="93"/>
      <c r="BL32" s="93"/>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79"/>
      <c r="DD32" s="79"/>
      <c r="DE32" s="79"/>
      <c r="DF32" s="79"/>
      <c r="DG32" s="79"/>
      <c r="DH32" s="79"/>
      <c r="DI32" s="79"/>
      <c r="DJ32" s="79"/>
      <c r="DK32" s="79"/>
      <c r="DL32" s="79"/>
      <c r="DM32" s="79"/>
    </row>
    <row r="33" spans="1:117" ht="21" outlineLevel="1" x14ac:dyDescent="0.25">
      <c r="A33" s="113"/>
      <c r="B33" s="109">
        <v>9</v>
      </c>
      <c r="C33" s="110" t="s">
        <v>83</v>
      </c>
      <c r="D33" s="111" t="s">
        <v>84</v>
      </c>
      <c r="E33" s="106" t="s">
        <v>80</v>
      </c>
      <c r="F33" s="78"/>
      <c r="G33" s="78"/>
      <c r="H33" s="98"/>
      <c r="I33" s="98"/>
      <c r="J33" s="112"/>
      <c r="K33" s="97">
        <f t="shared" si="26"/>
        <v>1</v>
      </c>
      <c r="L33" s="97">
        <f t="shared" si="27"/>
        <v>0</v>
      </c>
      <c r="M33" s="108">
        <f t="shared" si="28"/>
        <v>0</v>
      </c>
      <c r="N33" s="85"/>
      <c r="O33" s="85"/>
      <c r="P33" s="85"/>
      <c r="Q33" s="85"/>
      <c r="R33" s="85"/>
      <c r="S33" s="85"/>
      <c r="T33" s="85"/>
      <c r="U33" s="92"/>
      <c r="V33" s="92"/>
      <c r="W33" s="92"/>
      <c r="X33" s="92"/>
      <c r="Y33" s="92"/>
      <c r="Z33" s="92"/>
      <c r="AA33" s="92"/>
      <c r="AB33" s="92"/>
      <c r="AC33" s="92"/>
      <c r="AD33" s="85"/>
      <c r="AE33" s="92"/>
      <c r="AF33" s="92"/>
      <c r="AG33" s="92"/>
      <c r="AH33" s="92"/>
      <c r="AI33" s="92"/>
      <c r="AJ33" s="92"/>
      <c r="AK33" s="92"/>
      <c r="AL33" s="92"/>
      <c r="AM33" s="92"/>
      <c r="AN33" s="92"/>
      <c r="AO33" s="92"/>
      <c r="AP33" s="144">
        <v>3</v>
      </c>
      <c r="AQ33" s="92"/>
      <c r="AR33" s="92"/>
      <c r="AS33" s="92"/>
      <c r="AT33" s="92"/>
      <c r="AU33" s="92"/>
      <c r="AV33" s="92"/>
      <c r="AW33" s="92"/>
      <c r="AX33" s="92"/>
      <c r="AY33" s="92"/>
      <c r="AZ33" s="92"/>
      <c r="BA33" s="92"/>
      <c r="BB33" s="92"/>
      <c r="BC33" s="93"/>
      <c r="BD33" s="93"/>
      <c r="BE33" s="93"/>
      <c r="BF33" s="93"/>
      <c r="BG33" s="93"/>
      <c r="BH33" s="93"/>
      <c r="BI33" s="93"/>
      <c r="BJ33" s="93"/>
      <c r="BK33" s="93"/>
      <c r="BL33" s="93"/>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79"/>
      <c r="DD33" s="79"/>
      <c r="DE33" s="79"/>
      <c r="DF33" s="79"/>
      <c r="DG33" s="79"/>
      <c r="DH33" s="79"/>
      <c r="DI33" s="79"/>
      <c r="DJ33" s="79"/>
      <c r="DK33" s="79"/>
      <c r="DL33" s="79"/>
      <c r="DM33" s="79"/>
    </row>
    <row r="34" spans="1:117" ht="21" outlineLevel="1" x14ac:dyDescent="0.25">
      <c r="A34" s="113"/>
      <c r="B34" s="109"/>
      <c r="C34" s="181" t="s">
        <v>169</v>
      </c>
      <c r="D34" s="111"/>
      <c r="E34" s="106"/>
      <c r="F34" s="78"/>
      <c r="G34" s="78"/>
      <c r="H34" s="98"/>
      <c r="I34" s="98"/>
      <c r="J34" s="112"/>
      <c r="K34" s="97">
        <f t="shared" si="26"/>
        <v>0</v>
      </c>
      <c r="L34" s="97">
        <f t="shared" si="27"/>
        <v>0</v>
      </c>
      <c r="M34" s="108">
        <f t="shared" si="28"/>
        <v>0</v>
      </c>
      <c r="N34" s="85"/>
      <c r="O34" s="85"/>
      <c r="P34" s="85"/>
      <c r="Q34" s="85"/>
      <c r="R34" s="85"/>
      <c r="S34" s="85"/>
      <c r="T34" s="85"/>
      <c r="U34" s="92"/>
      <c r="V34" s="92"/>
      <c r="W34" s="92"/>
      <c r="X34" s="92"/>
      <c r="Y34" s="92"/>
      <c r="Z34" s="92"/>
      <c r="AA34" s="92"/>
      <c r="AB34" s="92"/>
      <c r="AC34" s="92"/>
      <c r="AD34" s="85"/>
      <c r="AE34" s="92"/>
      <c r="AF34" s="92"/>
      <c r="AG34" s="92"/>
      <c r="AH34" s="92"/>
      <c r="AI34" s="92"/>
      <c r="AJ34" s="92"/>
      <c r="AK34" s="92"/>
      <c r="AL34" s="92"/>
      <c r="AM34" s="92"/>
      <c r="AN34" s="92"/>
      <c r="AO34" s="92"/>
      <c r="AP34" s="92"/>
      <c r="AQ34" s="92"/>
      <c r="AR34" s="92"/>
      <c r="AS34" s="92"/>
      <c r="AT34" s="92"/>
      <c r="AU34" s="92"/>
      <c r="AV34" s="92"/>
      <c r="AW34" s="92"/>
      <c r="AX34" s="92"/>
      <c r="AY34" s="92"/>
      <c r="AZ34" s="92"/>
      <c r="BA34" s="92"/>
      <c r="BB34" s="92"/>
      <c r="BC34" s="93"/>
      <c r="BD34" s="93"/>
      <c r="BE34" s="93"/>
      <c r="BF34" s="93"/>
      <c r="BG34" s="93"/>
      <c r="BH34" s="93"/>
      <c r="BI34" s="93"/>
      <c r="BJ34" s="93"/>
      <c r="BK34" s="93"/>
      <c r="BL34" s="93"/>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79"/>
      <c r="DD34" s="79"/>
      <c r="DE34" s="79"/>
      <c r="DF34" s="79"/>
      <c r="DG34" s="79"/>
      <c r="DH34" s="79"/>
      <c r="DI34" s="79"/>
      <c r="DJ34" s="79"/>
      <c r="DK34" s="79"/>
      <c r="DL34" s="79"/>
      <c r="DM34" s="79"/>
    </row>
    <row r="35" spans="1:117" ht="21" outlineLevel="1" x14ac:dyDescent="0.25">
      <c r="A35" s="113"/>
      <c r="B35" s="109">
        <v>10</v>
      </c>
      <c r="C35" s="110" t="s">
        <v>85</v>
      </c>
      <c r="D35" s="111" t="s">
        <v>86</v>
      </c>
      <c r="E35" s="106" t="s">
        <v>80</v>
      </c>
      <c r="F35" s="78"/>
      <c r="G35" s="78"/>
      <c r="H35" s="98"/>
      <c r="I35" s="154"/>
      <c r="J35" s="112"/>
      <c r="K35" s="97">
        <f t="shared" si="26"/>
        <v>1</v>
      </c>
      <c r="L35" s="97">
        <f t="shared" si="27"/>
        <v>0</v>
      </c>
      <c r="M35" s="108">
        <f t="shared" si="28"/>
        <v>0</v>
      </c>
      <c r="N35" s="85"/>
      <c r="O35" s="85"/>
      <c r="P35" s="85"/>
      <c r="Q35" s="85"/>
      <c r="R35" s="85"/>
      <c r="S35" s="85"/>
      <c r="T35" s="85"/>
      <c r="U35" s="92"/>
      <c r="V35" s="92"/>
      <c r="W35" s="92"/>
      <c r="X35" s="92"/>
      <c r="Y35" s="92"/>
      <c r="Z35" s="92"/>
      <c r="AA35" s="92"/>
      <c r="AB35" s="92"/>
      <c r="AC35" s="92"/>
      <c r="AD35" s="85"/>
      <c r="AE35" s="92"/>
      <c r="AF35" s="92"/>
      <c r="AG35" s="92"/>
      <c r="AH35" s="92"/>
      <c r="AI35" s="92"/>
      <c r="AJ35" s="92"/>
      <c r="AK35" s="92"/>
      <c r="AL35" s="92"/>
      <c r="AM35" s="92"/>
      <c r="AN35" s="92"/>
      <c r="AO35" s="92"/>
      <c r="AP35" s="92"/>
      <c r="AQ35" s="144">
        <v>3</v>
      </c>
      <c r="AR35" s="92"/>
      <c r="AS35" s="92"/>
      <c r="AT35" s="92"/>
      <c r="AU35" s="92"/>
      <c r="AV35" s="92"/>
      <c r="AW35" s="92"/>
      <c r="AX35" s="92"/>
      <c r="AY35" s="92"/>
      <c r="AZ35" s="92"/>
      <c r="BA35" s="92"/>
      <c r="BB35" s="92"/>
      <c r="BC35" s="93"/>
      <c r="BD35" s="93"/>
      <c r="BE35" s="93"/>
      <c r="BF35" s="93"/>
      <c r="BG35" s="93"/>
      <c r="BH35" s="93"/>
      <c r="BI35" s="93"/>
      <c r="BJ35" s="93"/>
      <c r="BK35" s="93"/>
      <c r="BL35" s="93"/>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79"/>
      <c r="DD35" s="79"/>
      <c r="DE35" s="79"/>
      <c r="DF35" s="79"/>
      <c r="DG35" s="79"/>
      <c r="DH35" s="79"/>
      <c r="DI35" s="79"/>
      <c r="DJ35" s="79"/>
      <c r="DK35" s="79"/>
      <c r="DL35" s="79"/>
      <c r="DM35" s="79"/>
    </row>
    <row r="36" spans="1:117" ht="21" outlineLevel="1" x14ac:dyDescent="0.25">
      <c r="A36" s="113"/>
      <c r="B36" s="109"/>
      <c r="C36" s="181" t="s">
        <v>170</v>
      </c>
      <c r="D36" s="111"/>
      <c r="E36" s="106"/>
      <c r="F36" s="78"/>
      <c r="G36" s="78"/>
      <c r="H36" s="98"/>
      <c r="I36" s="154"/>
      <c r="J36" s="112"/>
      <c r="K36" s="97">
        <f t="shared" si="26"/>
        <v>0</v>
      </c>
      <c r="L36" s="97">
        <f t="shared" si="27"/>
        <v>0</v>
      </c>
      <c r="M36" s="108">
        <f t="shared" si="28"/>
        <v>0</v>
      </c>
      <c r="N36" s="85"/>
      <c r="O36" s="85"/>
      <c r="P36" s="85"/>
      <c r="Q36" s="85"/>
      <c r="R36" s="85"/>
      <c r="S36" s="85"/>
      <c r="T36" s="85"/>
      <c r="U36" s="92"/>
      <c r="V36" s="92"/>
      <c r="W36" s="92"/>
      <c r="X36" s="92"/>
      <c r="Y36" s="92"/>
      <c r="Z36" s="92"/>
      <c r="AA36" s="92"/>
      <c r="AB36" s="92"/>
      <c r="AC36" s="92"/>
      <c r="AD36" s="85"/>
      <c r="AE36" s="92"/>
      <c r="AF36" s="92"/>
      <c r="AG36" s="92"/>
      <c r="AH36" s="92"/>
      <c r="AI36" s="92"/>
      <c r="AJ36" s="92"/>
      <c r="AK36" s="92"/>
      <c r="AL36" s="92"/>
      <c r="AM36" s="92"/>
      <c r="AN36" s="92"/>
      <c r="AO36" s="92"/>
      <c r="AP36" s="92"/>
      <c r="AQ36" s="92"/>
      <c r="AR36" s="92"/>
      <c r="AS36" s="92"/>
      <c r="AT36" s="92"/>
      <c r="AU36" s="92"/>
      <c r="AV36" s="92"/>
      <c r="AW36" s="92"/>
      <c r="AX36" s="92"/>
      <c r="AY36" s="92"/>
      <c r="AZ36" s="92"/>
      <c r="BA36" s="92"/>
      <c r="BB36" s="92"/>
      <c r="BC36" s="93"/>
      <c r="BD36" s="93"/>
      <c r="BE36" s="93"/>
      <c r="BF36" s="93"/>
      <c r="BG36" s="93"/>
      <c r="BH36" s="93"/>
      <c r="BI36" s="93"/>
      <c r="BJ36" s="93"/>
      <c r="BK36" s="93"/>
      <c r="BL36" s="93"/>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row>
    <row r="37" spans="1:117" ht="21" outlineLevel="1" x14ac:dyDescent="0.25">
      <c r="B37" s="109">
        <v>11</v>
      </c>
      <c r="C37" s="110" t="s">
        <v>87</v>
      </c>
      <c r="D37" s="111"/>
      <c r="E37" s="106" t="s">
        <v>80</v>
      </c>
      <c r="F37" s="78"/>
      <c r="G37" s="78"/>
      <c r="H37" s="98"/>
      <c r="I37" s="154"/>
      <c r="J37" s="112"/>
      <c r="K37" s="97">
        <f t="shared" si="26"/>
        <v>0</v>
      </c>
      <c r="L37" s="97">
        <f t="shared" si="27"/>
        <v>0</v>
      </c>
      <c r="M37" s="108">
        <f t="shared" si="28"/>
        <v>0</v>
      </c>
      <c r="N37" s="85"/>
      <c r="O37" s="85"/>
      <c r="P37" s="85"/>
      <c r="Q37" s="85"/>
      <c r="R37" s="85"/>
      <c r="S37" s="85"/>
      <c r="T37" s="85"/>
      <c r="U37" s="92"/>
      <c r="V37" s="92"/>
      <c r="W37" s="92"/>
      <c r="X37" s="92"/>
      <c r="Y37" s="85"/>
      <c r="Z37" s="92"/>
      <c r="AA37" s="92"/>
      <c r="AB37" s="92"/>
      <c r="AC37" s="92"/>
      <c r="AD37" s="92"/>
      <c r="AE37" s="92"/>
      <c r="AF37" s="92"/>
      <c r="AG37" s="92"/>
      <c r="AH37" s="92"/>
      <c r="AI37" s="92"/>
      <c r="AJ37" s="92"/>
      <c r="AK37" s="92"/>
      <c r="AL37" s="92"/>
      <c r="AM37" s="92"/>
      <c r="AN37" s="92"/>
      <c r="AO37" s="92"/>
      <c r="AP37" s="92"/>
      <c r="AQ37" s="92"/>
      <c r="AR37" s="92"/>
      <c r="AS37" s="92"/>
      <c r="AT37" s="92"/>
      <c r="AU37" s="92"/>
      <c r="AV37" s="92"/>
      <c r="AW37" s="92"/>
      <c r="AX37" s="92"/>
      <c r="AY37" s="92"/>
      <c r="AZ37" s="92"/>
      <c r="BA37" s="92"/>
      <c r="BB37" s="92"/>
      <c r="BC37" s="93"/>
      <c r="BD37" s="93"/>
      <c r="BE37" s="93"/>
      <c r="BF37" s="93"/>
      <c r="BG37" s="93"/>
      <c r="BH37" s="93"/>
      <c r="BI37" s="93"/>
      <c r="BJ37" s="93"/>
      <c r="BK37" s="93"/>
      <c r="BL37" s="93"/>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79"/>
      <c r="DD37" s="79"/>
      <c r="DE37" s="79"/>
      <c r="DF37" s="79"/>
      <c r="DG37" s="79"/>
      <c r="DH37" s="79"/>
      <c r="DI37" s="79"/>
      <c r="DJ37" s="79"/>
      <c r="DK37" s="79"/>
      <c r="DL37" s="79"/>
      <c r="DM37" s="79"/>
    </row>
    <row r="38" spans="1:117" ht="21" outlineLevel="1" x14ac:dyDescent="0.25">
      <c r="B38" s="109"/>
      <c r="C38" s="181" t="s">
        <v>171</v>
      </c>
      <c r="D38" s="111"/>
      <c r="E38" s="106"/>
      <c r="F38" s="78"/>
      <c r="G38" s="78"/>
      <c r="H38" s="98"/>
      <c r="I38" s="98" t="s">
        <v>167</v>
      </c>
      <c r="J38" s="112"/>
      <c r="K38" s="97">
        <f t="shared" si="26"/>
        <v>1</v>
      </c>
      <c r="L38" s="97">
        <f t="shared" si="27"/>
        <v>1</v>
      </c>
      <c r="M38" s="108">
        <f t="shared" si="28"/>
        <v>1</v>
      </c>
      <c r="N38" s="85"/>
      <c r="O38" s="85"/>
      <c r="P38" s="85"/>
      <c r="Q38" s="85"/>
      <c r="R38" s="85"/>
      <c r="S38" s="85"/>
      <c r="T38" s="85"/>
      <c r="U38" s="92"/>
      <c r="V38" s="92"/>
      <c r="W38" s="92"/>
      <c r="X38" s="92"/>
      <c r="Y38" s="144">
        <v>4</v>
      </c>
      <c r="Z38" s="92"/>
      <c r="AA38" s="92"/>
      <c r="AB38" s="92"/>
      <c r="AC38" s="92"/>
      <c r="AD38" s="92"/>
      <c r="AE38" s="92"/>
      <c r="AF38" s="92"/>
      <c r="AG38" s="92"/>
      <c r="AH38" s="92"/>
      <c r="AI38" s="92"/>
      <c r="AJ38" s="92"/>
      <c r="AK38" s="92"/>
      <c r="AL38" s="92"/>
      <c r="AM38" s="92"/>
      <c r="AN38" s="92"/>
      <c r="AO38" s="92"/>
      <c r="AP38" s="92"/>
      <c r="AQ38" s="92"/>
      <c r="AR38" s="92"/>
      <c r="AS38" s="92"/>
      <c r="AT38" s="92"/>
      <c r="AU38" s="92"/>
      <c r="AV38" s="92"/>
      <c r="AW38" s="92"/>
      <c r="AX38" s="92"/>
      <c r="AY38" s="92"/>
      <c r="AZ38" s="92"/>
      <c r="BA38" s="92"/>
      <c r="BB38" s="92"/>
      <c r="BC38" s="93"/>
      <c r="BD38" s="93"/>
      <c r="BE38" s="93"/>
      <c r="BF38" s="93"/>
      <c r="BG38" s="93"/>
      <c r="BH38" s="93"/>
      <c r="BI38" s="93"/>
      <c r="BJ38" s="93"/>
      <c r="BK38" s="93"/>
      <c r="BL38" s="93"/>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79"/>
      <c r="DD38" s="79"/>
      <c r="DE38" s="79"/>
      <c r="DF38" s="79"/>
      <c r="DG38" s="79"/>
      <c r="DH38" s="79"/>
      <c r="DI38" s="79"/>
      <c r="DJ38" s="79"/>
      <c r="DK38" s="79"/>
      <c r="DL38" s="79"/>
      <c r="DM38" s="79"/>
    </row>
    <row r="39" spans="1:117" ht="21" outlineLevel="1" x14ac:dyDescent="0.25">
      <c r="B39" s="109"/>
      <c r="C39" s="181" t="s">
        <v>172</v>
      </c>
      <c r="D39" s="111"/>
      <c r="E39" s="106"/>
      <c r="F39" s="78"/>
      <c r="G39" s="78"/>
      <c r="H39" s="98"/>
      <c r="I39" s="154"/>
      <c r="J39" s="112"/>
      <c r="K39" s="97">
        <f t="shared" si="26"/>
        <v>1</v>
      </c>
      <c r="L39" s="97">
        <f t="shared" si="27"/>
        <v>0</v>
      </c>
      <c r="M39" s="108">
        <f t="shared" si="28"/>
        <v>0</v>
      </c>
      <c r="N39" s="85"/>
      <c r="O39" s="85"/>
      <c r="P39" s="85"/>
      <c r="Q39" s="85"/>
      <c r="R39" s="85"/>
      <c r="S39" s="85"/>
      <c r="T39" s="85"/>
      <c r="U39" s="92"/>
      <c r="V39" s="92"/>
      <c r="W39" s="92"/>
      <c r="X39" s="92"/>
      <c r="Y39" s="85"/>
      <c r="Z39" s="92"/>
      <c r="AA39" s="92"/>
      <c r="AB39" s="92"/>
      <c r="AC39" s="92"/>
      <c r="AD39" s="92"/>
      <c r="AE39" s="92"/>
      <c r="AF39" s="92"/>
      <c r="AG39" s="92"/>
      <c r="AH39" s="92"/>
      <c r="AI39" s="92"/>
      <c r="AJ39" s="92"/>
      <c r="AK39" s="92"/>
      <c r="AL39" s="92"/>
      <c r="AM39" s="92"/>
      <c r="AN39" s="92"/>
      <c r="AO39" s="144">
        <v>3</v>
      </c>
      <c r="AP39" s="92"/>
      <c r="AQ39" s="92"/>
      <c r="AR39" s="92"/>
      <c r="AS39" s="92"/>
      <c r="AT39" s="92"/>
      <c r="AU39" s="92"/>
      <c r="AV39" s="92"/>
      <c r="AW39" s="92"/>
      <c r="AX39" s="92"/>
      <c r="AY39" s="92"/>
      <c r="AZ39" s="92"/>
      <c r="BA39" s="92"/>
      <c r="BB39" s="92"/>
      <c r="BC39" s="93"/>
      <c r="BD39" s="93"/>
      <c r="BE39" s="93"/>
      <c r="BF39" s="93"/>
      <c r="BG39" s="93"/>
      <c r="BH39" s="93"/>
      <c r="BI39" s="93"/>
      <c r="BJ39" s="93"/>
      <c r="BK39" s="93"/>
      <c r="BL39" s="93"/>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79"/>
      <c r="DD39" s="79"/>
      <c r="DE39" s="79"/>
      <c r="DF39" s="79"/>
      <c r="DG39" s="79"/>
      <c r="DH39" s="79"/>
      <c r="DI39" s="79"/>
      <c r="DJ39" s="79"/>
      <c r="DK39" s="79"/>
      <c r="DL39" s="79"/>
      <c r="DM39" s="79"/>
    </row>
    <row r="40" spans="1:117" ht="21" outlineLevel="1" x14ac:dyDescent="0.25">
      <c r="B40" s="109">
        <v>12</v>
      </c>
      <c r="C40" s="110" t="s">
        <v>302</v>
      </c>
      <c r="D40" s="111"/>
      <c r="E40" s="106" t="s">
        <v>80</v>
      </c>
      <c r="F40" s="78"/>
      <c r="G40" s="78"/>
      <c r="H40" s="98"/>
      <c r="I40" s="154"/>
      <c r="J40" s="112"/>
      <c r="K40" s="97">
        <f t="shared" ref="K40:K42" si="29">COUNTA(N40:KP40)</f>
        <v>0</v>
      </c>
      <c r="L40" s="97">
        <f t="shared" ref="L40:L42" si="30">COUNTIF(N40:KP40,"4")</f>
        <v>0</v>
      </c>
      <c r="M40" s="108">
        <f t="shared" ref="M40:M42" si="31">IFERROR(L40/K40,0)</f>
        <v>0</v>
      </c>
      <c r="N40" s="85"/>
      <c r="O40" s="85"/>
      <c r="P40" s="85"/>
      <c r="Q40" s="85"/>
      <c r="R40" s="85"/>
      <c r="S40" s="85"/>
      <c r="T40" s="85"/>
      <c r="U40" s="92"/>
      <c r="V40" s="92"/>
      <c r="W40" s="92"/>
      <c r="X40" s="92"/>
      <c r="Y40" s="85"/>
      <c r="Z40" s="92"/>
      <c r="AA40" s="92"/>
      <c r="AB40" s="92"/>
      <c r="AC40" s="92"/>
      <c r="AD40" s="92"/>
      <c r="AE40" s="92"/>
      <c r="AF40" s="92"/>
      <c r="AG40" s="92"/>
      <c r="AH40" s="92"/>
      <c r="AI40" s="92"/>
      <c r="AJ40" s="92"/>
      <c r="AK40" s="92"/>
      <c r="AL40" s="92"/>
      <c r="AM40" s="92"/>
      <c r="AN40" s="92"/>
      <c r="AO40" s="92"/>
      <c r="AP40" s="92"/>
      <c r="AQ40" s="92"/>
      <c r="AR40" s="92"/>
      <c r="AS40" s="92"/>
      <c r="AT40" s="92"/>
      <c r="AU40" s="92"/>
      <c r="AV40" s="92"/>
      <c r="AW40" s="92"/>
      <c r="AX40" s="92"/>
      <c r="AY40" s="92"/>
      <c r="AZ40" s="92"/>
      <c r="BA40" s="92"/>
      <c r="BB40" s="92"/>
      <c r="BC40" s="93"/>
      <c r="BD40" s="93"/>
      <c r="BE40" s="93"/>
      <c r="BF40" s="93"/>
      <c r="BG40" s="93"/>
      <c r="BH40" s="93"/>
      <c r="BI40" s="93"/>
      <c r="BJ40" s="93"/>
      <c r="BK40" s="93"/>
      <c r="BL40" s="93"/>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79"/>
      <c r="DD40" s="79"/>
      <c r="DE40" s="79"/>
      <c r="DF40" s="79"/>
      <c r="DG40" s="79"/>
      <c r="DH40" s="79"/>
      <c r="DI40" s="79"/>
      <c r="DJ40" s="79"/>
      <c r="DK40" s="79"/>
      <c r="DL40" s="79"/>
      <c r="DM40" s="79"/>
    </row>
    <row r="41" spans="1:117" ht="21" outlineLevel="1" x14ac:dyDescent="0.25">
      <c r="B41" s="109"/>
      <c r="C41" s="181" t="s">
        <v>171</v>
      </c>
      <c r="D41" s="111"/>
      <c r="E41" s="106"/>
      <c r="F41" s="78"/>
      <c r="G41" s="78"/>
      <c r="H41" s="98"/>
      <c r="I41" s="98" t="s">
        <v>167</v>
      </c>
      <c r="J41" s="112"/>
      <c r="K41" s="97">
        <f t="shared" si="29"/>
        <v>1</v>
      </c>
      <c r="L41" s="97">
        <f t="shared" si="30"/>
        <v>1</v>
      </c>
      <c r="M41" s="108">
        <f t="shared" si="31"/>
        <v>1</v>
      </c>
      <c r="N41" s="85"/>
      <c r="O41" s="85"/>
      <c r="P41" s="85"/>
      <c r="Q41" s="85"/>
      <c r="R41" s="85"/>
      <c r="S41" s="85"/>
      <c r="T41" s="85"/>
      <c r="U41" s="92"/>
      <c r="V41" s="92"/>
      <c r="W41" s="92"/>
      <c r="X41" s="92"/>
      <c r="Y41" s="144">
        <v>4</v>
      </c>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3"/>
      <c r="BD41" s="93"/>
      <c r="BE41" s="93"/>
      <c r="BF41" s="93"/>
      <c r="BG41" s="93"/>
      <c r="BH41" s="93"/>
      <c r="BI41" s="93"/>
      <c r="BJ41" s="93"/>
      <c r="BK41" s="93"/>
      <c r="BL41" s="93"/>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79"/>
      <c r="DD41" s="79"/>
      <c r="DE41" s="79"/>
      <c r="DF41" s="79"/>
      <c r="DG41" s="79"/>
      <c r="DH41" s="79"/>
      <c r="DI41" s="79"/>
      <c r="DJ41" s="79"/>
      <c r="DK41" s="79"/>
      <c r="DL41" s="79"/>
      <c r="DM41" s="79"/>
    </row>
    <row r="42" spans="1:117" ht="21" outlineLevel="1" x14ac:dyDescent="0.25">
      <c r="B42" s="109"/>
      <c r="C42" s="181" t="s">
        <v>172</v>
      </c>
      <c r="D42" s="111"/>
      <c r="E42" s="106"/>
      <c r="F42" s="78"/>
      <c r="G42" s="78"/>
      <c r="H42" s="98"/>
      <c r="I42" s="154"/>
      <c r="J42" s="112"/>
      <c r="K42" s="97">
        <f t="shared" si="29"/>
        <v>1</v>
      </c>
      <c r="L42" s="97">
        <f t="shared" si="30"/>
        <v>0</v>
      </c>
      <c r="M42" s="108">
        <f t="shared" si="31"/>
        <v>0</v>
      </c>
      <c r="N42" s="85"/>
      <c r="O42" s="85"/>
      <c r="P42" s="85"/>
      <c r="Q42" s="85"/>
      <c r="R42" s="85"/>
      <c r="S42" s="85"/>
      <c r="T42" s="85"/>
      <c r="U42" s="92"/>
      <c r="V42" s="92"/>
      <c r="W42" s="92"/>
      <c r="X42" s="92"/>
      <c r="Y42" s="85"/>
      <c r="Z42" s="92"/>
      <c r="AA42" s="92"/>
      <c r="AB42" s="92"/>
      <c r="AC42" s="92"/>
      <c r="AD42" s="92"/>
      <c r="AE42" s="92"/>
      <c r="AF42" s="92"/>
      <c r="AG42" s="92"/>
      <c r="AH42" s="92"/>
      <c r="AI42" s="92"/>
      <c r="AJ42" s="92"/>
      <c r="AK42" s="92"/>
      <c r="AL42" s="92"/>
      <c r="AM42" s="92"/>
      <c r="AN42" s="92"/>
      <c r="AO42" s="92"/>
      <c r="AP42" s="144">
        <v>3</v>
      </c>
      <c r="AQ42" s="92"/>
      <c r="AR42" s="92"/>
      <c r="AS42" s="92"/>
      <c r="AT42" s="92"/>
      <c r="AU42" s="92"/>
      <c r="AV42" s="92"/>
      <c r="AW42" s="92"/>
      <c r="AX42" s="92"/>
      <c r="AY42" s="92"/>
      <c r="AZ42" s="92"/>
      <c r="BA42" s="92"/>
      <c r="BB42" s="92"/>
      <c r="BC42" s="93"/>
      <c r="BD42" s="93"/>
      <c r="BE42" s="93"/>
      <c r="BF42" s="93"/>
      <c r="BG42" s="93"/>
      <c r="BH42" s="93"/>
      <c r="BI42" s="93"/>
      <c r="BJ42" s="93"/>
      <c r="BK42" s="93"/>
      <c r="BL42" s="93"/>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79"/>
      <c r="DD42" s="79"/>
      <c r="DE42" s="79"/>
      <c r="DF42" s="79"/>
      <c r="DG42" s="79"/>
      <c r="DH42" s="79"/>
      <c r="DI42" s="79"/>
      <c r="DJ42" s="79"/>
      <c r="DK42" s="79"/>
      <c r="DL42" s="79"/>
      <c r="DM42" s="79"/>
    </row>
    <row r="43" spans="1:117" ht="31.5" outlineLevel="1" x14ac:dyDescent="0.25">
      <c r="B43" s="109">
        <v>13</v>
      </c>
      <c r="C43" s="110" t="s">
        <v>88</v>
      </c>
      <c r="D43" s="111" t="s">
        <v>89</v>
      </c>
      <c r="E43" s="115" t="s">
        <v>90</v>
      </c>
      <c r="F43" s="78"/>
      <c r="G43" s="78"/>
      <c r="H43" s="98"/>
      <c r="I43" s="154"/>
      <c r="J43" s="112"/>
      <c r="K43" s="97">
        <f t="shared" si="26"/>
        <v>0</v>
      </c>
      <c r="L43" s="97">
        <f t="shared" si="27"/>
        <v>0</v>
      </c>
      <c r="M43" s="108">
        <f t="shared" si="28"/>
        <v>0</v>
      </c>
      <c r="N43" s="85"/>
      <c r="O43" s="85"/>
      <c r="P43" s="85"/>
      <c r="Q43" s="85"/>
      <c r="R43" s="85"/>
      <c r="S43" s="85"/>
      <c r="T43" s="85"/>
      <c r="U43" s="92"/>
      <c r="V43" s="92"/>
      <c r="W43" s="92"/>
      <c r="X43" s="92"/>
      <c r="Y43" s="92"/>
      <c r="Z43" s="92"/>
      <c r="AA43" s="92"/>
      <c r="AB43" s="92"/>
      <c r="AC43" s="92"/>
      <c r="AD43" s="85"/>
      <c r="AE43" s="92"/>
      <c r="AF43" s="92"/>
      <c r="AG43" s="92"/>
      <c r="AH43" s="92"/>
      <c r="AI43" s="92"/>
      <c r="AJ43" s="92"/>
      <c r="AK43" s="92"/>
      <c r="AL43" s="92"/>
      <c r="AM43" s="92"/>
      <c r="AN43" s="92"/>
      <c r="AO43" s="92"/>
      <c r="AP43" s="92"/>
      <c r="AQ43" s="92"/>
      <c r="AR43" s="92"/>
      <c r="AS43" s="92"/>
      <c r="AT43" s="92"/>
      <c r="AU43" s="92"/>
      <c r="AV43" s="92"/>
      <c r="AW43" s="92"/>
      <c r="AX43" s="92"/>
      <c r="AY43" s="92"/>
      <c r="AZ43" s="92"/>
      <c r="BA43" s="92"/>
      <c r="BB43" s="92"/>
      <c r="BC43" s="93"/>
      <c r="BD43" s="93"/>
      <c r="BE43" s="93"/>
      <c r="BF43" s="93"/>
      <c r="BG43" s="93"/>
      <c r="BH43" s="93"/>
      <c r="BI43" s="93"/>
      <c r="BJ43" s="93"/>
      <c r="BK43" s="93"/>
      <c r="BL43" s="93"/>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79"/>
      <c r="DD43" s="79"/>
      <c r="DE43" s="79"/>
      <c r="DF43" s="79"/>
      <c r="DG43" s="79"/>
      <c r="DH43" s="79"/>
      <c r="DI43" s="79"/>
      <c r="DJ43" s="79"/>
      <c r="DK43" s="79"/>
      <c r="DL43" s="79"/>
      <c r="DM43" s="79"/>
    </row>
    <row r="44" spans="1:117" ht="21" outlineLevel="1" x14ac:dyDescent="0.25">
      <c r="B44" s="109"/>
      <c r="C44" s="181" t="s">
        <v>827</v>
      </c>
      <c r="D44" s="111"/>
      <c r="E44" s="106"/>
      <c r="F44" s="78"/>
      <c r="G44" s="78"/>
      <c r="H44" s="98"/>
      <c r="I44" s="154"/>
      <c r="J44" s="112"/>
      <c r="K44" s="97">
        <f t="shared" si="26"/>
        <v>1</v>
      </c>
      <c r="L44" s="97">
        <f t="shared" si="27"/>
        <v>1</v>
      </c>
      <c r="M44" s="108">
        <f t="shared" si="28"/>
        <v>1</v>
      </c>
      <c r="N44" s="85"/>
      <c r="O44" s="85"/>
      <c r="P44" s="85"/>
      <c r="Q44" s="85"/>
      <c r="R44" s="85"/>
      <c r="S44" s="85"/>
      <c r="T44" s="85"/>
      <c r="U44" s="92"/>
      <c r="V44" s="92"/>
      <c r="W44" s="92"/>
      <c r="X44" s="92"/>
      <c r="Y44" s="85"/>
      <c r="Z44" s="92"/>
      <c r="AA44" s="92"/>
      <c r="AB44" s="92"/>
      <c r="AC44" s="92"/>
      <c r="AD44" s="92"/>
      <c r="AE44" s="92"/>
      <c r="AF44" s="92"/>
      <c r="AG44" s="92"/>
      <c r="AH44" s="92"/>
      <c r="AI44" s="92"/>
      <c r="AJ44" s="92"/>
      <c r="AK44" s="92"/>
      <c r="AL44" s="144">
        <v>4</v>
      </c>
      <c r="AM44" s="92"/>
      <c r="AN44" s="92"/>
      <c r="AO44" s="92"/>
      <c r="AP44" s="92"/>
      <c r="AQ44" s="92"/>
      <c r="AR44" s="92"/>
      <c r="AS44" s="92"/>
      <c r="AT44" s="92"/>
      <c r="AU44" s="92"/>
      <c r="AV44" s="92"/>
      <c r="AW44" s="92"/>
      <c r="AX44" s="92"/>
      <c r="AY44" s="92"/>
      <c r="AZ44" s="92"/>
      <c r="BA44" s="92"/>
      <c r="BB44" s="92"/>
      <c r="BC44" s="93"/>
      <c r="BD44" s="93"/>
      <c r="BE44" s="93"/>
      <c r="BF44" s="93"/>
      <c r="BG44" s="93"/>
      <c r="BH44" s="93"/>
      <c r="BI44" s="93"/>
      <c r="BJ44" s="93"/>
      <c r="BK44" s="93"/>
      <c r="BL44" s="93"/>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79"/>
      <c r="DD44" s="79"/>
      <c r="DE44" s="79"/>
      <c r="DF44" s="79"/>
      <c r="DG44" s="79"/>
      <c r="DH44" s="79"/>
      <c r="DI44" s="79"/>
      <c r="DJ44" s="79"/>
      <c r="DK44" s="79"/>
      <c r="DL44" s="79"/>
      <c r="DM44" s="79"/>
    </row>
    <row r="45" spans="1:117" ht="21" outlineLevel="1" x14ac:dyDescent="0.25">
      <c r="B45" s="109"/>
      <c r="C45" s="181" t="s">
        <v>172</v>
      </c>
      <c r="D45" s="111"/>
      <c r="E45" s="106"/>
      <c r="F45" s="78"/>
      <c r="G45" s="78"/>
      <c r="H45" s="98"/>
      <c r="I45" s="154"/>
      <c r="J45" s="112"/>
      <c r="K45" s="97">
        <f t="shared" si="26"/>
        <v>1</v>
      </c>
      <c r="L45" s="97">
        <f t="shared" si="27"/>
        <v>0</v>
      </c>
      <c r="M45" s="108">
        <f t="shared" si="28"/>
        <v>0</v>
      </c>
      <c r="N45" s="85"/>
      <c r="O45" s="85"/>
      <c r="P45" s="85"/>
      <c r="Q45" s="85"/>
      <c r="R45" s="85"/>
      <c r="S45" s="85"/>
      <c r="T45" s="85"/>
      <c r="U45" s="92"/>
      <c r="V45" s="92"/>
      <c r="W45" s="92"/>
      <c r="X45" s="92"/>
      <c r="Y45" s="85"/>
      <c r="Z45" s="92"/>
      <c r="AA45" s="92"/>
      <c r="AB45" s="92"/>
      <c r="AC45" s="92"/>
      <c r="AD45" s="92"/>
      <c r="AE45" s="92"/>
      <c r="AF45" s="92"/>
      <c r="AG45" s="92"/>
      <c r="AH45" s="92"/>
      <c r="AI45" s="92"/>
      <c r="AJ45" s="92"/>
      <c r="AK45" s="92"/>
      <c r="AL45" s="92"/>
      <c r="AM45" s="92"/>
      <c r="AN45" s="92"/>
      <c r="AO45" s="92"/>
      <c r="AP45" s="92"/>
      <c r="AQ45" s="92"/>
      <c r="AR45" s="92"/>
      <c r="AS45" s="92"/>
      <c r="AT45" s="92"/>
      <c r="AU45" s="144">
        <v>3</v>
      </c>
      <c r="AV45" s="92"/>
      <c r="AW45" s="92"/>
      <c r="AX45" s="92"/>
      <c r="AY45" s="92"/>
      <c r="AZ45" s="92"/>
      <c r="BA45" s="92"/>
      <c r="BB45" s="92"/>
      <c r="BC45" s="93"/>
      <c r="BD45" s="93"/>
      <c r="BE45" s="93"/>
      <c r="BF45" s="93"/>
      <c r="BG45" s="93"/>
      <c r="BH45" s="93"/>
      <c r="BI45" s="93"/>
      <c r="BJ45" s="93"/>
      <c r="BK45" s="93"/>
      <c r="BL45" s="93"/>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79"/>
      <c r="DD45" s="79"/>
      <c r="DE45" s="79"/>
      <c r="DF45" s="79"/>
      <c r="DG45" s="79"/>
      <c r="DH45" s="79"/>
      <c r="DI45" s="79"/>
      <c r="DJ45" s="79"/>
      <c r="DK45" s="79"/>
      <c r="DL45" s="79"/>
      <c r="DM45" s="79"/>
    </row>
    <row r="46" spans="1:117" ht="31.5" outlineLevel="1" x14ac:dyDescent="0.25">
      <c r="B46" s="109">
        <v>14</v>
      </c>
      <c r="C46" s="110" t="s">
        <v>91</v>
      </c>
      <c r="D46" s="111" t="s">
        <v>92</v>
      </c>
      <c r="E46" s="115" t="s">
        <v>90</v>
      </c>
      <c r="F46" s="78"/>
      <c r="G46" s="78"/>
      <c r="H46" s="98"/>
      <c r="I46" s="98"/>
      <c r="J46" s="112"/>
      <c r="K46" s="97">
        <f t="shared" si="26"/>
        <v>0</v>
      </c>
      <c r="L46" s="97">
        <f t="shared" si="27"/>
        <v>0</v>
      </c>
      <c r="M46" s="108">
        <f t="shared" si="28"/>
        <v>0</v>
      </c>
      <c r="N46" s="85"/>
      <c r="O46" s="85"/>
      <c r="P46" s="85"/>
      <c r="Q46" s="85"/>
      <c r="R46" s="85"/>
      <c r="S46" s="85"/>
      <c r="T46" s="85"/>
      <c r="U46" s="92"/>
      <c r="V46" s="92"/>
      <c r="W46" s="92"/>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3"/>
      <c r="BD46" s="93"/>
      <c r="BE46" s="93"/>
      <c r="BF46" s="85"/>
      <c r="BG46" s="93"/>
      <c r="BH46" s="93"/>
      <c r="BI46" s="93"/>
      <c r="BJ46" s="93"/>
      <c r="BK46" s="93"/>
      <c r="BL46" s="93"/>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79"/>
      <c r="DD46" s="79"/>
      <c r="DE46" s="79"/>
      <c r="DF46" s="79"/>
      <c r="DG46" s="79"/>
      <c r="DH46" s="79"/>
      <c r="DI46" s="79"/>
      <c r="DJ46" s="79"/>
      <c r="DK46" s="79"/>
      <c r="DL46" s="79"/>
      <c r="DM46" s="79"/>
    </row>
    <row r="47" spans="1:117" ht="21" outlineLevel="1" x14ac:dyDescent="0.25">
      <c r="B47" s="109"/>
      <c r="C47" s="181" t="s">
        <v>171</v>
      </c>
      <c r="D47" s="111"/>
      <c r="E47" s="106"/>
      <c r="F47" s="78"/>
      <c r="G47" s="78"/>
      <c r="H47" s="98"/>
      <c r="I47" s="154"/>
      <c r="J47" s="112"/>
      <c r="K47" s="97">
        <f t="shared" si="26"/>
        <v>1</v>
      </c>
      <c r="L47" s="97">
        <f t="shared" si="27"/>
        <v>0</v>
      </c>
      <c r="M47" s="108">
        <f t="shared" si="28"/>
        <v>0</v>
      </c>
      <c r="N47" s="85"/>
      <c r="O47" s="85"/>
      <c r="P47" s="85"/>
      <c r="Q47" s="85"/>
      <c r="R47" s="85"/>
      <c r="S47" s="85"/>
      <c r="T47" s="85"/>
      <c r="U47" s="92"/>
      <c r="V47" s="92"/>
      <c r="W47" s="92"/>
      <c r="X47" s="92"/>
      <c r="Y47" s="85"/>
      <c r="Z47" s="92"/>
      <c r="AA47" s="92"/>
      <c r="AB47" s="92"/>
      <c r="AC47" s="92"/>
      <c r="AD47" s="92"/>
      <c r="AE47" s="92"/>
      <c r="AF47" s="92"/>
      <c r="AG47" s="92"/>
      <c r="AH47" s="92"/>
      <c r="AI47" s="92"/>
      <c r="AJ47" s="92"/>
      <c r="AK47" s="92"/>
      <c r="AL47" s="92"/>
      <c r="AM47" s="92"/>
      <c r="AN47" s="92"/>
      <c r="AO47" s="92"/>
      <c r="AP47" s="92"/>
      <c r="AQ47" s="92"/>
      <c r="AR47" s="92"/>
      <c r="AS47" s="92"/>
      <c r="AT47" s="92"/>
      <c r="AU47" s="92"/>
      <c r="AV47" s="92"/>
      <c r="AW47" s="92"/>
      <c r="AX47" s="92"/>
      <c r="AY47" s="92"/>
      <c r="AZ47" s="92"/>
      <c r="BA47" s="92"/>
      <c r="BB47" s="92"/>
      <c r="BC47" s="93"/>
      <c r="BD47" s="93"/>
      <c r="BE47" s="93"/>
      <c r="BF47" s="93"/>
      <c r="BG47" s="93"/>
      <c r="BH47" s="93"/>
      <c r="BI47" s="144">
        <v>3</v>
      </c>
      <c r="BJ47" s="93"/>
      <c r="BK47" s="93"/>
      <c r="BL47" s="93"/>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row>
    <row r="48" spans="1:117" ht="21" outlineLevel="1" x14ac:dyDescent="0.25">
      <c r="B48" s="109"/>
      <c r="C48" s="181" t="s">
        <v>172</v>
      </c>
      <c r="D48" s="111"/>
      <c r="E48" s="106"/>
      <c r="F48" s="78"/>
      <c r="G48" s="78"/>
      <c r="H48" s="98"/>
      <c r="I48" s="154"/>
      <c r="J48" s="112"/>
      <c r="K48" s="97">
        <f t="shared" si="26"/>
        <v>1</v>
      </c>
      <c r="L48" s="97">
        <f t="shared" si="27"/>
        <v>0</v>
      </c>
      <c r="M48" s="108">
        <f t="shared" si="28"/>
        <v>0</v>
      </c>
      <c r="N48" s="85"/>
      <c r="O48" s="85"/>
      <c r="P48" s="85"/>
      <c r="Q48" s="85"/>
      <c r="R48" s="85"/>
      <c r="S48" s="85"/>
      <c r="T48" s="85"/>
      <c r="U48" s="92"/>
      <c r="V48" s="92"/>
      <c r="W48" s="92"/>
      <c r="X48" s="92"/>
      <c r="Y48" s="85"/>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3"/>
      <c r="BD48" s="93"/>
      <c r="BE48" s="93"/>
      <c r="BF48" s="93"/>
      <c r="BG48" s="93"/>
      <c r="BH48" s="93"/>
      <c r="BI48" s="93"/>
      <c r="BJ48" s="93"/>
      <c r="BK48" s="144">
        <v>3</v>
      </c>
      <c r="BL48" s="93"/>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79"/>
      <c r="DD48" s="79"/>
      <c r="DE48" s="79"/>
      <c r="DF48" s="79"/>
      <c r="DG48" s="79"/>
      <c r="DH48" s="79"/>
      <c r="DI48" s="79"/>
      <c r="DJ48" s="79"/>
      <c r="DK48" s="79"/>
      <c r="DL48" s="79"/>
      <c r="DM48" s="79"/>
    </row>
    <row r="49" spans="1:117" s="128" customFormat="1" ht="21" outlineLevel="1" x14ac:dyDescent="0.25">
      <c r="A49" s="116"/>
      <c r="B49" s="117"/>
      <c r="C49" s="118"/>
      <c r="D49" s="118"/>
      <c r="E49" s="119"/>
      <c r="F49" s="120"/>
      <c r="G49" s="120"/>
      <c r="H49" s="121"/>
      <c r="I49" s="169"/>
      <c r="J49" s="122"/>
      <c r="K49" s="123"/>
      <c r="L49" s="123"/>
      <c r="M49" s="124"/>
      <c r="N49" s="125"/>
      <c r="O49" s="125"/>
      <c r="P49" s="125"/>
      <c r="Q49" s="125"/>
      <c r="R49" s="125"/>
      <c r="S49" s="125"/>
      <c r="T49" s="125"/>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26"/>
      <c r="BD49" s="126"/>
      <c r="BE49" s="126"/>
      <c r="BF49" s="126"/>
      <c r="BG49" s="126"/>
      <c r="BH49" s="126"/>
      <c r="BI49" s="126"/>
      <c r="BJ49" s="126"/>
      <c r="BK49" s="126"/>
      <c r="BL49" s="126"/>
      <c r="BM49" s="127"/>
      <c r="BN49" s="127"/>
      <c r="BO49" s="127"/>
      <c r="BP49" s="127"/>
      <c r="BQ49" s="127"/>
      <c r="BR49" s="127"/>
      <c r="BS49" s="127"/>
      <c r="BT49" s="127"/>
      <c r="BU49" s="127"/>
      <c r="BV49" s="127"/>
      <c r="BW49" s="127"/>
      <c r="BX49" s="127"/>
      <c r="BY49" s="127"/>
      <c r="BZ49" s="127"/>
      <c r="CA49" s="127"/>
      <c r="CB49" s="127"/>
      <c r="CC49" s="127"/>
      <c r="CD49" s="127"/>
      <c r="CE49" s="127"/>
      <c r="CF49" s="127"/>
      <c r="CG49" s="127"/>
      <c r="CH49" s="127"/>
      <c r="CI49" s="127"/>
      <c r="CJ49" s="127"/>
      <c r="CK49" s="127"/>
      <c r="CL49" s="127"/>
      <c r="CM49" s="127"/>
      <c r="CN49" s="127"/>
      <c r="CO49" s="127"/>
      <c r="CP49" s="127"/>
      <c r="CQ49" s="127"/>
      <c r="CR49" s="127"/>
      <c r="CS49" s="127"/>
      <c r="CT49" s="127"/>
      <c r="CU49" s="127"/>
      <c r="CV49" s="127"/>
      <c r="CW49" s="127"/>
      <c r="CX49" s="127"/>
      <c r="CY49" s="127"/>
      <c r="CZ49" s="127"/>
      <c r="DA49" s="127"/>
      <c r="DB49" s="127"/>
      <c r="DC49" s="127"/>
      <c r="DD49" s="127"/>
      <c r="DE49" s="127"/>
      <c r="DF49" s="127"/>
      <c r="DG49" s="127"/>
      <c r="DH49" s="127"/>
      <c r="DI49" s="127"/>
      <c r="DJ49" s="127"/>
      <c r="DK49" s="127"/>
      <c r="DL49" s="127"/>
      <c r="DM49" s="127"/>
    </row>
    <row r="50" spans="1:117" ht="23.25" x14ac:dyDescent="0.25">
      <c r="B50" s="94"/>
      <c r="C50" s="95" t="s">
        <v>93</v>
      </c>
      <c r="D50" s="96"/>
      <c r="E50" s="97"/>
      <c r="F50" s="78"/>
      <c r="G50" s="78"/>
      <c r="H50" s="98" t="s">
        <v>57</v>
      </c>
      <c r="I50" s="98"/>
      <c r="J50" s="112"/>
      <c r="K50" s="129">
        <f>SUM(K51:K80)</f>
        <v>10</v>
      </c>
      <c r="L50" s="129">
        <f>SUM(L51:L80)</f>
        <v>0</v>
      </c>
      <c r="M50" s="101">
        <f>IFERROR(L50/K50,0)</f>
        <v>0</v>
      </c>
      <c r="N50" s="85"/>
      <c r="O50" s="85"/>
      <c r="P50" s="85"/>
      <c r="Q50" s="85"/>
      <c r="R50" s="85"/>
      <c r="S50" s="85"/>
      <c r="T50" s="85"/>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c r="AS50" s="92"/>
      <c r="AT50" s="92"/>
      <c r="AU50" s="92"/>
      <c r="AV50" s="92"/>
      <c r="AW50" s="92"/>
      <c r="AX50" s="92"/>
      <c r="AY50" s="92"/>
      <c r="AZ50" s="92"/>
      <c r="BA50" s="92"/>
      <c r="BB50" s="92"/>
      <c r="BC50" s="93"/>
      <c r="BD50" s="93"/>
      <c r="BE50" s="93"/>
      <c r="BF50" s="93"/>
      <c r="BG50" s="93"/>
      <c r="BH50" s="93"/>
      <c r="BI50" s="93"/>
      <c r="BJ50" s="93"/>
      <c r="BK50" s="93"/>
      <c r="BL50" s="93"/>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79"/>
      <c r="DD50" s="79"/>
      <c r="DE50" s="79"/>
      <c r="DF50" s="79"/>
      <c r="DG50" s="79"/>
      <c r="DH50" s="79"/>
      <c r="DI50" s="79"/>
      <c r="DJ50" s="79"/>
      <c r="DK50" s="79"/>
      <c r="DL50" s="79"/>
      <c r="DM50" s="79"/>
    </row>
    <row r="51" spans="1:117" ht="37.5" outlineLevel="1" x14ac:dyDescent="0.25">
      <c r="B51" s="130">
        <v>1</v>
      </c>
      <c r="C51" s="110" t="s">
        <v>94</v>
      </c>
      <c r="D51" s="110"/>
      <c r="E51" s="106" t="s">
        <v>80</v>
      </c>
      <c r="F51" s="78"/>
      <c r="G51" s="78"/>
      <c r="H51" s="98"/>
      <c r="I51" s="185"/>
      <c r="J51" s="112" t="s">
        <v>95</v>
      </c>
      <c r="K51" s="97">
        <f t="shared" ref="K51:K80" si="32">COUNTA(N51:KP51)</f>
        <v>1</v>
      </c>
      <c r="L51" s="97">
        <f t="shared" ref="L51:L80" si="33">COUNTIF(N51:KP51,"4")</f>
        <v>0</v>
      </c>
      <c r="M51" s="108">
        <f t="shared" ref="M51:M80" si="34">IFERROR(L51/K51,0)</f>
        <v>0</v>
      </c>
      <c r="N51" s="85"/>
      <c r="O51" s="85"/>
      <c r="P51" s="85"/>
      <c r="Q51" s="85"/>
      <c r="R51" s="85"/>
      <c r="S51" s="85"/>
      <c r="T51" s="85"/>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78"/>
      <c r="AW51" s="78"/>
      <c r="AX51" s="78"/>
      <c r="AY51" s="78"/>
      <c r="AZ51" s="78"/>
      <c r="BA51" s="78"/>
      <c r="BB51" s="78"/>
      <c r="BC51" s="79"/>
      <c r="BD51" s="79"/>
      <c r="BE51" s="79"/>
      <c r="BF51" s="79"/>
      <c r="BG51" s="144">
        <v>3</v>
      </c>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79"/>
      <c r="DD51" s="79"/>
      <c r="DE51" s="79"/>
      <c r="DF51" s="79"/>
      <c r="DG51" s="79"/>
      <c r="DH51" s="79"/>
      <c r="DI51" s="79"/>
      <c r="DJ51" s="79"/>
      <c r="DK51" s="79"/>
      <c r="DL51" s="79"/>
      <c r="DM51" s="79"/>
    </row>
    <row r="52" spans="1:117" ht="21" outlineLevel="1" x14ac:dyDescent="0.25">
      <c r="B52" s="130">
        <v>2</v>
      </c>
      <c r="C52" s="110" t="s">
        <v>96</v>
      </c>
      <c r="D52" s="110"/>
      <c r="E52" s="106" t="s">
        <v>80</v>
      </c>
      <c r="F52" s="78"/>
      <c r="G52" s="78"/>
      <c r="H52" s="98"/>
      <c r="I52" s="98"/>
      <c r="J52" s="112"/>
      <c r="K52" s="97">
        <f t="shared" si="32"/>
        <v>1</v>
      </c>
      <c r="L52" s="97">
        <f t="shared" si="33"/>
        <v>0</v>
      </c>
      <c r="M52" s="108">
        <f t="shared" si="34"/>
        <v>0</v>
      </c>
      <c r="N52" s="85"/>
      <c r="O52" s="85"/>
      <c r="P52" s="85"/>
      <c r="Q52" s="85"/>
      <c r="R52" s="85"/>
      <c r="S52" s="85"/>
      <c r="T52" s="85"/>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78"/>
      <c r="AW52" s="78"/>
      <c r="AX52" s="78"/>
      <c r="AY52" s="78"/>
      <c r="AZ52" s="78"/>
      <c r="BA52" s="78"/>
      <c r="BB52" s="78"/>
      <c r="BC52" s="79"/>
      <c r="BD52" s="79"/>
      <c r="BE52" s="79"/>
      <c r="BF52" s="79"/>
      <c r="BG52" s="79"/>
      <c r="BH52" s="79"/>
      <c r="BI52" s="79"/>
      <c r="BJ52" s="79"/>
      <c r="BK52" s="144">
        <v>3</v>
      </c>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79"/>
      <c r="DD52" s="79"/>
      <c r="DE52" s="79"/>
      <c r="DF52" s="79"/>
      <c r="DG52" s="79"/>
      <c r="DH52" s="79"/>
      <c r="DI52" s="79"/>
      <c r="DJ52" s="79"/>
      <c r="DK52" s="79"/>
      <c r="DL52" s="79"/>
      <c r="DM52" s="79"/>
    </row>
    <row r="53" spans="1:117" ht="21" outlineLevel="1" x14ac:dyDescent="0.25">
      <c r="B53" s="130">
        <v>3</v>
      </c>
      <c r="C53" s="110" t="s">
        <v>97</v>
      </c>
      <c r="D53" s="110"/>
      <c r="E53" s="106" t="s">
        <v>80</v>
      </c>
      <c r="F53" s="78"/>
      <c r="G53" s="78"/>
      <c r="H53" s="98"/>
      <c r="I53" s="98"/>
      <c r="J53" s="131" t="s">
        <v>98</v>
      </c>
      <c r="K53" s="97">
        <f t="shared" si="32"/>
        <v>1</v>
      </c>
      <c r="L53" s="97">
        <f t="shared" si="33"/>
        <v>0</v>
      </c>
      <c r="M53" s="108">
        <f t="shared" si="34"/>
        <v>0</v>
      </c>
      <c r="N53" s="85"/>
      <c r="O53" s="85"/>
      <c r="P53" s="85"/>
      <c r="Q53" s="85"/>
      <c r="R53" s="85"/>
      <c r="S53" s="85"/>
      <c r="T53" s="85"/>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78"/>
      <c r="AW53" s="78"/>
      <c r="AX53" s="78"/>
      <c r="AY53" s="78"/>
      <c r="AZ53" s="78"/>
      <c r="BA53" s="78"/>
      <c r="BB53" s="78"/>
      <c r="BC53" s="79"/>
      <c r="BD53" s="79"/>
      <c r="BE53" s="79"/>
      <c r="BF53" s="79"/>
      <c r="BG53" s="79"/>
      <c r="BH53" s="144">
        <v>3</v>
      </c>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79"/>
      <c r="DD53" s="79"/>
      <c r="DE53" s="79"/>
      <c r="DF53" s="79"/>
      <c r="DG53" s="79"/>
      <c r="DH53" s="79"/>
      <c r="DI53" s="79"/>
      <c r="DJ53" s="79"/>
      <c r="DK53" s="79"/>
      <c r="DL53" s="79"/>
      <c r="DM53" s="79"/>
    </row>
    <row r="54" spans="1:117" ht="37.5" outlineLevel="1" x14ac:dyDescent="0.25">
      <c r="B54" s="130">
        <v>4</v>
      </c>
      <c r="C54" s="110" t="s">
        <v>99</v>
      </c>
      <c r="D54" s="110"/>
      <c r="E54" s="106" t="s">
        <v>80</v>
      </c>
      <c r="F54" s="78"/>
      <c r="G54" s="78"/>
      <c r="H54" s="98"/>
      <c r="I54" s="98"/>
      <c r="J54" s="131" t="s">
        <v>98</v>
      </c>
      <c r="K54" s="97">
        <f t="shared" si="32"/>
        <v>1</v>
      </c>
      <c r="L54" s="97">
        <f t="shared" si="33"/>
        <v>0</v>
      </c>
      <c r="M54" s="108">
        <f t="shared" si="34"/>
        <v>0</v>
      </c>
      <c r="N54" s="85"/>
      <c r="O54" s="85"/>
      <c r="P54" s="85"/>
      <c r="Q54" s="85"/>
      <c r="R54" s="85"/>
      <c r="S54" s="85"/>
      <c r="T54" s="85"/>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78"/>
      <c r="AW54" s="78"/>
      <c r="AX54" s="78"/>
      <c r="AY54" s="78"/>
      <c r="AZ54" s="78"/>
      <c r="BA54" s="78"/>
      <c r="BB54" s="78"/>
      <c r="BC54" s="79"/>
      <c r="BD54" s="79"/>
      <c r="BE54" s="79"/>
      <c r="BF54" s="79"/>
      <c r="BG54" s="79"/>
      <c r="BH54" s="144">
        <v>3</v>
      </c>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79"/>
      <c r="DD54" s="79"/>
      <c r="DE54" s="79"/>
      <c r="DF54" s="79"/>
      <c r="DG54" s="79"/>
      <c r="DH54" s="79"/>
      <c r="DI54" s="79"/>
      <c r="DJ54" s="79"/>
      <c r="DK54" s="79"/>
      <c r="DL54" s="79"/>
      <c r="DM54" s="79"/>
    </row>
    <row r="55" spans="1:117" ht="21" outlineLevel="1" x14ac:dyDescent="0.25">
      <c r="B55" s="130">
        <v>5</v>
      </c>
      <c r="C55" s="110" t="s">
        <v>100</v>
      </c>
      <c r="D55" s="110"/>
      <c r="E55" s="106" t="s">
        <v>80</v>
      </c>
      <c r="F55" s="78"/>
      <c r="G55" s="78"/>
      <c r="H55" s="98"/>
      <c r="I55" s="98"/>
      <c r="J55" s="112" t="s">
        <v>98</v>
      </c>
      <c r="K55" s="97">
        <f t="shared" si="32"/>
        <v>1</v>
      </c>
      <c r="L55" s="97">
        <f t="shared" si="33"/>
        <v>0</v>
      </c>
      <c r="M55" s="108">
        <f t="shared" si="34"/>
        <v>0</v>
      </c>
      <c r="N55" s="85"/>
      <c r="O55" s="85"/>
      <c r="P55" s="85"/>
      <c r="Q55" s="85"/>
      <c r="R55" s="85"/>
      <c r="S55" s="85"/>
      <c r="T55" s="85"/>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78"/>
      <c r="AW55" s="78"/>
      <c r="AX55" s="78"/>
      <c r="AY55" s="78"/>
      <c r="AZ55" s="78"/>
      <c r="BA55" s="78"/>
      <c r="BB55" s="78"/>
      <c r="BC55" s="79"/>
      <c r="BD55" s="79"/>
      <c r="BE55" s="79"/>
      <c r="BF55" s="79"/>
      <c r="BG55" s="79"/>
      <c r="BH55" s="144">
        <v>3</v>
      </c>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79"/>
      <c r="DD55" s="79"/>
      <c r="DE55" s="79"/>
      <c r="DF55" s="79"/>
      <c r="DG55" s="79"/>
      <c r="DH55" s="79"/>
      <c r="DI55" s="79"/>
      <c r="DJ55" s="79"/>
      <c r="DK55" s="79"/>
      <c r="DL55" s="79"/>
      <c r="DM55" s="79"/>
    </row>
    <row r="56" spans="1:117" ht="21" outlineLevel="1" x14ac:dyDescent="0.25">
      <c r="B56" s="130">
        <v>5</v>
      </c>
      <c r="C56" s="110" t="s">
        <v>101</v>
      </c>
      <c r="D56" s="110"/>
      <c r="E56" s="132" t="s">
        <v>67</v>
      </c>
      <c r="F56" s="78"/>
      <c r="G56" s="78"/>
      <c r="H56" s="98"/>
      <c r="I56" s="98"/>
      <c r="J56" s="112" t="s">
        <v>98</v>
      </c>
      <c r="K56" s="97">
        <f t="shared" si="32"/>
        <v>1</v>
      </c>
      <c r="L56" s="97">
        <f t="shared" si="33"/>
        <v>0</v>
      </c>
      <c r="M56" s="108">
        <f t="shared" si="34"/>
        <v>0</v>
      </c>
      <c r="N56" s="85"/>
      <c r="O56" s="85"/>
      <c r="P56" s="85"/>
      <c r="Q56" s="85"/>
      <c r="R56" s="85"/>
      <c r="S56" s="85"/>
      <c r="T56" s="85"/>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78"/>
      <c r="AW56" s="78"/>
      <c r="AX56" s="78"/>
      <c r="AY56" s="78"/>
      <c r="AZ56" s="78"/>
      <c r="BA56" s="78"/>
      <c r="BB56" s="78"/>
      <c r="BC56" s="79"/>
      <c r="BD56" s="79"/>
      <c r="BE56" s="79"/>
      <c r="BF56" s="79"/>
      <c r="BG56" s="79"/>
      <c r="BH56" s="144">
        <v>3</v>
      </c>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c r="DJ56" s="79"/>
      <c r="DK56" s="79"/>
      <c r="DL56" s="79"/>
      <c r="DM56" s="79"/>
    </row>
    <row r="57" spans="1:117" ht="21" outlineLevel="1" x14ac:dyDescent="0.25">
      <c r="B57" s="130">
        <v>6</v>
      </c>
      <c r="C57" s="110" t="s">
        <v>102</v>
      </c>
      <c r="D57" s="110"/>
      <c r="E57" s="132" t="s">
        <v>103</v>
      </c>
      <c r="F57" s="78"/>
      <c r="G57" s="78"/>
      <c r="H57" s="98"/>
      <c r="I57" s="98"/>
      <c r="J57" s="112" t="s">
        <v>104</v>
      </c>
      <c r="K57" s="97">
        <f t="shared" si="32"/>
        <v>1</v>
      </c>
      <c r="L57" s="97">
        <f t="shared" si="33"/>
        <v>0</v>
      </c>
      <c r="M57" s="108">
        <f t="shared" si="34"/>
        <v>0</v>
      </c>
      <c r="N57" s="85"/>
      <c r="O57" s="85"/>
      <c r="P57" s="85"/>
      <c r="Q57" s="85"/>
      <c r="R57" s="85"/>
      <c r="S57" s="85"/>
      <c r="T57" s="85"/>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78"/>
      <c r="AW57" s="78"/>
      <c r="AX57" s="78"/>
      <c r="AY57" s="78"/>
      <c r="AZ57" s="78"/>
      <c r="BA57" s="78"/>
      <c r="BB57" s="78"/>
      <c r="BC57" s="79"/>
      <c r="BD57" s="79"/>
      <c r="BE57" s="79"/>
      <c r="BF57" s="79"/>
      <c r="BG57" s="144">
        <v>3</v>
      </c>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c r="DJ57" s="79"/>
      <c r="DK57" s="79"/>
      <c r="DL57" s="79"/>
      <c r="DM57" s="79"/>
    </row>
    <row r="58" spans="1:117" ht="21" outlineLevel="1" x14ac:dyDescent="0.25">
      <c r="B58" s="130">
        <v>7</v>
      </c>
      <c r="C58" s="110" t="s">
        <v>105</v>
      </c>
      <c r="D58" s="110"/>
      <c r="E58" s="132" t="s">
        <v>106</v>
      </c>
      <c r="F58" s="78"/>
      <c r="G58" s="78"/>
      <c r="H58" s="98"/>
      <c r="I58" s="98"/>
      <c r="J58" s="112" t="s">
        <v>104</v>
      </c>
      <c r="K58" s="97">
        <f t="shared" si="32"/>
        <v>1</v>
      </c>
      <c r="L58" s="97">
        <f t="shared" si="33"/>
        <v>0</v>
      </c>
      <c r="M58" s="108">
        <f t="shared" si="34"/>
        <v>0</v>
      </c>
      <c r="N58" s="85"/>
      <c r="O58" s="85"/>
      <c r="P58" s="85"/>
      <c r="Q58" s="85"/>
      <c r="R58" s="85"/>
      <c r="S58" s="85"/>
      <c r="T58" s="85"/>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78"/>
      <c r="AW58" s="78"/>
      <c r="AX58" s="78"/>
      <c r="AY58" s="78"/>
      <c r="AZ58" s="78"/>
      <c r="BA58" s="78"/>
      <c r="BB58" s="78"/>
      <c r="BC58" s="79"/>
      <c r="BD58" s="79"/>
      <c r="BE58" s="79"/>
      <c r="BF58" s="79"/>
      <c r="BG58" s="144">
        <v>3</v>
      </c>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79"/>
      <c r="DD58" s="79"/>
      <c r="DE58" s="79"/>
      <c r="DF58" s="79"/>
      <c r="DG58" s="79"/>
      <c r="DH58" s="79"/>
      <c r="DI58" s="79"/>
      <c r="DJ58" s="79"/>
      <c r="DK58" s="79"/>
      <c r="DL58" s="79"/>
      <c r="DM58" s="79"/>
    </row>
    <row r="59" spans="1:117" ht="21" outlineLevel="1" x14ac:dyDescent="0.25">
      <c r="A59" s="133"/>
      <c r="B59" s="130">
        <v>8</v>
      </c>
      <c r="C59" s="110" t="s">
        <v>107</v>
      </c>
      <c r="D59" s="110"/>
      <c r="E59" s="106" t="s">
        <v>80</v>
      </c>
      <c r="F59" s="78"/>
      <c r="G59" s="78"/>
      <c r="H59" s="98"/>
      <c r="I59" s="98"/>
      <c r="J59" s="112" t="s">
        <v>104</v>
      </c>
      <c r="K59" s="97">
        <f t="shared" si="32"/>
        <v>1</v>
      </c>
      <c r="L59" s="97">
        <f t="shared" si="33"/>
        <v>0</v>
      </c>
      <c r="M59" s="108">
        <f t="shared" si="34"/>
        <v>0</v>
      </c>
      <c r="N59" s="85"/>
      <c r="O59" s="85"/>
      <c r="P59" s="85"/>
      <c r="Q59" s="85"/>
      <c r="R59" s="85"/>
      <c r="S59" s="85"/>
      <c r="T59" s="85"/>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78"/>
      <c r="AW59" s="78"/>
      <c r="AX59" s="78"/>
      <c r="AY59" s="78"/>
      <c r="AZ59" s="78"/>
      <c r="BA59" s="78"/>
      <c r="BB59" s="78"/>
      <c r="BC59" s="79"/>
      <c r="BD59" s="79"/>
      <c r="BE59" s="79"/>
      <c r="BF59" s="79"/>
      <c r="BG59" s="144">
        <v>3</v>
      </c>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79"/>
      <c r="DD59" s="79"/>
      <c r="DE59" s="79"/>
      <c r="DF59" s="79"/>
      <c r="DG59" s="79"/>
      <c r="DH59" s="79"/>
      <c r="DI59" s="79"/>
      <c r="DJ59" s="79"/>
      <c r="DK59" s="79"/>
      <c r="DL59" s="79"/>
      <c r="DM59" s="79"/>
    </row>
    <row r="60" spans="1:117" ht="21" outlineLevel="1" x14ac:dyDescent="0.25">
      <c r="B60" s="130">
        <v>9</v>
      </c>
      <c r="C60" s="110" t="s">
        <v>108</v>
      </c>
      <c r="D60" s="110"/>
      <c r="E60" s="106" t="s">
        <v>80</v>
      </c>
      <c r="F60" s="78"/>
      <c r="G60" s="78"/>
      <c r="H60" s="98"/>
      <c r="I60" s="98"/>
      <c r="J60" s="131"/>
      <c r="K60" s="97">
        <f t="shared" si="32"/>
        <v>0</v>
      </c>
      <c r="L60" s="97">
        <f t="shared" si="33"/>
        <v>0</v>
      </c>
      <c r="M60" s="108">
        <f t="shared" si="34"/>
        <v>0</v>
      </c>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row>
    <row r="61" spans="1:117" ht="21" outlineLevel="1" x14ac:dyDescent="0.25">
      <c r="B61" s="130">
        <v>10</v>
      </c>
      <c r="C61" s="110" t="s">
        <v>109</v>
      </c>
      <c r="D61" s="110"/>
      <c r="E61" s="106" t="s">
        <v>80</v>
      </c>
      <c r="F61" s="78"/>
      <c r="G61" s="78"/>
      <c r="H61" s="98"/>
      <c r="I61" s="98"/>
      <c r="J61" s="112" t="s">
        <v>110</v>
      </c>
      <c r="K61" s="97">
        <f t="shared" si="32"/>
        <v>0</v>
      </c>
      <c r="L61" s="97">
        <f t="shared" si="33"/>
        <v>0</v>
      </c>
      <c r="M61" s="108">
        <f t="shared" si="34"/>
        <v>0</v>
      </c>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row>
    <row r="62" spans="1:117" ht="37.5" outlineLevel="1" x14ac:dyDescent="0.25">
      <c r="B62" s="130">
        <v>11</v>
      </c>
      <c r="C62" s="110" t="s">
        <v>111</v>
      </c>
      <c r="D62" s="110"/>
      <c r="E62" s="106" t="s">
        <v>112</v>
      </c>
      <c r="F62" s="78"/>
      <c r="G62" s="78"/>
      <c r="H62" s="98"/>
      <c r="I62" s="98"/>
      <c r="J62" s="112"/>
      <c r="K62" s="97">
        <f t="shared" si="32"/>
        <v>0</v>
      </c>
      <c r="L62" s="97">
        <f t="shared" si="33"/>
        <v>0</v>
      </c>
      <c r="M62" s="108">
        <f t="shared" si="34"/>
        <v>0</v>
      </c>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row>
    <row r="63" spans="1:117" ht="21" outlineLevel="1" x14ac:dyDescent="0.25">
      <c r="B63" s="130">
        <v>12</v>
      </c>
      <c r="C63" s="110" t="s">
        <v>113</v>
      </c>
      <c r="D63" s="110"/>
      <c r="E63" s="98" t="s">
        <v>64</v>
      </c>
      <c r="F63" s="78"/>
      <c r="G63" s="78"/>
      <c r="H63" s="98"/>
      <c r="I63" s="98"/>
      <c r="J63" s="112" t="s">
        <v>114</v>
      </c>
      <c r="K63" s="97">
        <f t="shared" si="32"/>
        <v>0</v>
      </c>
      <c r="L63" s="97">
        <f t="shared" si="33"/>
        <v>0</v>
      </c>
      <c r="M63" s="108">
        <f t="shared" si="34"/>
        <v>0</v>
      </c>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row>
    <row r="64" spans="1:117" ht="21" outlineLevel="1" x14ac:dyDescent="0.25">
      <c r="B64" s="130">
        <v>13</v>
      </c>
      <c r="C64" s="110" t="s">
        <v>115</v>
      </c>
      <c r="D64" s="110"/>
      <c r="E64" s="106" t="s">
        <v>80</v>
      </c>
      <c r="F64" s="78"/>
      <c r="G64" s="78"/>
      <c r="H64" s="98"/>
      <c r="I64" s="98"/>
      <c r="J64" s="112" t="s">
        <v>114</v>
      </c>
      <c r="K64" s="97">
        <f t="shared" si="32"/>
        <v>0</v>
      </c>
      <c r="L64" s="97">
        <f t="shared" si="33"/>
        <v>0</v>
      </c>
      <c r="M64" s="108">
        <f t="shared" si="34"/>
        <v>0</v>
      </c>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row>
    <row r="65" spans="2:117" ht="21" outlineLevel="1" x14ac:dyDescent="0.25">
      <c r="B65" s="130">
        <v>14</v>
      </c>
      <c r="C65" s="110" t="s">
        <v>116</v>
      </c>
      <c r="D65" s="110"/>
      <c r="E65" s="106" t="s">
        <v>80</v>
      </c>
      <c r="F65" s="78"/>
      <c r="G65" s="78"/>
      <c r="H65" s="98"/>
      <c r="I65" s="98"/>
      <c r="J65" s="112" t="s">
        <v>110</v>
      </c>
      <c r="K65" s="97">
        <f t="shared" si="32"/>
        <v>0</v>
      </c>
      <c r="L65" s="97">
        <f t="shared" si="33"/>
        <v>0</v>
      </c>
      <c r="M65" s="108">
        <f t="shared" si="34"/>
        <v>0</v>
      </c>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row>
    <row r="66" spans="2:117" ht="21" outlineLevel="1" x14ac:dyDescent="0.25">
      <c r="B66" s="130">
        <v>15</v>
      </c>
      <c r="C66" s="110" t="s">
        <v>117</v>
      </c>
      <c r="D66" s="110"/>
      <c r="E66" s="98" t="s">
        <v>64</v>
      </c>
      <c r="F66" s="78"/>
      <c r="G66" s="78"/>
      <c r="H66" s="98"/>
      <c r="I66" s="98"/>
      <c r="J66" s="112" t="s">
        <v>114</v>
      </c>
      <c r="K66" s="97">
        <f t="shared" si="32"/>
        <v>0</v>
      </c>
      <c r="L66" s="97">
        <f t="shared" si="33"/>
        <v>0</v>
      </c>
      <c r="M66" s="108">
        <f t="shared" si="34"/>
        <v>0</v>
      </c>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row>
    <row r="67" spans="2:117" ht="21" outlineLevel="1" x14ac:dyDescent="0.25">
      <c r="B67" s="130">
        <v>16</v>
      </c>
      <c r="C67" s="110" t="s">
        <v>118</v>
      </c>
      <c r="D67" s="110"/>
      <c r="E67" s="106" t="s">
        <v>80</v>
      </c>
      <c r="F67" s="78"/>
      <c r="G67" s="78"/>
      <c r="H67" s="98"/>
      <c r="I67" s="98"/>
      <c r="J67" s="112" t="s">
        <v>114</v>
      </c>
      <c r="K67" s="97">
        <f t="shared" si="32"/>
        <v>0</v>
      </c>
      <c r="L67" s="97">
        <f t="shared" si="33"/>
        <v>0</v>
      </c>
      <c r="M67" s="108">
        <f t="shared" si="34"/>
        <v>0</v>
      </c>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row>
    <row r="68" spans="2:117" ht="21" outlineLevel="1" x14ac:dyDescent="0.25">
      <c r="B68" s="130">
        <v>17</v>
      </c>
      <c r="C68" s="110" t="s">
        <v>119</v>
      </c>
      <c r="D68" s="110"/>
      <c r="E68" s="98" t="s">
        <v>106</v>
      </c>
      <c r="F68" s="78"/>
      <c r="G68" s="78"/>
      <c r="H68" s="98"/>
      <c r="I68" s="98"/>
      <c r="J68" s="112" t="s">
        <v>110</v>
      </c>
      <c r="K68" s="97">
        <f t="shared" si="32"/>
        <v>0</v>
      </c>
      <c r="L68" s="97">
        <f t="shared" si="33"/>
        <v>0</v>
      </c>
      <c r="M68" s="108">
        <f t="shared" si="34"/>
        <v>0</v>
      </c>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c r="BP68" s="125"/>
      <c r="BQ68" s="125"/>
      <c r="BR68" s="125"/>
      <c r="BS68" s="125"/>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row>
    <row r="69" spans="2:117" ht="21" outlineLevel="1" x14ac:dyDescent="0.25">
      <c r="B69" s="130">
        <v>18</v>
      </c>
      <c r="C69" s="110" t="s">
        <v>120</v>
      </c>
      <c r="D69" s="110"/>
      <c r="E69" s="98" t="s">
        <v>106</v>
      </c>
      <c r="F69" s="78"/>
      <c r="G69" s="78"/>
      <c r="H69" s="98"/>
      <c r="I69" s="98"/>
      <c r="J69" s="112" t="s">
        <v>121</v>
      </c>
      <c r="K69" s="97">
        <f t="shared" si="32"/>
        <v>0</v>
      </c>
      <c r="L69" s="97">
        <f t="shared" si="33"/>
        <v>0</v>
      </c>
      <c r="M69" s="108">
        <f t="shared" si="34"/>
        <v>0</v>
      </c>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row>
    <row r="70" spans="2:117" ht="21" outlineLevel="1" x14ac:dyDescent="0.25">
      <c r="B70" s="130">
        <v>19</v>
      </c>
      <c r="C70" s="110" t="s">
        <v>122</v>
      </c>
      <c r="D70" s="110"/>
      <c r="E70" s="98" t="s">
        <v>106</v>
      </c>
      <c r="F70" s="78"/>
      <c r="G70" s="78"/>
      <c r="H70" s="98"/>
      <c r="I70" s="98"/>
      <c r="J70" s="131" t="s">
        <v>123</v>
      </c>
      <c r="K70" s="97">
        <f t="shared" si="32"/>
        <v>0</v>
      </c>
      <c r="L70" s="97">
        <f t="shared" si="33"/>
        <v>0</v>
      </c>
      <c r="M70" s="108">
        <f t="shared" si="34"/>
        <v>0</v>
      </c>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c r="BP70" s="125"/>
      <c r="BQ70" s="125"/>
      <c r="BR70" s="125"/>
      <c r="BS70" s="125"/>
      <c r="BT70" s="125"/>
      <c r="BU70" s="125"/>
      <c r="BV70" s="125"/>
      <c r="BW70" s="125"/>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125"/>
      <c r="DD70" s="125"/>
      <c r="DE70" s="125"/>
      <c r="DF70" s="125"/>
      <c r="DG70" s="125"/>
      <c r="DH70" s="125"/>
      <c r="DI70" s="125"/>
      <c r="DJ70" s="125"/>
      <c r="DK70" s="125"/>
      <c r="DL70" s="125"/>
      <c r="DM70" s="125"/>
    </row>
    <row r="71" spans="2:117" ht="21" outlineLevel="1" x14ac:dyDescent="0.25">
      <c r="B71" s="130">
        <v>20</v>
      </c>
      <c r="C71" s="110" t="s">
        <v>124</v>
      </c>
      <c r="D71" s="110"/>
      <c r="E71" s="98" t="s">
        <v>125</v>
      </c>
      <c r="F71" s="78"/>
      <c r="G71" s="78"/>
      <c r="H71" s="98"/>
      <c r="I71" s="98"/>
      <c r="J71" s="112" t="s">
        <v>114</v>
      </c>
      <c r="K71" s="97">
        <f t="shared" si="32"/>
        <v>0</v>
      </c>
      <c r="L71" s="97">
        <f t="shared" si="33"/>
        <v>0</v>
      </c>
      <c r="M71" s="108">
        <f t="shared" si="34"/>
        <v>0</v>
      </c>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25"/>
      <c r="AW71" s="125"/>
      <c r="AX71" s="125"/>
      <c r="AY71" s="125"/>
      <c r="AZ71" s="125"/>
      <c r="BA71" s="125"/>
      <c r="BB71" s="125"/>
      <c r="BC71" s="125"/>
      <c r="BD71" s="125"/>
      <c r="BE71" s="125"/>
      <c r="BF71" s="125"/>
      <c r="BG71" s="125"/>
      <c r="BH71" s="125"/>
      <c r="BI71" s="125"/>
      <c r="BJ71" s="125"/>
      <c r="BK71" s="125"/>
      <c r="BL71" s="125"/>
      <c r="BM71" s="125"/>
      <c r="BN71" s="125"/>
      <c r="BO71" s="125"/>
      <c r="BP71" s="125"/>
      <c r="BQ71" s="125"/>
      <c r="BR71" s="125"/>
      <c r="BS71" s="125"/>
      <c r="BT71" s="125"/>
      <c r="BU71" s="125"/>
      <c r="BV71" s="125"/>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125"/>
      <c r="DD71" s="125"/>
      <c r="DE71" s="125"/>
      <c r="DF71" s="125"/>
      <c r="DG71" s="125"/>
      <c r="DH71" s="125"/>
      <c r="DI71" s="125"/>
      <c r="DJ71" s="125"/>
      <c r="DK71" s="125"/>
      <c r="DL71" s="125"/>
      <c r="DM71" s="125"/>
    </row>
    <row r="72" spans="2:117" ht="21" outlineLevel="1" x14ac:dyDescent="0.25">
      <c r="B72" s="130">
        <v>21</v>
      </c>
      <c r="C72" s="110" t="s">
        <v>126</v>
      </c>
      <c r="D72" s="110"/>
      <c r="E72" s="98" t="s">
        <v>125</v>
      </c>
      <c r="F72" s="78"/>
      <c r="G72" s="78"/>
      <c r="H72" s="98"/>
      <c r="I72" s="98"/>
      <c r="J72" s="112" t="s">
        <v>114</v>
      </c>
      <c r="K72" s="97">
        <f t="shared" si="32"/>
        <v>1</v>
      </c>
      <c r="L72" s="97">
        <f t="shared" si="33"/>
        <v>0</v>
      </c>
      <c r="M72" s="108">
        <f t="shared" si="34"/>
        <v>0</v>
      </c>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44">
        <v>3</v>
      </c>
      <c r="BH72" s="125"/>
      <c r="BI72" s="125"/>
      <c r="BJ72" s="125"/>
      <c r="BK72" s="125"/>
      <c r="BL72" s="125"/>
      <c r="BM72" s="125"/>
      <c r="BN72" s="125"/>
      <c r="BO72" s="125"/>
      <c r="BP72" s="125"/>
      <c r="BQ72" s="125"/>
      <c r="BR72" s="125"/>
      <c r="BS72" s="125"/>
      <c r="BT72" s="125"/>
      <c r="BU72" s="125"/>
      <c r="BV72" s="125"/>
      <c r="BW72" s="125"/>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125"/>
      <c r="DD72" s="125"/>
      <c r="DE72" s="125"/>
      <c r="DF72" s="125"/>
      <c r="DG72" s="125"/>
      <c r="DH72" s="125"/>
      <c r="DI72" s="125"/>
      <c r="DJ72" s="125"/>
      <c r="DK72" s="125"/>
      <c r="DL72" s="125"/>
      <c r="DM72" s="125"/>
    </row>
    <row r="73" spans="2:117" ht="21" outlineLevel="1" x14ac:dyDescent="0.25">
      <c r="B73" s="130">
        <v>22</v>
      </c>
      <c r="C73" s="110" t="s">
        <v>127</v>
      </c>
      <c r="D73" s="110"/>
      <c r="E73" s="98" t="s">
        <v>125</v>
      </c>
      <c r="F73" s="78"/>
      <c r="G73" s="78"/>
      <c r="H73" s="98"/>
      <c r="I73" s="98"/>
      <c r="J73" s="112" t="s">
        <v>114</v>
      </c>
      <c r="K73" s="97">
        <f t="shared" si="32"/>
        <v>0</v>
      </c>
      <c r="L73" s="97">
        <f t="shared" si="33"/>
        <v>0</v>
      </c>
      <c r="M73" s="108">
        <f t="shared" si="34"/>
        <v>0</v>
      </c>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c r="BP73" s="125"/>
      <c r="BQ73" s="125"/>
      <c r="BR73" s="125"/>
      <c r="BS73" s="125"/>
      <c r="BT73" s="125"/>
      <c r="BU73" s="125"/>
      <c r="BV73" s="125"/>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125"/>
      <c r="DD73" s="125"/>
      <c r="DE73" s="125"/>
      <c r="DF73" s="125"/>
      <c r="DG73" s="125"/>
      <c r="DH73" s="125"/>
      <c r="DI73" s="125"/>
      <c r="DJ73" s="125"/>
      <c r="DK73" s="125"/>
      <c r="DL73" s="125"/>
      <c r="DM73" s="125"/>
    </row>
    <row r="74" spans="2:117" ht="21" outlineLevel="1" x14ac:dyDescent="0.25">
      <c r="B74" s="130">
        <v>23</v>
      </c>
      <c r="C74" s="110" t="s">
        <v>128</v>
      </c>
      <c r="D74" s="110"/>
      <c r="E74" s="98" t="s">
        <v>67</v>
      </c>
      <c r="F74" s="78"/>
      <c r="G74" s="78"/>
      <c r="H74" s="98"/>
      <c r="I74" s="98"/>
      <c r="J74" s="112" t="s">
        <v>129</v>
      </c>
      <c r="K74" s="97">
        <f t="shared" si="32"/>
        <v>0</v>
      </c>
      <c r="L74" s="97">
        <f t="shared" si="33"/>
        <v>0</v>
      </c>
      <c r="M74" s="108">
        <f t="shared" si="34"/>
        <v>0</v>
      </c>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c r="BP74" s="125"/>
      <c r="BQ74" s="125"/>
      <c r="BR74" s="125"/>
      <c r="BS74" s="125"/>
      <c r="BT74" s="125"/>
      <c r="BU74" s="125"/>
      <c r="BV74" s="125"/>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125"/>
      <c r="DD74" s="125"/>
      <c r="DE74" s="125"/>
      <c r="DF74" s="125"/>
      <c r="DG74" s="125"/>
      <c r="DH74" s="125"/>
      <c r="DI74" s="125"/>
      <c r="DJ74" s="125"/>
      <c r="DK74" s="125"/>
      <c r="DL74" s="125"/>
      <c r="DM74" s="125"/>
    </row>
    <row r="75" spans="2:117" ht="21" outlineLevel="1" x14ac:dyDescent="0.25">
      <c r="B75" s="130">
        <v>24</v>
      </c>
      <c r="C75" s="110" t="s">
        <v>130</v>
      </c>
      <c r="D75" s="110"/>
      <c r="E75" s="98" t="s">
        <v>106</v>
      </c>
      <c r="F75" s="78"/>
      <c r="G75" s="78"/>
      <c r="H75" s="98"/>
      <c r="I75" s="98"/>
      <c r="J75" s="112" t="s">
        <v>104</v>
      </c>
      <c r="K75" s="97">
        <f t="shared" si="32"/>
        <v>0</v>
      </c>
      <c r="L75" s="97">
        <f t="shared" si="33"/>
        <v>0</v>
      </c>
      <c r="M75" s="108">
        <f t="shared" si="34"/>
        <v>0</v>
      </c>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c r="BP75" s="125"/>
      <c r="BQ75" s="125"/>
      <c r="BR75" s="125"/>
      <c r="BS75" s="125"/>
      <c r="BT75" s="125"/>
      <c r="BU75" s="125"/>
      <c r="BV75" s="125"/>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125"/>
      <c r="DD75" s="125"/>
      <c r="DE75" s="125"/>
      <c r="DF75" s="125"/>
      <c r="DG75" s="125"/>
      <c r="DH75" s="125"/>
      <c r="DI75" s="125"/>
      <c r="DJ75" s="125"/>
      <c r="DK75" s="125"/>
      <c r="DL75" s="125"/>
      <c r="DM75" s="125"/>
    </row>
    <row r="76" spans="2:117" ht="21" outlineLevel="1" x14ac:dyDescent="0.25">
      <c r="B76" s="130">
        <v>25</v>
      </c>
      <c r="C76" s="110" t="s">
        <v>131</v>
      </c>
      <c r="D76" s="110"/>
      <c r="E76" s="98" t="s">
        <v>106</v>
      </c>
      <c r="F76" s="78"/>
      <c r="G76" s="78"/>
      <c r="H76" s="98"/>
      <c r="I76" s="98"/>
      <c r="J76" s="112" t="s">
        <v>114</v>
      </c>
      <c r="K76" s="97">
        <f t="shared" si="32"/>
        <v>0</v>
      </c>
      <c r="L76" s="97">
        <f t="shared" si="33"/>
        <v>0</v>
      </c>
      <c r="M76" s="108">
        <f t="shared" si="34"/>
        <v>0</v>
      </c>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125"/>
      <c r="DD76" s="125"/>
      <c r="DE76" s="125"/>
      <c r="DF76" s="125"/>
      <c r="DG76" s="125"/>
      <c r="DH76" s="125"/>
      <c r="DI76" s="125"/>
      <c r="DJ76" s="125"/>
      <c r="DK76" s="125"/>
      <c r="DL76" s="125"/>
      <c r="DM76" s="125"/>
    </row>
    <row r="77" spans="2:117" ht="21" outlineLevel="1" x14ac:dyDescent="0.25">
      <c r="B77" s="130">
        <v>26</v>
      </c>
      <c r="C77" s="110" t="s">
        <v>132</v>
      </c>
      <c r="D77" s="110"/>
      <c r="E77" s="98" t="s">
        <v>106</v>
      </c>
      <c r="F77" s="78"/>
      <c r="G77" s="78"/>
      <c r="H77" s="98"/>
      <c r="I77" s="98"/>
      <c r="J77" s="112" t="s">
        <v>114</v>
      </c>
      <c r="K77" s="97">
        <f t="shared" si="32"/>
        <v>0</v>
      </c>
      <c r="L77" s="97">
        <f t="shared" si="33"/>
        <v>0</v>
      </c>
      <c r="M77" s="108">
        <f t="shared" si="34"/>
        <v>0</v>
      </c>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c r="BP77" s="125"/>
      <c r="BQ77" s="125"/>
      <c r="BR77" s="125"/>
      <c r="BS77" s="125"/>
      <c r="BT77" s="125"/>
      <c r="BU77" s="125"/>
      <c r="BV77" s="125"/>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125"/>
      <c r="DD77" s="125"/>
      <c r="DE77" s="125"/>
      <c r="DF77" s="125"/>
      <c r="DG77" s="125"/>
      <c r="DH77" s="125"/>
      <c r="DI77" s="125"/>
      <c r="DJ77" s="125"/>
      <c r="DK77" s="125"/>
      <c r="DL77" s="125"/>
      <c r="DM77" s="125"/>
    </row>
    <row r="78" spans="2:117" ht="21" outlineLevel="1" x14ac:dyDescent="0.25">
      <c r="B78" s="130">
        <v>27</v>
      </c>
      <c r="C78" s="110" t="s">
        <v>133</v>
      </c>
      <c r="D78" s="110"/>
      <c r="E78" s="98" t="s">
        <v>67</v>
      </c>
      <c r="F78" s="78"/>
      <c r="G78" s="78"/>
      <c r="H78" s="98"/>
      <c r="I78" s="98"/>
      <c r="J78" s="112" t="s">
        <v>114</v>
      </c>
      <c r="K78" s="97">
        <f t="shared" si="32"/>
        <v>0</v>
      </c>
      <c r="L78" s="97">
        <f t="shared" si="33"/>
        <v>0</v>
      </c>
      <c r="M78" s="108">
        <f t="shared" si="34"/>
        <v>0</v>
      </c>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c r="BP78" s="125"/>
      <c r="BQ78" s="125"/>
      <c r="BR78" s="125"/>
      <c r="BS78" s="125"/>
      <c r="BT78" s="125"/>
      <c r="BU78" s="125"/>
      <c r="BV78" s="125"/>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125"/>
      <c r="DD78" s="125"/>
      <c r="DE78" s="125"/>
      <c r="DF78" s="125"/>
      <c r="DG78" s="125"/>
      <c r="DH78" s="125"/>
      <c r="DI78" s="125"/>
      <c r="DJ78" s="125"/>
      <c r="DK78" s="125"/>
      <c r="DL78" s="125"/>
      <c r="DM78" s="125"/>
    </row>
    <row r="79" spans="2:117" ht="21" outlineLevel="1" x14ac:dyDescent="0.25">
      <c r="B79" s="130">
        <v>28</v>
      </c>
      <c r="C79" s="110" t="s">
        <v>134</v>
      </c>
      <c r="D79" s="110"/>
      <c r="E79" s="98" t="s">
        <v>125</v>
      </c>
      <c r="F79" s="78"/>
      <c r="G79" s="78"/>
      <c r="H79" s="98"/>
      <c r="I79" s="98"/>
      <c r="J79" s="112" t="s">
        <v>114</v>
      </c>
      <c r="K79" s="97">
        <f t="shared" si="32"/>
        <v>0</v>
      </c>
      <c r="L79" s="97">
        <f t="shared" si="33"/>
        <v>0</v>
      </c>
      <c r="M79" s="108">
        <f t="shared" si="34"/>
        <v>0</v>
      </c>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c r="BP79" s="125"/>
      <c r="BQ79" s="125"/>
      <c r="BR79" s="125"/>
      <c r="BS79" s="125"/>
      <c r="BT79" s="125"/>
      <c r="BU79" s="125"/>
      <c r="BV79" s="125"/>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125"/>
      <c r="DD79" s="125"/>
      <c r="DE79" s="125"/>
      <c r="DF79" s="125"/>
      <c r="DG79" s="125"/>
      <c r="DH79" s="125"/>
      <c r="DI79" s="125"/>
      <c r="DJ79" s="125"/>
      <c r="DK79" s="125"/>
      <c r="DL79" s="125"/>
      <c r="DM79" s="125"/>
    </row>
    <row r="80" spans="2:117" ht="21" outlineLevel="2" x14ac:dyDescent="0.25">
      <c r="B80" s="130">
        <v>29</v>
      </c>
      <c r="C80" s="110" t="s">
        <v>135</v>
      </c>
      <c r="D80" s="110"/>
      <c r="E80" s="98" t="s">
        <v>67</v>
      </c>
      <c r="F80" s="78"/>
      <c r="G80" s="78"/>
      <c r="H80" s="98"/>
      <c r="I80" s="98"/>
      <c r="J80" s="112" t="s">
        <v>110</v>
      </c>
      <c r="K80" s="97">
        <f t="shared" si="32"/>
        <v>0</v>
      </c>
      <c r="L80" s="97">
        <f t="shared" si="33"/>
        <v>0</v>
      </c>
      <c r="M80" s="108">
        <f t="shared" si="34"/>
        <v>0</v>
      </c>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c r="BP80" s="125"/>
      <c r="BQ80" s="125"/>
      <c r="BR80" s="125"/>
      <c r="BS80" s="125"/>
      <c r="BT80" s="125"/>
      <c r="BU80" s="125"/>
      <c r="BV80" s="125"/>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125"/>
      <c r="DD80" s="125"/>
      <c r="DE80" s="125"/>
      <c r="DF80" s="125"/>
      <c r="DG80" s="125"/>
      <c r="DH80" s="125"/>
      <c r="DI80" s="125"/>
      <c r="DJ80" s="125"/>
      <c r="DK80" s="125"/>
      <c r="DL80" s="125"/>
      <c r="DM80" s="125"/>
    </row>
    <row r="81" spans="2:117" ht="23.25" x14ac:dyDescent="0.25">
      <c r="B81" s="86" t="s">
        <v>136</v>
      </c>
      <c r="C81" s="87" t="s">
        <v>137</v>
      </c>
      <c r="D81" s="79"/>
      <c r="E81" s="79"/>
      <c r="F81" s="79"/>
      <c r="G81" s="79"/>
      <c r="H81" s="78"/>
      <c r="I81" s="78"/>
      <c r="J81" s="79"/>
      <c r="K81" s="129">
        <f>SUM(K82:K92)</f>
        <v>4</v>
      </c>
      <c r="L81" s="129">
        <f>SUM(L82:L92)</f>
        <v>0</v>
      </c>
      <c r="M81" s="101">
        <f>IFERROR(L81/K81,0)</f>
        <v>0</v>
      </c>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c r="BP81" s="125"/>
      <c r="BQ81" s="125"/>
      <c r="BR81" s="125"/>
      <c r="BS81" s="125"/>
      <c r="BT81" s="125"/>
      <c r="BU81" s="125"/>
      <c r="BV81" s="125"/>
      <c r="BW81" s="125"/>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125"/>
      <c r="DD81" s="125"/>
      <c r="DE81" s="125"/>
      <c r="DF81" s="125"/>
      <c r="DG81" s="125"/>
      <c r="DH81" s="125"/>
      <c r="DI81" s="125"/>
      <c r="DJ81" s="125"/>
      <c r="DK81" s="125"/>
      <c r="DL81" s="125"/>
      <c r="DM81" s="125"/>
    </row>
    <row r="82" spans="2:117" ht="21" outlineLevel="1" x14ac:dyDescent="0.3">
      <c r="B82" s="79"/>
      <c r="C82" s="134" t="s">
        <v>138</v>
      </c>
      <c r="D82" s="79"/>
      <c r="E82" s="79"/>
      <c r="F82" s="79"/>
      <c r="G82" s="79"/>
      <c r="H82" s="78"/>
      <c r="I82" s="78"/>
      <c r="J82" s="79"/>
      <c r="K82" s="97"/>
      <c r="L82" s="97"/>
      <c r="M82" s="108"/>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125"/>
      <c r="DD82" s="125"/>
      <c r="DE82" s="125"/>
      <c r="DF82" s="125"/>
      <c r="DG82" s="125"/>
      <c r="DH82" s="125"/>
      <c r="DI82" s="125"/>
      <c r="DJ82" s="125"/>
      <c r="DK82" s="125"/>
      <c r="DL82" s="125"/>
      <c r="DM82" s="125"/>
    </row>
    <row r="83" spans="2:117" ht="21" outlineLevel="1" x14ac:dyDescent="0.3">
      <c r="B83" s="79"/>
      <c r="C83" s="135" t="s">
        <v>139</v>
      </c>
      <c r="D83" s="79"/>
      <c r="E83" s="79"/>
      <c r="F83" s="79"/>
      <c r="G83" s="79"/>
      <c r="H83" s="78"/>
      <c r="I83" s="78"/>
      <c r="J83" s="79"/>
      <c r="K83" s="97">
        <f t="shared" ref="K83:K89" si="35">COUNTA(N83:KP83)</f>
        <v>0</v>
      </c>
      <c r="L83" s="97">
        <f t="shared" ref="L83:L89" si="36">COUNTIF(N83:KP83,"4")</f>
        <v>0</v>
      </c>
      <c r="M83" s="108">
        <f t="shared" ref="M83:M89" si="37">IFERROR(L83/K83,0)</f>
        <v>0</v>
      </c>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c r="AT83" s="125"/>
      <c r="AU83" s="125"/>
      <c r="AV83" s="125"/>
      <c r="AW83" s="125"/>
      <c r="AX83" s="125"/>
      <c r="AY83" s="125"/>
      <c r="AZ83" s="125"/>
      <c r="BA83" s="125"/>
      <c r="BB83" s="125"/>
      <c r="BC83" s="125"/>
      <c r="BD83" s="125"/>
      <c r="BE83" s="125"/>
      <c r="BF83" s="85"/>
      <c r="BG83" s="125"/>
      <c r="BH83" s="125"/>
      <c r="BI83" s="125"/>
      <c r="BJ83" s="125"/>
      <c r="BK83" s="125"/>
      <c r="BL83" s="125"/>
      <c r="BM83" s="125"/>
      <c r="BN83" s="125"/>
      <c r="BO83" s="125"/>
      <c r="BP83" s="125"/>
      <c r="BQ83" s="125"/>
      <c r="BR83" s="125"/>
      <c r="BS83" s="125"/>
      <c r="BT83" s="125"/>
      <c r="BU83" s="125"/>
      <c r="BV83" s="125"/>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125"/>
      <c r="DD83" s="125"/>
      <c r="DE83" s="125"/>
      <c r="DF83" s="125"/>
      <c r="DG83" s="125"/>
      <c r="DH83" s="125"/>
      <c r="DI83" s="125"/>
      <c r="DJ83" s="125"/>
      <c r="DK83" s="125"/>
      <c r="DL83" s="125"/>
      <c r="DM83" s="125"/>
    </row>
    <row r="84" spans="2:117" ht="21" outlineLevel="1" x14ac:dyDescent="0.3">
      <c r="B84" s="79"/>
      <c r="C84" s="135" t="s">
        <v>140</v>
      </c>
      <c r="D84" s="79"/>
      <c r="E84" s="79"/>
      <c r="F84" s="79"/>
      <c r="G84" s="79"/>
      <c r="H84" s="78"/>
      <c r="I84" s="78"/>
      <c r="J84" s="79"/>
      <c r="K84" s="97">
        <f t="shared" si="35"/>
        <v>0</v>
      </c>
      <c r="L84" s="97">
        <f t="shared" si="36"/>
        <v>0</v>
      </c>
      <c r="M84" s="108">
        <f t="shared" si="37"/>
        <v>0</v>
      </c>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c r="AT84" s="125"/>
      <c r="AU84" s="125"/>
      <c r="AV84" s="125"/>
      <c r="AW84" s="125"/>
      <c r="AX84" s="125"/>
      <c r="AY84" s="125"/>
      <c r="AZ84" s="125"/>
      <c r="BA84" s="125"/>
      <c r="BB84" s="125"/>
      <c r="BC84" s="125"/>
      <c r="BD84" s="125"/>
      <c r="BE84" s="125"/>
      <c r="BF84" s="85"/>
      <c r="BG84" s="125"/>
      <c r="BH84" s="125"/>
      <c r="BI84" s="125"/>
      <c r="BJ84" s="125"/>
      <c r="BK84" s="125"/>
      <c r="BL84" s="125"/>
      <c r="BM84" s="125"/>
      <c r="BN84" s="125"/>
      <c r="BO84" s="125"/>
      <c r="BP84" s="125"/>
      <c r="BQ84" s="125"/>
      <c r="BR84" s="125"/>
      <c r="BS84" s="125"/>
      <c r="BT84" s="125"/>
      <c r="BU84" s="125"/>
      <c r="BV84" s="125"/>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125"/>
      <c r="DD84" s="125"/>
      <c r="DE84" s="125"/>
      <c r="DF84" s="125"/>
      <c r="DG84" s="125"/>
      <c r="DH84" s="125"/>
      <c r="DI84" s="125"/>
      <c r="DJ84" s="125"/>
      <c r="DK84" s="125"/>
      <c r="DL84" s="125"/>
      <c r="DM84" s="125"/>
    </row>
    <row r="85" spans="2:117" ht="21" outlineLevel="1" x14ac:dyDescent="0.3">
      <c r="B85" s="79"/>
      <c r="C85" s="136" t="s">
        <v>141</v>
      </c>
      <c r="D85" s="79"/>
      <c r="E85" s="79"/>
      <c r="F85" s="79"/>
      <c r="G85" s="79"/>
      <c r="H85" s="78"/>
      <c r="I85" s="78"/>
      <c r="J85" s="79"/>
      <c r="K85" s="97"/>
      <c r="L85" s="97"/>
      <c r="M85" s="108"/>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c r="BP85" s="125"/>
      <c r="BQ85" s="125"/>
      <c r="BR85" s="125"/>
      <c r="BS85" s="125"/>
      <c r="BT85" s="125"/>
      <c r="BU85" s="125"/>
      <c r="BV85" s="125"/>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125"/>
      <c r="DD85" s="125"/>
      <c r="DE85" s="125"/>
      <c r="DF85" s="125"/>
      <c r="DG85" s="125"/>
      <c r="DH85" s="125"/>
      <c r="DI85" s="125"/>
      <c r="DJ85" s="125"/>
      <c r="DK85" s="125"/>
      <c r="DL85" s="125"/>
      <c r="DM85" s="125"/>
    </row>
    <row r="86" spans="2:117" ht="21" outlineLevel="1" x14ac:dyDescent="0.3">
      <c r="B86" s="79"/>
      <c r="C86" s="137" t="s">
        <v>142</v>
      </c>
      <c r="D86" s="79"/>
      <c r="E86" s="79"/>
      <c r="F86" s="79"/>
      <c r="G86" s="79"/>
      <c r="H86" s="78"/>
      <c r="I86" s="78"/>
      <c r="J86" s="79"/>
      <c r="K86" s="97">
        <f t="shared" si="35"/>
        <v>0</v>
      </c>
      <c r="L86" s="97">
        <f t="shared" si="36"/>
        <v>0</v>
      </c>
      <c r="M86" s="108">
        <f t="shared" si="37"/>
        <v>0</v>
      </c>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c r="BP86" s="125"/>
      <c r="BQ86" s="125"/>
      <c r="BR86" s="125"/>
      <c r="BS86" s="125"/>
      <c r="BT86" s="125"/>
      <c r="BU86" s="125"/>
      <c r="BV86" s="125"/>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125"/>
      <c r="DD86" s="125"/>
      <c r="DE86" s="125"/>
      <c r="DF86" s="125"/>
      <c r="DG86" s="125"/>
      <c r="DH86" s="125"/>
      <c r="DI86" s="125"/>
      <c r="DJ86" s="125"/>
      <c r="DK86" s="125"/>
      <c r="DL86" s="125"/>
      <c r="DM86" s="125"/>
    </row>
    <row r="87" spans="2:117" ht="21" outlineLevel="1" x14ac:dyDescent="0.3">
      <c r="B87" s="79"/>
      <c r="C87" s="137" t="s">
        <v>143</v>
      </c>
      <c r="D87" s="79"/>
      <c r="E87" s="79"/>
      <c r="F87" s="79"/>
      <c r="G87" s="79"/>
      <c r="H87" s="78"/>
      <c r="I87" s="78"/>
      <c r="J87" s="79"/>
      <c r="K87" s="97">
        <f t="shared" si="35"/>
        <v>0</v>
      </c>
      <c r="L87" s="97">
        <f t="shared" si="36"/>
        <v>0</v>
      </c>
      <c r="M87" s="108">
        <f t="shared" si="37"/>
        <v>0</v>
      </c>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c r="AT87" s="125"/>
      <c r="AU87" s="125"/>
      <c r="AV87" s="125"/>
      <c r="AW87" s="125"/>
      <c r="AX87" s="125"/>
      <c r="AY87" s="125"/>
      <c r="AZ87" s="125"/>
      <c r="BA87" s="125"/>
      <c r="BB87" s="125"/>
      <c r="BC87" s="125"/>
      <c r="BD87" s="125"/>
      <c r="BE87" s="125"/>
      <c r="BF87" s="125"/>
      <c r="BG87" s="85"/>
      <c r="BH87" s="125"/>
      <c r="BI87" s="125"/>
      <c r="BJ87" s="125"/>
      <c r="BK87" s="125"/>
      <c r="BL87" s="125"/>
      <c r="BM87" s="125"/>
      <c r="BN87" s="125"/>
      <c r="BO87" s="125"/>
      <c r="BP87" s="125"/>
      <c r="BQ87" s="125"/>
      <c r="BR87" s="125"/>
      <c r="BS87" s="125"/>
      <c r="BT87" s="125"/>
      <c r="BU87" s="125"/>
      <c r="BV87" s="125"/>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125"/>
      <c r="DD87" s="125"/>
      <c r="DE87" s="125"/>
      <c r="DF87" s="125"/>
      <c r="DG87" s="125"/>
      <c r="DH87" s="125"/>
      <c r="DI87" s="125"/>
      <c r="DJ87" s="125"/>
      <c r="DK87" s="125"/>
      <c r="DL87" s="125"/>
      <c r="DM87" s="125"/>
    </row>
    <row r="88" spans="2:117" ht="21" outlineLevel="1" x14ac:dyDescent="0.3">
      <c r="B88" s="79"/>
      <c r="C88" s="137" t="s">
        <v>144</v>
      </c>
      <c r="D88" s="79"/>
      <c r="E88" s="79"/>
      <c r="F88" s="79"/>
      <c r="G88" s="79"/>
      <c r="H88" s="78"/>
      <c r="I88" s="78"/>
      <c r="J88" s="79"/>
      <c r="K88" s="97">
        <f t="shared" si="35"/>
        <v>1</v>
      </c>
      <c r="L88" s="97">
        <f t="shared" si="36"/>
        <v>0</v>
      </c>
      <c r="M88" s="108">
        <f t="shared" si="37"/>
        <v>0</v>
      </c>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85"/>
      <c r="BH88" s="125"/>
      <c r="BI88" s="125"/>
      <c r="BJ88" s="125"/>
      <c r="BK88" s="144">
        <v>3</v>
      </c>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125"/>
      <c r="DD88" s="125"/>
      <c r="DE88" s="125"/>
      <c r="DF88" s="125"/>
      <c r="DG88" s="125"/>
      <c r="DH88" s="125"/>
      <c r="DI88" s="125"/>
      <c r="DJ88" s="125"/>
      <c r="DK88" s="125"/>
      <c r="DL88" s="125"/>
      <c r="DM88" s="125"/>
    </row>
    <row r="89" spans="2:117" ht="21" outlineLevel="1" x14ac:dyDescent="0.3">
      <c r="B89" s="79"/>
      <c r="C89" s="137" t="s">
        <v>145</v>
      </c>
      <c r="D89" s="79"/>
      <c r="E89" s="79"/>
      <c r="F89" s="79"/>
      <c r="G89" s="79"/>
      <c r="H89" s="78"/>
      <c r="I89" s="78"/>
      <c r="J89" s="79"/>
      <c r="K89" s="97">
        <f t="shared" si="35"/>
        <v>1</v>
      </c>
      <c r="L89" s="97">
        <f t="shared" si="36"/>
        <v>0</v>
      </c>
      <c r="M89" s="108">
        <f t="shared" si="37"/>
        <v>0</v>
      </c>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c r="AT89" s="125"/>
      <c r="AU89" s="125"/>
      <c r="AV89" s="125"/>
      <c r="AW89" s="125"/>
      <c r="AX89" s="125"/>
      <c r="AY89" s="125"/>
      <c r="AZ89" s="125"/>
      <c r="BA89" s="125"/>
      <c r="BB89" s="125"/>
      <c r="BC89" s="125"/>
      <c r="BD89" s="125"/>
      <c r="BE89" s="125"/>
      <c r="BF89" s="125"/>
      <c r="BG89" s="85"/>
      <c r="BH89" s="125"/>
      <c r="BI89" s="125"/>
      <c r="BJ89" s="125"/>
      <c r="BK89" s="144">
        <v>3</v>
      </c>
      <c r="BL89" s="125"/>
      <c r="BM89" s="125"/>
      <c r="BN89" s="125"/>
      <c r="BO89" s="125"/>
      <c r="BP89" s="125"/>
      <c r="BQ89" s="125"/>
      <c r="BR89" s="125"/>
      <c r="BS89" s="125"/>
      <c r="BT89" s="125"/>
      <c r="BU89" s="125"/>
      <c r="BV89" s="125"/>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125"/>
      <c r="DD89" s="125"/>
      <c r="DE89" s="125"/>
      <c r="DF89" s="125"/>
      <c r="DG89" s="125"/>
      <c r="DH89" s="125"/>
      <c r="DI89" s="125"/>
      <c r="DJ89" s="125"/>
      <c r="DK89" s="125"/>
      <c r="DL89" s="125"/>
      <c r="DM89" s="125"/>
    </row>
    <row r="90" spans="2:117" ht="18.75" outlineLevel="1" x14ac:dyDescent="0.3">
      <c r="B90" s="79"/>
      <c r="C90" s="134" t="s">
        <v>146</v>
      </c>
      <c r="D90" s="79"/>
      <c r="E90" s="79"/>
      <c r="F90" s="79"/>
      <c r="G90" s="79"/>
      <c r="H90" s="78"/>
      <c r="I90" s="78"/>
      <c r="J90" s="79"/>
      <c r="K90" s="79"/>
      <c r="L90" s="79"/>
      <c r="M90" s="79"/>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c r="BP90" s="125"/>
      <c r="BQ90" s="125"/>
      <c r="BR90" s="125"/>
      <c r="BS90" s="125"/>
      <c r="BT90" s="125"/>
      <c r="BU90" s="125"/>
      <c r="BV90" s="125"/>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125"/>
      <c r="DD90" s="125"/>
      <c r="DE90" s="125"/>
      <c r="DF90" s="125"/>
      <c r="DG90" s="125"/>
      <c r="DH90" s="125"/>
      <c r="DI90" s="125"/>
      <c r="DJ90" s="125"/>
      <c r="DK90" s="125"/>
      <c r="DL90" s="125"/>
      <c r="DM90" s="125"/>
    </row>
    <row r="91" spans="2:117" ht="21" outlineLevel="1" x14ac:dyDescent="0.3">
      <c r="B91" s="79"/>
      <c r="C91" s="138" t="s">
        <v>147</v>
      </c>
      <c r="D91" s="79"/>
      <c r="E91" s="79"/>
      <c r="F91" s="79"/>
      <c r="G91" s="79"/>
      <c r="H91" s="78"/>
      <c r="I91" s="78"/>
      <c r="J91" s="79"/>
      <c r="K91" s="97">
        <f t="shared" ref="K91:K92" si="38">COUNTA(N91:KP91)</f>
        <v>1</v>
      </c>
      <c r="L91" s="97">
        <f t="shared" ref="L91:L92" si="39">COUNTIF(N91:KP91,"4")</f>
        <v>0</v>
      </c>
      <c r="M91" s="108">
        <f t="shared" ref="M91:M92" si="40">IFERROR(L91/K91,0)</f>
        <v>0</v>
      </c>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85"/>
      <c r="BI91" s="125"/>
      <c r="BJ91" s="125"/>
      <c r="BK91" s="144">
        <v>3</v>
      </c>
      <c r="BL91" s="125"/>
      <c r="BM91" s="125"/>
      <c r="BN91" s="125"/>
      <c r="BO91" s="125"/>
      <c r="BP91" s="125"/>
      <c r="BQ91" s="125"/>
      <c r="BR91" s="125"/>
      <c r="BS91" s="125"/>
      <c r="BT91" s="125"/>
      <c r="BU91" s="125"/>
      <c r="BV91" s="125"/>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125"/>
      <c r="DD91" s="125"/>
      <c r="DE91" s="125"/>
      <c r="DF91" s="125"/>
      <c r="DG91" s="125"/>
      <c r="DH91" s="125"/>
      <c r="DI91" s="125"/>
      <c r="DJ91" s="125"/>
      <c r="DK91" s="125"/>
      <c r="DL91" s="125"/>
      <c r="DM91" s="125"/>
    </row>
    <row r="92" spans="2:117" ht="21" outlineLevel="1" x14ac:dyDescent="0.3">
      <c r="B92" s="79"/>
      <c r="C92" s="138" t="s">
        <v>148</v>
      </c>
      <c r="D92" s="79"/>
      <c r="E92" s="79"/>
      <c r="F92" s="79"/>
      <c r="G92" s="79"/>
      <c r="H92" s="78"/>
      <c r="I92" s="78"/>
      <c r="J92" s="79"/>
      <c r="K92" s="97">
        <f t="shared" si="38"/>
        <v>1</v>
      </c>
      <c r="L92" s="97">
        <f t="shared" si="39"/>
        <v>0</v>
      </c>
      <c r="M92" s="108">
        <f t="shared" si="40"/>
        <v>0</v>
      </c>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c r="AT92" s="125"/>
      <c r="AU92" s="125"/>
      <c r="AV92" s="125"/>
      <c r="AW92" s="125"/>
      <c r="AX92" s="125"/>
      <c r="AY92" s="125"/>
      <c r="AZ92" s="125"/>
      <c r="BA92" s="125"/>
      <c r="BB92" s="125"/>
      <c r="BC92" s="125"/>
      <c r="BD92" s="125"/>
      <c r="BE92" s="125"/>
      <c r="BF92" s="125"/>
      <c r="BG92" s="125"/>
      <c r="BH92" s="85"/>
      <c r="BI92" s="125"/>
      <c r="BJ92" s="125"/>
      <c r="BK92" s="144">
        <v>3</v>
      </c>
      <c r="BL92" s="125"/>
      <c r="BM92" s="125"/>
      <c r="BN92" s="125"/>
      <c r="BO92" s="125"/>
      <c r="BP92" s="125"/>
      <c r="BQ92" s="125"/>
      <c r="BR92" s="125"/>
      <c r="BS92" s="125"/>
      <c r="BT92" s="125"/>
      <c r="BU92" s="125"/>
      <c r="BV92" s="125"/>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125"/>
      <c r="DD92" s="125"/>
      <c r="DE92" s="125"/>
      <c r="DF92" s="125"/>
      <c r="DG92" s="125"/>
      <c r="DH92" s="125"/>
      <c r="DI92" s="125"/>
      <c r="DJ92" s="125"/>
      <c r="DK92" s="125"/>
      <c r="DL92" s="125"/>
      <c r="DM92" s="125"/>
    </row>
    <row r="93" spans="2:117" ht="18.75" x14ac:dyDescent="0.25">
      <c r="B93" s="139"/>
      <c r="C93" s="140" t="s">
        <v>149</v>
      </c>
      <c r="D93" s="105" t="s">
        <v>150</v>
      </c>
      <c r="E93" s="79"/>
      <c r="F93" s="79"/>
      <c r="G93" s="79"/>
      <c r="H93" s="78"/>
      <c r="I93" s="78" t="s">
        <v>166</v>
      </c>
      <c r="J93" s="79"/>
      <c r="K93" s="79"/>
      <c r="L93" s="79"/>
      <c r="M93" s="79"/>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c r="BP93" s="125"/>
      <c r="BQ93" s="125"/>
      <c r="BR93" s="125"/>
      <c r="BS93" s="125"/>
      <c r="BT93" s="125"/>
      <c r="BU93" s="125"/>
      <c r="BV93" s="125"/>
      <c r="BW93" s="125"/>
      <c r="BX93" s="125"/>
      <c r="BY93" s="125"/>
      <c r="BZ93" s="125"/>
      <c r="CA93" s="125"/>
      <c r="CB93" s="125"/>
      <c r="CC93" s="125"/>
      <c r="CD93" s="125"/>
      <c r="CE93" s="125"/>
      <c r="CF93" s="125"/>
      <c r="CG93" s="125"/>
      <c r="CH93" s="125"/>
      <c r="CI93" s="125"/>
      <c r="CJ93" s="125"/>
      <c r="CK93" s="125"/>
      <c r="CL93" s="125"/>
      <c r="CM93" s="125"/>
      <c r="CN93" s="125"/>
      <c r="CO93" s="125"/>
      <c r="CP93" s="125"/>
      <c r="CQ93" s="125"/>
      <c r="CR93" s="125"/>
      <c r="CS93" s="125"/>
      <c r="CT93" s="125"/>
      <c r="CU93" s="125"/>
      <c r="CV93" s="125"/>
      <c r="CW93" s="125"/>
      <c r="CX93" s="125"/>
      <c r="CY93" s="125"/>
      <c r="CZ93" s="125"/>
      <c r="DA93" s="125"/>
      <c r="DB93" s="125"/>
      <c r="DC93" s="125"/>
      <c r="DD93" s="125"/>
      <c r="DE93" s="125"/>
      <c r="DF93" s="125"/>
      <c r="DG93" s="125"/>
      <c r="DH93" s="125"/>
      <c r="DI93" s="125"/>
      <c r="DJ93" s="125"/>
      <c r="DK93" s="125"/>
      <c r="DL93" s="125"/>
      <c r="DM93" s="125"/>
    </row>
    <row r="94" spans="2:117" ht="18.75" hidden="1" outlineLevel="1" x14ac:dyDescent="0.25">
      <c r="B94" s="141">
        <v>1</v>
      </c>
      <c r="C94" s="110" t="s">
        <v>151</v>
      </c>
      <c r="D94" s="111" t="s">
        <v>152</v>
      </c>
      <c r="E94" s="79"/>
      <c r="F94" s="79"/>
      <c r="G94" s="79"/>
      <c r="H94" s="78"/>
      <c r="I94" s="78"/>
      <c r="J94" s="79"/>
      <c r="K94" s="79"/>
      <c r="L94" s="79"/>
      <c r="M94" s="79"/>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c r="CR94" s="125"/>
      <c r="CS94" s="125"/>
      <c r="CT94" s="125"/>
      <c r="CU94" s="125"/>
      <c r="CV94" s="125"/>
      <c r="CW94" s="125"/>
      <c r="CX94" s="125"/>
      <c r="CY94" s="125"/>
      <c r="CZ94" s="125"/>
      <c r="DA94" s="125"/>
      <c r="DB94" s="125"/>
      <c r="DC94" s="125"/>
      <c r="DD94" s="125"/>
      <c r="DE94" s="125"/>
      <c r="DF94" s="125"/>
      <c r="DG94" s="125"/>
      <c r="DH94" s="125"/>
      <c r="DI94" s="125"/>
      <c r="DJ94" s="125"/>
      <c r="DK94" s="125"/>
      <c r="DL94" s="125"/>
      <c r="DM94" s="125"/>
    </row>
    <row r="95" spans="2:117" ht="18.75" hidden="1" outlineLevel="1" x14ac:dyDescent="0.25">
      <c r="B95" s="142">
        <v>2</v>
      </c>
      <c r="C95" s="110" t="s">
        <v>153</v>
      </c>
      <c r="D95" s="110"/>
      <c r="E95" s="79"/>
      <c r="F95" s="79"/>
      <c r="G95" s="79"/>
      <c r="H95" s="78"/>
      <c r="I95" s="78"/>
      <c r="J95" s="79"/>
      <c r="K95" s="79"/>
      <c r="L95" s="79"/>
      <c r="M95" s="79"/>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c r="AT95" s="125"/>
      <c r="AU95" s="125"/>
      <c r="AV95" s="125"/>
      <c r="AW95" s="125"/>
      <c r="AX95" s="125"/>
      <c r="AY95" s="125"/>
      <c r="AZ95" s="125"/>
      <c r="BA95" s="125"/>
      <c r="BB95" s="125"/>
      <c r="BC95" s="125"/>
      <c r="BD95" s="125"/>
      <c r="BE95" s="125"/>
      <c r="BF95" s="125"/>
      <c r="BG95" s="125"/>
      <c r="BH95" s="125"/>
      <c r="BI95" s="125"/>
      <c r="BJ95" s="125"/>
      <c r="BK95" s="125"/>
      <c r="BL95" s="125"/>
      <c r="BM95" s="125"/>
      <c r="BN95" s="125"/>
      <c r="BO95" s="125"/>
      <c r="BP95" s="125"/>
      <c r="BQ95" s="125"/>
      <c r="BR95" s="125"/>
      <c r="BS95" s="125"/>
      <c r="BT95" s="125"/>
      <c r="BU95" s="125"/>
      <c r="BV95" s="125"/>
      <c r="BW95" s="125"/>
      <c r="BX95" s="125"/>
      <c r="BY95" s="125"/>
      <c r="BZ95" s="125"/>
      <c r="CA95" s="125"/>
      <c r="CB95" s="125"/>
      <c r="CC95" s="125"/>
      <c r="CD95" s="125"/>
      <c r="CE95" s="125"/>
      <c r="CF95" s="125"/>
      <c r="CG95" s="125"/>
      <c r="CH95" s="125"/>
      <c r="CI95" s="125"/>
      <c r="CJ95" s="125"/>
      <c r="CK95" s="125"/>
      <c r="CL95" s="125"/>
      <c r="CM95" s="125"/>
      <c r="CN95" s="125"/>
      <c r="CO95" s="125"/>
      <c r="CP95" s="125"/>
      <c r="CQ95" s="125"/>
      <c r="CR95" s="125"/>
      <c r="CS95" s="125"/>
      <c r="CT95" s="125"/>
      <c r="CU95" s="125"/>
      <c r="CV95" s="125"/>
      <c r="CW95" s="125"/>
      <c r="CX95" s="125"/>
      <c r="CY95" s="125"/>
      <c r="CZ95" s="125"/>
      <c r="DA95" s="125"/>
      <c r="DB95" s="125"/>
      <c r="DC95" s="125"/>
      <c r="DD95" s="125"/>
      <c r="DE95" s="125"/>
      <c r="DF95" s="125"/>
      <c r="DG95" s="125"/>
      <c r="DH95" s="125"/>
      <c r="DI95" s="125"/>
      <c r="DJ95" s="125"/>
      <c r="DK95" s="125"/>
      <c r="DL95" s="125"/>
      <c r="DM95" s="125"/>
    </row>
    <row r="96" spans="2:117" ht="18.75" hidden="1" outlineLevel="1" x14ac:dyDescent="0.25">
      <c r="B96" s="142">
        <v>3</v>
      </c>
      <c r="C96" s="110" t="s">
        <v>154</v>
      </c>
      <c r="D96" s="111"/>
      <c r="E96" s="79"/>
      <c r="F96" s="79"/>
      <c r="G96" s="79"/>
      <c r="H96" s="78"/>
      <c r="I96" s="78"/>
      <c r="J96" s="79"/>
      <c r="K96" s="79"/>
      <c r="L96" s="79"/>
      <c r="M96" s="79"/>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c r="BN96" s="125"/>
      <c r="BO96" s="125"/>
      <c r="BP96" s="125"/>
      <c r="BQ96" s="125"/>
      <c r="BR96" s="125"/>
      <c r="BS96" s="125"/>
      <c r="BT96" s="125"/>
      <c r="BU96" s="125"/>
      <c r="BV96" s="125"/>
      <c r="BW96" s="125"/>
      <c r="BX96" s="125"/>
      <c r="BY96" s="125"/>
      <c r="BZ96" s="125"/>
      <c r="CA96" s="125"/>
      <c r="CB96" s="125"/>
      <c r="CC96" s="125"/>
      <c r="CD96" s="125"/>
      <c r="CE96" s="125"/>
      <c r="CF96" s="125"/>
      <c r="CG96" s="125"/>
      <c r="CH96" s="125"/>
      <c r="CI96" s="125"/>
      <c r="CJ96" s="125"/>
      <c r="CK96" s="125"/>
      <c r="CL96" s="125"/>
      <c r="CM96" s="125"/>
      <c r="CN96" s="125"/>
      <c r="CO96" s="125"/>
      <c r="CP96" s="125"/>
      <c r="CQ96" s="125"/>
      <c r="CR96" s="125"/>
      <c r="CS96" s="125"/>
      <c r="CT96" s="125"/>
      <c r="CU96" s="125"/>
      <c r="CV96" s="125"/>
      <c r="CW96" s="125"/>
      <c r="CX96" s="125"/>
      <c r="CY96" s="125"/>
      <c r="CZ96" s="125"/>
      <c r="DA96" s="125"/>
      <c r="DB96" s="125"/>
      <c r="DC96" s="125"/>
      <c r="DD96" s="125"/>
      <c r="DE96" s="125"/>
      <c r="DF96" s="125"/>
      <c r="DG96" s="125"/>
      <c r="DH96" s="125"/>
      <c r="DI96" s="125"/>
      <c r="DJ96" s="125"/>
      <c r="DK96" s="125"/>
      <c r="DL96" s="125"/>
      <c r="DM96" s="125"/>
    </row>
    <row r="97" spans="2:117" ht="18.75" hidden="1" outlineLevel="1" x14ac:dyDescent="0.25">
      <c r="B97" s="141">
        <v>4</v>
      </c>
      <c r="C97" s="110" t="s">
        <v>155</v>
      </c>
      <c r="D97" s="111"/>
      <c r="E97" s="79"/>
      <c r="F97" s="79"/>
      <c r="G97" s="79"/>
      <c r="H97" s="78"/>
      <c r="I97" s="78"/>
      <c r="J97" s="79"/>
      <c r="K97" s="79"/>
      <c r="L97" s="79"/>
      <c r="M97" s="79"/>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c r="AT97" s="125"/>
      <c r="AU97" s="125"/>
      <c r="AV97" s="125"/>
      <c r="AW97" s="125"/>
      <c r="AX97" s="125"/>
      <c r="AY97" s="125"/>
      <c r="AZ97" s="125"/>
      <c r="BA97" s="125"/>
      <c r="BB97" s="125"/>
      <c r="BC97" s="125"/>
      <c r="BD97" s="125"/>
      <c r="BE97" s="125"/>
      <c r="BF97" s="125"/>
      <c r="BG97" s="125"/>
      <c r="BH97" s="125"/>
      <c r="BI97" s="125"/>
      <c r="BJ97" s="125"/>
      <c r="BK97" s="125"/>
      <c r="BL97" s="125"/>
      <c r="BM97" s="125"/>
      <c r="BN97" s="125"/>
      <c r="BO97" s="125"/>
      <c r="BP97" s="125"/>
      <c r="BQ97" s="125"/>
      <c r="BR97" s="125"/>
      <c r="BS97" s="125"/>
      <c r="BT97" s="125"/>
      <c r="BU97" s="125"/>
      <c r="BV97" s="125"/>
      <c r="BW97" s="125"/>
      <c r="BX97" s="125"/>
      <c r="BY97" s="125"/>
      <c r="BZ97" s="125"/>
      <c r="CA97" s="125"/>
      <c r="CB97" s="125"/>
      <c r="CC97" s="125"/>
      <c r="CD97" s="125"/>
      <c r="CE97" s="125"/>
      <c r="CF97" s="125"/>
      <c r="CG97" s="125"/>
      <c r="CH97" s="125"/>
      <c r="CI97" s="125"/>
      <c r="CJ97" s="125"/>
      <c r="CK97" s="125"/>
      <c r="CL97" s="125"/>
      <c r="CM97" s="125"/>
      <c r="CN97" s="125"/>
      <c r="CO97" s="125"/>
      <c r="CP97" s="125"/>
      <c r="CQ97" s="125"/>
      <c r="CR97" s="125"/>
      <c r="CS97" s="125"/>
      <c r="CT97" s="125"/>
      <c r="CU97" s="125"/>
      <c r="CV97" s="125"/>
      <c r="CW97" s="125"/>
      <c r="CX97" s="125"/>
      <c r="CY97" s="125"/>
      <c r="CZ97" s="125"/>
      <c r="DA97" s="125"/>
      <c r="DB97" s="125"/>
      <c r="DC97" s="125"/>
      <c r="DD97" s="125"/>
      <c r="DE97" s="125"/>
      <c r="DF97" s="125"/>
      <c r="DG97" s="125"/>
      <c r="DH97" s="125"/>
      <c r="DI97" s="125"/>
      <c r="DJ97" s="125"/>
      <c r="DK97" s="125"/>
      <c r="DL97" s="125"/>
      <c r="DM97" s="125"/>
    </row>
    <row r="98" spans="2:117" ht="18.75" hidden="1" outlineLevel="1" x14ac:dyDescent="0.25">
      <c r="B98" s="142">
        <v>5</v>
      </c>
      <c r="C98" s="110" t="s">
        <v>156</v>
      </c>
      <c r="D98" s="111"/>
      <c r="E98" s="79"/>
      <c r="F98" s="79"/>
      <c r="G98" s="79"/>
      <c r="H98" s="78"/>
      <c r="I98" s="78"/>
      <c r="J98" s="79"/>
      <c r="K98" s="79"/>
      <c r="L98" s="79"/>
      <c r="M98" s="79"/>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c r="BN98" s="125"/>
      <c r="BO98" s="125"/>
      <c r="BP98" s="125"/>
      <c r="BQ98" s="125"/>
      <c r="BR98" s="125"/>
      <c r="BS98" s="125"/>
      <c r="BT98" s="125"/>
      <c r="BU98" s="125"/>
      <c r="BV98" s="125"/>
      <c r="BW98" s="125"/>
      <c r="BX98" s="125"/>
      <c r="BY98" s="125"/>
      <c r="BZ98" s="125"/>
      <c r="CA98" s="125"/>
      <c r="CB98" s="125"/>
      <c r="CC98" s="125"/>
      <c r="CD98" s="125"/>
      <c r="CE98" s="125"/>
      <c r="CF98" s="125"/>
      <c r="CG98" s="125"/>
      <c r="CH98" s="125"/>
      <c r="CI98" s="125"/>
      <c r="CJ98" s="125"/>
      <c r="CK98" s="125"/>
      <c r="CL98" s="125"/>
      <c r="CM98" s="125"/>
      <c r="CN98" s="125"/>
      <c r="CO98" s="125"/>
      <c r="CP98" s="125"/>
      <c r="CQ98" s="125"/>
      <c r="CR98" s="125"/>
      <c r="CS98" s="125"/>
      <c r="CT98" s="125"/>
      <c r="CU98" s="125"/>
      <c r="CV98" s="125"/>
      <c r="CW98" s="125"/>
      <c r="CX98" s="125"/>
      <c r="CY98" s="125"/>
      <c r="CZ98" s="125"/>
      <c r="DA98" s="125"/>
      <c r="DB98" s="125"/>
      <c r="DC98" s="125"/>
      <c r="DD98" s="125"/>
      <c r="DE98" s="125"/>
      <c r="DF98" s="125"/>
      <c r="DG98" s="125"/>
      <c r="DH98" s="125"/>
      <c r="DI98" s="125"/>
      <c r="DJ98" s="125"/>
      <c r="DK98" s="125"/>
      <c r="DL98" s="125"/>
      <c r="DM98" s="125"/>
    </row>
    <row r="99" spans="2:117" ht="18.75" hidden="1" outlineLevel="1" x14ac:dyDescent="0.25">
      <c r="B99" s="142">
        <v>6</v>
      </c>
      <c r="C99" s="110" t="s">
        <v>157</v>
      </c>
      <c r="D99" s="111"/>
      <c r="E99" s="79"/>
      <c r="F99" s="79"/>
      <c r="G99" s="79"/>
      <c r="H99" s="78"/>
      <c r="I99" s="78"/>
      <c r="J99" s="79"/>
      <c r="K99" s="79"/>
      <c r="L99" s="79"/>
      <c r="M99" s="79"/>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c r="AT99" s="125"/>
      <c r="AU99" s="125"/>
      <c r="AV99" s="125"/>
      <c r="AW99" s="125"/>
      <c r="AX99" s="125"/>
      <c r="AY99" s="125"/>
      <c r="AZ99" s="125"/>
      <c r="BA99" s="125"/>
      <c r="BB99" s="125"/>
      <c r="BC99" s="125"/>
      <c r="BD99" s="125"/>
      <c r="BE99" s="125"/>
      <c r="BF99" s="125"/>
      <c r="BG99" s="125"/>
      <c r="BH99" s="125"/>
      <c r="BI99" s="125"/>
      <c r="BJ99" s="125"/>
      <c r="BK99" s="125"/>
      <c r="BL99" s="125"/>
      <c r="BM99" s="125"/>
      <c r="BN99" s="125"/>
      <c r="BO99" s="125"/>
      <c r="BP99" s="125"/>
      <c r="BQ99" s="125"/>
      <c r="BR99" s="125"/>
      <c r="BS99" s="125"/>
      <c r="BT99" s="125"/>
      <c r="BU99" s="125"/>
      <c r="BV99" s="125"/>
      <c r="BW99" s="125"/>
      <c r="BX99" s="125"/>
      <c r="BY99" s="125"/>
      <c r="BZ99" s="125"/>
      <c r="CA99" s="125"/>
      <c r="CB99" s="125"/>
      <c r="CC99" s="125"/>
      <c r="CD99" s="125"/>
      <c r="CE99" s="125"/>
      <c r="CF99" s="125"/>
      <c r="CG99" s="125"/>
      <c r="CH99" s="125"/>
      <c r="CI99" s="125"/>
      <c r="CJ99" s="125"/>
      <c r="CK99" s="125"/>
      <c r="CL99" s="125"/>
      <c r="CM99" s="125"/>
      <c r="CN99" s="125"/>
      <c r="CO99" s="125"/>
      <c r="CP99" s="125"/>
      <c r="CQ99" s="125"/>
      <c r="CR99" s="125"/>
      <c r="CS99" s="125"/>
      <c r="CT99" s="125"/>
      <c r="CU99" s="125"/>
      <c r="CV99" s="125"/>
      <c r="CW99" s="125"/>
      <c r="CX99" s="125"/>
      <c r="CY99" s="125"/>
      <c r="CZ99" s="125"/>
      <c r="DA99" s="125"/>
      <c r="DB99" s="125"/>
      <c r="DC99" s="125"/>
      <c r="DD99" s="125"/>
      <c r="DE99" s="125"/>
      <c r="DF99" s="125"/>
      <c r="DG99" s="125"/>
      <c r="DH99" s="125"/>
      <c r="DI99" s="125"/>
      <c r="DJ99" s="125"/>
      <c r="DK99" s="125"/>
      <c r="DL99" s="125"/>
      <c r="DM99" s="125"/>
    </row>
    <row r="100" spans="2:117" collapsed="1" x14ac:dyDescent="0.25">
      <c r="B100" s="79"/>
      <c r="C100" s="79"/>
      <c r="D100" s="79"/>
      <c r="E100" s="79"/>
      <c r="F100" s="79"/>
      <c r="G100" s="79"/>
      <c r="H100" s="78"/>
      <c r="I100" s="78"/>
      <c r="J100" s="79"/>
      <c r="K100" s="79"/>
      <c r="L100" s="79"/>
      <c r="M100" s="79"/>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c r="BP100" s="125"/>
      <c r="BQ100" s="125"/>
      <c r="BR100" s="125"/>
      <c r="BS100" s="125"/>
      <c r="BT100" s="125"/>
      <c r="BU100" s="125"/>
      <c r="BV100" s="125"/>
      <c r="BW100" s="125"/>
      <c r="BX100" s="125"/>
      <c r="BY100" s="125"/>
      <c r="BZ100" s="125"/>
      <c r="CA100" s="125"/>
      <c r="CB100" s="125"/>
      <c r="CC100" s="125"/>
      <c r="CD100" s="125"/>
      <c r="CE100" s="125"/>
      <c r="CF100" s="125"/>
      <c r="CG100" s="125"/>
      <c r="CH100" s="125"/>
      <c r="CI100" s="125"/>
      <c r="CJ100" s="125"/>
      <c r="CK100" s="125"/>
      <c r="CL100" s="125"/>
      <c r="CM100" s="125"/>
      <c r="CN100" s="125"/>
      <c r="CO100" s="125"/>
      <c r="CP100" s="125"/>
      <c r="CQ100" s="125"/>
      <c r="CR100" s="125"/>
      <c r="CS100" s="125"/>
      <c r="CT100" s="125"/>
      <c r="CU100" s="125"/>
      <c r="CV100" s="125"/>
      <c r="CW100" s="125"/>
      <c r="CX100" s="125"/>
      <c r="CY100" s="125"/>
      <c r="CZ100" s="125"/>
      <c r="DA100" s="125"/>
      <c r="DB100" s="125"/>
      <c r="DC100" s="125"/>
      <c r="DD100" s="125"/>
      <c r="DE100" s="125"/>
      <c r="DF100" s="125"/>
      <c r="DG100" s="125"/>
      <c r="DH100" s="125"/>
      <c r="DI100" s="125"/>
      <c r="DJ100" s="125"/>
      <c r="DK100" s="125"/>
      <c r="DL100" s="125"/>
      <c r="DM100" s="125"/>
    </row>
    <row r="101" spans="2:117" s="1" customFormat="1" ht="26.25" x14ac:dyDescent="0.25">
      <c r="B101" s="149"/>
      <c r="C101" s="88"/>
      <c r="D101" s="88"/>
      <c r="E101" s="89"/>
      <c r="F101" s="90"/>
      <c r="G101" s="89"/>
      <c r="H101" s="89"/>
      <c r="I101" s="154"/>
      <c r="J101" s="143"/>
      <c r="K101" s="89"/>
      <c r="L101" s="89"/>
      <c r="M101" s="89"/>
      <c r="N101" s="85"/>
      <c r="O101" s="85"/>
      <c r="P101" s="85"/>
      <c r="Q101" s="85"/>
      <c r="R101" s="85"/>
      <c r="S101" s="85"/>
      <c r="T101" s="85"/>
      <c r="U101" s="92"/>
      <c r="V101" s="92"/>
      <c r="W101" s="92"/>
      <c r="X101" s="92"/>
      <c r="Y101" s="92"/>
      <c r="Z101" s="92"/>
      <c r="AA101" s="92"/>
      <c r="AB101" s="92"/>
      <c r="AC101" s="92"/>
      <c r="AD101" s="92"/>
      <c r="AE101" s="92"/>
      <c r="AF101" s="92"/>
      <c r="AG101" s="92"/>
      <c r="AH101" s="92"/>
      <c r="AI101" s="92"/>
      <c r="AJ101" s="92"/>
      <c r="AK101" s="92"/>
      <c r="AL101" s="92"/>
      <c r="AM101" s="92"/>
      <c r="AN101" s="92"/>
      <c r="AO101" s="92"/>
      <c r="AP101" s="92"/>
      <c r="AQ101" s="92"/>
      <c r="AR101" s="92"/>
      <c r="AS101" s="92"/>
      <c r="AT101" s="92"/>
      <c r="AU101" s="92"/>
      <c r="AV101" s="92"/>
      <c r="AW101" s="92"/>
      <c r="AX101" s="92"/>
      <c r="AY101" s="92"/>
      <c r="AZ101" s="92"/>
      <c r="BA101" s="92"/>
      <c r="BB101" s="92"/>
      <c r="BC101" s="93"/>
      <c r="BD101" s="93"/>
      <c r="BE101" s="93"/>
      <c r="BF101" s="93"/>
      <c r="BG101" s="93"/>
      <c r="BH101" s="93"/>
      <c r="BI101" s="93"/>
      <c r="BJ101" s="93"/>
      <c r="BK101" s="93"/>
      <c r="BL101" s="93"/>
      <c r="BM101" s="93"/>
      <c r="BN101" s="93"/>
      <c r="BO101" s="93"/>
      <c r="BP101" s="93"/>
      <c r="BQ101" s="93"/>
      <c r="BR101" s="93"/>
      <c r="BS101" s="93"/>
      <c r="BT101" s="93"/>
      <c r="BU101" s="93"/>
      <c r="BV101" s="93"/>
      <c r="BW101" s="93"/>
      <c r="BX101" s="93"/>
      <c r="BY101" s="93"/>
      <c r="BZ101" s="93"/>
      <c r="CA101" s="93"/>
      <c r="CB101" s="93"/>
      <c r="CC101" s="93"/>
      <c r="CD101" s="93"/>
      <c r="CE101" s="93"/>
      <c r="CF101" s="93"/>
      <c r="CG101" s="93"/>
      <c r="CH101" s="93"/>
      <c r="CI101" s="93"/>
      <c r="CJ101" s="93"/>
      <c r="CK101" s="93"/>
      <c r="CL101" s="93"/>
      <c r="CM101" s="93"/>
      <c r="CN101" s="93"/>
      <c r="CO101" s="93"/>
      <c r="CP101" s="93"/>
      <c r="CQ101" s="93"/>
      <c r="CR101" s="93"/>
      <c r="CS101" s="93"/>
      <c r="CT101" s="93"/>
      <c r="CU101" s="93"/>
      <c r="CV101" s="93"/>
      <c r="CW101" s="93"/>
      <c r="CX101" s="93"/>
      <c r="CY101" s="93"/>
      <c r="CZ101" s="93"/>
      <c r="DA101" s="93"/>
      <c r="DB101" s="93"/>
      <c r="DC101" s="93"/>
      <c r="DD101" s="93"/>
      <c r="DE101" s="93"/>
      <c r="DF101" s="93"/>
      <c r="DG101" s="93"/>
      <c r="DH101" s="93"/>
      <c r="DI101" s="93"/>
      <c r="DJ101" s="93"/>
      <c r="DK101" s="93"/>
      <c r="DL101" s="93"/>
      <c r="DM101" s="93"/>
    </row>
    <row r="102" spans="2:117" s="1" customFormat="1" ht="26.25" x14ac:dyDescent="0.25">
      <c r="B102" s="150"/>
      <c r="C102" s="151"/>
      <c r="D102" s="88"/>
      <c r="E102" s="89"/>
      <c r="F102" s="90"/>
      <c r="G102" s="89"/>
      <c r="H102" s="89"/>
      <c r="I102" s="154"/>
      <c r="J102" s="91"/>
      <c r="K102" s="89"/>
      <c r="L102" s="89"/>
      <c r="M102" s="89"/>
      <c r="N102" s="85"/>
      <c r="O102" s="85"/>
      <c r="P102" s="85"/>
      <c r="Q102" s="85"/>
      <c r="R102" s="85"/>
      <c r="S102" s="85"/>
      <c r="T102" s="85"/>
      <c r="U102" s="92"/>
      <c r="V102" s="92"/>
      <c r="W102" s="92"/>
      <c r="X102" s="92"/>
      <c r="Y102" s="92"/>
      <c r="Z102" s="92"/>
      <c r="AA102" s="92"/>
      <c r="AB102" s="92"/>
      <c r="AC102" s="92"/>
      <c r="AD102" s="92"/>
      <c r="AE102" s="92"/>
      <c r="AF102" s="92"/>
      <c r="AG102" s="92"/>
      <c r="AH102" s="92"/>
      <c r="AI102" s="92"/>
      <c r="AJ102" s="92"/>
      <c r="AK102" s="92"/>
      <c r="AL102" s="92"/>
      <c r="AM102" s="92"/>
      <c r="AN102" s="92"/>
      <c r="AO102" s="92"/>
      <c r="AP102" s="92"/>
      <c r="AQ102" s="92"/>
      <c r="AR102" s="92"/>
      <c r="AS102" s="92"/>
      <c r="AT102" s="92"/>
      <c r="AU102" s="92"/>
      <c r="AV102" s="92"/>
      <c r="AW102" s="92"/>
      <c r="AX102" s="92"/>
      <c r="AY102" s="92"/>
      <c r="AZ102" s="92"/>
      <c r="BA102" s="92"/>
      <c r="BB102" s="92"/>
      <c r="BC102" s="93"/>
      <c r="BD102" s="93"/>
      <c r="BE102" s="93"/>
      <c r="BF102" s="93"/>
      <c r="BG102" s="93"/>
      <c r="BH102" s="93"/>
      <c r="BI102" s="93"/>
      <c r="BJ102" s="93"/>
      <c r="BK102" s="93"/>
      <c r="BL102" s="93"/>
      <c r="BM102" s="93"/>
      <c r="BN102" s="93"/>
      <c r="BO102" s="93"/>
      <c r="BP102" s="93"/>
      <c r="BQ102" s="93"/>
      <c r="BR102" s="93"/>
      <c r="BS102" s="93"/>
      <c r="BT102" s="93"/>
      <c r="BU102" s="93"/>
      <c r="BV102" s="93"/>
      <c r="BW102" s="93"/>
      <c r="BX102" s="93"/>
      <c r="BY102" s="93"/>
      <c r="BZ102" s="93"/>
      <c r="CA102" s="93"/>
      <c r="CB102" s="93"/>
      <c r="CC102" s="93"/>
      <c r="CD102" s="93"/>
      <c r="CE102" s="93"/>
      <c r="CF102" s="93"/>
      <c r="CG102" s="93"/>
      <c r="CH102" s="93"/>
      <c r="CI102" s="93"/>
      <c r="CJ102" s="93"/>
      <c r="CK102" s="93"/>
      <c r="CL102" s="93"/>
      <c r="CM102" s="93"/>
      <c r="CN102" s="93"/>
      <c r="CO102" s="93"/>
      <c r="CP102" s="93"/>
      <c r="CQ102" s="93"/>
      <c r="CR102" s="93"/>
      <c r="CS102" s="93"/>
      <c r="CT102" s="93"/>
      <c r="CU102" s="93"/>
      <c r="CV102" s="93"/>
      <c r="CW102" s="93"/>
      <c r="CX102" s="93"/>
      <c r="CY102" s="93"/>
      <c r="CZ102" s="93"/>
      <c r="DA102" s="93"/>
      <c r="DB102" s="93"/>
      <c r="DC102" s="93"/>
      <c r="DD102" s="93"/>
      <c r="DE102" s="93"/>
      <c r="DF102" s="93"/>
      <c r="DG102" s="93"/>
      <c r="DH102" s="93"/>
      <c r="DI102" s="93"/>
      <c r="DJ102" s="93"/>
      <c r="DK102" s="93"/>
      <c r="DL102" s="93"/>
      <c r="DM102" s="93"/>
    </row>
    <row r="103" spans="2:117" s="1" customFormat="1" ht="23.25" x14ac:dyDescent="0.25">
      <c r="B103" s="94"/>
      <c r="C103" s="152"/>
      <c r="D103" s="151"/>
      <c r="E103" s="153"/>
      <c r="F103" s="92"/>
      <c r="G103" s="92"/>
      <c r="H103" s="154"/>
      <c r="I103" s="154"/>
      <c r="J103" s="155"/>
      <c r="K103" s="90"/>
      <c r="L103" s="90"/>
      <c r="M103" s="156"/>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02"/>
      <c r="CD103" s="102"/>
      <c r="CE103" s="102"/>
      <c r="CF103" s="102"/>
      <c r="CG103" s="102"/>
      <c r="CH103" s="102"/>
      <c r="CI103" s="102"/>
      <c r="CJ103" s="102"/>
      <c r="CK103" s="102"/>
      <c r="CL103" s="102"/>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2"/>
      <c r="DJ103" s="102"/>
      <c r="DK103" s="102"/>
      <c r="DL103" s="102"/>
      <c r="DM103" s="102"/>
    </row>
    <row r="104" spans="2:117" s="1" customFormat="1" ht="21" x14ac:dyDescent="0.25">
      <c r="B104" s="157"/>
      <c r="C104" s="158"/>
      <c r="D104" s="159"/>
      <c r="E104" s="90"/>
      <c r="F104" s="92"/>
      <c r="G104" s="92"/>
      <c r="H104" s="154"/>
      <c r="I104" s="154"/>
      <c r="J104" s="143"/>
      <c r="K104" s="153"/>
      <c r="L104" s="153"/>
      <c r="M104" s="156"/>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c r="BK104" s="102"/>
      <c r="BL104" s="102"/>
      <c r="BM104" s="102"/>
      <c r="BN104" s="102"/>
      <c r="BO104" s="102"/>
      <c r="BP104" s="102"/>
      <c r="BQ104" s="102"/>
      <c r="BR104" s="102"/>
      <c r="BS104" s="102"/>
      <c r="BT104" s="102"/>
      <c r="BU104" s="102"/>
      <c r="BV104" s="102"/>
      <c r="BW104" s="102"/>
      <c r="BX104" s="102"/>
      <c r="BY104" s="102"/>
      <c r="BZ104" s="102"/>
      <c r="CA104" s="102"/>
      <c r="CB104" s="102"/>
      <c r="CC104" s="102"/>
      <c r="CD104" s="102"/>
      <c r="CE104" s="102"/>
      <c r="CF104" s="102"/>
      <c r="CG104" s="102"/>
      <c r="CH104" s="102"/>
      <c r="CI104" s="102"/>
      <c r="CJ104" s="102"/>
      <c r="CK104" s="102"/>
      <c r="CL104" s="102"/>
      <c r="CM104" s="102"/>
      <c r="CN104" s="102"/>
      <c r="CO104" s="102"/>
      <c r="CP104" s="102"/>
      <c r="CQ104" s="102"/>
      <c r="CR104" s="102"/>
      <c r="CS104" s="102"/>
      <c r="CT104" s="102"/>
      <c r="CU104" s="102"/>
      <c r="CV104" s="102"/>
      <c r="CW104" s="102"/>
      <c r="CX104" s="102"/>
      <c r="CY104" s="102"/>
      <c r="CZ104" s="102"/>
      <c r="DA104" s="102"/>
      <c r="DB104" s="102"/>
      <c r="DC104" s="102"/>
      <c r="DD104" s="102"/>
      <c r="DE104" s="102"/>
      <c r="DF104" s="102"/>
      <c r="DG104" s="102"/>
      <c r="DH104" s="102"/>
      <c r="DI104" s="102"/>
      <c r="DJ104" s="102"/>
      <c r="DK104" s="102"/>
      <c r="DL104" s="102"/>
      <c r="DM104" s="102"/>
    </row>
    <row r="105" spans="2:117" s="1" customFormat="1" ht="21" x14ac:dyDescent="0.25">
      <c r="B105" s="160"/>
      <c r="C105" s="161"/>
      <c r="D105" s="162"/>
      <c r="E105" s="90"/>
      <c r="F105" s="92"/>
      <c r="G105" s="92"/>
      <c r="H105" s="154"/>
      <c r="I105" s="154"/>
      <c r="J105" s="112"/>
      <c r="K105" s="163"/>
      <c r="L105" s="163"/>
      <c r="M105" s="164"/>
      <c r="N105" s="85"/>
      <c r="O105" s="85"/>
      <c r="P105" s="85"/>
      <c r="Q105" s="85"/>
      <c r="R105" s="85"/>
      <c r="S105" s="85"/>
      <c r="T105" s="85"/>
      <c r="U105" s="85"/>
      <c r="V105" s="85"/>
      <c r="W105" s="85"/>
      <c r="X105" s="85"/>
      <c r="Y105" s="85"/>
      <c r="Z105" s="85"/>
      <c r="AA105" s="85"/>
      <c r="AB105" s="85"/>
      <c r="AC105" s="85"/>
      <c r="AD105" s="85"/>
      <c r="AE105" s="85"/>
      <c r="AF105" s="85"/>
      <c r="AG105" s="85"/>
      <c r="AH105" s="85"/>
      <c r="AI105" s="85"/>
      <c r="AJ105" s="85"/>
      <c r="AK105" s="85"/>
      <c r="AL105" s="85"/>
      <c r="AM105" s="85"/>
      <c r="AN105" s="85"/>
      <c r="AO105" s="85"/>
      <c r="AP105" s="85"/>
      <c r="AQ105" s="85"/>
      <c r="AR105" s="85"/>
      <c r="AS105" s="85"/>
      <c r="AT105" s="85"/>
      <c r="AU105" s="85"/>
      <c r="AV105" s="85"/>
      <c r="AW105" s="85"/>
      <c r="AX105" s="85"/>
      <c r="AY105" s="85"/>
      <c r="AZ105" s="85"/>
      <c r="BA105" s="85"/>
      <c r="BB105" s="85"/>
      <c r="BC105" s="85"/>
      <c r="BD105" s="85"/>
      <c r="BE105" s="85"/>
      <c r="BF105" s="85"/>
      <c r="BG105" s="85"/>
      <c r="BH105" s="85"/>
      <c r="BI105" s="85"/>
      <c r="BJ105" s="85"/>
      <c r="BK105" s="85"/>
      <c r="BL105" s="85"/>
      <c r="BM105" s="85"/>
      <c r="BN105" s="85"/>
      <c r="BO105" s="85"/>
      <c r="BP105" s="85"/>
      <c r="BQ105" s="85"/>
      <c r="BR105" s="85"/>
      <c r="BS105" s="85"/>
      <c r="BT105" s="85"/>
      <c r="BU105" s="85"/>
      <c r="BV105" s="85"/>
      <c r="BW105" s="85"/>
      <c r="BX105" s="85"/>
      <c r="BY105" s="85"/>
      <c r="BZ105" s="85"/>
      <c r="CA105" s="85"/>
      <c r="CB105" s="85"/>
      <c r="CC105" s="85"/>
      <c r="CD105" s="85"/>
      <c r="CE105" s="85"/>
      <c r="CF105" s="85"/>
      <c r="CG105" s="85"/>
      <c r="CH105" s="85"/>
      <c r="CI105" s="85"/>
      <c r="CJ105" s="85"/>
      <c r="CK105" s="85"/>
      <c r="CL105" s="85"/>
      <c r="CM105" s="85"/>
      <c r="CN105" s="85"/>
      <c r="CO105" s="85"/>
      <c r="CP105" s="85"/>
      <c r="CQ105" s="85"/>
      <c r="CR105" s="85"/>
      <c r="CS105" s="85"/>
      <c r="CT105" s="85"/>
      <c r="CU105" s="85"/>
      <c r="CV105" s="85"/>
      <c r="CW105" s="85"/>
      <c r="CX105" s="85"/>
      <c r="CY105" s="85"/>
      <c r="CZ105" s="85"/>
      <c r="DA105" s="85"/>
      <c r="DB105" s="85"/>
      <c r="DC105" s="85"/>
      <c r="DD105" s="85"/>
      <c r="DE105" s="85"/>
      <c r="DF105" s="85"/>
      <c r="DG105" s="85"/>
      <c r="DH105" s="85"/>
      <c r="DI105" s="85"/>
      <c r="DJ105" s="85"/>
      <c r="DK105" s="85"/>
      <c r="DL105" s="85"/>
      <c r="DM105" s="85"/>
    </row>
    <row r="106" spans="2:117" s="116" customFormat="1" ht="21" x14ac:dyDescent="0.25">
      <c r="B106" s="165"/>
      <c r="C106" s="166"/>
      <c r="D106" s="166"/>
      <c r="E106" s="167"/>
      <c r="F106" s="168"/>
      <c r="G106" s="168"/>
      <c r="H106" s="169"/>
      <c r="I106" s="169"/>
      <c r="J106" s="122"/>
      <c r="K106" s="170"/>
      <c r="L106" s="170"/>
      <c r="M106" s="171"/>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c r="BK106" s="102"/>
      <c r="BL106" s="102"/>
      <c r="BM106" s="102"/>
      <c r="BN106" s="102"/>
      <c r="BO106" s="102"/>
      <c r="BP106" s="102"/>
      <c r="BQ106" s="102"/>
      <c r="BR106" s="102"/>
      <c r="BS106" s="102"/>
      <c r="BT106" s="102"/>
      <c r="BU106" s="102"/>
      <c r="BV106" s="102"/>
      <c r="BW106" s="102"/>
      <c r="BX106" s="102"/>
      <c r="BY106" s="102"/>
      <c r="BZ106" s="102"/>
      <c r="CA106" s="102"/>
      <c r="CB106" s="102"/>
      <c r="CC106" s="102"/>
      <c r="CD106" s="102"/>
      <c r="CE106" s="102"/>
      <c r="CF106" s="102"/>
      <c r="CG106" s="102"/>
      <c r="CH106" s="102"/>
      <c r="CI106" s="102"/>
      <c r="CJ106" s="102"/>
      <c r="CK106" s="102"/>
      <c r="CL106" s="102"/>
      <c r="CM106" s="102"/>
      <c r="CN106" s="102"/>
      <c r="CO106" s="102"/>
      <c r="CP106" s="102"/>
      <c r="CQ106" s="102"/>
      <c r="CR106" s="102"/>
      <c r="CS106" s="102"/>
      <c r="CT106" s="102"/>
      <c r="CU106" s="102"/>
      <c r="CV106" s="102"/>
      <c r="CW106" s="102"/>
      <c r="CX106" s="102"/>
      <c r="CY106" s="102"/>
      <c r="CZ106" s="102"/>
      <c r="DA106" s="102"/>
      <c r="DB106" s="102"/>
      <c r="DC106" s="102"/>
      <c r="DD106" s="102"/>
      <c r="DE106" s="102"/>
      <c r="DF106" s="102"/>
      <c r="DG106" s="102"/>
      <c r="DH106" s="102"/>
      <c r="DI106" s="102"/>
      <c r="DJ106" s="102"/>
      <c r="DK106" s="102"/>
      <c r="DL106" s="102"/>
      <c r="DM106" s="102"/>
    </row>
    <row r="107" spans="2:117" s="116" customFormat="1" ht="21" x14ac:dyDescent="0.25">
      <c r="B107" s="165"/>
      <c r="C107" s="166"/>
      <c r="D107" s="166"/>
      <c r="E107" s="167"/>
      <c r="F107" s="168"/>
      <c r="G107" s="168"/>
      <c r="H107" s="169"/>
      <c r="I107" s="169"/>
      <c r="J107" s="122"/>
      <c r="K107" s="170"/>
      <c r="L107" s="170"/>
      <c r="M107" s="171"/>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c r="BK107" s="102"/>
      <c r="BL107" s="102"/>
      <c r="BM107" s="102"/>
      <c r="BN107" s="102"/>
      <c r="BO107" s="102"/>
      <c r="BP107" s="102"/>
      <c r="BQ107" s="102"/>
      <c r="BR107" s="102"/>
      <c r="BS107" s="102"/>
      <c r="BT107" s="102"/>
      <c r="BU107" s="102"/>
      <c r="BV107" s="102"/>
      <c r="BW107" s="102"/>
      <c r="BX107" s="102"/>
      <c r="BY107" s="102"/>
      <c r="BZ107" s="102"/>
      <c r="CA107" s="102"/>
      <c r="CB107" s="102"/>
      <c r="CC107" s="102"/>
      <c r="CD107" s="102"/>
      <c r="CE107" s="102"/>
      <c r="CF107" s="102"/>
      <c r="CG107" s="102"/>
      <c r="CH107" s="102"/>
      <c r="CI107" s="102"/>
      <c r="CJ107" s="102"/>
      <c r="CK107" s="102"/>
      <c r="CL107" s="102"/>
      <c r="CM107" s="102"/>
      <c r="CN107" s="102"/>
      <c r="CO107" s="102"/>
      <c r="CP107" s="102"/>
      <c r="CQ107" s="102"/>
      <c r="CR107" s="102"/>
      <c r="CS107" s="102"/>
      <c r="CT107" s="102"/>
      <c r="CU107" s="102"/>
      <c r="CV107" s="102"/>
      <c r="CW107" s="102"/>
      <c r="CX107" s="102"/>
      <c r="CY107" s="102"/>
      <c r="CZ107" s="102"/>
      <c r="DA107" s="102"/>
      <c r="DB107" s="102"/>
      <c r="DC107" s="102"/>
      <c r="DD107" s="102"/>
      <c r="DE107" s="102"/>
      <c r="DF107" s="102"/>
      <c r="DG107" s="102"/>
      <c r="DH107" s="102"/>
      <c r="DI107" s="102"/>
      <c r="DJ107" s="102"/>
      <c r="DK107" s="102"/>
      <c r="DL107" s="102"/>
      <c r="DM107" s="102"/>
    </row>
    <row r="108" spans="2:117" s="116" customFormat="1" ht="21" x14ac:dyDescent="0.25">
      <c r="B108" s="165"/>
      <c r="C108" s="166"/>
      <c r="D108" s="166"/>
      <c r="E108" s="167"/>
      <c r="F108" s="168"/>
      <c r="G108" s="168"/>
      <c r="H108" s="169"/>
      <c r="I108" s="169"/>
      <c r="J108" s="122"/>
      <c r="K108" s="170"/>
      <c r="L108" s="170"/>
      <c r="M108" s="171"/>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2"/>
      <c r="BW108" s="102"/>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2"/>
      <c r="DI108" s="102"/>
      <c r="DJ108" s="102"/>
      <c r="DK108" s="102"/>
      <c r="DL108" s="102"/>
      <c r="DM108" s="102"/>
    </row>
    <row r="109" spans="2:117" s="116" customFormat="1" ht="21" x14ac:dyDescent="0.25">
      <c r="B109" s="165"/>
      <c r="C109" s="166"/>
      <c r="D109" s="166"/>
      <c r="E109" s="167"/>
      <c r="F109" s="168"/>
      <c r="G109" s="168"/>
      <c r="H109" s="169"/>
      <c r="I109" s="169"/>
      <c r="J109" s="122"/>
      <c r="K109" s="170"/>
      <c r="L109" s="170"/>
      <c r="M109" s="171"/>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102"/>
      <c r="BV109" s="102"/>
      <c r="BW109" s="102"/>
      <c r="BX109" s="102"/>
      <c r="BY109" s="102"/>
      <c r="BZ109" s="102"/>
      <c r="CA109" s="102"/>
      <c r="CB109" s="102"/>
      <c r="CC109" s="102"/>
      <c r="CD109" s="102"/>
      <c r="CE109" s="102"/>
      <c r="CF109" s="102"/>
      <c r="CG109" s="102"/>
      <c r="CH109" s="102"/>
      <c r="CI109" s="102"/>
      <c r="CJ109" s="102"/>
      <c r="CK109" s="102"/>
      <c r="CL109" s="102"/>
      <c r="CM109" s="102"/>
      <c r="CN109" s="102"/>
      <c r="CO109" s="102"/>
      <c r="CP109" s="102"/>
      <c r="CQ109" s="102"/>
      <c r="CR109" s="102"/>
      <c r="CS109" s="102"/>
      <c r="CT109" s="102"/>
      <c r="CU109" s="102"/>
      <c r="CV109" s="102"/>
      <c r="CW109" s="102"/>
      <c r="CX109" s="102"/>
      <c r="CY109" s="102"/>
      <c r="CZ109" s="102"/>
      <c r="DA109" s="102"/>
      <c r="DB109" s="102"/>
      <c r="DC109" s="102"/>
      <c r="DD109" s="102"/>
      <c r="DE109" s="102"/>
      <c r="DF109" s="102"/>
      <c r="DG109" s="102"/>
      <c r="DH109" s="102"/>
      <c r="DI109" s="102"/>
      <c r="DJ109" s="102"/>
      <c r="DK109" s="102"/>
      <c r="DL109" s="102"/>
      <c r="DM109" s="102"/>
    </row>
    <row r="110" spans="2:117" s="1" customFormat="1" ht="21" x14ac:dyDescent="0.25">
      <c r="B110" s="160"/>
      <c r="C110" s="161"/>
      <c r="D110" s="162"/>
      <c r="E110" s="90"/>
      <c r="F110" s="92"/>
      <c r="G110" s="92"/>
      <c r="H110" s="154"/>
      <c r="I110" s="154"/>
      <c r="J110" s="112"/>
      <c r="K110" s="163"/>
      <c r="L110" s="163"/>
      <c r="M110" s="164"/>
      <c r="N110" s="85"/>
      <c r="O110" s="85"/>
      <c r="P110" s="85"/>
      <c r="Q110" s="85"/>
      <c r="R110" s="85"/>
      <c r="S110" s="85"/>
      <c r="T110" s="85"/>
      <c r="U110" s="85"/>
      <c r="V110" s="85"/>
      <c r="W110" s="85"/>
      <c r="X110" s="85"/>
      <c r="Y110" s="85"/>
      <c r="Z110" s="85"/>
      <c r="AA110" s="85"/>
      <c r="AB110" s="85"/>
      <c r="AC110" s="85"/>
      <c r="AD110" s="85"/>
      <c r="AE110" s="85"/>
      <c r="AF110" s="85"/>
      <c r="AG110" s="85"/>
      <c r="AH110" s="85"/>
      <c r="AI110" s="85"/>
      <c r="AJ110" s="85"/>
      <c r="AK110" s="85"/>
      <c r="AL110" s="85"/>
      <c r="AM110" s="85"/>
      <c r="AN110" s="85"/>
      <c r="AO110" s="85"/>
      <c r="AP110" s="85"/>
      <c r="AQ110" s="85"/>
      <c r="AR110" s="85"/>
      <c r="AS110" s="85"/>
      <c r="AT110" s="85"/>
      <c r="AU110" s="85"/>
      <c r="AV110" s="85"/>
      <c r="AW110" s="85"/>
      <c r="AX110" s="85"/>
      <c r="AY110" s="85"/>
      <c r="AZ110" s="85"/>
      <c r="BA110" s="85"/>
      <c r="BB110" s="85"/>
      <c r="BC110" s="85"/>
      <c r="BD110" s="85"/>
      <c r="BE110" s="85"/>
      <c r="BF110" s="85"/>
      <c r="BG110" s="85"/>
      <c r="BH110" s="85"/>
      <c r="BI110" s="85"/>
      <c r="BJ110" s="85"/>
      <c r="BK110" s="85"/>
      <c r="BL110" s="85"/>
      <c r="BM110" s="85"/>
      <c r="BN110" s="85"/>
      <c r="BO110" s="85"/>
      <c r="BP110" s="85"/>
      <c r="BQ110" s="85"/>
      <c r="BR110" s="85"/>
      <c r="BS110" s="85"/>
      <c r="BT110" s="85"/>
      <c r="BU110" s="85"/>
      <c r="BV110" s="85"/>
      <c r="BW110" s="85"/>
      <c r="BX110" s="85"/>
      <c r="BY110" s="85"/>
      <c r="BZ110" s="85"/>
      <c r="CA110" s="85"/>
      <c r="CB110" s="85"/>
      <c r="CC110" s="85"/>
      <c r="CD110" s="85"/>
      <c r="CE110" s="85"/>
      <c r="CF110" s="85"/>
      <c r="CG110" s="85"/>
      <c r="CH110" s="85"/>
      <c r="CI110" s="85"/>
      <c r="CJ110" s="85"/>
      <c r="CK110" s="85"/>
      <c r="CL110" s="85"/>
      <c r="CM110" s="85"/>
      <c r="CN110" s="85"/>
      <c r="CO110" s="85"/>
      <c r="CP110" s="85"/>
      <c r="CQ110" s="85"/>
      <c r="CR110" s="85"/>
      <c r="CS110" s="85"/>
      <c r="CT110" s="85"/>
      <c r="CU110" s="85"/>
      <c r="CV110" s="85"/>
      <c r="CW110" s="85"/>
      <c r="CX110" s="85"/>
      <c r="CY110" s="85"/>
      <c r="CZ110" s="85"/>
      <c r="DA110" s="85"/>
      <c r="DB110" s="85"/>
      <c r="DC110" s="85"/>
      <c r="DD110" s="85"/>
      <c r="DE110" s="85"/>
      <c r="DF110" s="85"/>
      <c r="DG110" s="85"/>
      <c r="DH110" s="85"/>
      <c r="DI110" s="85"/>
      <c r="DJ110" s="85"/>
      <c r="DK110" s="85"/>
      <c r="DL110" s="85"/>
      <c r="DM110" s="85"/>
    </row>
    <row r="111" spans="2:117" s="1" customFormat="1" ht="21" x14ac:dyDescent="0.25">
      <c r="B111" s="160"/>
      <c r="C111" s="161"/>
      <c r="D111" s="162"/>
      <c r="E111" s="90"/>
      <c r="F111" s="92"/>
      <c r="G111" s="92"/>
      <c r="H111" s="154"/>
      <c r="I111" s="154"/>
      <c r="J111" s="112"/>
      <c r="K111" s="153"/>
      <c r="L111" s="153"/>
      <c r="M111" s="156"/>
      <c r="N111" s="85"/>
      <c r="O111" s="85"/>
      <c r="P111" s="85"/>
      <c r="Q111" s="85"/>
      <c r="R111" s="85"/>
      <c r="S111" s="85"/>
      <c r="T111" s="85"/>
      <c r="U111" s="92"/>
      <c r="V111" s="92"/>
      <c r="W111" s="92"/>
      <c r="X111" s="92"/>
      <c r="Y111" s="92"/>
      <c r="Z111" s="92"/>
      <c r="AA111" s="92"/>
      <c r="AB111" s="92"/>
      <c r="AC111" s="92"/>
      <c r="AD111" s="92"/>
      <c r="AE111" s="92"/>
      <c r="AF111" s="92"/>
      <c r="AG111" s="92"/>
      <c r="AH111" s="92"/>
      <c r="AI111" s="92"/>
      <c r="AJ111" s="92"/>
      <c r="AK111" s="92"/>
      <c r="AL111" s="92"/>
      <c r="AM111" s="92"/>
      <c r="AN111" s="92"/>
      <c r="AO111" s="92"/>
      <c r="AP111" s="92"/>
      <c r="AQ111" s="92"/>
      <c r="AR111" s="92"/>
      <c r="AS111" s="92"/>
      <c r="AT111" s="92"/>
      <c r="AU111" s="92"/>
      <c r="AV111" s="92"/>
      <c r="AW111" s="92"/>
      <c r="AX111" s="92"/>
      <c r="AY111" s="92"/>
      <c r="AZ111" s="92"/>
      <c r="BA111" s="92"/>
      <c r="BB111" s="92"/>
      <c r="BC111" s="93"/>
      <c r="BD111" s="93"/>
      <c r="BE111" s="93"/>
      <c r="BF111" s="93"/>
      <c r="BG111" s="93"/>
      <c r="BH111" s="93"/>
      <c r="BI111" s="93"/>
      <c r="BJ111" s="93"/>
      <c r="BK111" s="93"/>
      <c r="BL111" s="93"/>
      <c r="BM111" s="93"/>
      <c r="BN111" s="93"/>
      <c r="BO111" s="93"/>
      <c r="BP111" s="93"/>
      <c r="BQ111" s="93"/>
      <c r="BR111" s="93"/>
      <c r="BS111" s="93"/>
      <c r="BT111" s="93"/>
      <c r="BU111" s="93"/>
      <c r="BV111" s="93"/>
      <c r="BW111" s="93"/>
      <c r="BX111" s="93"/>
      <c r="BY111" s="93"/>
      <c r="BZ111" s="93"/>
      <c r="CA111" s="93"/>
      <c r="CB111" s="93"/>
      <c r="CC111" s="93"/>
      <c r="CD111" s="93"/>
      <c r="CE111" s="93"/>
      <c r="CF111" s="93"/>
      <c r="CG111" s="93"/>
      <c r="CH111" s="93"/>
      <c r="CI111" s="93"/>
      <c r="CJ111" s="93"/>
      <c r="CK111" s="93"/>
      <c r="CL111" s="93"/>
      <c r="CM111" s="93"/>
      <c r="CN111" s="93"/>
      <c r="CO111" s="93"/>
      <c r="CP111" s="93"/>
      <c r="CQ111" s="93"/>
      <c r="CR111" s="93"/>
      <c r="CS111" s="93"/>
      <c r="CT111" s="93"/>
      <c r="CU111" s="93"/>
      <c r="CV111" s="93"/>
      <c r="CW111" s="93"/>
      <c r="CX111" s="93"/>
      <c r="CY111" s="93"/>
      <c r="CZ111" s="93"/>
      <c r="DA111" s="93"/>
      <c r="DB111" s="93"/>
      <c r="DC111" s="93"/>
      <c r="DD111" s="93"/>
      <c r="DE111" s="93"/>
      <c r="DF111" s="93"/>
      <c r="DG111" s="93"/>
      <c r="DH111" s="93"/>
      <c r="DI111" s="93"/>
      <c r="DJ111" s="93"/>
      <c r="DK111" s="93"/>
      <c r="DL111" s="93"/>
      <c r="DM111" s="93"/>
    </row>
    <row r="112" spans="2:117" s="116" customFormat="1" ht="21" x14ac:dyDescent="0.25">
      <c r="B112" s="165"/>
      <c r="C112" s="166"/>
      <c r="D112" s="166"/>
      <c r="E112" s="167"/>
      <c r="F112" s="168"/>
      <c r="G112" s="168"/>
      <c r="H112" s="169"/>
      <c r="I112" s="169"/>
      <c r="J112" s="122"/>
      <c r="K112" s="170"/>
      <c r="L112" s="170"/>
      <c r="M112" s="171"/>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c r="AT112" s="125"/>
      <c r="AU112" s="125"/>
      <c r="AV112" s="125"/>
      <c r="AW112" s="125"/>
      <c r="AX112" s="125"/>
      <c r="AY112" s="125"/>
      <c r="AZ112" s="125"/>
      <c r="BA112" s="125"/>
      <c r="BB112" s="125"/>
      <c r="BC112" s="125"/>
      <c r="BD112" s="125"/>
      <c r="BE112" s="125"/>
      <c r="BF112" s="125"/>
      <c r="BG112" s="125"/>
      <c r="BH112" s="125"/>
      <c r="BI112" s="125"/>
      <c r="BJ112" s="125"/>
      <c r="BK112" s="125"/>
      <c r="BL112" s="125"/>
      <c r="BM112" s="125"/>
      <c r="BN112" s="125"/>
      <c r="BO112" s="125"/>
      <c r="BP112" s="125"/>
      <c r="BQ112" s="125"/>
      <c r="BR112" s="125"/>
      <c r="BS112" s="125"/>
      <c r="BT112" s="125"/>
      <c r="BU112" s="125"/>
      <c r="BV112" s="125"/>
      <c r="BW112" s="125"/>
      <c r="BX112" s="125"/>
      <c r="BY112" s="125"/>
      <c r="BZ112" s="125"/>
      <c r="CA112" s="125"/>
      <c r="CB112" s="125"/>
      <c r="CC112" s="125"/>
      <c r="CD112" s="125"/>
      <c r="CE112" s="125"/>
      <c r="CF112" s="125"/>
      <c r="CG112" s="125"/>
      <c r="CH112" s="125"/>
      <c r="CI112" s="125"/>
      <c r="CJ112" s="125"/>
      <c r="CK112" s="125"/>
      <c r="CL112" s="125"/>
      <c r="CM112" s="125"/>
      <c r="CN112" s="125"/>
      <c r="CO112" s="125"/>
      <c r="CP112" s="125"/>
      <c r="CQ112" s="125"/>
      <c r="CR112" s="125"/>
      <c r="CS112" s="125"/>
      <c r="CT112" s="125"/>
      <c r="CU112" s="125"/>
      <c r="CV112" s="125"/>
      <c r="CW112" s="125"/>
      <c r="CX112" s="125"/>
      <c r="CY112" s="125"/>
      <c r="CZ112" s="125"/>
      <c r="DA112" s="125"/>
      <c r="DB112" s="125"/>
      <c r="DC112" s="125"/>
      <c r="DD112" s="125"/>
      <c r="DE112" s="125"/>
      <c r="DF112" s="125"/>
      <c r="DG112" s="125"/>
      <c r="DH112" s="125"/>
      <c r="DI112" s="125"/>
      <c r="DJ112" s="125"/>
      <c r="DK112" s="125"/>
      <c r="DL112" s="125"/>
      <c r="DM112" s="125"/>
    </row>
    <row r="113" spans="2:117" s="116" customFormat="1" ht="21" x14ac:dyDescent="0.25">
      <c r="B113" s="165"/>
      <c r="C113" s="166"/>
      <c r="D113" s="166"/>
      <c r="E113" s="167"/>
      <c r="F113" s="168"/>
      <c r="G113" s="168"/>
      <c r="H113" s="169"/>
      <c r="I113" s="169"/>
      <c r="J113" s="122"/>
      <c r="K113" s="170"/>
      <c r="L113" s="170"/>
      <c r="M113" s="171"/>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row>
    <row r="114" spans="2:117" s="116" customFormat="1" ht="21" x14ac:dyDescent="0.25">
      <c r="B114" s="165"/>
      <c r="C114" s="166"/>
      <c r="D114" s="166"/>
      <c r="E114" s="167"/>
      <c r="F114" s="168"/>
      <c r="G114" s="168"/>
      <c r="H114" s="169"/>
      <c r="I114" s="169"/>
      <c r="J114" s="122"/>
      <c r="K114" s="170"/>
      <c r="L114" s="170"/>
      <c r="M114" s="171"/>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25"/>
      <c r="AW114" s="125"/>
      <c r="AX114" s="125"/>
      <c r="AY114" s="125"/>
      <c r="AZ114" s="125"/>
      <c r="BA114" s="125"/>
      <c r="BB114" s="125"/>
      <c r="BC114" s="125"/>
      <c r="BD114" s="125"/>
      <c r="BE114" s="125"/>
      <c r="BF114" s="125"/>
      <c r="BG114" s="125"/>
      <c r="BH114" s="125"/>
      <c r="BI114" s="125"/>
      <c r="BJ114" s="125"/>
      <c r="BK114" s="125"/>
      <c r="BL114" s="125"/>
      <c r="BM114" s="125"/>
      <c r="BN114" s="125"/>
      <c r="BO114" s="125"/>
      <c r="BP114" s="125"/>
      <c r="BQ114" s="125"/>
      <c r="BR114" s="125"/>
      <c r="BS114" s="125"/>
      <c r="BT114" s="125"/>
      <c r="BU114" s="125"/>
      <c r="BV114" s="125"/>
      <c r="BW114" s="125"/>
      <c r="BX114" s="125"/>
      <c r="BY114" s="125"/>
      <c r="BZ114" s="125"/>
      <c r="CA114" s="125"/>
      <c r="CB114" s="125"/>
      <c r="CC114" s="125"/>
      <c r="CD114" s="125"/>
      <c r="CE114" s="125"/>
      <c r="CF114" s="125"/>
      <c r="CG114" s="125"/>
      <c r="CH114" s="125"/>
      <c r="CI114" s="125"/>
      <c r="CJ114" s="125"/>
      <c r="CK114" s="125"/>
      <c r="CL114" s="125"/>
      <c r="CM114" s="125"/>
      <c r="CN114" s="125"/>
      <c r="CO114" s="125"/>
      <c r="CP114" s="125"/>
      <c r="CQ114" s="125"/>
      <c r="CR114" s="125"/>
      <c r="CS114" s="125"/>
      <c r="CT114" s="125"/>
      <c r="CU114" s="125"/>
      <c r="CV114" s="125"/>
      <c r="CW114" s="125"/>
      <c r="CX114" s="125"/>
      <c r="CY114" s="125"/>
      <c r="CZ114" s="125"/>
      <c r="DA114" s="125"/>
      <c r="DB114" s="125"/>
      <c r="DC114" s="125"/>
      <c r="DD114" s="125"/>
      <c r="DE114" s="125"/>
      <c r="DF114" s="125"/>
      <c r="DG114" s="125"/>
      <c r="DH114" s="125"/>
      <c r="DI114" s="125"/>
      <c r="DJ114" s="125"/>
      <c r="DK114" s="125"/>
      <c r="DL114" s="125"/>
      <c r="DM114" s="125"/>
    </row>
    <row r="115" spans="2:117" s="116" customFormat="1" ht="21" x14ac:dyDescent="0.25">
      <c r="B115" s="165"/>
      <c r="C115" s="166"/>
      <c r="D115" s="166"/>
      <c r="E115" s="167"/>
      <c r="F115" s="168"/>
      <c r="G115" s="168"/>
      <c r="H115" s="169"/>
      <c r="I115" s="169"/>
      <c r="J115" s="122"/>
      <c r="K115" s="170"/>
      <c r="L115" s="170"/>
      <c r="M115" s="171"/>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c r="AT115" s="125"/>
      <c r="AU115" s="125"/>
      <c r="AV115" s="125"/>
      <c r="AW115" s="125"/>
      <c r="AX115" s="125"/>
      <c r="AY115" s="125"/>
      <c r="AZ115" s="125"/>
      <c r="BA115" s="125"/>
      <c r="BB115" s="125"/>
      <c r="BC115" s="125"/>
      <c r="BD115" s="125"/>
      <c r="BE115" s="125"/>
      <c r="BF115" s="125"/>
      <c r="BG115" s="125"/>
      <c r="BH115" s="125"/>
      <c r="BI115" s="125"/>
      <c r="BJ115" s="125"/>
      <c r="BK115" s="125"/>
      <c r="BL115" s="125"/>
      <c r="BM115" s="125"/>
      <c r="BN115" s="125"/>
      <c r="BO115" s="125"/>
      <c r="BP115" s="125"/>
      <c r="BQ115" s="125"/>
      <c r="BR115" s="125"/>
      <c r="BS115" s="125"/>
      <c r="BT115" s="125"/>
      <c r="BU115" s="125"/>
      <c r="BV115" s="125"/>
      <c r="BW115" s="125"/>
      <c r="BX115" s="125"/>
      <c r="BY115" s="125"/>
      <c r="BZ115" s="125"/>
      <c r="CA115" s="125"/>
      <c r="CB115" s="125"/>
      <c r="CC115" s="125"/>
      <c r="CD115" s="125"/>
      <c r="CE115" s="125"/>
      <c r="CF115" s="125"/>
      <c r="CG115" s="125"/>
      <c r="CH115" s="125"/>
      <c r="CI115" s="125"/>
      <c r="CJ115" s="125"/>
      <c r="CK115" s="125"/>
      <c r="CL115" s="125"/>
      <c r="CM115" s="125"/>
      <c r="CN115" s="125"/>
      <c r="CO115" s="125"/>
      <c r="CP115" s="125"/>
      <c r="CQ115" s="125"/>
      <c r="CR115" s="125"/>
      <c r="CS115" s="125"/>
      <c r="CT115" s="125"/>
      <c r="CU115" s="125"/>
      <c r="CV115" s="125"/>
      <c r="CW115" s="125"/>
      <c r="CX115" s="125"/>
      <c r="CY115" s="125"/>
      <c r="CZ115" s="125"/>
      <c r="DA115" s="125"/>
      <c r="DB115" s="125"/>
      <c r="DC115" s="125"/>
      <c r="DD115" s="125"/>
      <c r="DE115" s="125"/>
      <c r="DF115" s="125"/>
      <c r="DG115" s="125"/>
      <c r="DH115" s="125"/>
      <c r="DI115" s="125"/>
      <c r="DJ115" s="125"/>
      <c r="DK115" s="125"/>
      <c r="DL115" s="125"/>
      <c r="DM115" s="125"/>
    </row>
    <row r="116" spans="2:117" s="1" customFormat="1" ht="21" x14ac:dyDescent="0.25">
      <c r="B116" s="160"/>
      <c r="C116" s="161"/>
      <c r="D116" s="162"/>
      <c r="E116" s="90"/>
      <c r="F116" s="92"/>
      <c r="G116" s="92"/>
      <c r="H116" s="154"/>
      <c r="I116" s="154"/>
      <c r="J116" s="112"/>
      <c r="K116" s="163"/>
      <c r="L116" s="163"/>
      <c r="M116" s="164"/>
      <c r="N116" s="85"/>
      <c r="O116" s="85"/>
      <c r="P116" s="85"/>
      <c r="Q116" s="85"/>
      <c r="R116" s="85"/>
      <c r="S116" s="85"/>
      <c r="T116" s="85"/>
      <c r="U116" s="92"/>
      <c r="V116" s="92"/>
      <c r="W116" s="92"/>
      <c r="X116" s="92"/>
      <c r="Y116" s="92"/>
      <c r="Z116" s="92"/>
      <c r="AA116" s="92"/>
      <c r="AB116" s="92"/>
      <c r="AC116" s="85"/>
      <c r="AD116" s="92"/>
      <c r="AE116" s="92"/>
      <c r="AF116" s="92"/>
      <c r="AG116" s="92"/>
      <c r="AH116" s="92"/>
      <c r="AI116" s="92"/>
      <c r="AJ116" s="92"/>
      <c r="AK116" s="92"/>
      <c r="AL116" s="92"/>
      <c r="AM116" s="92"/>
      <c r="AN116" s="92"/>
      <c r="AO116" s="92"/>
      <c r="AP116" s="92"/>
      <c r="AQ116" s="92"/>
      <c r="AR116" s="92"/>
      <c r="AS116" s="92"/>
      <c r="AT116" s="92"/>
      <c r="AU116" s="92"/>
      <c r="AV116" s="92"/>
      <c r="AW116" s="92"/>
      <c r="AX116" s="92"/>
      <c r="AY116" s="92"/>
      <c r="AZ116" s="92"/>
      <c r="BA116" s="92"/>
      <c r="BB116" s="92"/>
      <c r="BC116" s="93"/>
      <c r="BD116" s="93"/>
      <c r="BE116" s="93"/>
      <c r="BF116" s="93"/>
      <c r="BG116" s="93"/>
      <c r="BH116" s="93"/>
      <c r="BI116" s="93"/>
      <c r="BJ116" s="93"/>
      <c r="BK116" s="93"/>
      <c r="BL116" s="93"/>
      <c r="BM116" s="93"/>
      <c r="BN116" s="93"/>
      <c r="BO116" s="93"/>
      <c r="BP116" s="93"/>
      <c r="BQ116" s="93"/>
      <c r="BR116" s="93"/>
      <c r="BS116" s="93"/>
      <c r="BT116" s="93"/>
      <c r="BU116" s="93"/>
      <c r="BV116" s="93"/>
      <c r="BW116" s="93"/>
      <c r="BX116" s="93"/>
      <c r="BY116" s="93"/>
      <c r="BZ116" s="93"/>
      <c r="CA116" s="93"/>
      <c r="CB116" s="93"/>
      <c r="CC116" s="93"/>
      <c r="CD116" s="93"/>
      <c r="CE116" s="93"/>
      <c r="CF116" s="93"/>
      <c r="CG116" s="93"/>
      <c r="CH116" s="93"/>
      <c r="CI116" s="93"/>
      <c r="CJ116" s="93"/>
      <c r="CK116" s="93"/>
      <c r="CL116" s="93"/>
      <c r="CM116" s="93"/>
      <c r="CN116" s="93"/>
      <c r="CO116" s="93"/>
      <c r="CP116" s="93"/>
      <c r="CQ116" s="93"/>
      <c r="CR116" s="93"/>
      <c r="CS116" s="93"/>
      <c r="CT116" s="93"/>
      <c r="CU116" s="93"/>
      <c r="CV116" s="93"/>
      <c r="CW116" s="93"/>
      <c r="CX116" s="93"/>
      <c r="CY116" s="93"/>
      <c r="CZ116" s="93"/>
      <c r="DA116" s="93"/>
      <c r="DB116" s="93"/>
      <c r="DC116" s="93"/>
      <c r="DD116" s="93"/>
      <c r="DE116" s="93"/>
      <c r="DF116" s="93"/>
      <c r="DG116" s="93"/>
      <c r="DH116" s="93"/>
      <c r="DI116" s="93"/>
      <c r="DJ116" s="93"/>
      <c r="DK116" s="93"/>
      <c r="DL116" s="93"/>
      <c r="DM116" s="93"/>
    </row>
    <row r="117" spans="2:117" s="116" customFormat="1" ht="21" x14ac:dyDescent="0.25">
      <c r="B117" s="165"/>
      <c r="C117" s="166"/>
      <c r="D117" s="166"/>
      <c r="E117" s="167"/>
      <c r="F117" s="168"/>
      <c r="G117" s="168"/>
      <c r="H117" s="169"/>
      <c r="I117" s="169"/>
      <c r="J117" s="122"/>
      <c r="K117" s="170"/>
      <c r="L117" s="170"/>
      <c r="M117" s="171"/>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c r="AT117" s="125"/>
      <c r="AU117" s="125"/>
      <c r="AV117" s="125"/>
      <c r="AW117" s="125"/>
      <c r="AX117" s="125"/>
      <c r="AY117" s="125"/>
      <c r="AZ117" s="125"/>
      <c r="BA117" s="125"/>
      <c r="BB117" s="125"/>
      <c r="BC117" s="125"/>
      <c r="BD117" s="125"/>
      <c r="BE117" s="125"/>
      <c r="BF117" s="125"/>
      <c r="BG117" s="125"/>
      <c r="BH117" s="125"/>
      <c r="BI117" s="125"/>
      <c r="BJ117" s="125"/>
      <c r="BK117" s="125"/>
      <c r="BL117" s="125"/>
      <c r="BM117" s="125"/>
      <c r="BN117" s="125"/>
      <c r="BO117" s="125"/>
      <c r="BP117" s="125"/>
      <c r="BQ117" s="125"/>
      <c r="BR117" s="125"/>
      <c r="BS117" s="125"/>
      <c r="BT117" s="125"/>
      <c r="BU117" s="125"/>
      <c r="BV117" s="125"/>
      <c r="BW117" s="125"/>
      <c r="BX117" s="125"/>
      <c r="BY117" s="125"/>
      <c r="BZ117" s="125"/>
      <c r="CA117" s="125"/>
      <c r="CB117" s="125"/>
      <c r="CC117" s="125"/>
      <c r="CD117" s="125"/>
      <c r="CE117" s="125"/>
      <c r="CF117" s="125"/>
      <c r="CG117" s="125"/>
      <c r="CH117" s="125"/>
      <c r="CI117" s="125"/>
      <c r="CJ117" s="125"/>
      <c r="CK117" s="125"/>
      <c r="CL117" s="125"/>
      <c r="CM117" s="125"/>
      <c r="CN117" s="125"/>
      <c r="CO117" s="125"/>
      <c r="CP117" s="125"/>
      <c r="CQ117" s="125"/>
      <c r="CR117" s="125"/>
      <c r="CS117" s="125"/>
      <c r="CT117" s="125"/>
      <c r="CU117" s="125"/>
      <c r="CV117" s="125"/>
      <c r="CW117" s="125"/>
      <c r="CX117" s="125"/>
      <c r="CY117" s="125"/>
      <c r="CZ117" s="125"/>
      <c r="DA117" s="125"/>
      <c r="DB117" s="125"/>
      <c r="DC117" s="125"/>
      <c r="DD117" s="125"/>
      <c r="DE117" s="125"/>
      <c r="DF117" s="125"/>
      <c r="DG117" s="125"/>
      <c r="DH117" s="125"/>
      <c r="DI117" s="125"/>
      <c r="DJ117" s="125"/>
      <c r="DK117" s="125"/>
      <c r="DL117" s="125"/>
      <c r="DM117" s="125"/>
    </row>
    <row r="118" spans="2:117" s="116" customFormat="1" ht="21" x14ac:dyDescent="0.25">
      <c r="B118" s="165"/>
      <c r="C118" s="166"/>
      <c r="D118" s="166"/>
      <c r="E118" s="167"/>
      <c r="F118" s="168"/>
      <c r="G118" s="168"/>
      <c r="H118" s="169"/>
      <c r="I118" s="169"/>
      <c r="J118" s="122"/>
      <c r="K118" s="170"/>
      <c r="L118" s="170"/>
      <c r="M118" s="171"/>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c r="AT118" s="125"/>
      <c r="AU118" s="125"/>
      <c r="AV118" s="125"/>
      <c r="AW118" s="125"/>
      <c r="AX118" s="125"/>
      <c r="AY118" s="125"/>
      <c r="AZ118" s="125"/>
      <c r="BA118" s="125"/>
      <c r="BB118" s="125"/>
      <c r="BC118" s="125"/>
      <c r="BD118" s="125"/>
      <c r="BE118" s="125"/>
      <c r="BF118" s="125"/>
      <c r="BG118" s="125"/>
      <c r="BH118" s="125"/>
      <c r="BI118" s="125"/>
      <c r="BJ118" s="125"/>
      <c r="BK118" s="125"/>
      <c r="BL118" s="125"/>
      <c r="BM118" s="125"/>
      <c r="BN118" s="125"/>
      <c r="BO118" s="125"/>
      <c r="BP118" s="125"/>
      <c r="BQ118" s="125"/>
      <c r="BR118" s="125"/>
      <c r="BS118" s="125"/>
      <c r="BT118" s="125"/>
      <c r="BU118" s="125"/>
      <c r="BV118" s="125"/>
      <c r="BW118" s="125"/>
      <c r="BX118" s="125"/>
      <c r="BY118" s="125"/>
      <c r="BZ118" s="125"/>
      <c r="CA118" s="125"/>
      <c r="CB118" s="125"/>
      <c r="CC118" s="125"/>
      <c r="CD118" s="125"/>
      <c r="CE118" s="125"/>
      <c r="CF118" s="125"/>
      <c r="CG118" s="125"/>
      <c r="CH118" s="125"/>
      <c r="CI118" s="125"/>
      <c r="CJ118" s="125"/>
      <c r="CK118" s="125"/>
      <c r="CL118" s="125"/>
      <c r="CM118" s="125"/>
      <c r="CN118" s="125"/>
      <c r="CO118" s="125"/>
      <c r="CP118" s="125"/>
      <c r="CQ118" s="125"/>
      <c r="CR118" s="125"/>
      <c r="CS118" s="125"/>
      <c r="CT118" s="125"/>
      <c r="CU118" s="125"/>
      <c r="CV118" s="125"/>
      <c r="CW118" s="125"/>
      <c r="CX118" s="125"/>
      <c r="CY118" s="125"/>
      <c r="CZ118" s="125"/>
      <c r="DA118" s="125"/>
      <c r="DB118" s="125"/>
      <c r="DC118" s="125"/>
      <c r="DD118" s="125"/>
      <c r="DE118" s="125"/>
      <c r="DF118" s="125"/>
      <c r="DG118" s="125"/>
      <c r="DH118" s="125"/>
      <c r="DI118" s="125"/>
      <c r="DJ118" s="125"/>
      <c r="DK118" s="125"/>
      <c r="DL118" s="125"/>
      <c r="DM118" s="125"/>
    </row>
    <row r="119" spans="2:117" s="116" customFormat="1" ht="21" x14ac:dyDescent="0.25">
      <c r="B119" s="165"/>
      <c r="C119" s="166"/>
      <c r="D119" s="166"/>
      <c r="E119" s="167"/>
      <c r="F119" s="168"/>
      <c r="G119" s="168"/>
      <c r="H119" s="169"/>
      <c r="I119" s="169"/>
      <c r="J119" s="122"/>
      <c r="K119" s="170"/>
      <c r="L119" s="170"/>
      <c r="M119" s="171"/>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c r="AT119" s="125"/>
      <c r="AU119" s="125"/>
      <c r="AV119" s="125"/>
      <c r="AW119" s="125"/>
      <c r="AX119" s="125"/>
      <c r="AY119" s="125"/>
      <c r="AZ119" s="125"/>
      <c r="BA119" s="125"/>
      <c r="BB119" s="125"/>
      <c r="BC119" s="125"/>
      <c r="BD119" s="125"/>
      <c r="BE119" s="125"/>
      <c r="BF119" s="125"/>
      <c r="BG119" s="125"/>
      <c r="BH119" s="125"/>
      <c r="BI119" s="125"/>
      <c r="BJ119" s="125"/>
      <c r="BK119" s="125"/>
      <c r="BL119" s="125"/>
      <c r="BM119" s="125"/>
      <c r="BN119" s="125"/>
      <c r="BO119" s="125"/>
      <c r="BP119" s="125"/>
      <c r="BQ119" s="125"/>
      <c r="BR119" s="125"/>
      <c r="BS119" s="125"/>
      <c r="BT119" s="125"/>
      <c r="BU119" s="125"/>
      <c r="BV119" s="125"/>
      <c r="BW119" s="125"/>
      <c r="BX119" s="125"/>
      <c r="BY119" s="125"/>
      <c r="BZ119" s="125"/>
      <c r="CA119" s="125"/>
      <c r="CB119" s="125"/>
      <c r="CC119" s="125"/>
      <c r="CD119" s="125"/>
      <c r="CE119" s="125"/>
      <c r="CF119" s="125"/>
      <c r="CG119" s="125"/>
      <c r="CH119" s="125"/>
      <c r="CI119" s="125"/>
      <c r="CJ119" s="125"/>
      <c r="CK119" s="125"/>
      <c r="CL119" s="125"/>
      <c r="CM119" s="125"/>
      <c r="CN119" s="125"/>
      <c r="CO119" s="125"/>
      <c r="CP119" s="125"/>
      <c r="CQ119" s="125"/>
      <c r="CR119" s="125"/>
      <c r="CS119" s="125"/>
      <c r="CT119" s="125"/>
      <c r="CU119" s="125"/>
      <c r="CV119" s="125"/>
      <c r="CW119" s="125"/>
      <c r="CX119" s="125"/>
      <c r="CY119" s="125"/>
      <c r="CZ119" s="125"/>
      <c r="DA119" s="125"/>
      <c r="DB119" s="125"/>
      <c r="DC119" s="125"/>
      <c r="DD119" s="125"/>
      <c r="DE119" s="125"/>
      <c r="DF119" s="125"/>
      <c r="DG119" s="125"/>
      <c r="DH119" s="125"/>
      <c r="DI119" s="125"/>
      <c r="DJ119" s="125"/>
      <c r="DK119" s="125"/>
      <c r="DL119" s="125"/>
      <c r="DM119" s="125"/>
    </row>
    <row r="120" spans="2:117" s="116" customFormat="1" ht="21" x14ac:dyDescent="0.25">
      <c r="B120" s="165"/>
      <c r="C120" s="166"/>
      <c r="D120" s="166"/>
      <c r="E120" s="167"/>
      <c r="F120" s="168"/>
      <c r="G120" s="168"/>
      <c r="H120" s="169"/>
      <c r="I120" s="169"/>
      <c r="J120" s="122"/>
      <c r="K120" s="170"/>
      <c r="L120" s="170"/>
      <c r="M120" s="171"/>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c r="CR120" s="125"/>
      <c r="CS120" s="125"/>
      <c r="CT120" s="125"/>
      <c r="CU120" s="125"/>
      <c r="CV120" s="125"/>
      <c r="CW120" s="125"/>
      <c r="CX120" s="125"/>
      <c r="CY120" s="125"/>
      <c r="CZ120" s="125"/>
      <c r="DA120" s="125"/>
      <c r="DB120" s="125"/>
      <c r="DC120" s="125"/>
      <c r="DD120" s="125"/>
      <c r="DE120" s="125"/>
      <c r="DF120" s="125"/>
      <c r="DG120" s="125"/>
      <c r="DH120" s="125"/>
      <c r="DI120" s="125"/>
      <c r="DJ120" s="125"/>
      <c r="DK120" s="125"/>
      <c r="DL120" s="125"/>
      <c r="DM120" s="125"/>
    </row>
    <row r="121" spans="2:117" s="1" customFormat="1" ht="21" x14ac:dyDescent="0.25">
      <c r="B121" s="160"/>
      <c r="C121" s="161"/>
      <c r="D121" s="162"/>
      <c r="E121" s="90"/>
      <c r="F121" s="92"/>
      <c r="G121" s="92"/>
      <c r="H121" s="154"/>
      <c r="I121" s="154"/>
      <c r="J121" s="112"/>
      <c r="K121" s="163"/>
      <c r="L121" s="163"/>
      <c r="M121" s="164"/>
      <c r="N121" s="85"/>
      <c r="O121" s="85"/>
      <c r="P121" s="85"/>
      <c r="Q121" s="85"/>
      <c r="R121" s="85"/>
      <c r="S121" s="85"/>
      <c r="T121" s="85"/>
      <c r="U121" s="92"/>
      <c r="V121" s="92"/>
      <c r="W121" s="92"/>
      <c r="X121" s="92"/>
      <c r="Y121" s="92"/>
      <c r="Z121" s="92"/>
      <c r="AA121" s="92"/>
      <c r="AB121" s="92"/>
      <c r="AC121" s="85"/>
      <c r="AD121" s="92"/>
      <c r="AE121" s="92"/>
      <c r="AF121" s="92"/>
      <c r="AG121" s="92"/>
      <c r="AH121" s="92"/>
      <c r="AI121" s="92"/>
      <c r="AJ121" s="92"/>
      <c r="AK121" s="92"/>
      <c r="AL121" s="92"/>
      <c r="AM121" s="92"/>
      <c r="AN121" s="92"/>
      <c r="AO121" s="92"/>
      <c r="AP121" s="92"/>
      <c r="AQ121" s="92"/>
      <c r="AR121" s="92"/>
      <c r="AS121" s="92"/>
      <c r="AT121" s="92"/>
      <c r="AU121" s="92"/>
      <c r="AV121" s="92"/>
      <c r="AW121" s="92"/>
      <c r="AX121" s="92"/>
      <c r="AY121" s="92"/>
      <c r="AZ121" s="92"/>
      <c r="BA121" s="92"/>
      <c r="BB121" s="92"/>
      <c r="BC121" s="93"/>
      <c r="BD121" s="93"/>
      <c r="BE121" s="93"/>
      <c r="BF121" s="93"/>
      <c r="BG121" s="93"/>
      <c r="BH121" s="93"/>
      <c r="BI121" s="93"/>
      <c r="BJ121" s="93"/>
      <c r="BK121" s="93"/>
      <c r="BL121" s="93"/>
      <c r="BM121" s="93"/>
      <c r="BN121" s="93"/>
      <c r="BO121" s="93"/>
      <c r="BP121" s="93"/>
      <c r="BQ121" s="93"/>
      <c r="BR121" s="93"/>
      <c r="BS121" s="93"/>
      <c r="BT121" s="93"/>
      <c r="BU121" s="93"/>
      <c r="BV121" s="93"/>
      <c r="BW121" s="93"/>
      <c r="BX121" s="93"/>
      <c r="BY121" s="93"/>
      <c r="BZ121" s="93"/>
      <c r="CA121" s="93"/>
      <c r="CB121" s="93"/>
      <c r="CC121" s="93"/>
      <c r="CD121" s="93"/>
      <c r="CE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row>
    <row r="122" spans="2:117" s="116" customFormat="1" ht="21" x14ac:dyDescent="0.25">
      <c r="B122" s="165"/>
      <c r="C122" s="166"/>
      <c r="D122" s="166"/>
      <c r="E122" s="167"/>
      <c r="F122" s="168"/>
      <c r="G122" s="168"/>
      <c r="H122" s="169"/>
      <c r="I122" s="169"/>
      <c r="J122" s="122"/>
      <c r="K122" s="170"/>
      <c r="L122" s="170"/>
      <c r="M122" s="171"/>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c r="AT122" s="125"/>
      <c r="AU122" s="125"/>
      <c r="AV122" s="125"/>
      <c r="AW122" s="125"/>
      <c r="AX122" s="125"/>
      <c r="AY122" s="125"/>
      <c r="AZ122" s="125"/>
      <c r="BA122" s="125"/>
      <c r="BB122" s="125"/>
      <c r="BC122" s="125"/>
      <c r="BD122" s="125"/>
      <c r="BE122" s="125"/>
      <c r="BF122" s="125"/>
      <c r="BG122" s="125"/>
      <c r="BH122" s="125"/>
      <c r="BI122" s="125"/>
      <c r="BJ122" s="125"/>
      <c r="BK122" s="125"/>
      <c r="BL122" s="125"/>
      <c r="BM122" s="125"/>
      <c r="BN122" s="125"/>
      <c r="BO122" s="125"/>
      <c r="BP122" s="125"/>
      <c r="BQ122" s="125"/>
      <c r="BR122" s="125"/>
      <c r="BS122" s="125"/>
      <c r="BT122" s="125"/>
      <c r="BU122" s="125"/>
      <c r="BV122" s="125"/>
      <c r="BW122" s="125"/>
      <c r="BX122" s="125"/>
      <c r="BY122" s="125"/>
      <c r="BZ122" s="125"/>
      <c r="CA122" s="125"/>
      <c r="CB122" s="125"/>
      <c r="CC122" s="125"/>
      <c r="CD122" s="125"/>
      <c r="CE122" s="125"/>
      <c r="CF122" s="125"/>
      <c r="CG122" s="125"/>
      <c r="CH122" s="125"/>
      <c r="CI122" s="125"/>
      <c r="CJ122" s="125"/>
      <c r="CK122" s="125"/>
      <c r="CL122" s="125"/>
      <c r="CM122" s="125"/>
      <c r="CN122" s="125"/>
      <c r="CO122" s="125"/>
      <c r="CP122" s="125"/>
      <c r="CQ122" s="125"/>
      <c r="CR122" s="125"/>
      <c r="CS122" s="125"/>
      <c r="CT122" s="125"/>
      <c r="CU122" s="125"/>
      <c r="CV122" s="125"/>
      <c r="CW122" s="125"/>
      <c r="CX122" s="125"/>
      <c r="CY122" s="125"/>
      <c r="CZ122" s="125"/>
      <c r="DA122" s="125"/>
      <c r="DB122" s="125"/>
      <c r="DC122" s="125"/>
      <c r="DD122" s="125"/>
      <c r="DE122" s="125"/>
      <c r="DF122" s="125"/>
      <c r="DG122" s="125"/>
      <c r="DH122" s="125"/>
      <c r="DI122" s="125"/>
      <c r="DJ122" s="125"/>
      <c r="DK122" s="125"/>
      <c r="DL122" s="125"/>
      <c r="DM122" s="125"/>
    </row>
    <row r="123" spans="2:117" s="116" customFormat="1" ht="21" x14ac:dyDescent="0.25">
      <c r="B123" s="165"/>
      <c r="C123" s="166"/>
      <c r="D123" s="166"/>
      <c r="E123" s="167"/>
      <c r="F123" s="168"/>
      <c r="G123" s="168"/>
      <c r="H123" s="169"/>
      <c r="I123" s="169"/>
      <c r="J123" s="122"/>
      <c r="K123" s="170"/>
      <c r="L123" s="170"/>
      <c r="M123" s="171"/>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c r="AT123" s="125"/>
      <c r="AU123" s="125"/>
      <c r="AV123" s="125"/>
      <c r="AW123" s="125"/>
      <c r="AX123" s="125"/>
      <c r="AY123" s="125"/>
      <c r="AZ123" s="125"/>
      <c r="BA123" s="125"/>
      <c r="BB123" s="125"/>
      <c r="BC123" s="125"/>
      <c r="BD123" s="125"/>
      <c r="BE123" s="125"/>
      <c r="BF123" s="125"/>
      <c r="BG123" s="125"/>
      <c r="BH123" s="125"/>
      <c r="BI123" s="125"/>
      <c r="BJ123" s="125"/>
      <c r="BK123" s="125"/>
      <c r="BL123" s="125"/>
      <c r="BM123" s="125"/>
      <c r="BN123" s="125"/>
      <c r="BO123" s="125"/>
      <c r="BP123" s="125"/>
      <c r="BQ123" s="125"/>
      <c r="BR123" s="125"/>
      <c r="BS123" s="125"/>
      <c r="BT123" s="125"/>
      <c r="BU123" s="125"/>
      <c r="BV123" s="125"/>
      <c r="BW123" s="125"/>
      <c r="BX123" s="125"/>
      <c r="BY123" s="125"/>
      <c r="BZ123" s="125"/>
      <c r="CA123" s="125"/>
      <c r="CB123" s="125"/>
      <c r="CC123" s="125"/>
      <c r="CD123" s="125"/>
      <c r="CE123" s="125"/>
      <c r="CF123" s="125"/>
      <c r="CG123" s="125"/>
      <c r="CH123" s="125"/>
      <c r="CI123" s="125"/>
      <c r="CJ123" s="125"/>
      <c r="CK123" s="125"/>
      <c r="CL123" s="125"/>
      <c r="CM123" s="125"/>
      <c r="CN123" s="125"/>
      <c r="CO123" s="125"/>
      <c r="CP123" s="125"/>
      <c r="CQ123" s="125"/>
      <c r="CR123" s="125"/>
      <c r="CS123" s="125"/>
      <c r="CT123" s="125"/>
      <c r="CU123" s="125"/>
      <c r="CV123" s="125"/>
      <c r="CW123" s="125"/>
      <c r="CX123" s="125"/>
      <c r="CY123" s="125"/>
      <c r="CZ123" s="125"/>
      <c r="DA123" s="125"/>
      <c r="DB123" s="125"/>
      <c r="DC123" s="125"/>
      <c r="DD123" s="125"/>
      <c r="DE123" s="125"/>
      <c r="DF123" s="125"/>
      <c r="DG123" s="125"/>
      <c r="DH123" s="125"/>
      <c r="DI123" s="125"/>
      <c r="DJ123" s="125"/>
      <c r="DK123" s="125"/>
      <c r="DL123" s="125"/>
      <c r="DM123" s="125"/>
    </row>
    <row r="124" spans="2:117" s="116" customFormat="1" ht="21" x14ac:dyDescent="0.25">
      <c r="B124" s="165"/>
      <c r="C124" s="166"/>
      <c r="D124" s="166"/>
      <c r="E124" s="167"/>
      <c r="F124" s="168"/>
      <c r="G124" s="168"/>
      <c r="H124" s="169"/>
      <c r="I124" s="169"/>
      <c r="J124" s="122"/>
      <c r="K124" s="170"/>
      <c r="L124" s="170"/>
      <c r="M124" s="171"/>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c r="AT124" s="125"/>
      <c r="AU124" s="125"/>
      <c r="AV124" s="125"/>
      <c r="AW124" s="125"/>
      <c r="AX124" s="125"/>
      <c r="AY124" s="125"/>
      <c r="AZ124" s="125"/>
      <c r="BA124" s="125"/>
      <c r="BB124" s="125"/>
      <c r="BC124" s="125"/>
      <c r="BD124" s="125"/>
      <c r="BE124" s="125"/>
      <c r="BF124" s="125"/>
      <c r="BG124" s="125"/>
      <c r="BH124" s="125"/>
      <c r="BI124" s="125"/>
      <c r="BJ124" s="125"/>
      <c r="BK124" s="125"/>
      <c r="BL124" s="125"/>
      <c r="BM124" s="125"/>
      <c r="BN124" s="125"/>
      <c r="BO124" s="125"/>
      <c r="BP124" s="125"/>
      <c r="BQ124" s="125"/>
      <c r="BR124" s="125"/>
      <c r="BS124" s="125"/>
      <c r="BT124" s="125"/>
      <c r="BU124" s="125"/>
      <c r="BV124" s="125"/>
      <c r="BW124" s="125"/>
      <c r="BX124" s="125"/>
      <c r="BY124" s="125"/>
      <c r="BZ124" s="125"/>
      <c r="CA124" s="125"/>
      <c r="CB124" s="125"/>
      <c r="CC124" s="125"/>
      <c r="CD124" s="125"/>
      <c r="CE124" s="125"/>
      <c r="CF124" s="125"/>
      <c r="CG124" s="125"/>
      <c r="CH124" s="125"/>
      <c r="CI124" s="125"/>
      <c r="CJ124" s="125"/>
      <c r="CK124" s="125"/>
      <c r="CL124" s="125"/>
      <c r="CM124" s="125"/>
      <c r="CN124" s="125"/>
      <c r="CO124" s="125"/>
      <c r="CP124" s="125"/>
      <c r="CQ124" s="125"/>
      <c r="CR124" s="125"/>
      <c r="CS124" s="125"/>
      <c r="CT124" s="125"/>
      <c r="CU124" s="125"/>
      <c r="CV124" s="125"/>
      <c r="CW124" s="125"/>
      <c r="CX124" s="125"/>
      <c r="CY124" s="125"/>
      <c r="CZ124" s="125"/>
      <c r="DA124" s="125"/>
      <c r="DB124" s="125"/>
      <c r="DC124" s="125"/>
      <c r="DD124" s="125"/>
      <c r="DE124" s="125"/>
      <c r="DF124" s="125"/>
      <c r="DG124" s="125"/>
      <c r="DH124" s="125"/>
      <c r="DI124" s="125"/>
      <c r="DJ124" s="125"/>
      <c r="DK124" s="125"/>
      <c r="DL124" s="125"/>
      <c r="DM124" s="125"/>
    </row>
    <row r="125" spans="2:117" s="116" customFormat="1" ht="21" x14ac:dyDescent="0.25">
      <c r="B125" s="165"/>
      <c r="C125" s="166"/>
      <c r="D125" s="166"/>
      <c r="E125" s="167"/>
      <c r="F125" s="168"/>
      <c r="G125" s="168"/>
      <c r="H125" s="169"/>
      <c r="I125" s="169"/>
      <c r="J125" s="122"/>
      <c r="K125" s="170"/>
      <c r="L125" s="170"/>
      <c r="M125" s="171"/>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c r="AT125" s="125"/>
      <c r="AU125" s="125"/>
      <c r="AV125" s="125"/>
      <c r="AW125" s="125"/>
      <c r="AX125" s="125"/>
      <c r="AY125" s="125"/>
      <c r="AZ125" s="125"/>
      <c r="BA125" s="125"/>
      <c r="BB125" s="125"/>
      <c r="BC125" s="125"/>
      <c r="BD125" s="125"/>
      <c r="BE125" s="125"/>
      <c r="BF125" s="125"/>
      <c r="BG125" s="125"/>
      <c r="BH125" s="125"/>
      <c r="BI125" s="125"/>
      <c r="BJ125" s="125"/>
      <c r="BK125" s="125"/>
      <c r="BL125" s="125"/>
      <c r="BM125" s="125"/>
      <c r="BN125" s="125"/>
      <c r="BO125" s="125"/>
      <c r="BP125" s="125"/>
      <c r="BQ125" s="125"/>
      <c r="BR125" s="125"/>
      <c r="BS125" s="125"/>
      <c r="BT125" s="125"/>
      <c r="BU125" s="125"/>
      <c r="BV125" s="125"/>
      <c r="BW125" s="125"/>
      <c r="BX125" s="125"/>
      <c r="BY125" s="125"/>
      <c r="BZ125" s="125"/>
      <c r="CA125" s="125"/>
      <c r="CB125" s="125"/>
      <c r="CC125" s="125"/>
      <c r="CD125" s="125"/>
      <c r="CE125" s="125"/>
      <c r="CF125" s="125"/>
      <c r="CG125" s="125"/>
      <c r="CH125" s="125"/>
      <c r="CI125" s="125"/>
      <c r="CJ125" s="125"/>
      <c r="CK125" s="125"/>
      <c r="CL125" s="125"/>
      <c r="CM125" s="125"/>
      <c r="CN125" s="125"/>
      <c r="CO125" s="125"/>
      <c r="CP125" s="125"/>
      <c r="CQ125" s="125"/>
      <c r="CR125" s="125"/>
      <c r="CS125" s="125"/>
      <c r="CT125" s="125"/>
      <c r="CU125" s="125"/>
      <c r="CV125" s="125"/>
      <c r="CW125" s="125"/>
      <c r="CX125" s="125"/>
      <c r="CY125" s="125"/>
      <c r="CZ125" s="125"/>
      <c r="DA125" s="125"/>
      <c r="DB125" s="125"/>
      <c r="DC125" s="125"/>
      <c r="DD125" s="125"/>
      <c r="DE125" s="125"/>
      <c r="DF125" s="125"/>
      <c r="DG125" s="125"/>
      <c r="DH125" s="125"/>
      <c r="DI125" s="125"/>
      <c r="DJ125" s="125"/>
      <c r="DK125" s="125"/>
      <c r="DL125" s="125"/>
      <c r="DM125" s="125"/>
    </row>
    <row r="126" spans="2:117" s="1" customFormat="1" ht="21" x14ac:dyDescent="0.25">
      <c r="B126" s="160"/>
      <c r="C126" s="161"/>
      <c r="D126" s="162"/>
      <c r="E126" s="90"/>
      <c r="F126" s="92"/>
      <c r="G126" s="92"/>
      <c r="H126" s="154"/>
      <c r="I126" s="154"/>
      <c r="J126" s="112"/>
      <c r="K126" s="163"/>
      <c r="L126" s="163"/>
      <c r="M126" s="164"/>
      <c r="N126" s="85"/>
      <c r="O126" s="85"/>
      <c r="P126" s="85"/>
      <c r="Q126" s="85"/>
      <c r="R126" s="85"/>
      <c r="S126" s="85"/>
      <c r="T126" s="85"/>
      <c r="U126" s="92"/>
      <c r="V126" s="92"/>
      <c r="W126" s="92"/>
      <c r="X126" s="92"/>
      <c r="Y126" s="92"/>
      <c r="Z126" s="92"/>
      <c r="AA126" s="92"/>
      <c r="AB126" s="92"/>
      <c r="AC126" s="85"/>
      <c r="AD126" s="92"/>
      <c r="AE126" s="92"/>
      <c r="AF126" s="92"/>
      <c r="AG126" s="92"/>
      <c r="AH126" s="92"/>
      <c r="AI126" s="92"/>
      <c r="AJ126" s="92"/>
      <c r="AK126" s="92"/>
      <c r="AL126" s="92"/>
      <c r="AM126" s="92"/>
      <c r="AN126" s="92"/>
      <c r="AO126" s="92"/>
      <c r="AP126" s="92"/>
      <c r="AQ126" s="92"/>
      <c r="AR126" s="92"/>
      <c r="AS126" s="92"/>
      <c r="AT126" s="92"/>
      <c r="AU126" s="92"/>
      <c r="AV126" s="92"/>
      <c r="AW126" s="92"/>
      <c r="AX126" s="92"/>
      <c r="AY126" s="92"/>
      <c r="AZ126" s="92"/>
      <c r="BA126" s="92"/>
      <c r="BB126" s="92"/>
      <c r="BC126" s="93"/>
      <c r="BD126" s="93"/>
      <c r="BE126" s="93"/>
      <c r="BF126" s="93"/>
      <c r="BG126" s="93"/>
      <c r="BH126" s="93"/>
      <c r="BI126" s="93"/>
      <c r="BJ126" s="93"/>
      <c r="BK126" s="93"/>
      <c r="BL126" s="93"/>
      <c r="BM126" s="93"/>
      <c r="BN126" s="93"/>
      <c r="BO126" s="93"/>
      <c r="BP126" s="93"/>
      <c r="BQ126" s="93"/>
      <c r="BR126" s="93"/>
      <c r="BS126" s="93"/>
      <c r="BT126" s="93"/>
      <c r="BU126" s="93"/>
      <c r="BV126" s="93"/>
      <c r="BW126" s="93"/>
      <c r="BX126" s="93"/>
      <c r="BY126" s="93"/>
      <c r="BZ126" s="93"/>
      <c r="CA126" s="93"/>
      <c r="CB126" s="93"/>
      <c r="CC126" s="93"/>
      <c r="CD126" s="93"/>
      <c r="CE126" s="93"/>
      <c r="CF126" s="93"/>
      <c r="CG126" s="93"/>
      <c r="CH126" s="93"/>
      <c r="CI126" s="93"/>
      <c r="CJ126" s="93"/>
      <c r="CK126" s="93"/>
      <c r="CL126" s="93"/>
      <c r="CM126" s="93"/>
      <c r="CN126" s="93"/>
      <c r="CO126" s="93"/>
      <c r="CP126" s="93"/>
      <c r="CQ126" s="93"/>
      <c r="CR126" s="93"/>
      <c r="CS126" s="93"/>
      <c r="CT126" s="93"/>
      <c r="CU126" s="93"/>
      <c r="CV126" s="93"/>
      <c r="CW126" s="93"/>
      <c r="CX126" s="93"/>
      <c r="CY126" s="93"/>
      <c r="CZ126" s="93"/>
      <c r="DA126" s="93"/>
      <c r="DB126" s="93"/>
      <c r="DC126" s="93"/>
      <c r="DD126" s="93"/>
      <c r="DE126" s="93"/>
      <c r="DF126" s="93"/>
      <c r="DG126" s="93"/>
      <c r="DH126" s="93"/>
      <c r="DI126" s="93"/>
      <c r="DJ126" s="93"/>
      <c r="DK126" s="93"/>
      <c r="DL126" s="93"/>
      <c r="DM126" s="93"/>
    </row>
    <row r="127" spans="2:117" s="116" customFormat="1" ht="21" x14ac:dyDescent="0.25">
      <c r="B127" s="165"/>
      <c r="C127" s="166"/>
      <c r="D127" s="166"/>
      <c r="E127" s="167"/>
      <c r="F127" s="168"/>
      <c r="G127" s="168"/>
      <c r="H127" s="169"/>
      <c r="I127" s="169"/>
      <c r="J127" s="122"/>
      <c r="K127" s="170"/>
      <c r="L127" s="170"/>
      <c r="M127" s="171"/>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c r="AT127" s="125"/>
      <c r="AU127" s="125"/>
      <c r="AV127" s="125"/>
      <c r="AW127" s="125"/>
      <c r="AX127" s="125"/>
      <c r="AY127" s="125"/>
      <c r="AZ127" s="125"/>
      <c r="BA127" s="125"/>
      <c r="BB127" s="125"/>
      <c r="BC127" s="125"/>
      <c r="BD127" s="125"/>
      <c r="BE127" s="125"/>
      <c r="BF127" s="125"/>
      <c r="BG127" s="125"/>
      <c r="BH127" s="125"/>
      <c r="BI127" s="125"/>
      <c r="BJ127" s="125"/>
      <c r="BK127" s="125"/>
      <c r="BL127" s="125"/>
      <c r="BM127" s="125"/>
      <c r="BN127" s="125"/>
      <c r="BO127" s="125"/>
      <c r="BP127" s="125"/>
      <c r="BQ127" s="125"/>
      <c r="BR127" s="125"/>
      <c r="BS127" s="125"/>
      <c r="BT127" s="125"/>
      <c r="BU127" s="125"/>
      <c r="BV127" s="125"/>
      <c r="BW127" s="125"/>
      <c r="BX127" s="125"/>
      <c r="BY127" s="125"/>
      <c r="BZ127" s="125"/>
      <c r="CA127" s="125"/>
      <c r="CB127" s="125"/>
      <c r="CC127" s="125"/>
      <c r="CD127" s="125"/>
      <c r="CE127" s="125"/>
      <c r="CF127" s="125"/>
      <c r="CG127" s="125"/>
      <c r="CH127" s="125"/>
      <c r="CI127" s="125"/>
      <c r="CJ127" s="125"/>
      <c r="CK127" s="125"/>
      <c r="CL127" s="125"/>
      <c r="CM127" s="125"/>
      <c r="CN127" s="125"/>
      <c r="CO127" s="125"/>
      <c r="CP127" s="125"/>
      <c r="CQ127" s="125"/>
      <c r="CR127" s="125"/>
      <c r="CS127" s="125"/>
      <c r="CT127" s="125"/>
      <c r="CU127" s="125"/>
      <c r="CV127" s="125"/>
      <c r="CW127" s="125"/>
      <c r="CX127" s="125"/>
      <c r="CY127" s="125"/>
      <c r="CZ127" s="125"/>
      <c r="DA127" s="125"/>
      <c r="DB127" s="125"/>
      <c r="DC127" s="125"/>
      <c r="DD127" s="125"/>
      <c r="DE127" s="125"/>
      <c r="DF127" s="125"/>
      <c r="DG127" s="125"/>
      <c r="DH127" s="125"/>
      <c r="DI127" s="125"/>
      <c r="DJ127" s="125"/>
      <c r="DK127" s="125"/>
      <c r="DL127" s="125"/>
      <c r="DM127" s="125"/>
    </row>
    <row r="128" spans="2:117" s="116" customFormat="1" ht="21" x14ac:dyDescent="0.25">
      <c r="B128" s="165"/>
      <c r="C128" s="166"/>
      <c r="D128" s="166"/>
      <c r="E128" s="167"/>
      <c r="F128" s="168"/>
      <c r="G128" s="168"/>
      <c r="H128" s="169"/>
      <c r="I128" s="169"/>
      <c r="J128" s="122"/>
      <c r="K128" s="170"/>
      <c r="L128" s="170"/>
      <c r="M128" s="171"/>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c r="AT128" s="125"/>
      <c r="AU128" s="125"/>
      <c r="AV128" s="125"/>
      <c r="AW128" s="125"/>
      <c r="AX128" s="125"/>
      <c r="AY128" s="125"/>
      <c r="AZ128" s="125"/>
      <c r="BA128" s="125"/>
      <c r="BB128" s="125"/>
      <c r="BC128" s="125"/>
      <c r="BD128" s="125"/>
      <c r="BE128" s="125"/>
      <c r="BF128" s="125"/>
      <c r="BG128" s="125"/>
      <c r="BH128" s="125"/>
      <c r="BI128" s="125"/>
      <c r="BJ128" s="125"/>
      <c r="BK128" s="125"/>
      <c r="BL128" s="125"/>
      <c r="BM128" s="125"/>
      <c r="BN128" s="125"/>
      <c r="BO128" s="125"/>
      <c r="BP128" s="125"/>
      <c r="BQ128" s="125"/>
      <c r="BR128" s="125"/>
      <c r="BS128" s="125"/>
      <c r="BT128" s="125"/>
      <c r="BU128" s="125"/>
      <c r="BV128" s="125"/>
      <c r="BW128" s="125"/>
      <c r="BX128" s="125"/>
      <c r="BY128" s="125"/>
      <c r="BZ128" s="125"/>
      <c r="CA128" s="125"/>
      <c r="CB128" s="125"/>
      <c r="CC128" s="125"/>
      <c r="CD128" s="125"/>
      <c r="CE128" s="125"/>
      <c r="CF128" s="125"/>
      <c r="CG128" s="125"/>
      <c r="CH128" s="125"/>
      <c r="CI128" s="125"/>
      <c r="CJ128" s="125"/>
      <c r="CK128" s="125"/>
      <c r="CL128" s="125"/>
      <c r="CM128" s="125"/>
      <c r="CN128" s="125"/>
      <c r="CO128" s="125"/>
      <c r="CP128" s="125"/>
      <c r="CQ128" s="125"/>
      <c r="CR128" s="125"/>
      <c r="CS128" s="125"/>
      <c r="CT128" s="125"/>
      <c r="CU128" s="125"/>
      <c r="CV128" s="125"/>
      <c r="CW128" s="125"/>
      <c r="CX128" s="125"/>
      <c r="CY128" s="125"/>
      <c r="CZ128" s="125"/>
      <c r="DA128" s="125"/>
      <c r="DB128" s="125"/>
      <c r="DC128" s="125"/>
      <c r="DD128" s="125"/>
      <c r="DE128" s="125"/>
      <c r="DF128" s="125"/>
      <c r="DG128" s="125"/>
      <c r="DH128" s="125"/>
      <c r="DI128" s="125"/>
      <c r="DJ128" s="125"/>
      <c r="DK128" s="125"/>
      <c r="DL128" s="125"/>
      <c r="DM128" s="125"/>
    </row>
    <row r="129" spans="1:117" s="116" customFormat="1" ht="21" x14ac:dyDescent="0.25">
      <c r="B129" s="165"/>
      <c r="C129" s="166"/>
      <c r="D129" s="166"/>
      <c r="E129" s="167"/>
      <c r="F129" s="168"/>
      <c r="G129" s="168"/>
      <c r="H129" s="169"/>
      <c r="I129" s="169"/>
      <c r="J129" s="122"/>
      <c r="K129" s="170"/>
      <c r="L129" s="170"/>
      <c r="M129" s="171"/>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c r="AT129" s="125"/>
      <c r="AU129" s="125"/>
      <c r="AV129" s="125"/>
      <c r="AW129" s="125"/>
      <c r="AX129" s="125"/>
      <c r="AY129" s="125"/>
      <c r="AZ129" s="125"/>
      <c r="BA129" s="125"/>
      <c r="BB129" s="125"/>
      <c r="BC129" s="125"/>
      <c r="BD129" s="125"/>
      <c r="BE129" s="125"/>
      <c r="BF129" s="125"/>
      <c r="BG129" s="125"/>
      <c r="BH129" s="125"/>
      <c r="BI129" s="125"/>
      <c r="BJ129" s="125"/>
      <c r="BK129" s="125"/>
      <c r="BL129" s="125"/>
      <c r="BM129" s="125"/>
      <c r="BN129" s="125"/>
      <c r="BO129" s="125"/>
      <c r="BP129" s="125"/>
      <c r="BQ129" s="125"/>
      <c r="BR129" s="125"/>
      <c r="BS129" s="125"/>
      <c r="BT129" s="125"/>
      <c r="BU129" s="125"/>
      <c r="BV129" s="125"/>
      <c r="BW129" s="125"/>
      <c r="BX129" s="125"/>
      <c r="BY129" s="125"/>
      <c r="BZ129" s="125"/>
      <c r="CA129" s="125"/>
      <c r="CB129" s="125"/>
      <c r="CC129" s="125"/>
      <c r="CD129" s="125"/>
      <c r="CE129" s="125"/>
      <c r="CF129" s="125"/>
      <c r="CG129" s="125"/>
      <c r="CH129" s="125"/>
      <c r="CI129" s="125"/>
      <c r="CJ129" s="125"/>
      <c r="CK129" s="125"/>
      <c r="CL129" s="125"/>
      <c r="CM129" s="125"/>
      <c r="CN129" s="125"/>
      <c r="CO129" s="125"/>
      <c r="CP129" s="125"/>
      <c r="CQ129" s="125"/>
      <c r="CR129" s="125"/>
      <c r="CS129" s="125"/>
      <c r="CT129" s="125"/>
      <c r="CU129" s="125"/>
      <c r="CV129" s="125"/>
      <c r="CW129" s="125"/>
      <c r="CX129" s="125"/>
      <c r="CY129" s="125"/>
      <c r="CZ129" s="125"/>
      <c r="DA129" s="125"/>
      <c r="DB129" s="125"/>
      <c r="DC129" s="125"/>
      <c r="DD129" s="125"/>
      <c r="DE129" s="125"/>
      <c r="DF129" s="125"/>
      <c r="DG129" s="125"/>
      <c r="DH129" s="125"/>
      <c r="DI129" s="125"/>
      <c r="DJ129" s="125"/>
      <c r="DK129" s="125"/>
      <c r="DL129" s="125"/>
      <c r="DM129" s="125"/>
    </row>
    <row r="130" spans="1:117" s="116" customFormat="1" ht="21" x14ac:dyDescent="0.25">
      <c r="B130" s="165"/>
      <c r="C130" s="166"/>
      <c r="D130" s="166"/>
      <c r="E130" s="167"/>
      <c r="F130" s="168"/>
      <c r="G130" s="168"/>
      <c r="H130" s="169"/>
      <c r="I130" s="169"/>
      <c r="J130" s="122"/>
      <c r="K130" s="170"/>
      <c r="L130" s="170"/>
      <c r="M130" s="171"/>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c r="AT130" s="125"/>
      <c r="AU130" s="125"/>
      <c r="AV130" s="125"/>
      <c r="AW130" s="125"/>
      <c r="AX130" s="125"/>
      <c r="AY130" s="125"/>
      <c r="AZ130" s="125"/>
      <c r="BA130" s="125"/>
      <c r="BB130" s="125"/>
      <c r="BC130" s="125"/>
      <c r="BD130" s="125"/>
      <c r="BE130" s="125"/>
      <c r="BF130" s="125"/>
      <c r="BG130" s="125"/>
      <c r="BH130" s="125"/>
      <c r="BI130" s="125"/>
      <c r="BJ130" s="125"/>
      <c r="BK130" s="125"/>
      <c r="BL130" s="125"/>
      <c r="BM130" s="125"/>
      <c r="BN130" s="125"/>
      <c r="BO130" s="125"/>
      <c r="BP130" s="125"/>
      <c r="BQ130" s="125"/>
      <c r="BR130" s="125"/>
      <c r="BS130" s="125"/>
      <c r="BT130" s="125"/>
      <c r="BU130" s="125"/>
      <c r="BV130" s="125"/>
      <c r="BW130" s="125"/>
      <c r="BX130" s="125"/>
      <c r="BY130" s="125"/>
      <c r="BZ130" s="125"/>
      <c r="CA130" s="125"/>
      <c r="CB130" s="125"/>
      <c r="CC130" s="125"/>
      <c r="CD130" s="125"/>
      <c r="CE130" s="125"/>
      <c r="CF130" s="125"/>
      <c r="CG130" s="125"/>
      <c r="CH130" s="125"/>
      <c r="CI130" s="125"/>
      <c r="CJ130" s="125"/>
      <c r="CK130" s="125"/>
      <c r="CL130" s="125"/>
      <c r="CM130" s="125"/>
      <c r="CN130" s="125"/>
      <c r="CO130" s="125"/>
      <c r="CP130" s="125"/>
      <c r="CQ130" s="125"/>
      <c r="CR130" s="125"/>
      <c r="CS130" s="125"/>
      <c r="CT130" s="125"/>
      <c r="CU130" s="125"/>
      <c r="CV130" s="125"/>
      <c r="CW130" s="125"/>
      <c r="CX130" s="125"/>
      <c r="CY130" s="125"/>
      <c r="CZ130" s="125"/>
      <c r="DA130" s="125"/>
      <c r="DB130" s="125"/>
      <c r="DC130" s="125"/>
      <c r="DD130" s="125"/>
      <c r="DE130" s="125"/>
      <c r="DF130" s="125"/>
      <c r="DG130" s="125"/>
      <c r="DH130" s="125"/>
      <c r="DI130" s="125"/>
      <c r="DJ130" s="125"/>
      <c r="DK130" s="125"/>
      <c r="DL130" s="125"/>
      <c r="DM130" s="125"/>
    </row>
    <row r="131" spans="1:117" s="1" customFormat="1" ht="21" x14ac:dyDescent="0.25">
      <c r="B131" s="160"/>
      <c r="C131" s="161"/>
      <c r="D131" s="162"/>
      <c r="E131" s="90"/>
      <c r="F131" s="92"/>
      <c r="G131" s="92"/>
      <c r="H131" s="154"/>
      <c r="I131" s="154"/>
      <c r="J131" s="112"/>
      <c r="K131" s="163"/>
      <c r="L131" s="163"/>
      <c r="M131" s="164"/>
      <c r="N131" s="85"/>
      <c r="O131" s="85"/>
      <c r="P131" s="85"/>
      <c r="Q131" s="85"/>
      <c r="R131" s="85"/>
      <c r="S131" s="85"/>
      <c r="T131" s="85"/>
      <c r="U131" s="92"/>
      <c r="V131" s="92"/>
      <c r="W131" s="92"/>
      <c r="X131" s="92"/>
      <c r="Y131" s="92"/>
      <c r="Z131" s="92"/>
      <c r="AA131" s="92"/>
      <c r="AB131" s="92"/>
      <c r="AC131" s="85"/>
      <c r="AD131" s="92"/>
      <c r="AE131" s="92"/>
      <c r="AF131" s="92"/>
      <c r="AG131" s="92"/>
      <c r="AH131" s="92"/>
      <c r="AI131" s="92"/>
      <c r="AJ131" s="92"/>
      <c r="AK131" s="92"/>
      <c r="AL131" s="92"/>
      <c r="AM131" s="92"/>
      <c r="AN131" s="92"/>
      <c r="AO131" s="92"/>
      <c r="AP131" s="92"/>
      <c r="AQ131" s="92"/>
      <c r="AR131" s="92"/>
      <c r="AS131" s="92"/>
      <c r="AT131" s="92"/>
      <c r="AU131" s="92"/>
      <c r="AV131" s="92"/>
      <c r="AW131" s="92"/>
      <c r="AX131" s="92"/>
      <c r="AY131" s="92"/>
      <c r="AZ131" s="92"/>
      <c r="BA131" s="92"/>
      <c r="BB131" s="92"/>
      <c r="BC131" s="93"/>
      <c r="BD131" s="93"/>
      <c r="BE131" s="93"/>
      <c r="BF131" s="93"/>
      <c r="BG131" s="93"/>
      <c r="BH131" s="93"/>
      <c r="BI131" s="93"/>
      <c r="BJ131" s="93"/>
      <c r="BK131" s="93"/>
      <c r="BL131" s="93"/>
      <c r="BM131" s="93"/>
      <c r="BN131" s="93"/>
      <c r="BO131" s="93"/>
      <c r="BP131" s="93"/>
      <c r="BQ131" s="93"/>
      <c r="BR131" s="93"/>
      <c r="BS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93"/>
      <c r="DJ131" s="93"/>
      <c r="DK131" s="93"/>
      <c r="DL131" s="93"/>
      <c r="DM131" s="93"/>
    </row>
    <row r="132" spans="1:117" s="116" customFormat="1" ht="21" x14ac:dyDescent="0.25">
      <c r="B132" s="165"/>
      <c r="C132" s="166"/>
      <c r="D132" s="166"/>
      <c r="E132" s="167"/>
      <c r="F132" s="168"/>
      <c r="G132" s="168"/>
      <c r="H132" s="169"/>
      <c r="I132" s="169"/>
      <c r="J132" s="122"/>
      <c r="K132" s="170"/>
      <c r="L132" s="170"/>
      <c r="M132" s="171"/>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c r="CR132" s="125"/>
      <c r="CS132" s="125"/>
      <c r="CT132" s="125"/>
      <c r="CU132" s="125"/>
      <c r="CV132" s="125"/>
      <c r="CW132" s="125"/>
      <c r="CX132" s="125"/>
      <c r="CY132" s="125"/>
      <c r="CZ132" s="125"/>
      <c r="DA132" s="125"/>
      <c r="DB132" s="125"/>
      <c r="DC132" s="125"/>
      <c r="DD132" s="125"/>
      <c r="DE132" s="125"/>
      <c r="DF132" s="125"/>
      <c r="DG132" s="125"/>
      <c r="DH132" s="125"/>
      <c r="DI132" s="125"/>
      <c r="DJ132" s="125"/>
      <c r="DK132" s="125"/>
      <c r="DL132" s="125"/>
      <c r="DM132" s="125"/>
    </row>
    <row r="133" spans="1:117" s="116" customFormat="1" ht="21" x14ac:dyDescent="0.25">
      <c r="B133" s="165"/>
      <c r="C133" s="166"/>
      <c r="D133" s="166"/>
      <c r="E133" s="167"/>
      <c r="F133" s="168"/>
      <c r="G133" s="168"/>
      <c r="H133" s="169"/>
      <c r="I133" s="169"/>
      <c r="J133" s="122"/>
      <c r="K133" s="170"/>
      <c r="L133" s="170"/>
      <c r="M133" s="171"/>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c r="AT133" s="125"/>
      <c r="AU133" s="125"/>
      <c r="AV133" s="125"/>
      <c r="AW133" s="125"/>
      <c r="AX133" s="125"/>
      <c r="AY133" s="125"/>
      <c r="AZ133" s="125"/>
      <c r="BA133" s="125"/>
      <c r="BB133" s="125"/>
      <c r="BC133" s="125"/>
      <c r="BD133" s="125"/>
      <c r="BE133" s="125"/>
      <c r="BF133" s="125"/>
      <c r="BG133" s="125"/>
      <c r="BH133" s="125"/>
      <c r="BI133" s="125"/>
      <c r="BJ133" s="125"/>
      <c r="BK133" s="125"/>
      <c r="BL133" s="125"/>
      <c r="BM133" s="125"/>
      <c r="BN133" s="125"/>
      <c r="BO133" s="125"/>
      <c r="BP133" s="125"/>
      <c r="BQ133" s="125"/>
      <c r="BR133" s="125"/>
      <c r="BS133" s="125"/>
      <c r="BT133" s="125"/>
      <c r="BU133" s="125"/>
      <c r="BV133" s="125"/>
      <c r="BW133" s="125"/>
      <c r="BX133" s="125"/>
      <c r="BY133" s="125"/>
      <c r="BZ133" s="125"/>
      <c r="CA133" s="125"/>
      <c r="CB133" s="125"/>
      <c r="CC133" s="125"/>
      <c r="CD133" s="125"/>
      <c r="CE133" s="125"/>
      <c r="CF133" s="125"/>
      <c r="CG133" s="125"/>
      <c r="CH133" s="125"/>
      <c r="CI133" s="125"/>
      <c r="CJ133" s="125"/>
      <c r="CK133" s="125"/>
      <c r="CL133" s="125"/>
      <c r="CM133" s="125"/>
      <c r="CN133" s="125"/>
      <c r="CO133" s="125"/>
      <c r="CP133" s="125"/>
      <c r="CQ133" s="125"/>
      <c r="CR133" s="125"/>
      <c r="CS133" s="125"/>
      <c r="CT133" s="125"/>
      <c r="CU133" s="125"/>
      <c r="CV133" s="125"/>
      <c r="CW133" s="125"/>
      <c r="CX133" s="125"/>
      <c r="CY133" s="125"/>
      <c r="CZ133" s="125"/>
      <c r="DA133" s="125"/>
      <c r="DB133" s="125"/>
      <c r="DC133" s="125"/>
      <c r="DD133" s="125"/>
      <c r="DE133" s="125"/>
      <c r="DF133" s="125"/>
      <c r="DG133" s="125"/>
      <c r="DH133" s="125"/>
      <c r="DI133" s="125"/>
      <c r="DJ133" s="125"/>
      <c r="DK133" s="125"/>
      <c r="DL133" s="125"/>
      <c r="DM133" s="125"/>
    </row>
    <row r="134" spans="1:117" s="116" customFormat="1" ht="21" x14ac:dyDescent="0.25">
      <c r="B134" s="165"/>
      <c r="C134" s="166"/>
      <c r="D134" s="166"/>
      <c r="E134" s="167"/>
      <c r="F134" s="168"/>
      <c r="G134" s="168"/>
      <c r="H134" s="169"/>
      <c r="I134" s="169"/>
      <c r="J134" s="122"/>
      <c r="K134" s="170"/>
      <c r="L134" s="170"/>
      <c r="M134" s="171"/>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c r="AT134" s="125"/>
      <c r="AU134" s="125"/>
      <c r="AV134" s="125"/>
      <c r="AW134" s="125"/>
      <c r="AX134" s="125"/>
      <c r="AY134" s="125"/>
      <c r="AZ134" s="125"/>
      <c r="BA134" s="125"/>
      <c r="BB134" s="125"/>
      <c r="BC134" s="125"/>
      <c r="BD134" s="125"/>
      <c r="BE134" s="125"/>
      <c r="BF134" s="125"/>
      <c r="BG134" s="125"/>
      <c r="BH134" s="125"/>
      <c r="BI134" s="125"/>
      <c r="BJ134" s="125"/>
      <c r="BK134" s="125"/>
      <c r="BL134" s="125"/>
      <c r="BM134" s="125"/>
      <c r="BN134" s="125"/>
      <c r="BO134" s="125"/>
      <c r="BP134" s="125"/>
      <c r="BQ134" s="125"/>
      <c r="BR134" s="125"/>
      <c r="BS134" s="125"/>
      <c r="BT134" s="125"/>
      <c r="BU134" s="125"/>
      <c r="BV134" s="125"/>
      <c r="BW134" s="125"/>
      <c r="BX134" s="125"/>
      <c r="BY134" s="125"/>
      <c r="BZ134" s="125"/>
      <c r="CA134" s="125"/>
      <c r="CB134" s="125"/>
      <c r="CC134" s="125"/>
      <c r="CD134" s="125"/>
      <c r="CE134" s="125"/>
      <c r="CF134" s="125"/>
      <c r="CG134" s="125"/>
      <c r="CH134" s="125"/>
      <c r="CI134" s="125"/>
      <c r="CJ134" s="125"/>
      <c r="CK134" s="125"/>
      <c r="CL134" s="125"/>
      <c r="CM134" s="125"/>
      <c r="CN134" s="125"/>
      <c r="CO134" s="125"/>
      <c r="CP134" s="125"/>
      <c r="CQ134" s="125"/>
      <c r="CR134" s="125"/>
      <c r="CS134" s="125"/>
      <c r="CT134" s="125"/>
      <c r="CU134" s="125"/>
      <c r="CV134" s="125"/>
      <c r="CW134" s="125"/>
      <c r="CX134" s="125"/>
      <c r="CY134" s="125"/>
      <c r="CZ134" s="125"/>
      <c r="DA134" s="125"/>
      <c r="DB134" s="125"/>
      <c r="DC134" s="125"/>
      <c r="DD134" s="125"/>
      <c r="DE134" s="125"/>
      <c r="DF134" s="125"/>
      <c r="DG134" s="125"/>
      <c r="DH134" s="125"/>
      <c r="DI134" s="125"/>
      <c r="DJ134" s="125"/>
      <c r="DK134" s="125"/>
      <c r="DL134" s="125"/>
      <c r="DM134" s="125"/>
    </row>
    <row r="135" spans="1:117" s="116" customFormat="1" ht="21" x14ac:dyDescent="0.25">
      <c r="B135" s="165"/>
      <c r="C135" s="166"/>
      <c r="D135" s="166"/>
      <c r="E135" s="167"/>
      <c r="F135" s="168"/>
      <c r="G135" s="168"/>
      <c r="H135" s="169"/>
      <c r="I135" s="169"/>
      <c r="J135" s="122"/>
      <c r="K135" s="170"/>
      <c r="L135" s="170"/>
      <c r="M135" s="171"/>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c r="AT135" s="125"/>
      <c r="AU135" s="125"/>
      <c r="AV135" s="125"/>
      <c r="AW135" s="125"/>
      <c r="AX135" s="125"/>
      <c r="AY135" s="125"/>
      <c r="AZ135" s="125"/>
      <c r="BA135" s="125"/>
      <c r="BB135" s="125"/>
      <c r="BC135" s="125"/>
      <c r="BD135" s="125"/>
      <c r="BE135" s="125"/>
      <c r="BF135" s="125"/>
      <c r="BG135" s="125"/>
      <c r="BH135" s="125"/>
      <c r="BI135" s="125"/>
      <c r="BJ135" s="125"/>
      <c r="BK135" s="125"/>
      <c r="BL135" s="125"/>
      <c r="BM135" s="125"/>
      <c r="BN135" s="125"/>
      <c r="BO135" s="125"/>
      <c r="BP135" s="125"/>
      <c r="BQ135" s="125"/>
      <c r="BR135" s="125"/>
      <c r="BS135" s="125"/>
      <c r="BT135" s="125"/>
      <c r="BU135" s="125"/>
      <c r="BV135" s="125"/>
      <c r="BW135" s="125"/>
      <c r="BX135" s="125"/>
      <c r="BY135" s="125"/>
      <c r="BZ135" s="125"/>
      <c r="CA135" s="125"/>
      <c r="CB135" s="125"/>
      <c r="CC135" s="125"/>
      <c r="CD135" s="125"/>
      <c r="CE135" s="125"/>
      <c r="CF135" s="125"/>
      <c r="CG135" s="125"/>
      <c r="CH135" s="125"/>
      <c r="CI135" s="125"/>
      <c r="CJ135" s="125"/>
      <c r="CK135" s="125"/>
      <c r="CL135" s="125"/>
      <c r="CM135" s="125"/>
      <c r="CN135" s="125"/>
      <c r="CO135" s="125"/>
      <c r="CP135" s="125"/>
      <c r="CQ135" s="125"/>
      <c r="CR135" s="125"/>
      <c r="CS135" s="125"/>
      <c r="CT135" s="125"/>
      <c r="CU135" s="125"/>
      <c r="CV135" s="125"/>
      <c r="CW135" s="125"/>
      <c r="CX135" s="125"/>
      <c r="CY135" s="125"/>
      <c r="CZ135" s="125"/>
      <c r="DA135" s="125"/>
      <c r="DB135" s="125"/>
      <c r="DC135" s="125"/>
      <c r="DD135" s="125"/>
      <c r="DE135" s="125"/>
      <c r="DF135" s="125"/>
      <c r="DG135" s="125"/>
      <c r="DH135" s="125"/>
      <c r="DI135" s="125"/>
      <c r="DJ135" s="125"/>
      <c r="DK135" s="125"/>
      <c r="DL135" s="125"/>
      <c r="DM135" s="125"/>
    </row>
    <row r="136" spans="1:117" s="1" customFormat="1" ht="21" x14ac:dyDescent="0.25">
      <c r="A136" s="113"/>
      <c r="B136" s="160"/>
      <c r="C136" s="162"/>
      <c r="D136" s="162"/>
      <c r="E136" s="90"/>
      <c r="F136" s="92"/>
      <c r="G136" s="92"/>
      <c r="H136" s="154"/>
      <c r="I136" s="154"/>
      <c r="J136" s="112"/>
      <c r="K136" s="163"/>
      <c r="L136" s="163"/>
      <c r="M136" s="164"/>
      <c r="N136" s="85"/>
      <c r="O136" s="85"/>
      <c r="P136" s="85"/>
      <c r="Q136" s="85"/>
      <c r="R136" s="85"/>
      <c r="S136" s="85"/>
      <c r="T136" s="85"/>
      <c r="U136" s="92"/>
      <c r="V136" s="92"/>
      <c r="W136" s="92"/>
      <c r="X136" s="92"/>
      <c r="Y136" s="92"/>
      <c r="Z136" s="92"/>
      <c r="AA136" s="92"/>
      <c r="AB136" s="92"/>
      <c r="AC136" s="114"/>
      <c r="AD136" s="85"/>
      <c r="AE136" s="92"/>
      <c r="AF136" s="92"/>
      <c r="AG136" s="92"/>
      <c r="AH136" s="92"/>
      <c r="AI136" s="92"/>
      <c r="AJ136" s="92"/>
      <c r="AK136" s="92"/>
      <c r="AL136" s="92"/>
      <c r="AM136" s="92"/>
      <c r="AN136" s="92"/>
      <c r="AO136" s="92"/>
      <c r="AP136" s="92"/>
      <c r="AQ136" s="92"/>
      <c r="AR136" s="92"/>
      <c r="AS136" s="92"/>
      <c r="AT136" s="92"/>
      <c r="AU136" s="92"/>
      <c r="AV136" s="92"/>
      <c r="AW136" s="92"/>
      <c r="AX136" s="92"/>
      <c r="AY136" s="92"/>
      <c r="AZ136" s="92"/>
      <c r="BA136" s="92"/>
      <c r="BB136" s="92"/>
      <c r="BC136" s="93"/>
      <c r="BD136" s="93"/>
      <c r="BE136" s="93"/>
      <c r="BF136" s="93"/>
      <c r="BG136" s="93"/>
      <c r="BH136" s="93"/>
      <c r="BI136" s="93"/>
      <c r="BJ136" s="93"/>
      <c r="BK136" s="93"/>
      <c r="BL136" s="93"/>
      <c r="BM136" s="93"/>
      <c r="BN136" s="93"/>
      <c r="BO136" s="93"/>
      <c r="BP136" s="93"/>
      <c r="BQ136" s="93"/>
      <c r="BR136" s="93"/>
      <c r="BS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93"/>
      <c r="DJ136" s="93"/>
      <c r="DK136" s="93"/>
      <c r="DL136" s="93"/>
      <c r="DM136" s="93"/>
    </row>
    <row r="137" spans="1:117" s="116" customFormat="1" ht="21" x14ac:dyDescent="0.25">
      <c r="B137" s="165"/>
      <c r="C137" s="166"/>
      <c r="D137" s="166"/>
      <c r="E137" s="167"/>
      <c r="F137" s="168"/>
      <c r="G137" s="168"/>
      <c r="H137" s="169"/>
      <c r="I137" s="169"/>
      <c r="J137" s="122"/>
      <c r="K137" s="170"/>
      <c r="L137" s="170"/>
      <c r="M137" s="171"/>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5"/>
      <c r="AY137" s="125"/>
      <c r="AZ137" s="125"/>
      <c r="BA137" s="125"/>
      <c r="BB137" s="125"/>
      <c r="BC137" s="125"/>
      <c r="BD137" s="125"/>
      <c r="BE137" s="125"/>
      <c r="BF137" s="125"/>
      <c r="BG137" s="125"/>
      <c r="BH137" s="125"/>
      <c r="BI137" s="125"/>
      <c r="BJ137" s="125"/>
      <c r="BK137" s="125"/>
      <c r="BL137" s="125"/>
      <c r="BM137" s="125"/>
      <c r="BN137" s="125"/>
      <c r="BO137" s="125"/>
      <c r="BP137" s="125"/>
      <c r="BQ137" s="125"/>
      <c r="BR137" s="125"/>
      <c r="BS137" s="125"/>
      <c r="BT137" s="125"/>
      <c r="BU137" s="125"/>
      <c r="BV137" s="125"/>
      <c r="BW137" s="125"/>
      <c r="BX137" s="125"/>
      <c r="BY137" s="125"/>
      <c r="BZ137" s="125"/>
      <c r="CA137" s="125"/>
      <c r="CB137" s="125"/>
      <c r="CC137" s="125"/>
      <c r="CD137" s="125"/>
      <c r="CE137" s="125"/>
      <c r="CF137" s="125"/>
      <c r="CG137" s="125"/>
      <c r="CH137" s="125"/>
      <c r="CI137" s="125"/>
      <c r="CJ137" s="125"/>
      <c r="CK137" s="125"/>
      <c r="CL137" s="125"/>
      <c r="CM137" s="125"/>
      <c r="CN137" s="125"/>
      <c r="CO137" s="125"/>
      <c r="CP137" s="125"/>
      <c r="CQ137" s="125"/>
      <c r="CR137" s="125"/>
      <c r="CS137" s="125"/>
      <c r="CT137" s="125"/>
      <c r="CU137" s="125"/>
      <c r="CV137" s="125"/>
      <c r="CW137" s="125"/>
      <c r="CX137" s="125"/>
      <c r="CY137" s="125"/>
      <c r="CZ137" s="125"/>
      <c r="DA137" s="125"/>
      <c r="DB137" s="125"/>
      <c r="DC137" s="125"/>
      <c r="DD137" s="125"/>
      <c r="DE137" s="125"/>
      <c r="DF137" s="125"/>
      <c r="DG137" s="125"/>
      <c r="DH137" s="125"/>
      <c r="DI137" s="125"/>
      <c r="DJ137" s="125"/>
      <c r="DK137" s="125"/>
      <c r="DL137" s="125"/>
      <c r="DM137" s="125"/>
    </row>
    <row r="138" spans="1:117" s="116" customFormat="1" ht="21" x14ac:dyDescent="0.25">
      <c r="B138" s="165"/>
      <c r="C138" s="166"/>
      <c r="D138" s="166"/>
      <c r="E138" s="167"/>
      <c r="F138" s="168"/>
      <c r="G138" s="168"/>
      <c r="H138" s="169"/>
      <c r="I138" s="169"/>
      <c r="J138" s="122"/>
      <c r="K138" s="170"/>
      <c r="L138" s="170"/>
      <c r="M138" s="171"/>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c r="CR138" s="125"/>
      <c r="CS138" s="125"/>
      <c r="CT138" s="125"/>
      <c r="CU138" s="125"/>
      <c r="CV138" s="125"/>
      <c r="CW138" s="125"/>
      <c r="CX138" s="125"/>
      <c r="CY138" s="125"/>
      <c r="CZ138" s="125"/>
      <c r="DA138" s="125"/>
      <c r="DB138" s="125"/>
      <c r="DC138" s="125"/>
      <c r="DD138" s="125"/>
      <c r="DE138" s="125"/>
      <c r="DF138" s="125"/>
      <c r="DG138" s="125"/>
      <c r="DH138" s="125"/>
      <c r="DI138" s="125"/>
      <c r="DJ138" s="125"/>
      <c r="DK138" s="125"/>
      <c r="DL138" s="125"/>
      <c r="DM138" s="125"/>
    </row>
    <row r="139" spans="1:117" s="116" customFormat="1" ht="21" x14ac:dyDescent="0.25">
      <c r="B139" s="165"/>
      <c r="C139" s="166"/>
      <c r="D139" s="166"/>
      <c r="E139" s="167"/>
      <c r="F139" s="168"/>
      <c r="G139" s="168"/>
      <c r="H139" s="169"/>
      <c r="I139" s="169"/>
      <c r="J139" s="122"/>
      <c r="K139" s="170"/>
      <c r="L139" s="170"/>
      <c r="M139" s="171"/>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5"/>
      <c r="AY139" s="125"/>
      <c r="AZ139" s="125"/>
      <c r="BA139" s="125"/>
      <c r="BB139" s="125"/>
      <c r="BC139" s="125"/>
      <c r="BD139" s="125"/>
      <c r="BE139" s="125"/>
      <c r="BF139" s="125"/>
      <c r="BG139" s="125"/>
      <c r="BH139" s="125"/>
      <c r="BI139" s="125"/>
      <c r="BJ139" s="125"/>
      <c r="BK139" s="125"/>
      <c r="BL139" s="125"/>
      <c r="BM139" s="125"/>
      <c r="BN139" s="125"/>
      <c r="BO139" s="125"/>
      <c r="BP139" s="125"/>
      <c r="BQ139" s="125"/>
      <c r="BR139" s="125"/>
      <c r="BS139" s="125"/>
      <c r="BT139" s="125"/>
      <c r="BU139" s="125"/>
      <c r="BV139" s="125"/>
      <c r="BW139" s="125"/>
      <c r="BX139" s="125"/>
      <c r="BY139" s="125"/>
      <c r="BZ139" s="125"/>
      <c r="CA139" s="125"/>
      <c r="CB139" s="125"/>
      <c r="CC139" s="125"/>
      <c r="CD139" s="125"/>
      <c r="CE139" s="125"/>
      <c r="CF139" s="125"/>
      <c r="CG139" s="125"/>
      <c r="CH139" s="125"/>
      <c r="CI139" s="125"/>
      <c r="CJ139" s="125"/>
      <c r="CK139" s="125"/>
      <c r="CL139" s="125"/>
      <c r="CM139" s="125"/>
      <c r="CN139" s="125"/>
      <c r="CO139" s="125"/>
      <c r="CP139" s="125"/>
      <c r="CQ139" s="125"/>
      <c r="CR139" s="125"/>
      <c r="CS139" s="125"/>
      <c r="CT139" s="125"/>
      <c r="CU139" s="125"/>
      <c r="CV139" s="125"/>
      <c r="CW139" s="125"/>
      <c r="CX139" s="125"/>
      <c r="CY139" s="125"/>
      <c r="CZ139" s="125"/>
      <c r="DA139" s="125"/>
      <c r="DB139" s="125"/>
      <c r="DC139" s="125"/>
      <c r="DD139" s="125"/>
      <c r="DE139" s="125"/>
      <c r="DF139" s="125"/>
      <c r="DG139" s="125"/>
      <c r="DH139" s="125"/>
      <c r="DI139" s="125"/>
      <c r="DJ139" s="125"/>
      <c r="DK139" s="125"/>
      <c r="DL139" s="125"/>
      <c r="DM139" s="125"/>
    </row>
    <row r="140" spans="1:117" s="116" customFormat="1" ht="21" x14ac:dyDescent="0.25">
      <c r="B140" s="165"/>
      <c r="C140" s="166"/>
      <c r="D140" s="166"/>
      <c r="E140" s="167"/>
      <c r="F140" s="168"/>
      <c r="G140" s="168"/>
      <c r="H140" s="169"/>
      <c r="I140" s="169"/>
      <c r="J140" s="122"/>
      <c r="K140" s="170"/>
      <c r="L140" s="170"/>
      <c r="M140" s="171"/>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c r="AT140" s="125"/>
      <c r="AU140" s="125"/>
      <c r="AV140" s="125"/>
      <c r="AW140" s="125"/>
      <c r="AX140" s="125"/>
      <c r="AY140" s="125"/>
      <c r="AZ140" s="125"/>
      <c r="BA140" s="125"/>
      <c r="BB140" s="125"/>
      <c r="BC140" s="125"/>
      <c r="BD140" s="125"/>
      <c r="BE140" s="125"/>
      <c r="BF140" s="125"/>
      <c r="BG140" s="125"/>
      <c r="BH140" s="125"/>
      <c r="BI140" s="125"/>
      <c r="BJ140" s="125"/>
      <c r="BK140" s="125"/>
      <c r="BL140" s="125"/>
      <c r="BM140" s="125"/>
      <c r="BN140" s="125"/>
      <c r="BO140" s="125"/>
      <c r="BP140" s="125"/>
      <c r="BQ140" s="125"/>
      <c r="BR140" s="125"/>
      <c r="BS140" s="125"/>
      <c r="BT140" s="125"/>
      <c r="BU140" s="125"/>
      <c r="BV140" s="125"/>
      <c r="BW140" s="125"/>
      <c r="BX140" s="125"/>
      <c r="BY140" s="125"/>
      <c r="BZ140" s="125"/>
      <c r="CA140" s="125"/>
      <c r="CB140" s="125"/>
      <c r="CC140" s="125"/>
      <c r="CD140" s="125"/>
      <c r="CE140" s="125"/>
      <c r="CF140" s="125"/>
      <c r="CG140" s="125"/>
      <c r="CH140" s="125"/>
      <c r="CI140" s="125"/>
      <c r="CJ140" s="125"/>
      <c r="CK140" s="125"/>
      <c r="CL140" s="125"/>
      <c r="CM140" s="125"/>
      <c r="CN140" s="125"/>
      <c r="CO140" s="125"/>
      <c r="CP140" s="125"/>
      <c r="CQ140" s="125"/>
      <c r="CR140" s="125"/>
      <c r="CS140" s="125"/>
      <c r="CT140" s="125"/>
      <c r="CU140" s="125"/>
      <c r="CV140" s="125"/>
      <c r="CW140" s="125"/>
      <c r="CX140" s="125"/>
      <c r="CY140" s="125"/>
      <c r="CZ140" s="125"/>
      <c r="DA140" s="125"/>
      <c r="DB140" s="125"/>
      <c r="DC140" s="125"/>
      <c r="DD140" s="125"/>
      <c r="DE140" s="125"/>
      <c r="DF140" s="125"/>
      <c r="DG140" s="125"/>
      <c r="DH140" s="125"/>
      <c r="DI140" s="125"/>
      <c r="DJ140" s="125"/>
      <c r="DK140" s="125"/>
      <c r="DL140" s="125"/>
      <c r="DM140" s="125"/>
    </row>
    <row r="141" spans="1:117" s="1" customFormat="1" ht="21" x14ac:dyDescent="0.25">
      <c r="A141" s="113"/>
      <c r="B141" s="160"/>
      <c r="C141" s="161"/>
      <c r="D141" s="162"/>
      <c r="E141" s="90"/>
      <c r="F141" s="92"/>
      <c r="G141" s="92"/>
      <c r="H141" s="154"/>
      <c r="I141" s="154"/>
      <c r="J141" s="112"/>
      <c r="K141" s="163"/>
      <c r="L141" s="163"/>
      <c r="M141" s="164"/>
      <c r="N141" s="85"/>
      <c r="O141" s="85"/>
      <c r="P141" s="85"/>
      <c r="Q141" s="85"/>
      <c r="R141" s="85"/>
      <c r="S141" s="85"/>
      <c r="T141" s="85"/>
      <c r="U141" s="92"/>
      <c r="V141" s="92"/>
      <c r="W141" s="92"/>
      <c r="X141" s="92"/>
      <c r="Y141" s="92"/>
      <c r="Z141" s="92"/>
      <c r="AA141" s="92"/>
      <c r="AB141" s="92"/>
      <c r="AC141" s="92"/>
      <c r="AD141" s="85"/>
      <c r="AE141" s="92"/>
      <c r="AF141" s="92"/>
      <c r="AG141" s="92"/>
      <c r="AH141" s="92"/>
      <c r="AI141" s="92"/>
      <c r="AJ141" s="92"/>
      <c r="AK141" s="92"/>
      <c r="AL141" s="92"/>
      <c r="AM141" s="92"/>
      <c r="AN141" s="92"/>
      <c r="AO141" s="92"/>
      <c r="AP141" s="92"/>
      <c r="AQ141" s="92"/>
      <c r="AR141" s="92"/>
      <c r="AS141" s="92"/>
      <c r="AT141" s="92"/>
      <c r="AU141" s="92"/>
      <c r="AV141" s="92"/>
      <c r="AW141" s="92"/>
      <c r="AX141" s="92"/>
      <c r="AY141" s="92"/>
      <c r="AZ141" s="92"/>
      <c r="BA141" s="92"/>
      <c r="BB141" s="92"/>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row>
    <row r="142" spans="1:117" s="116" customFormat="1" ht="21" x14ac:dyDescent="0.25">
      <c r="B142" s="165"/>
      <c r="C142" s="166"/>
      <c r="D142" s="166"/>
      <c r="E142" s="167"/>
      <c r="F142" s="168"/>
      <c r="G142" s="168"/>
      <c r="H142" s="169"/>
      <c r="I142" s="169"/>
      <c r="J142" s="122"/>
      <c r="K142" s="170"/>
      <c r="L142" s="170"/>
      <c r="M142" s="171"/>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c r="AT142" s="125"/>
      <c r="AU142" s="125"/>
      <c r="AV142" s="125"/>
      <c r="AW142" s="125"/>
      <c r="AX142" s="125"/>
      <c r="AY142" s="125"/>
      <c r="AZ142" s="125"/>
      <c r="BA142" s="125"/>
      <c r="BB142" s="125"/>
      <c r="BC142" s="125"/>
      <c r="BD142" s="125"/>
      <c r="BE142" s="125"/>
      <c r="BF142" s="125"/>
      <c r="BG142" s="125"/>
      <c r="BH142" s="125"/>
      <c r="BI142" s="125"/>
      <c r="BJ142" s="125"/>
      <c r="BK142" s="125"/>
      <c r="BL142" s="125"/>
      <c r="BM142" s="125"/>
      <c r="BN142" s="125"/>
      <c r="BO142" s="125"/>
      <c r="BP142" s="125"/>
      <c r="BQ142" s="125"/>
      <c r="BR142" s="125"/>
      <c r="BS142" s="125"/>
      <c r="BT142" s="125"/>
      <c r="BU142" s="125"/>
      <c r="BV142" s="125"/>
      <c r="BW142" s="125"/>
      <c r="BX142" s="125"/>
      <c r="BY142" s="125"/>
      <c r="BZ142" s="125"/>
      <c r="CA142" s="125"/>
      <c r="CB142" s="125"/>
      <c r="CC142" s="125"/>
      <c r="CD142" s="125"/>
      <c r="CE142" s="125"/>
      <c r="CF142" s="125"/>
      <c r="CG142" s="125"/>
      <c r="CH142" s="125"/>
      <c r="CI142" s="125"/>
      <c r="CJ142" s="125"/>
      <c r="CK142" s="125"/>
      <c r="CL142" s="125"/>
      <c r="CM142" s="125"/>
      <c r="CN142" s="125"/>
      <c r="CO142" s="125"/>
      <c r="CP142" s="125"/>
      <c r="CQ142" s="125"/>
      <c r="CR142" s="125"/>
      <c r="CS142" s="125"/>
      <c r="CT142" s="125"/>
      <c r="CU142" s="125"/>
      <c r="CV142" s="125"/>
      <c r="CW142" s="125"/>
      <c r="CX142" s="125"/>
      <c r="CY142" s="125"/>
      <c r="CZ142" s="125"/>
      <c r="DA142" s="125"/>
      <c r="DB142" s="125"/>
      <c r="DC142" s="125"/>
      <c r="DD142" s="125"/>
      <c r="DE142" s="125"/>
      <c r="DF142" s="125"/>
      <c r="DG142" s="125"/>
      <c r="DH142" s="125"/>
      <c r="DI142" s="125"/>
      <c r="DJ142" s="125"/>
      <c r="DK142" s="125"/>
      <c r="DL142" s="125"/>
      <c r="DM142" s="125"/>
    </row>
    <row r="143" spans="1:117" s="116" customFormat="1" ht="21" x14ac:dyDescent="0.25">
      <c r="B143" s="165"/>
      <c r="C143" s="166"/>
      <c r="D143" s="166"/>
      <c r="E143" s="167"/>
      <c r="F143" s="168"/>
      <c r="G143" s="168"/>
      <c r="H143" s="169"/>
      <c r="I143" s="169"/>
      <c r="J143" s="122"/>
      <c r="K143" s="170"/>
      <c r="L143" s="170"/>
      <c r="M143" s="171"/>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5"/>
      <c r="AY143" s="125"/>
      <c r="AZ143" s="125"/>
      <c r="BA143" s="125"/>
      <c r="BB143" s="125"/>
      <c r="BC143" s="125"/>
      <c r="BD143" s="125"/>
      <c r="BE143" s="125"/>
      <c r="BF143" s="125"/>
      <c r="BG143" s="125"/>
      <c r="BH143" s="125"/>
      <c r="BI143" s="125"/>
      <c r="BJ143" s="125"/>
      <c r="BK143" s="125"/>
      <c r="BL143" s="125"/>
      <c r="BM143" s="125"/>
      <c r="BN143" s="125"/>
      <c r="BO143" s="125"/>
      <c r="BP143" s="125"/>
      <c r="BQ143" s="125"/>
      <c r="BR143" s="125"/>
      <c r="BS143" s="125"/>
      <c r="BT143" s="125"/>
      <c r="BU143" s="125"/>
      <c r="BV143" s="125"/>
      <c r="BW143" s="125"/>
      <c r="BX143" s="125"/>
      <c r="BY143" s="125"/>
      <c r="BZ143" s="125"/>
      <c r="CA143" s="125"/>
      <c r="CB143" s="125"/>
      <c r="CC143" s="125"/>
      <c r="CD143" s="125"/>
      <c r="CE143" s="125"/>
      <c r="CF143" s="125"/>
      <c r="CG143" s="125"/>
      <c r="CH143" s="125"/>
      <c r="CI143" s="125"/>
      <c r="CJ143" s="125"/>
      <c r="CK143" s="125"/>
      <c r="CL143" s="125"/>
      <c r="CM143" s="125"/>
      <c r="CN143" s="125"/>
      <c r="CO143" s="125"/>
      <c r="CP143" s="125"/>
      <c r="CQ143" s="125"/>
      <c r="CR143" s="125"/>
      <c r="CS143" s="125"/>
      <c r="CT143" s="125"/>
      <c r="CU143" s="125"/>
      <c r="CV143" s="125"/>
      <c r="CW143" s="125"/>
      <c r="CX143" s="125"/>
      <c r="CY143" s="125"/>
      <c r="CZ143" s="125"/>
      <c r="DA143" s="125"/>
      <c r="DB143" s="125"/>
      <c r="DC143" s="125"/>
      <c r="DD143" s="125"/>
      <c r="DE143" s="125"/>
      <c r="DF143" s="125"/>
      <c r="DG143" s="125"/>
      <c r="DH143" s="125"/>
      <c r="DI143" s="125"/>
      <c r="DJ143" s="125"/>
      <c r="DK143" s="125"/>
      <c r="DL143" s="125"/>
      <c r="DM143" s="125"/>
    </row>
    <row r="144" spans="1:117" s="116" customFormat="1" ht="21" x14ac:dyDescent="0.25">
      <c r="B144" s="165"/>
      <c r="C144" s="166"/>
      <c r="D144" s="166"/>
      <c r="E144" s="167"/>
      <c r="F144" s="168"/>
      <c r="G144" s="168"/>
      <c r="H144" s="169"/>
      <c r="I144" s="169"/>
      <c r="J144" s="122"/>
      <c r="K144" s="170"/>
      <c r="L144" s="170"/>
      <c r="M144" s="171"/>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c r="AT144" s="125"/>
      <c r="AU144" s="125"/>
      <c r="AV144" s="125"/>
      <c r="AW144" s="125"/>
      <c r="AX144" s="125"/>
      <c r="AY144" s="125"/>
      <c r="AZ144" s="125"/>
      <c r="BA144" s="125"/>
      <c r="BB144" s="125"/>
      <c r="BC144" s="125"/>
      <c r="BD144" s="125"/>
      <c r="BE144" s="125"/>
      <c r="BF144" s="125"/>
      <c r="BG144" s="125"/>
      <c r="BH144" s="125"/>
      <c r="BI144" s="125"/>
      <c r="BJ144" s="125"/>
      <c r="BK144" s="125"/>
      <c r="BL144" s="125"/>
      <c r="BM144" s="125"/>
      <c r="BN144" s="125"/>
      <c r="BO144" s="125"/>
      <c r="BP144" s="125"/>
      <c r="BQ144" s="125"/>
      <c r="BR144" s="125"/>
      <c r="BS144" s="125"/>
      <c r="BT144" s="125"/>
      <c r="BU144" s="125"/>
      <c r="BV144" s="125"/>
      <c r="BW144" s="125"/>
      <c r="BX144" s="125"/>
      <c r="BY144" s="125"/>
      <c r="BZ144" s="125"/>
      <c r="CA144" s="125"/>
      <c r="CB144" s="125"/>
      <c r="CC144" s="125"/>
      <c r="CD144" s="125"/>
      <c r="CE144" s="125"/>
      <c r="CF144" s="125"/>
      <c r="CG144" s="125"/>
      <c r="CH144" s="125"/>
      <c r="CI144" s="125"/>
      <c r="CJ144" s="125"/>
      <c r="CK144" s="125"/>
      <c r="CL144" s="125"/>
      <c r="CM144" s="125"/>
      <c r="CN144" s="125"/>
      <c r="CO144" s="125"/>
      <c r="CP144" s="125"/>
      <c r="CQ144" s="125"/>
      <c r="CR144" s="125"/>
      <c r="CS144" s="125"/>
      <c r="CT144" s="125"/>
      <c r="CU144" s="125"/>
      <c r="CV144" s="125"/>
      <c r="CW144" s="125"/>
      <c r="CX144" s="125"/>
      <c r="CY144" s="125"/>
      <c r="CZ144" s="125"/>
      <c r="DA144" s="125"/>
      <c r="DB144" s="125"/>
      <c r="DC144" s="125"/>
      <c r="DD144" s="125"/>
      <c r="DE144" s="125"/>
      <c r="DF144" s="125"/>
      <c r="DG144" s="125"/>
      <c r="DH144" s="125"/>
      <c r="DI144" s="125"/>
      <c r="DJ144" s="125"/>
      <c r="DK144" s="125"/>
      <c r="DL144" s="125"/>
      <c r="DM144" s="125"/>
    </row>
    <row r="145" spans="1:117" s="116" customFormat="1" ht="21" x14ac:dyDescent="0.25">
      <c r="B145" s="165"/>
      <c r="C145" s="166"/>
      <c r="D145" s="166"/>
      <c r="E145" s="167"/>
      <c r="F145" s="168"/>
      <c r="G145" s="168"/>
      <c r="H145" s="169"/>
      <c r="I145" s="169"/>
      <c r="J145" s="122"/>
      <c r="K145" s="170"/>
      <c r="L145" s="170"/>
      <c r="M145" s="171"/>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c r="CR145" s="125"/>
      <c r="CS145" s="125"/>
      <c r="CT145" s="125"/>
      <c r="CU145" s="125"/>
      <c r="CV145" s="125"/>
      <c r="CW145" s="125"/>
      <c r="CX145" s="125"/>
      <c r="CY145" s="125"/>
      <c r="CZ145" s="125"/>
      <c r="DA145" s="125"/>
      <c r="DB145" s="125"/>
      <c r="DC145" s="125"/>
      <c r="DD145" s="125"/>
      <c r="DE145" s="125"/>
      <c r="DF145" s="125"/>
      <c r="DG145" s="125"/>
      <c r="DH145" s="125"/>
      <c r="DI145" s="125"/>
      <c r="DJ145" s="125"/>
      <c r="DK145" s="125"/>
      <c r="DL145" s="125"/>
      <c r="DM145" s="125"/>
    </row>
    <row r="146" spans="1:117" s="1" customFormat="1" ht="21" x14ac:dyDescent="0.25">
      <c r="A146" s="113"/>
      <c r="B146" s="160"/>
      <c r="C146" s="161"/>
      <c r="D146" s="162"/>
      <c r="E146" s="90"/>
      <c r="F146" s="92"/>
      <c r="G146" s="92"/>
      <c r="H146" s="154"/>
      <c r="I146" s="154"/>
      <c r="J146" s="112"/>
      <c r="K146" s="163"/>
      <c r="L146" s="163"/>
      <c r="M146" s="164"/>
      <c r="N146" s="85"/>
      <c r="O146" s="85"/>
      <c r="P146" s="85"/>
      <c r="Q146" s="85"/>
      <c r="R146" s="85"/>
      <c r="S146" s="85"/>
      <c r="T146" s="85"/>
      <c r="U146" s="92"/>
      <c r="V146" s="92"/>
      <c r="W146" s="92"/>
      <c r="X146" s="92"/>
      <c r="Y146" s="92"/>
      <c r="Z146" s="92"/>
      <c r="AA146" s="92"/>
      <c r="AB146" s="92"/>
      <c r="AC146" s="92"/>
      <c r="AD146" s="85"/>
      <c r="AE146" s="92"/>
      <c r="AF146" s="92"/>
      <c r="AG146" s="92"/>
      <c r="AH146" s="92"/>
      <c r="AI146" s="92"/>
      <c r="AJ146" s="92"/>
      <c r="AK146" s="92"/>
      <c r="AL146" s="92"/>
      <c r="AM146" s="92"/>
      <c r="AN146" s="92"/>
      <c r="AO146" s="92"/>
      <c r="AP146" s="92"/>
      <c r="AQ146" s="92"/>
      <c r="AR146" s="92"/>
      <c r="AS146" s="92"/>
      <c r="AT146" s="92"/>
      <c r="AU146" s="92"/>
      <c r="AV146" s="92"/>
      <c r="AW146" s="92"/>
      <c r="AX146" s="92"/>
      <c r="AY146" s="92"/>
      <c r="AZ146" s="92"/>
      <c r="BA146" s="92"/>
      <c r="BB146" s="92"/>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row>
    <row r="147" spans="1:117" s="116" customFormat="1" ht="21" x14ac:dyDescent="0.25">
      <c r="B147" s="165"/>
      <c r="C147" s="166"/>
      <c r="D147" s="166"/>
      <c r="E147" s="167"/>
      <c r="F147" s="168"/>
      <c r="G147" s="168"/>
      <c r="H147" s="169"/>
      <c r="I147" s="169"/>
      <c r="J147" s="122"/>
      <c r="K147" s="170"/>
      <c r="L147" s="170"/>
      <c r="M147" s="171"/>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5"/>
      <c r="AY147" s="125"/>
      <c r="AZ147" s="125"/>
      <c r="BA147" s="125"/>
      <c r="BB147" s="125"/>
      <c r="BC147" s="125"/>
      <c r="BD147" s="125"/>
      <c r="BE147" s="125"/>
      <c r="BF147" s="125"/>
      <c r="BG147" s="125"/>
      <c r="BH147" s="125"/>
      <c r="BI147" s="125"/>
      <c r="BJ147" s="125"/>
      <c r="BK147" s="125"/>
      <c r="BL147" s="125"/>
      <c r="BM147" s="125"/>
      <c r="BN147" s="125"/>
      <c r="BO147" s="125"/>
      <c r="BP147" s="125"/>
      <c r="BQ147" s="125"/>
      <c r="BR147" s="125"/>
      <c r="BS147" s="125"/>
      <c r="BT147" s="125"/>
      <c r="BU147" s="125"/>
      <c r="BV147" s="125"/>
      <c r="BW147" s="125"/>
      <c r="BX147" s="125"/>
      <c r="BY147" s="125"/>
      <c r="BZ147" s="125"/>
      <c r="CA147" s="125"/>
      <c r="CB147" s="125"/>
      <c r="CC147" s="125"/>
      <c r="CD147" s="125"/>
      <c r="CE147" s="125"/>
      <c r="CF147" s="125"/>
      <c r="CG147" s="125"/>
      <c r="CH147" s="125"/>
      <c r="CI147" s="125"/>
      <c r="CJ147" s="125"/>
      <c r="CK147" s="125"/>
      <c r="CL147" s="125"/>
      <c r="CM147" s="125"/>
      <c r="CN147" s="125"/>
      <c r="CO147" s="125"/>
      <c r="CP147" s="125"/>
      <c r="CQ147" s="125"/>
      <c r="CR147" s="125"/>
      <c r="CS147" s="125"/>
      <c r="CT147" s="125"/>
      <c r="CU147" s="125"/>
      <c r="CV147" s="125"/>
      <c r="CW147" s="125"/>
      <c r="CX147" s="125"/>
      <c r="CY147" s="125"/>
      <c r="CZ147" s="125"/>
      <c r="DA147" s="125"/>
      <c r="DB147" s="125"/>
      <c r="DC147" s="125"/>
      <c r="DD147" s="125"/>
      <c r="DE147" s="125"/>
      <c r="DF147" s="125"/>
      <c r="DG147" s="125"/>
      <c r="DH147" s="125"/>
      <c r="DI147" s="125"/>
      <c r="DJ147" s="125"/>
      <c r="DK147" s="125"/>
      <c r="DL147" s="125"/>
      <c r="DM147" s="125"/>
    </row>
    <row r="148" spans="1:117" s="116" customFormat="1" ht="21" x14ac:dyDescent="0.25">
      <c r="B148" s="165"/>
      <c r="C148" s="166"/>
      <c r="D148" s="166"/>
      <c r="E148" s="167"/>
      <c r="F148" s="168"/>
      <c r="G148" s="168"/>
      <c r="H148" s="169"/>
      <c r="I148" s="169"/>
      <c r="J148" s="122"/>
      <c r="K148" s="170"/>
      <c r="L148" s="170"/>
      <c r="M148" s="171"/>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c r="AT148" s="125"/>
      <c r="AU148" s="125"/>
      <c r="AV148" s="125"/>
      <c r="AW148" s="125"/>
      <c r="AX148" s="125"/>
      <c r="AY148" s="125"/>
      <c r="AZ148" s="125"/>
      <c r="BA148" s="125"/>
      <c r="BB148" s="125"/>
      <c r="BC148" s="125"/>
      <c r="BD148" s="125"/>
      <c r="BE148" s="125"/>
      <c r="BF148" s="125"/>
      <c r="BG148" s="125"/>
      <c r="BH148" s="125"/>
      <c r="BI148" s="125"/>
      <c r="BJ148" s="125"/>
      <c r="BK148" s="125"/>
      <c r="BL148" s="125"/>
      <c r="BM148" s="125"/>
      <c r="BN148" s="125"/>
      <c r="BO148" s="125"/>
      <c r="BP148" s="125"/>
      <c r="BQ148" s="125"/>
      <c r="BR148" s="125"/>
      <c r="BS148" s="125"/>
      <c r="BT148" s="125"/>
      <c r="BU148" s="125"/>
      <c r="BV148" s="125"/>
      <c r="BW148" s="125"/>
      <c r="BX148" s="125"/>
      <c r="BY148" s="125"/>
      <c r="BZ148" s="125"/>
      <c r="CA148" s="125"/>
      <c r="CB148" s="125"/>
      <c r="CC148" s="125"/>
      <c r="CD148" s="125"/>
      <c r="CE148" s="125"/>
      <c r="CF148" s="125"/>
      <c r="CG148" s="125"/>
      <c r="CH148" s="125"/>
      <c r="CI148" s="125"/>
      <c r="CJ148" s="125"/>
      <c r="CK148" s="125"/>
      <c r="CL148" s="125"/>
      <c r="CM148" s="125"/>
      <c r="CN148" s="125"/>
      <c r="CO148" s="125"/>
      <c r="CP148" s="125"/>
      <c r="CQ148" s="125"/>
      <c r="CR148" s="125"/>
      <c r="CS148" s="125"/>
      <c r="CT148" s="125"/>
      <c r="CU148" s="125"/>
      <c r="CV148" s="125"/>
      <c r="CW148" s="125"/>
      <c r="CX148" s="125"/>
      <c r="CY148" s="125"/>
      <c r="CZ148" s="125"/>
      <c r="DA148" s="125"/>
      <c r="DB148" s="125"/>
      <c r="DC148" s="125"/>
      <c r="DD148" s="125"/>
      <c r="DE148" s="125"/>
      <c r="DF148" s="125"/>
      <c r="DG148" s="125"/>
      <c r="DH148" s="125"/>
      <c r="DI148" s="125"/>
      <c r="DJ148" s="125"/>
      <c r="DK148" s="125"/>
      <c r="DL148" s="125"/>
      <c r="DM148" s="125"/>
    </row>
    <row r="149" spans="1:117" s="116" customFormat="1" ht="21" x14ac:dyDescent="0.25">
      <c r="B149" s="165"/>
      <c r="C149" s="166"/>
      <c r="D149" s="166"/>
      <c r="E149" s="167"/>
      <c r="F149" s="168"/>
      <c r="G149" s="168"/>
      <c r="H149" s="169"/>
      <c r="I149" s="169"/>
      <c r="J149" s="122"/>
      <c r="K149" s="170"/>
      <c r="L149" s="170"/>
      <c r="M149" s="171"/>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5"/>
      <c r="AY149" s="125"/>
      <c r="AZ149" s="125"/>
      <c r="BA149" s="125"/>
      <c r="BB149" s="125"/>
      <c r="BC149" s="125"/>
      <c r="BD149" s="125"/>
      <c r="BE149" s="125"/>
      <c r="BF149" s="125"/>
      <c r="BG149" s="125"/>
      <c r="BH149" s="125"/>
      <c r="BI149" s="125"/>
      <c r="BJ149" s="125"/>
      <c r="BK149" s="125"/>
      <c r="BL149" s="125"/>
      <c r="BM149" s="125"/>
      <c r="BN149" s="125"/>
      <c r="BO149" s="125"/>
      <c r="BP149" s="125"/>
      <c r="BQ149" s="125"/>
      <c r="BR149" s="125"/>
      <c r="BS149" s="125"/>
      <c r="BT149" s="125"/>
      <c r="BU149" s="125"/>
      <c r="BV149" s="125"/>
      <c r="BW149" s="125"/>
      <c r="BX149" s="125"/>
      <c r="BY149" s="125"/>
      <c r="BZ149" s="125"/>
      <c r="CA149" s="125"/>
      <c r="CB149" s="125"/>
      <c r="CC149" s="125"/>
      <c r="CD149" s="125"/>
      <c r="CE149" s="125"/>
      <c r="CF149" s="125"/>
      <c r="CG149" s="125"/>
      <c r="CH149" s="125"/>
      <c r="CI149" s="125"/>
      <c r="CJ149" s="125"/>
      <c r="CK149" s="125"/>
      <c r="CL149" s="125"/>
      <c r="CM149" s="125"/>
      <c r="CN149" s="125"/>
      <c r="CO149" s="125"/>
      <c r="CP149" s="125"/>
      <c r="CQ149" s="125"/>
      <c r="CR149" s="125"/>
      <c r="CS149" s="125"/>
      <c r="CT149" s="125"/>
      <c r="CU149" s="125"/>
      <c r="CV149" s="125"/>
      <c r="CW149" s="125"/>
      <c r="CX149" s="125"/>
      <c r="CY149" s="125"/>
      <c r="CZ149" s="125"/>
      <c r="DA149" s="125"/>
      <c r="DB149" s="125"/>
      <c r="DC149" s="125"/>
      <c r="DD149" s="125"/>
      <c r="DE149" s="125"/>
      <c r="DF149" s="125"/>
      <c r="DG149" s="125"/>
      <c r="DH149" s="125"/>
      <c r="DI149" s="125"/>
      <c r="DJ149" s="125"/>
      <c r="DK149" s="125"/>
      <c r="DL149" s="125"/>
      <c r="DM149" s="125"/>
    </row>
    <row r="150" spans="1:117" s="116" customFormat="1" ht="21" x14ac:dyDescent="0.25">
      <c r="B150" s="165"/>
      <c r="C150" s="166"/>
      <c r="D150" s="166"/>
      <c r="E150" s="167"/>
      <c r="F150" s="168"/>
      <c r="G150" s="168"/>
      <c r="H150" s="169"/>
      <c r="I150" s="169"/>
      <c r="J150" s="122"/>
      <c r="K150" s="170"/>
      <c r="L150" s="170"/>
      <c r="M150" s="171"/>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c r="AT150" s="125"/>
      <c r="AU150" s="125"/>
      <c r="AV150" s="125"/>
      <c r="AW150" s="125"/>
      <c r="AX150" s="125"/>
      <c r="AY150" s="125"/>
      <c r="AZ150" s="125"/>
      <c r="BA150" s="125"/>
      <c r="BB150" s="125"/>
      <c r="BC150" s="125"/>
      <c r="BD150" s="125"/>
      <c r="BE150" s="125"/>
      <c r="BF150" s="125"/>
      <c r="BG150" s="125"/>
      <c r="BH150" s="125"/>
      <c r="BI150" s="125"/>
      <c r="BJ150" s="125"/>
      <c r="BK150" s="125"/>
      <c r="BL150" s="125"/>
      <c r="BM150" s="125"/>
      <c r="BN150" s="125"/>
      <c r="BO150" s="125"/>
      <c r="BP150" s="125"/>
      <c r="BQ150" s="125"/>
      <c r="BR150" s="125"/>
      <c r="BS150" s="125"/>
      <c r="BT150" s="125"/>
      <c r="BU150" s="125"/>
      <c r="BV150" s="125"/>
      <c r="BW150" s="125"/>
      <c r="BX150" s="125"/>
      <c r="BY150" s="125"/>
      <c r="BZ150" s="125"/>
      <c r="CA150" s="125"/>
      <c r="CB150" s="125"/>
      <c r="CC150" s="125"/>
      <c r="CD150" s="125"/>
      <c r="CE150" s="125"/>
      <c r="CF150" s="125"/>
      <c r="CG150" s="125"/>
      <c r="CH150" s="125"/>
      <c r="CI150" s="125"/>
      <c r="CJ150" s="125"/>
      <c r="CK150" s="125"/>
      <c r="CL150" s="125"/>
      <c r="CM150" s="125"/>
      <c r="CN150" s="125"/>
      <c r="CO150" s="125"/>
      <c r="CP150" s="125"/>
      <c r="CQ150" s="125"/>
      <c r="CR150" s="125"/>
      <c r="CS150" s="125"/>
      <c r="CT150" s="125"/>
      <c r="CU150" s="125"/>
      <c r="CV150" s="125"/>
      <c r="CW150" s="125"/>
      <c r="CX150" s="125"/>
      <c r="CY150" s="125"/>
      <c r="CZ150" s="125"/>
      <c r="DA150" s="125"/>
      <c r="DB150" s="125"/>
      <c r="DC150" s="125"/>
      <c r="DD150" s="125"/>
      <c r="DE150" s="125"/>
      <c r="DF150" s="125"/>
      <c r="DG150" s="125"/>
      <c r="DH150" s="125"/>
      <c r="DI150" s="125"/>
      <c r="DJ150" s="125"/>
      <c r="DK150" s="125"/>
      <c r="DL150" s="125"/>
      <c r="DM150" s="125"/>
    </row>
    <row r="151" spans="1:117" s="1" customFormat="1" ht="21" x14ac:dyDescent="0.25">
      <c r="A151" s="113"/>
      <c r="B151" s="160"/>
      <c r="C151" s="161"/>
      <c r="D151" s="162"/>
      <c r="E151" s="90"/>
      <c r="F151" s="92"/>
      <c r="G151" s="92"/>
      <c r="H151" s="154"/>
      <c r="I151" s="154"/>
      <c r="J151" s="112"/>
      <c r="K151" s="163"/>
      <c r="L151" s="163"/>
      <c r="M151" s="164"/>
      <c r="N151" s="85"/>
      <c r="O151" s="85"/>
      <c r="P151" s="85"/>
      <c r="Q151" s="85"/>
      <c r="R151" s="85"/>
      <c r="S151" s="85"/>
      <c r="T151" s="85"/>
      <c r="U151" s="92"/>
      <c r="V151" s="92"/>
      <c r="W151" s="92"/>
      <c r="X151" s="92"/>
      <c r="Y151" s="92"/>
      <c r="Z151" s="92"/>
      <c r="AA151" s="92"/>
      <c r="AB151" s="92"/>
      <c r="AC151" s="92"/>
      <c r="AD151" s="85"/>
      <c r="AE151" s="92"/>
      <c r="AF151" s="92"/>
      <c r="AG151" s="92"/>
      <c r="AH151" s="92"/>
      <c r="AI151" s="92"/>
      <c r="AJ151" s="92"/>
      <c r="AK151" s="92"/>
      <c r="AL151" s="92"/>
      <c r="AM151" s="92"/>
      <c r="AN151" s="92"/>
      <c r="AO151" s="92"/>
      <c r="AP151" s="92"/>
      <c r="AQ151" s="92"/>
      <c r="AR151" s="92"/>
      <c r="AS151" s="92"/>
      <c r="AT151" s="92"/>
      <c r="AU151" s="92"/>
      <c r="AV151" s="92"/>
      <c r="AW151" s="92"/>
      <c r="AX151" s="92"/>
      <c r="AY151" s="92"/>
      <c r="AZ151" s="92"/>
      <c r="BA151" s="92"/>
      <c r="BB151" s="92"/>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row>
    <row r="152" spans="1:117" s="116" customFormat="1" ht="21" x14ac:dyDescent="0.25">
      <c r="B152" s="165"/>
      <c r="C152" s="166"/>
      <c r="D152" s="166"/>
      <c r="E152" s="167"/>
      <c r="F152" s="168"/>
      <c r="G152" s="168"/>
      <c r="H152" s="169"/>
      <c r="I152" s="169"/>
      <c r="J152" s="122"/>
      <c r="K152" s="170"/>
      <c r="L152" s="170"/>
      <c r="M152" s="171"/>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c r="AX152" s="125"/>
      <c r="AY152" s="125"/>
      <c r="AZ152" s="125"/>
      <c r="BA152" s="125"/>
      <c r="BB152" s="125"/>
      <c r="BC152" s="125"/>
      <c r="BD152" s="125"/>
      <c r="BE152" s="125"/>
      <c r="BF152" s="125"/>
      <c r="BG152" s="125"/>
      <c r="BH152" s="125"/>
      <c r="BI152" s="125"/>
      <c r="BJ152" s="125"/>
      <c r="BK152" s="125"/>
      <c r="BL152" s="125"/>
      <c r="BM152" s="125"/>
      <c r="BN152" s="125"/>
      <c r="BO152" s="125"/>
      <c r="BP152" s="125"/>
      <c r="BQ152" s="125"/>
      <c r="BR152" s="125"/>
      <c r="BS152" s="125"/>
      <c r="BT152" s="125"/>
      <c r="BU152" s="125"/>
      <c r="BV152" s="125"/>
      <c r="BW152" s="125"/>
      <c r="BX152" s="125"/>
      <c r="BY152" s="125"/>
      <c r="BZ152" s="125"/>
      <c r="CA152" s="125"/>
      <c r="CB152" s="125"/>
      <c r="CC152" s="125"/>
      <c r="CD152" s="125"/>
      <c r="CE152" s="125"/>
      <c r="CF152" s="125"/>
      <c r="CG152" s="125"/>
      <c r="CH152" s="125"/>
      <c r="CI152" s="125"/>
      <c r="CJ152" s="125"/>
      <c r="CK152" s="125"/>
      <c r="CL152" s="125"/>
      <c r="CM152" s="125"/>
      <c r="CN152" s="125"/>
      <c r="CO152" s="125"/>
      <c r="CP152" s="125"/>
      <c r="CQ152" s="125"/>
      <c r="CR152" s="125"/>
      <c r="CS152" s="125"/>
      <c r="CT152" s="125"/>
      <c r="CU152" s="125"/>
      <c r="CV152" s="125"/>
      <c r="CW152" s="125"/>
      <c r="CX152" s="125"/>
      <c r="CY152" s="125"/>
      <c r="CZ152" s="125"/>
      <c r="DA152" s="125"/>
      <c r="DB152" s="125"/>
      <c r="DC152" s="125"/>
      <c r="DD152" s="125"/>
      <c r="DE152" s="125"/>
      <c r="DF152" s="125"/>
      <c r="DG152" s="125"/>
      <c r="DH152" s="125"/>
      <c r="DI152" s="125"/>
      <c r="DJ152" s="125"/>
      <c r="DK152" s="125"/>
      <c r="DL152" s="125"/>
      <c r="DM152" s="125"/>
    </row>
    <row r="153" spans="1:117" s="116" customFormat="1" ht="21" x14ac:dyDescent="0.25">
      <c r="B153" s="165"/>
      <c r="C153" s="166"/>
      <c r="D153" s="166"/>
      <c r="E153" s="167"/>
      <c r="F153" s="168"/>
      <c r="G153" s="168"/>
      <c r="H153" s="169"/>
      <c r="I153" s="169"/>
      <c r="J153" s="122"/>
      <c r="K153" s="170"/>
      <c r="L153" s="170"/>
      <c r="M153" s="171"/>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5"/>
      <c r="AY153" s="125"/>
      <c r="AZ153" s="125"/>
      <c r="BA153" s="125"/>
      <c r="BB153" s="125"/>
      <c r="BC153" s="125"/>
      <c r="BD153" s="125"/>
      <c r="BE153" s="125"/>
      <c r="BF153" s="125"/>
      <c r="BG153" s="125"/>
      <c r="BH153" s="125"/>
      <c r="BI153" s="125"/>
      <c r="BJ153" s="125"/>
      <c r="BK153" s="125"/>
      <c r="BL153" s="125"/>
      <c r="BM153" s="125"/>
      <c r="BN153" s="125"/>
      <c r="BO153" s="125"/>
      <c r="BP153" s="125"/>
      <c r="BQ153" s="125"/>
      <c r="BR153" s="125"/>
      <c r="BS153" s="125"/>
      <c r="BT153" s="125"/>
      <c r="BU153" s="125"/>
      <c r="BV153" s="125"/>
      <c r="BW153" s="125"/>
      <c r="BX153" s="125"/>
      <c r="BY153" s="125"/>
      <c r="BZ153" s="125"/>
      <c r="CA153" s="125"/>
      <c r="CB153" s="125"/>
      <c r="CC153" s="125"/>
      <c r="CD153" s="125"/>
      <c r="CE153" s="125"/>
      <c r="CF153" s="125"/>
      <c r="CG153" s="125"/>
      <c r="CH153" s="125"/>
      <c r="CI153" s="125"/>
      <c r="CJ153" s="125"/>
      <c r="CK153" s="125"/>
      <c r="CL153" s="125"/>
      <c r="CM153" s="125"/>
      <c r="CN153" s="125"/>
      <c r="CO153" s="125"/>
      <c r="CP153" s="125"/>
      <c r="CQ153" s="125"/>
      <c r="CR153" s="125"/>
      <c r="CS153" s="125"/>
      <c r="CT153" s="125"/>
      <c r="CU153" s="125"/>
      <c r="CV153" s="125"/>
      <c r="CW153" s="125"/>
      <c r="CX153" s="125"/>
      <c r="CY153" s="125"/>
      <c r="CZ153" s="125"/>
      <c r="DA153" s="125"/>
      <c r="DB153" s="125"/>
      <c r="DC153" s="125"/>
      <c r="DD153" s="125"/>
      <c r="DE153" s="125"/>
      <c r="DF153" s="125"/>
      <c r="DG153" s="125"/>
      <c r="DH153" s="125"/>
      <c r="DI153" s="125"/>
      <c r="DJ153" s="125"/>
      <c r="DK153" s="125"/>
      <c r="DL153" s="125"/>
      <c r="DM153" s="125"/>
    </row>
    <row r="154" spans="1:117" s="116" customFormat="1" ht="21" x14ac:dyDescent="0.25">
      <c r="B154" s="165"/>
      <c r="C154" s="166"/>
      <c r="D154" s="166"/>
      <c r="E154" s="167"/>
      <c r="F154" s="168"/>
      <c r="G154" s="168"/>
      <c r="H154" s="169"/>
      <c r="I154" s="169"/>
      <c r="J154" s="122"/>
      <c r="K154" s="170"/>
      <c r="L154" s="170"/>
      <c r="M154" s="171"/>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5"/>
      <c r="AW154" s="125"/>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5"/>
      <c r="CE154" s="125"/>
      <c r="CF154" s="125"/>
      <c r="CG154" s="125"/>
      <c r="CH154" s="125"/>
      <c r="CI154" s="125"/>
      <c r="CJ154" s="125"/>
      <c r="CK154" s="125"/>
      <c r="CL154" s="125"/>
      <c r="CM154" s="125"/>
      <c r="CN154" s="125"/>
      <c r="CO154" s="125"/>
      <c r="CP154" s="125"/>
      <c r="CQ154" s="125"/>
      <c r="CR154" s="125"/>
      <c r="CS154" s="125"/>
      <c r="CT154" s="125"/>
      <c r="CU154" s="125"/>
      <c r="CV154" s="125"/>
      <c r="CW154" s="125"/>
      <c r="CX154" s="125"/>
      <c r="CY154" s="125"/>
      <c r="CZ154" s="125"/>
      <c r="DA154" s="125"/>
      <c r="DB154" s="125"/>
      <c r="DC154" s="125"/>
      <c r="DD154" s="125"/>
      <c r="DE154" s="125"/>
      <c r="DF154" s="125"/>
      <c r="DG154" s="125"/>
      <c r="DH154" s="125"/>
      <c r="DI154" s="125"/>
      <c r="DJ154" s="125"/>
      <c r="DK154" s="125"/>
      <c r="DL154" s="125"/>
      <c r="DM154" s="125"/>
    </row>
    <row r="155" spans="1:117" s="116" customFormat="1" ht="21" x14ac:dyDescent="0.25">
      <c r="B155" s="165"/>
      <c r="C155" s="166"/>
      <c r="D155" s="166"/>
      <c r="E155" s="167"/>
      <c r="F155" s="168"/>
      <c r="G155" s="168"/>
      <c r="H155" s="169"/>
      <c r="I155" s="169"/>
      <c r="J155" s="122"/>
      <c r="K155" s="170"/>
      <c r="L155" s="170"/>
      <c r="M155" s="171"/>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c r="AT155" s="125"/>
      <c r="AU155" s="125"/>
      <c r="AV155" s="125"/>
      <c r="AW155" s="125"/>
      <c r="AX155" s="125"/>
      <c r="AY155" s="125"/>
      <c r="AZ155" s="125"/>
      <c r="BA155" s="125"/>
      <c r="BB155" s="125"/>
      <c r="BC155" s="125"/>
      <c r="BD155" s="125"/>
      <c r="BE155" s="125"/>
      <c r="BF155" s="125"/>
      <c r="BG155" s="125"/>
      <c r="BH155" s="125"/>
      <c r="BI155" s="125"/>
      <c r="BJ155" s="125"/>
      <c r="BK155" s="125"/>
      <c r="BL155" s="125"/>
      <c r="BM155" s="125"/>
      <c r="BN155" s="125"/>
      <c r="BO155" s="125"/>
      <c r="BP155" s="125"/>
      <c r="BQ155" s="125"/>
      <c r="BR155" s="125"/>
      <c r="BS155" s="125"/>
      <c r="BT155" s="125"/>
      <c r="BU155" s="125"/>
      <c r="BV155" s="125"/>
      <c r="BW155" s="125"/>
      <c r="BX155" s="125"/>
      <c r="BY155" s="125"/>
      <c r="BZ155" s="125"/>
      <c r="CA155" s="125"/>
      <c r="CB155" s="125"/>
      <c r="CC155" s="125"/>
      <c r="CD155" s="125"/>
      <c r="CE155" s="125"/>
      <c r="CF155" s="125"/>
      <c r="CG155" s="125"/>
      <c r="CH155" s="125"/>
      <c r="CI155" s="125"/>
      <c r="CJ155" s="125"/>
      <c r="CK155" s="125"/>
      <c r="CL155" s="125"/>
      <c r="CM155" s="125"/>
      <c r="CN155" s="125"/>
      <c r="CO155" s="125"/>
      <c r="CP155" s="125"/>
      <c r="CQ155" s="125"/>
      <c r="CR155" s="125"/>
      <c r="CS155" s="125"/>
      <c r="CT155" s="125"/>
      <c r="CU155" s="125"/>
      <c r="CV155" s="125"/>
      <c r="CW155" s="125"/>
      <c r="CX155" s="125"/>
      <c r="CY155" s="125"/>
      <c r="CZ155" s="125"/>
      <c r="DA155" s="125"/>
      <c r="DB155" s="125"/>
      <c r="DC155" s="125"/>
      <c r="DD155" s="125"/>
      <c r="DE155" s="125"/>
      <c r="DF155" s="125"/>
      <c r="DG155" s="125"/>
      <c r="DH155" s="125"/>
      <c r="DI155" s="125"/>
      <c r="DJ155" s="125"/>
      <c r="DK155" s="125"/>
      <c r="DL155" s="125"/>
      <c r="DM155" s="125"/>
    </row>
    <row r="156" spans="1:117" s="1" customFormat="1" ht="21" x14ac:dyDescent="0.25">
      <c r="B156" s="160"/>
      <c r="C156" s="161"/>
      <c r="D156" s="162"/>
      <c r="E156" s="90"/>
      <c r="F156" s="92"/>
      <c r="G156" s="92"/>
      <c r="H156" s="154"/>
      <c r="I156" s="154"/>
      <c r="J156" s="112"/>
      <c r="K156" s="163"/>
      <c r="L156" s="163"/>
      <c r="M156" s="164"/>
      <c r="N156" s="85"/>
      <c r="O156" s="85"/>
      <c r="P156" s="85"/>
      <c r="Q156" s="85"/>
      <c r="R156" s="85"/>
      <c r="S156" s="85"/>
      <c r="T156" s="85"/>
      <c r="U156" s="92"/>
      <c r="V156" s="92"/>
      <c r="W156" s="92"/>
      <c r="X156" s="92"/>
      <c r="Y156" s="85"/>
      <c r="Z156" s="92"/>
      <c r="AA156" s="92"/>
      <c r="AB156" s="92"/>
      <c r="AC156" s="92"/>
      <c r="AD156" s="92"/>
      <c r="AE156" s="92"/>
      <c r="AF156" s="92"/>
      <c r="AG156" s="92"/>
      <c r="AH156" s="92"/>
      <c r="AI156" s="92"/>
      <c r="AJ156" s="92"/>
      <c r="AK156" s="92"/>
      <c r="AL156" s="92"/>
      <c r="AM156" s="92"/>
      <c r="AN156" s="92"/>
      <c r="AO156" s="92"/>
      <c r="AP156" s="92"/>
      <c r="AQ156" s="92"/>
      <c r="AR156" s="92"/>
      <c r="AS156" s="92"/>
      <c r="AT156" s="92"/>
      <c r="AU156" s="92"/>
      <c r="AV156" s="92"/>
      <c r="AW156" s="92"/>
      <c r="AX156" s="92"/>
      <c r="AY156" s="92"/>
      <c r="AZ156" s="92"/>
      <c r="BA156" s="92"/>
      <c r="BB156" s="92"/>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row>
    <row r="157" spans="1:117" s="116" customFormat="1" ht="21" x14ac:dyDescent="0.25">
      <c r="B157" s="165"/>
      <c r="C157" s="166"/>
      <c r="D157" s="166"/>
      <c r="E157" s="167"/>
      <c r="F157" s="168"/>
      <c r="G157" s="168"/>
      <c r="H157" s="169"/>
      <c r="I157" s="169"/>
      <c r="J157" s="122"/>
      <c r="K157" s="170"/>
      <c r="L157" s="170"/>
      <c r="M157" s="171"/>
      <c r="N157" s="125"/>
      <c r="O157" s="125"/>
      <c r="P157" s="125"/>
      <c r="Q157" s="125"/>
      <c r="R157" s="125"/>
      <c r="S157" s="125"/>
      <c r="T157" s="125"/>
      <c r="U157" s="114"/>
      <c r="V157" s="114"/>
      <c r="W157" s="114"/>
      <c r="X157" s="114"/>
      <c r="Y157" s="114"/>
      <c r="Z157" s="114"/>
      <c r="AA157" s="114"/>
      <c r="AB157" s="114"/>
      <c r="AC157" s="114"/>
      <c r="AD157" s="114"/>
      <c r="AE157" s="114"/>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26"/>
      <c r="BD157" s="126"/>
      <c r="BE157" s="126"/>
      <c r="BF157" s="126"/>
      <c r="BG157" s="126"/>
      <c r="BH157" s="126"/>
      <c r="BI157" s="126"/>
      <c r="BJ157" s="126"/>
      <c r="BK157" s="126"/>
      <c r="BL157" s="126"/>
      <c r="BM157" s="126"/>
      <c r="BN157" s="126"/>
      <c r="BO157" s="126"/>
      <c r="BP157" s="126"/>
      <c r="BQ157" s="126"/>
      <c r="BR157" s="126"/>
      <c r="BS157" s="126"/>
      <c r="BT157" s="126"/>
      <c r="BU157" s="126"/>
      <c r="BV157" s="126"/>
      <c r="BW157" s="126"/>
      <c r="BX157" s="126"/>
      <c r="BY157" s="126"/>
      <c r="BZ157" s="126"/>
      <c r="CA157" s="126"/>
      <c r="CB157" s="126"/>
      <c r="CC157" s="126"/>
      <c r="CD157" s="126"/>
      <c r="CE157" s="126"/>
      <c r="CF157" s="126"/>
      <c r="CG157" s="126"/>
      <c r="CH157" s="126"/>
      <c r="CI157" s="126"/>
      <c r="CJ157" s="126"/>
      <c r="CK157" s="126"/>
      <c r="CL157" s="126"/>
      <c r="CM157" s="126"/>
      <c r="CN157" s="126"/>
      <c r="CO157" s="126"/>
      <c r="CP157" s="126"/>
      <c r="CQ157" s="126"/>
      <c r="CR157" s="126"/>
      <c r="CS157" s="126"/>
      <c r="CT157" s="126"/>
      <c r="CU157" s="126"/>
      <c r="CV157" s="126"/>
      <c r="CW157" s="126"/>
      <c r="CX157" s="126"/>
      <c r="CY157" s="126"/>
      <c r="CZ157" s="126"/>
      <c r="DA157" s="126"/>
      <c r="DB157" s="126"/>
      <c r="DC157" s="126"/>
      <c r="DD157" s="126"/>
      <c r="DE157" s="126"/>
      <c r="DF157" s="126"/>
      <c r="DG157" s="126"/>
      <c r="DH157" s="126"/>
      <c r="DI157" s="126"/>
      <c r="DJ157" s="126"/>
      <c r="DK157" s="126"/>
      <c r="DL157" s="126"/>
      <c r="DM157" s="126"/>
    </row>
    <row r="158" spans="1:117" s="116" customFormat="1" ht="21" x14ac:dyDescent="0.25">
      <c r="B158" s="165"/>
      <c r="C158" s="166"/>
      <c r="D158" s="166"/>
      <c r="E158" s="167"/>
      <c r="F158" s="168"/>
      <c r="G158" s="168"/>
      <c r="H158" s="169"/>
      <c r="I158" s="169"/>
      <c r="J158" s="122"/>
      <c r="K158" s="170"/>
      <c r="L158" s="170"/>
      <c r="M158" s="171"/>
      <c r="N158" s="125"/>
      <c r="O158" s="125"/>
      <c r="P158" s="125"/>
      <c r="Q158" s="125"/>
      <c r="R158" s="125"/>
      <c r="S158" s="125"/>
      <c r="T158" s="125"/>
      <c r="U158" s="114"/>
      <c r="V158" s="114"/>
      <c r="W158" s="114"/>
      <c r="X158" s="114"/>
      <c r="Y158" s="114"/>
      <c r="Z158" s="114"/>
      <c r="AA158" s="114"/>
      <c r="AB158" s="85"/>
      <c r="AC158" s="114"/>
      <c r="AD158" s="114"/>
      <c r="AE158" s="114"/>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26"/>
      <c r="BD158" s="126"/>
      <c r="BE158" s="126"/>
      <c r="BF158" s="126"/>
      <c r="BG158" s="126"/>
      <c r="BH158" s="126"/>
      <c r="BI158" s="126"/>
      <c r="BJ158" s="126"/>
      <c r="BK158" s="126"/>
      <c r="BL158" s="126"/>
      <c r="BM158" s="126"/>
      <c r="BN158" s="126"/>
      <c r="BO158" s="126"/>
      <c r="BP158" s="126"/>
      <c r="BQ158" s="126"/>
      <c r="BR158" s="126"/>
      <c r="BS158" s="126"/>
      <c r="BT158" s="126"/>
      <c r="BU158" s="126"/>
      <c r="BV158" s="126"/>
      <c r="BW158" s="126"/>
      <c r="BX158" s="126"/>
      <c r="BY158" s="126"/>
      <c r="BZ158" s="126"/>
      <c r="CA158" s="126"/>
      <c r="CB158" s="126"/>
      <c r="CC158" s="126"/>
      <c r="CD158" s="126"/>
      <c r="CE158" s="126"/>
      <c r="CF158" s="126"/>
      <c r="CG158" s="126"/>
      <c r="CH158" s="126"/>
      <c r="CI158" s="126"/>
      <c r="CJ158" s="126"/>
      <c r="CK158" s="126"/>
      <c r="CL158" s="126"/>
      <c r="CM158" s="126"/>
      <c r="CN158" s="126"/>
      <c r="CO158" s="126"/>
      <c r="CP158" s="126"/>
      <c r="CQ158" s="126"/>
      <c r="CR158" s="126"/>
      <c r="CS158" s="126"/>
      <c r="CT158" s="126"/>
      <c r="CU158" s="126"/>
      <c r="CV158" s="126"/>
      <c r="CW158" s="126"/>
      <c r="CX158" s="126"/>
      <c r="CY158" s="126"/>
      <c r="CZ158" s="126"/>
      <c r="DA158" s="126"/>
      <c r="DB158" s="126"/>
      <c r="DC158" s="126"/>
      <c r="DD158" s="126"/>
      <c r="DE158" s="126"/>
      <c r="DF158" s="126"/>
      <c r="DG158" s="126"/>
      <c r="DH158" s="126"/>
      <c r="DI158" s="126"/>
      <c r="DJ158" s="126"/>
      <c r="DK158" s="126"/>
      <c r="DL158" s="126"/>
      <c r="DM158" s="126"/>
    </row>
    <row r="159" spans="1:117" s="116" customFormat="1" ht="21" x14ac:dyDescent="0.25">
      <c r="B159" s="165"/>
      <c r="C159" s="166"/>
      <c r="D159" s="166"/>
      <c r="E159" s="167"/>
      <c r="F159" s="168"/>
      <c r="G159" s="168"/>
      <c r="H159" s="169"/>
      <c r="I159" s="169"/>
      <c r="J159" s="122"/>
      <c r="K159" s="170"/>
      <c r="L159" s="170"/>
      <c r="M159" s="171"/>
      <c r="N159" s="125"/>
      <c r="O159" s="125"/>
      <c r="P159" s="125"/>
      <c r="Q159" s="125"/>
      <c r="R159" s="125"/>
      <c r="S159" s="125"/>
      <c r="T159" s="125"/>
      <c r="U159" s="114"/>
      <c r="V159" s="114"/>
      <c r="W159" s="114"/>
      <c r="X159" s="114"/>
      <c r="Y159" s="114"/>
      <c r="Z159" s="114"/>
      <c r="AA159" s="114"/>
      <c r="AB159" s="114"/>
      <c r="AC159" s="114"/>
      <c r="AD159" s="114"/>
      <c r="AE159" s="114"/>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26"/>
      <c r="BD159" s="126"/>
      <c r="BE159" s="126"/>
      <c r="BF159" s="126"/>
      <c r="BG159" s="126"/>
      <c r="BH159" s="126"/>
      <c r="BI159" s="126"/>
      <c r="BJ159" s="126"/>
      <c r="BK159" s="126"/>
      <c r="BL159" s="126"/>
      <c r="BM159" s="126"/>
      <c r="BN159" s="126"/>
      <c r="BO159" s="126"/>
      <c r="BP159" s="126"/>
      <c r="BQ159" s="126"/>
      <c r="BR159" s="126"/>
      <c r="BS159" s="126"/>
      <c r="BT159" s="126"/>
      <c r="BU159" s="126"/>
      <c r="BV159" s="126"/>
      <c r="BW159" s="126"/>
      <c r="BX159" s="126"/>
      <c r="BY159" s="126"/>
      <c r="BZ159" s="126"/>
      <c r="CA159" s="126"/>
      <c r="CB159" s="126"/>
      <c r="CC159" s="126"/>
      <c r="CD159" s="126"/>
      <c r="CE159" s="126"/>
      <c r="CF159" s="126"/>
      <c r="CG159" s="126"/>
      <c r="CH159" s="126"/>
      <c r="CI159" s="126"/>
      <c r="CJ159" s="126"/>
      <c r="CK159" s="126"/>
      <c r="CL159" s="126"/>
      <c r="CM159" s="126"/>
      <c r="CN159" s="126"/>
      <c r="CO159" s="126"/>
      <c r="CP159" s="126"/>
      <c r="CQ159" s="126"/>
      <c r="CR159" s="126"/>
      <c r="CS159" s="126"/>
      <c r="CT159" s="126"/>
      <c r="CU159" s="126"/>
      <c r="CV159" s="126"/>
      <c r="CW159" s="126"/>
      <c r="CX159" s="126"/>
      <c r="CY159" s="126"/>
      <c r="CZ159" s="126"/>
      <c r="DA159" s="126"/>
      <c r="DB159" s="126"/>
      <c r="DC159" s="126"/>
      <c r="DD159" s="126"/>
      <c r="DE159" s="126"/>
      <c r="DF159" s="126"/>
      <c r="DG159" s="126"/>
      <c r="DH159" s="126"/>
      <c r="DI159" s="126"/>
      <c r="DJ159" s="126"/>
      <c r="DK159" s="126"/>
      <c r="DL159" s="126"/>
      <c r="DM159" s="126"/>
    </row>
    <row r="160" spans="1:117" s="116" customFormat="1" ht="21" x14ac:dyDescent="0.25">
      <c r="B160" s="165"/>
      <c r="C160" s="166"/>
      <c r="D160" s="166"/>
      <c r="E160" s="167"/>
      <c r="F160" s="168"/>
      <c r="G160" s="168"/>
      <c r="H160" s="169"/>
      <c r="I160" s="169"/>
      <c r="J160" s="122"/>
      <c r="K160" s="170"/>
      <c r="L160" s="170"/>
      <c r="M160" s="171"/>
      <c r="N160" s="125"/>
      <c r="O160" s="125"/>
      <c r="P160" s="125"/>
      <c r="Q160" s="125"/>
      <c r="R160" s="125"/>
      <c r="S160" s="125"/>
      <c r="T160" s="125"/>
      <c r="U160" s="114"/>
      <c r="V160" s="114"/>
      <c r="W160" s="114"/>
      <c r="X160" s="114"/>
      <c r="Y160" s="114"/>
      <c r="Z160" s="114"/>
      <c r="AA160" s="114"/>
      <c r="AB160" s="114"/>
      <c r="AC160" s="114"/>
      <c r="AD160" s="114"/>
      <c r="AE160" s="114"/>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26"/>
      <c r="BD160" s="126"/>
      <c r="BE160" s="126"/>
      <c r="BF160" s="126"/>
      <c r="BG160" s="126"/>
      <c r="BH160" s="126"/>
      <c r="BI160" s="126"/>
      <c r="BJ160" s="126"/>
      <c r="BK160" s="126"/>
      <c r="BL160" s="126"/>
      <c r="BM160" s="126"/>
      <c r="BN160" s="126"/>
      <c r="BO160" s="126"/>
      <c r="BP160" s="126"/>
      <c r="BQ160" s="126"/>
      <c r="BR160" s="126"/>
      <c r="BS160" s="126"/>
      <c r="BT160" s="126"/>
      <c r="BU160" s="126"/>
      <c r="BV160" s="126"/>
      <c r="BW160" s="126"/>
      <c r="BX160" s="126"/>
      <c r="BY160" s="126"/>
      <c r="BZ160" s="126"/>
      <c r="CA160" s="126"/>
      <c r="CB160" s="126"/>
      <c r="CC160" s="126"/>
      <c r="CD160" s="126"/>
      <c r="CE160" s="126"/>
      <c r="CF160" s="126"/>
      <c r="CG160" s="126"/>
      <c r="CH160" s="126"/>
      <c r="CI160" s="126"/>
      <c r="CJ160" s="126"/>
      <c r="CK160" s="126"/>
      <c r="CL160" s="126"/>
      <c r="CM160" s="126"/>
      <c r="CN160" s="126"/>
      <c r="CO160" s="126"/>
      <c r="CP160" s="126"/>
      <c r="CQ160" s="126"/>
      <c r="CR160" s="126"/>
      <c r="CS160" s="126"/>
      <c r="CT160" s="126"/>
      <c r="CU160" s="126"/>
      <c r="CV160" s="126"/>
      <c r="CW160" s="126"/>
      <c r="CX160" s="126"/>
      <c r="CY160" s="126"/>
      <c r="CZ160" s="126"/>
      <c r="DA160" s="126"/>
      <c r="DB160" s="126"/>
      <c r="DC160" s="126"/>
      <c r="DD160" s="126"/>
      <c r="DE160" s="126"/>
      <c r="DF160" s="126"/>
      <c r="DG160" s="126"/>
      <c r="DH160" s="126"/>
      <c r="DI160" s="126"/>
      <c r="DJ160" s="126"/>
      <c r="DK160" s="126"/>
      <c r="DL160" s="126"/>
      <c r="DM160" s="126"/>
    </row>
    <row r="161" spans="2:117" s="1" customFormat="1" ht="21" x14ac:dyDescent="0.25">
      <c r="B161" s="160"/>
      <c r="C161" s="161"/>
      <c r="D161" s="162"/>
      <c r="E161" s="172"/>
      <c r="F161" s="92"/>
      <c r="G161" s="92"/>
      <c r="H161" s="154"/>
      <c r="I161" s="154"/>
      <c r="J161" s="112"/>
      <c r="K161" s="163"/>
      <c r="L161" s="163"/>
      <c r="M161" s="164"/>
      <c r="N161" s="85"/>
      <c r="O161" s="85"/>
      <c r="P161" s="85"/>
      <c r="Q161" s="85"/>
      <c r="R161" s="85"/>
      <c r="S161" s="85"/>
      <c r="T161" s="85"/>
      <c r="U161" s="92"/>
      <c r="V161" s="92"/>
      <c r="W161" s="92"/>
      <c r="X161" s="92"/>
      <c r="Y161" s="92"/>
      <c r="Z161" s="92"/>
      <c r="AA161" s="92"/>
      <c r="AB161" s="92"/>
      <c r="AC161" s="92"/>
      <c r="AD161" s="85"/>
      <c r="AE161" s="92"/>
      <c r="AF161" s="92"/>
      <c r="AG161" s="92"/>
      <c r="AH161" s="92"/>
      <c r="AI161" s="92"/>
      <c r="AJ161" s="92"/>
      <c r="AK161" s="92"/>
      <c r="AL161" s="92"/>
      <c r="AM161" s="92"/>
      <c r="AN161" s="92"/>
      <c r="AO161" s="92"/>
      <c r="AP161" s="92"/>
      <c r="AQ161" s="92"/>
      <c r="AR161" s="92"/>
      <c r="AS161" s="92"/>
      <c r="AT161" s="92"/>
      <c r="AU161" s="92"/>
      <c r="AV161" s="92"/>
      <c r="AW161" s="92"/>
      <c r="AX161" s="92"/>
      <c r="AY161" s="92"/>
      <c r="AZ161" s="92"/>
      <c r="BA161" s="92"/>
      <c r="BB161" s="92"/>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row>
    <row r="162" spans="2:117" s="116" customFormat="1" ht="21" x14ac:dyDescent="0.25">
      <c r="B162" s="165"/>
      <c r="C162" s="166"/>
      <c r="D162" s="166"/>
      <c r="E162" s="167"/>
      <c r="F162" s="168"/>
      <c r="G162" s="168"/>
      <c r="H162" s="169"/>
      <c r="I162" s="169"/>
      <c r="J162" s="122"/>
      <c r="K162" s="170"/>
      <c r="L162" s="170"/>
      <c r="M162" s="171"/>
      <c r="N162" s="125"/>
      <c r="O162" s="125"/>
      <c r="P162" s="125"/>
      <c r="Q162" s="125"/>
      <c r="R162" s="125"/>
      <c r="S162" s="125"/>
      <c r="T162" s="125"/>
      <c r="U162" s="114"/>
      <c r="V162" s="114"/>
      <c r="W162" s="114"/>
      <c r="X162" s="114"/>
      <c r="Y162" s="114"/>
      <c r="Z162" s="114"/>
      <c r="AA162" s="114"/>
      <c r="AB162" s="114"/>
      <c r="AC162" s="114"/>
      <c r="AD162" s="114"/>
      <c r="AE162" s="114"/>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26"/>
      <c r="BD162" s="126"/>
      <c r="BE162" s="126"/>
      <c r="BF162" s="126"/>
      <c r="BG162" s="126"/>
      <c r="BH162" s="126"/>
      <c r="BI162" s="126"/>
      <c r="BJ162" s="126"/>
      <c r="BK162" s="126"/>
      <c r="BL162" s="126"/>
      <c r="BM162" s="126"/>
      <c r="BN162" s="126"/>
      <c r="BO162" s="126"/>
      <c r="BP162" s="126"/>
      <c r="BQ162" s="126"/>
      <c r="BR162" s="126"/>
      <c r="BS162" s="126"/>
      <c r="BT162" s="126"/>
      <c r="BU162" s="126"/>
      <c r="BV162" s="126"/>
      <c r="BW162" s="126"/>
      <c r="BX162" s="126"/>
      <c r="BY162" s="126"/>
      <c r="BZ162" s="126"/>
      <c r="CA162" s="126"/>
      <c r="CB162" s="126"/>
      <c r="CC162" s="126"/>
      <c r="CD162" s="126"/>
      <c r="CE162" s="126"/>
      <c r="CF162" s="126"/>
      <c r="CG162" s="126"/>
      <c r="CH162" s="126"/>
      <c r="CI162" s="126"/>
      <c r="CJ162" s="126"/>
      <c r="CK162" s="126"/>
      <c r="CL162" s="126"/>
      <c r="CM162" s="126"/>
      <c r="CN162" s="126"/>
      <c r="CO162" s="126"/>
      <c r="CP162" s="126"/>
      <c r="CQ162" s="126"/>
      <c r="CR162" s="126"/>
      <c r="CS162" s="126"/>
      <c r="CT162" s="126"/>
      <c r="CU162" s="126"/>
      <c r="CV162" s="126"/>
      <c r="CW162" s="126"/>
      <c r="CX162" s="126"/>
      <c r="CY162" s="126"/>
      <c r="CZ162" s="126"/>
      <c r="DA162" s="126"/>
      <c r="DB162" s="126"/>
      <c r="DC162" s="126"/>
      <c r="DD162" s="126"/>
      <c r="DE162" s="126"/>
      <c r="DF162" s="126"/>
      <c r="DG162" s="126"/>
      <c r="DH162" s="126"/>
      <c r="DI162" s="126"/>
      <c r="DJ162" s="126"/>
      <c r="DK162" s="126"/>
      <c r="DL162" s="126"/>
      <c r="DM162" s="126"/>
    </row>
    <row r="163" spans="2:117" s="116" customFormat="1" ht="21" x14ac:dyDescent="0.25">
      <c r="B163" s="165"/>
      <c r="C163" s="166"/>
      <c r="D163" s="166"/>
      <c r="E163" s="167"/>
      <c r="F163" s="168"/>
      <c r="G163" s="168"/>
      <c r="H163" s="169"/>
      <c r="I163" s="169"/>
      <c r="J163" s="122"/>
      <c r="K163" s="170"/>
      <c r="L163" s="170"/>
      <c r="M163" s="171"/>
      <c r="N163" s="125"/>
      <c r="O163" s="125"/>
      <c r="P163" s="125"/>
      <c r="Q163" s="125"/>
      <c r="R163" s="125"/>
      <c r="S163" s="125"/>
      <c r="T163" s="125"/>
      <c r="U163" s="114"/>
      <c r="V163" s="114"/>
      <c r="W163" s="114"/>
      <c r="X163" s="114"/>
      <c r="Y163" s="114"/>
      <c r="Z163" s="114"/>
      <c r="AA163" s="114"/>
      <c r="AB163" s="114"/>
      <c r="AC163" s="114"/>
      <c r="AD163" s="114"/>
      <c r="AE163" s="114"/>
      <c r="AF163" s="114"/>
      <c r="AG163" s="114"/>
      <c r="AH163" s="85"/>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26"/>
      <c r="BD163" s="126"/>
      <c r="BE163" s="126"/>
      <c r="BF163" s="126"/>
      <c r="BG163" s="126"/>
      <c r="BH163" s="126"/>
      <c r="BI163" s="126"/>
      <c r="BJ163" s="126"/>
      <c r="BK163" s="126"/>
      <c r="BL163" s="126"/>
      <c r="BM163" s="126"/>
      <c r="BN163" s="126"/>
      <c r="BO163" s="126"/>
      <c r="BP163" s="126"/>
      <c r="BQ163" s="126"/>
      <c r="BR163" s="126"/>
      <c r="BS163" s="126"/>
      <c r="BT163" s="126"/>
      <c r="BU163" s="126"/>
      <c r="BV163" s="126"/>
      <c r="BW163" s="126"/>
      <c r="BX163" s="126"/>
      <c r="BY163" s="126"/>
      <c r="BZ163" s="126"/>
      <c r="CA163" s="126"/>
      <c r="CB163" s="126"/>
      <c r="CC163" s="126"/>
      <c r="CD163" s="126"/>
      <c r="CE163" s="126"/>
      <c r="CF163" s="126"/>
      <c r="CG163" s="126"/>
      <c r="CH163" s="126"/>
      <c r="CI163" s="126"/>
      <c r="CJ163" s="126"/>
      <c r="CK163" s="126"/>
      <c r="CL163" s="126"/>
      <c r="CM163" s="126"/>
      <c r="CN163" s="126"/>
      <c r="CO163" s="126"/>
      <c r="CP163" s="126"/>
      <c r="CQ163" s="126"/>
      <c r="CR163" s="126"/>
      <c r="CS163" s="126"/>
      <c r="CT163" s="126"/>
      <c r="CU163" s="126"/>
      <c r="CV163" s="126"/>
      <c r="CW163" s="126"/>
      <c r="CX163" s="126"/>
      <c r="CY163" s="126"/>
      <c r="CZ163" s="126"/>
      <c r="DA163" s="126"/>
      <c r="DB163" s="126"/>
      <c r="DC163" s="126"/>
      <c r="DD163" s="126"/>
      <c r="DE163" s="126"/>
      <c r="DF163" s="126"/>
      <c r="DG163" s="126"/>
      <c r="DH163" s="126"/>
      <c r="DI163" s="126"/>
      <c r="DJ163" s="126"/>
      <c r="DK163" s="126"/>
      <c r="DL163" s="126"/>
      <c r="DM163" s="126"/>
    </row>
    <row r="164" spans="2:117" s="116" customFormat="1" ht="21" x14ac:dyDescent="0.25">
      <c r="B164" s="165"/>
      <c r="C164" s="166"/>
      <c r="D164" s="166"/>
      <c r="E164" s="167"/>
      <c r="F164" s="168"/>
      <c r="G164" s="168"/>
      <c r="H164" s="169"/>
      <c r="I164" s="169"/>
      <c r="J164" s="122"/>
      <c r="K164" s="170"/>
      <c r="L164" s="170"/>
      <c r="M164" s="171"/>
      <c r="N164" s="125"/>
      <c r="O164" s="125"/>
      <c r="P164" s="125"/>
      <c r="Q164" s="125"/>
      <c r="R164" s="125"/>
      <c r="S164" s="125"/>
      <c r="T164" s="125"/>
      <c r="U164" s="114"/>
      <c r="V164" s="114"/>
      <c r="W164" s="114"/>
      <c r="X164" s="114"/>
      <c r="Y164" s="114"/>
      <c r="Z164" s="114"/>
      <c r="AA164" s="114"/>
      <c r="AB164" s="114"/>
      <c r="AC164" s="114"/>
      <c r="AD164" s="114"/>
      <c r="AE164" s="114"/>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26"/>
      <c r="BD164" s="126"/>
      <c r="BE164" s="126"/>
      <c r="BF164" s="126"/>
      <c r="BG164" s="126"/>
      <c r="BH164" s="126"/>
      <c r="BI164" s="126"/>
      <c r="BJ164" s="126"/>
      <c r="BK164" s="126"/>
      <c r="BL164" s="126"/>
      <c r="BM164" s="126"/>
      <c r="BN164" s="126"/>
      <c r="BO164" s="126"/>
      <c r="BP164" s="126"/>
      <c r="BQ164" s="126"/>
      <c r="BR164" s="126"/>
      <c r="BS164" s="126"/>
      <c r="BT164" s="126"/>
      <c r="BU164" s="126"/>
      <c r="BV164" s="126"/>
      <c r="BW164" s="126"/>
      <c r="BX164" s="126"/>
      <c r="BY164" s="126"/>
      <c r="BZ164" s="126"/>
      <c r="CA164" s="126"/>
      <c r="CB164" s="126"/>
      <c r="CC164" s="126"/>
      <c r="CD164" s="126"/>
      <c r="CE164" s="126"/>
      <c r="CF164" s="126"/>
      <c r="CG164" s="126"/>
      <c r="CH164" s="126"/>
      <c r="CI164" s="126"/>
      <c r="CJ164" s="126"/>
      <c r="CK164" s="126"/>
      <c r="CL164" s="126"/>
      <c r="CM164" s="126"/>
      <c r="CN164" s="126"/>
      <c r="CO164" s="126"/>
      <c r="CP164" s="126"/>
      <c r="CQ164" s="126"/>
      <c r="CR164" s="126"/>
      <c r="CS164" s="126"/>
      <c r="CT164" s="126"/>
      <c r="CU164" s="126"/>
      <c r="CV164" s="126"/>
      <c r="CW164" s="126"/>
      <c r="CX164" s="126"/>
      <c r="CY164" s="126"/>
      <c r="CZ164" s="126"/>
      <c r="DA164" s="126"/>
      <c r="DB164" s="126"/>
      <c r="DC164" s="126"/>
      <c r="DD164" s="126"/>
      <c r="DE164" s="126"/>
      <c r="DF164" s="126"/>
      <c r="DG164" s="126"/>
      <c r="DH164" s="126"/>
      <c r="DI164" s="126"/>
      <c r="DJ164" s="126"/>
      <c r="DK164" s="126"/>
      <c r="DL164" s="126"/>
      <c r="DM164" s="126"/>
    </row>
    <row r="165" spans="2:117" s="116" customFormat="1" ht="21" x14ac:dyDescent="0.25">
      <c r="B165" s="165"/>
      <c r="C165" s="166"/>
      <c r="D165" s="166"/>
      <c r="E165" s="167"/>
      <c r="F165" s="168"/>
      <c r="G165" s="168"/>
      <c r="H165" s="169"/>
      <c r="I165" s="169"/>
      <c r="J165" s="122"/>
      <c r="K165" s="170"/>
      <c r="L165" s="170"/>
      <c r="M165" s="171"/>
      <c r="N165" s="125"/>
      <c r="O165" s="125"/>
      <c r="P165" s="125"/>
      <c r="Q165" s="125"/>
      <c r="R165" s="125"/>
      <c r="S165" s="125"/>
      <c r="T165" s="125"/>
      <c r="U165" s="114"/>
      <c r="V165" s="114"/>
      <c r="W165" s="114"/>
      <c r="X165" s="114"/>
      <c r="Y165" s="114"/>
      <c r="Z165" s="114"/>
      <c r="AA165" s="114"/>
      <c r="AB165" s="114"/>
      <c r="AC165" s="114"/>
      <c r="AD165" s="114"/>
      <c r="AE165" s="114"/>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26"/>
      <c r="BD165" s="126"/>
      <c r="BE165" s="126"/>
      <c r="BF165" s="126"/>
      <c r="BG165" s="126"/>
      <c r="BH165" s="126"/>
      <c r="BI165" s="126"/>
      <c r="BJ165" s="126"/>
      <c r="BK165" s="126"/>
      <c r="BL165" s="126"/>
      <c r="BM165" s="126"/>
      <c r="BN165" s="126"/>
      <c r="BO165" s="126"/>
      <c r="BP165" s="126"/>
      <c r="BQ165" s="126"/>
      <c r="BR165" s="126"/>
      <c r="BS165" s="126"/>
      <c r="BT165" s="126"/>
      <c r="BU165" s="126"/>
      <c r="BV165" s="126"/>
      <c r="BW165" s="126"/>
      <c r="BX165" s="126"/>
      <c r="BY165" s="126"/>
      <c r="BZ165" s="126"/>
      <c r="CA165" s="126"/>
      <c r="CB165" s="126"/>
      <c r="CC165" s="126"/>
      <c r="CD165" s="126"/>
      <c r="CE165" s="126"/>
      <c r="CF165" s="126"/>
      <c r="CG165" s="126"/>
      <c r="CH165" s="126"/>
      <c r="CI165" s="126"/>
      <c r="CJ165" s="126"/>
      <c r="CK165" s="126"/>
      <c r="CL165" s="126"/>
      <c r="CM165" s="126"/>
      <c r="CN165" s="126"/>
      <c r="CO165" s="126"/>
      <c r="CP165" s="126"/>
      <c r="CQ165" s="126"/>
      <c r="CR165" s="126"/>
      <c r="CS165" s="126"/>
      <c r="CT165" s="126"/>
      <c r="CU165" s="126"/>
      <c r="CV165" s="126"/>
      <c r="CW165" s="126"/>
      <c r="CX165" s="126"/>
      <c r="CY165" s="126"/>
      <c r="CZ165" s="126"/>
      <c r="DA165" s="126"/>
      <c r="DB165" s="126"/>
      <c r="DC165" s="126"/>
      <c r="DD165" s="126"/>
      <c r="DE165" s="126"/>
      <c r="DF165" s="126"/>
      <c r="DG165" s="126"/>
      <c r="DH165" s="126"/>
      <c r="DI165" s="126"/>
      <c r="DJ165" s="126"/>
      <c r="DK165" s="126"/>
      <c r="DL165" s="126"/>
      <c r="DM165" s="126"/>
    </row>
    <row r="166" spans="2:117" s="1" customFormat="1" ht="21" x14ac:dyDescent="0.25">
      <c r="B166" s="160"/>
      <c r="C166" s="161"/>
      <c r="D166" s="162"/>
      <c r="E166" s="172"/>
      <c r="F166" s="92"/>
      <c r="G166" s="92"/>
      <c r="H166" s="154"/>
      <c r="I166" s="154"/>
      <c r="J166" s="112"/>
      <c r="K166" s="163"/>
      <c r="L166" s="163"/>
      <c r="M166" s="164"/>
      <c r="N166" s="85"/>
      <c r="O166" s="85"/>
      <c r="P166" s="85"/>
      <c r="Q166" s="85"/>
      <c r="R166" s="85"/>
      <c r="S166" s="85"/>
      <c r="T166" s="85"/>
      <c r="U166" s="92"/>
      <c r="V166" s="92"/>
      <c r="W166" s="92"/>
      <c r="X166" s="92"/>
      <c r="Y166" s="92"/>
      <c r="Z166" s="92"/>
      <c r="AA166" s="92"/>
      <c r="AB166" s="92"/>
      <c r="AC166" s="92"/>
      <c r="AD166" s="92"/>
      <c r="AE166" s="92"/>
      <c r="AF166" s="92"/>
      <c r="AG166" s="92"/>
      <c r="AH166" s="92"/>
      <c r="AI166" s="92"/>
      <c r="AJ166" s="92"/>
      <c r="AK166" s="92"/>
      <c r="AL166" s="92"/>
      <c r="AM166" s="92"/>
      <c r="AN166" s="92"/>
      <c r="AO166" s="92"/>
      <c r="AP166" s="92"/>
      <c r="AQ166" s="92"/>
      <c r="AR166" s="92"/>
      <c r="AS166" s="92"/>
      <c r="AT166" s="92"/>
      <c r="AU166" s="92"/>
      <c r="AV166" s="92"/>
      <c r="AW166" s="92"/>
      <c r="AX166" s="92"/>
      <c r="AY166" s="92"/>
      <c r="AZ166" s="92"/>
      <c r="BA166" s="92"/>
      <c r="BB166" s="92"/>
      <c r="BC166" s="93"/>
      <c r="BD166" s="93"/>
      <c r="BE166" s="93"/>
      <c r="BF166" s="85"/>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row>
    <row r="167" spans="2:117" s="116" customFormat="1" ht="21" x14ac:dyDescent="0.25">
      <c r="B167" s="165"/>
      <c r="C167" s="166"/>
      <c r="D167" s="166"/>
      <c r="E167" s="167"/>
      <c r="F167" s="168"/>
      <c r="G167" s="168"/>
      <c r="H167" s="169"/>
      <c r="I167" s="169"/>
      <c r="J167" s="122"/>
      <c r="K167" s="170"/>
      <c r="L167" s="170"/>
      <c r="M167" s="171"/>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c r="AT167" s="125"/>
      <c r="AU167" s="125"/>
      <c r="AV167" s="125"/>
      <c r="AW167" s="125"/>
      <c r="AX167" s="125"/>
      <c r="AY167" s="125"/>
      <c r="AZ167" s="125"/>
      <c r="BA167" s="125"/>
      <c r="BB167" s="125"/>
      <c r="BC167" s="125"/>
      <c r="BD167" s="125"/>
      <c r="BE167" s="125"/>
      <c r="BF167" s="125"/>
      <c r="BG167" s="125"/>
      <c r="BH167" s="125"/>
      <c r="BI167" s="125"/>
      <c r="BJ167" s="125"/>
      <c r="BK167" s="125"/>
      <c r="BL167" s="125"/>
      <c r="BM167" s="125"/>
      <c r="BN167" s="125"/>
      <c r="BO167" s="125"/>
      <c r="BP167" s="125"/>
      <c r="BQ167" s="125"/>
      <c r="BR167" s="125"/>
      <c r="BS167" s="125"/>
      <c r="BT167" s="125"/>
      <c r="BU167" s="125"/>
      <c r="BV167" s="125"/>
      <c r="BW167" s="125"/>
      <c r="BX167" s="125"/>
      <c r="BY167" s="125"/>
      <c r="BZ167" s="125"/>
      <c r="CA167" s="125"/>
      <c r="CB167" s="125"/>
      <c r="CC167" s="125"/>
      <c r="CD167" s="125"/>
      <c r="CE167" s="125"/>
      <c r="CF167" s="125"/>
      <c r="CG167" s="125"/>
      <c r="CH167" s="125"/>
      <c r="CI167" s="125"/>
      <c r="CJ167" s="125"/>
      <c r="CK167" s="125"/>
      <c r="CL167" s="125"/>
      <c r="CM167" s="125"/>
      <c r="CN167" s="125"/>
      <c r="CO167" s="125"/>
      <c r="CP167" s="125"/>
      <c r="CQ167" s="125"/>
      <c r="CR167" s="125"/>
      <c r="CS167" s="125"/>
      <c r="CT167" s="125"/>
      <c r="CU167" s="125"/>
      <c r="CV167" s="125"/>
      <c r="CW167" s="125"/>
      <c r="CX167" s="125"/>
      <c r="CY167" s="125"/>
      <c r="CZ167" s="125"/>
      <c r="DA167" s="125"/>
      <c r="DB167" s="125"/>
      <c r="DC167" s="125"/>
      <c r="DD167" s="125"/>
      <c r="DE167" s="125"/>
      <c r="DF167" s="125"/>
      <c r="DG167" s="125"/>
      <c r="DH167" s="125"/>
      <c r="DI167" s="125"/>
      <c r="DJ167" s="125"/>
      <c r="DK167" s="125"/>
      <c r="DL167" s="125"/>
      <c r="DM167" s="125"/>
    </row>
    <row r="168" spans="2:117" s="116" customFormat="1" ht="21" x14ac:dyDescent="0.25">
      <c r="B168" s="165"/>
      <c r="C168" s="166"/>
      <c r="D168" s="166"/>
      <c r="E168" s="167"/>
      <c r="F168" s="168"/>
      <c r="G168" s="168"/>
      <c r="H168" s="169"/>
      <c r="I168" s="169"/>
      <c r="J168" s="122"/>
      <c r="K168" s="170"/>
      <c r="L168" s="170"/>
      <c r="M168" s="171"/>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c r="AT168" s="125"/>
      <c r="AU168" s="125"/>
      <c r="AV168" s="125"/>
      <c r="AW168" s="125"/>
      <c r="AX168" s="125"/>
      <c r="AY168" s="125"/>
      <c r="AZ168" s="125"/>
      <c r="BA168" s="125"/>
      <c r="BB168" s="125"/>
      <c r="BC168" s="125"/>
      <c r="BD168" s="125"/>
      <c r="BE168" s="125"/>
      <c r="BF168" s="125"/>
      <c r="BG168" s="125"/>
      <c r="BH168" s="125"/>
      <c r="BI168" s="125"/>
      <c r="BJ168" s="125"/>
      <c r="BK168" s="125"/>
      <c r="BL168" s="125"/>
      <c r="BM168" s="125"/>
      <c r="BN168" s="125"/>
      <c r="BO168" s="125"/>
      <c r="BP168" s="125"/>
      <c r="BQ168" s="125"/>
      <c r="BR168" s="125"/>
      <c r="BS168" s="125"/>
      <c r="BT168" s="125"/>
      <c r="BU168" s="125"/>
      <c r="BV168" s="125"/>
      <c r="BW168" s="125"/>
      <c r="BX168" s="125"/>
      <c r="BY168" s="125"/>
      <c r="BZ168" s="125"/>
      <c r="CA168" s="125"/>
      <c r="CB168" s="125"/>
      <c r="CC168" s="125"/>
      <c r="CD168" s="125"/>
      <c r="CE168" s="125"/>
      <c r="CF168" s="125"/>
      <c r="CG168" s="125"/>
      <c r="CH168" s="125"/>
      <c r="CI168" s="125"/>
      <c r="CJ168" s="125"/>
      <c r="CK168" s="125"/>
      <c r="CL168" s="125"/>
      <c r="CM168" s="125"/>
      <c r="CN168" s="125"/>
      <c r="CO168" s="125"/>
      <c r="CP168" s="125"/>
      <c r="CQ168" s="125"/>
      <c r="CR168" s="125"/>
      <c r="CS168" s="125"/>
      <c r="CT168" s="125"/>
      <c r="CU168" s="125"/>
      <c r="CV168" s="125"/>
      <c r="CW168" s="125"/>
      <c r="CX168" s="125"/>
      <c r="CY168" s="125"/>
      <c r="CZ168" s="125"/>
      <c r="DA168" s="125"/>
      <c r="DB168" s="125"/>
      <c r="DC168" s="125"/>
      <c r="DD168" s="125"/>
      <c r="DE168" s="125"/>
      <c r="DF168" s="125"/>
      <c r="DG168" s="125"/>
      <c r="DH168" s="125"/>
      <c r="DI168" s="125"/>
      <c r="DJ168" s="125"/>
      <c r="DK168" s="125"/>
      <c r="DL168" s="125"/>
      <c r="DM168" s="125"/>
    </row>
    <row r="169" spans="2:117" s="116" customFormat="1" ht="21" x14ac:dyDescent="0.25">
      <c r="B169" s="165"/>
      <c r="C169" s="166"/>
      <c r="D169" s="166"/>
      <c r="E169" s="167"/>
      <c r="F169" s="168"/>
      <c r="G169" s="168"/>
      <c r="H169" s="169"/>
      <c r="I169" s="169"/>
      <c r="J169" s="122"/>
      <c r="K169" s="170"/>
      <c r="L169" s="170"/>
      <c r="M169" s="171"/>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c r="AT169" s="125"/>
      <c r="AU169" s="125"/>
      <c r="AV169" s="125"/>
      <c r="AW169" s="125"/>
      <c r="AX169" s="125"/>
      <c r="AY169" s="125"/>
      <c r="AZ169" s="125"/>
      <c r="BA169" s="125"/>
      <c r="BB169" s="125"/>
      <c r="BC169" s="125"/>
      <c r="BD169" s="125"/>
      <c r="BE169" s="125"/>
      <c r="BF169" s="125"/>
      <c r="BG169" s="125"/>
      <c r="BH169" s="125"/>
      <c r="BI169" s="125"/>
      <c r="BJ169" s="125"/>
      <c r="BK169" s="125"/>
      <c r="BL169" s="125"/>
      <c r="BM169" s="125"/>
      <c r="BN169" s="125"/>
      <c r="BO169" s="125"/>
      <c r="BP169" s="125"/>
      <c r="BQ169" s="125"/>
      <c r="BR169" s="125"/>
      <c r="BS169" s="125"/>
      <c r="BT169" s="125"/>
      <c r="BU169" s="125"/>
      <c r="BV169" s="125"/>
      <c r="BW169" s="125"/>
      <c r="BX169" s="125"/>
      <c r="BY169" s="125"/>
      <c r="BZ169" s="125"/>
      <c r="CA169" s="125"/>
      <c r="CB169" s="125"/>
      <c r="CC169" s="125"/>
      <c r="CD169" s="125"/>
      <c r="CE169" s="125"/>
      <c r="CF169" s="125"/>
      <c r="CG169" s="125"/>
      <c r="CH169" s="125"/>
      <c r="CI169" s="125"/>
      <c r="CJ169" s="125"/>
      <c r="CK169" s="125"/>
      <c r="CL169" s="125"/>
      <c r="CM169" s="125"/>
      <c r="CN169" s="125"/>
      <c r="CO169" s="125"/>
      <c r="CP169" s="125"/>
      <c r="CQ169" s="125"/>
      <c r="CR169" s="125"/>
      <c r="CS169" s="125"/>
      <c r="CT169" s="125"/>
      <c r="CU169" s="125"/>
      <c r="CV169" s="125"/>
      <c r="CW169" s="125"/>
      <c r="CX169" s="125"/>
      <c r="CY169" s="125"/>
      <c r="CZ169" s="125"/>
      <c r="DA169" s="125"/>
      <c r="DB169" s="125"/>
      <c r="DC169" s="125"/>
      <c r="DD169" s="125"/>
      <c r="DE169" s="125"/>
      <c r="DF169" s="125"/>
      <c r="DG169" s="125"/>
      <c r="DH169" s="125"/>
      <c r="DI169" s="125"/>
      <c r="DJ169" s="125"/>
      <c r="DK169" s="125"/>
      <c r="DL169" s="125"/>
      <c r="DM169" s="125"/>
    </row>
    <row r="170" spans="2:117" s="116" customFormat="1" ht="21" x14ac:dyDescent="0.25">
      <c r="B170" s="165"/>
      <c r="C170" s="166"/>
      <c r="D170" s="166"/>
      <c r="E170" s="167"/>
      <c r="F170" s="168"/>
      <c r="G170" s="168"/>
      <c r="H170" s="169"/>
      <c r="I170" s="169"/>
      <c r="J170" s="122"/>
      <c r="K170" s="170"/>
      <c r="L170" s="170"/>
      <c r="M170" s="171"/>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c r="CR170" s="125"/>
      <c r="CS170" s="125"/>
      <c r="CT170" s="125"/>
      <c r="CU170" s="125"/>
      <c r="CV170" s="125"/>
      <c r="CW170" s="125"/>
      <c r="CX170" s="125"/>
      <c r="CY170" s="125"/>
      <c r="CZ170" s="125"/>
      <c r="DA170" s="125"/>
      <c r="DB170" s="125"/>
      <c r="DC170" s="125"/>
      <c r="DD170" s="125"/>
      <c r="DE170" s="125"/>
      <c r="DF170" s="125"/>
      <c r="DG170" s="125"/>
      <c r="DH170" s="125"/>
      <c r="DI170" s="125"/>
      <c r="DJ170" s="125"/>
      <c r="DK170" s="125"/>
      <c r="DL170" s="125"/>
      <c r="DM170" s="125"/>
    </row>
    <row r="171" spans="2:117" s="116" customFormat="1" ht="21" x14ac:dyDescent="0.25">
      <c r="B171" s="165"/>
      <c r="C171" s="166"/>
      <c r="D171" s="166"/>
      <c r="E171" s="167"/>
      <c r="F171" s="168"/>
      <c r="G171" s="168"/>
      <c r="H171" s="169"/>
      <c r="I171" s="169"/>
      <c r="J171" s="122"/>
      <c r="K171" s="170"/>
      <c r="L171" s="170"/>
      <c r="M171" s="171"/>
      <c r="N171" s="125"/>
      <c r="O171" s="125"/>
      <c r="P171" s="125"/>
      <c r="Q171" s="125"/>
      <c r="R171" s="125"/>
      <c r="S171" s="125"/>
      <c r="T171" s="125"/>
      <c r="U171" s="114"/>
      <c r="V171" s="114"/>
      <c r="W171" s="114"/>
      <c r="X171" s="114"/>
      <c r="Y171" s="114"/>
      <c r="Z171" s="114"/>
      <c r="AA171" s="114"/>
      <c r="AB171" s="114"/>
      <c r="AC171" s="114"/>
      <c r="AD171" s="114"/>
      <c r="AE171" s="114"/>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26"/>
      <c r="BD171" s="126"/>
      <c r="BE171" s="126"/>
      <c r="BF171" s="126"/>
      <c r="BG171" s="126"/>
      <c r="BH171" s="126"/>
      <c r="BI171" s="126"/>
      <c r="BJ171" s="126"/>
      <c r="BK171" s="126"/>
      <c r="BL171" s="126"/>
      <c r="BM171" s="126"/>
      <c r="BN171" s="126"/>
      <c r="BO171" s="126"/>
      <c r="BP171" s="126"/>
      <c r="BQ171" s="126"/>
      <c r="BR171" s="126"/>
      <c r="BS171" s="126"/>
      <c r="BT171" s="126"/>
      <c r="BU171" s="126"/>
      <c r="BV171" s="126"/>
      <c r="BW171" s="126"/>
      <c r="BX171" s="126"/>
      <c r="BY171" s="126"/>
      <c r="BZ171" s="126"/>
      <c r="CA171" s="126"/>
      <c r="CB171" s="126"/>
      <c r="CC171" s="126"/>
      <c r="CD171" s="126"/>
      <c r="CE171" s="126"/>
      <c r="CF171" s="126"/>
      <c r="CG171" s="126"/>
      <c r="CH171" s="126"/>
      <c r="CI171" s="126"/>
      <c r="CJ171" s="126"/>
      <c r="CK171" s="126"/>
      <c r="CL171" s="126"/>
      <c r="CM171" s="126"/>
      <c r="CN171" s="126"/>
      <c r="CO171" s="126"/>
      <c r="CP171" s="126"/>
      <c r="CQ171" s="126"/>
      <c r="CR171" s="126"/>
      <c r="CS171" s="126"/>
      <c r="CT171" s="126"/>
      <c r="CU171" s="126"/>
      <c r="CV171" s="126"/>
      <c r="CW171" s="126"/>
      <c r="CX171" s="126"/>
      <c r="CY171" s="126"/>
      <c r="CZ171" s="126"/>
      <c r="DA171" s="126"/>
      <c r="DB171" s="126"/>
      <c r="DC171" s="126"/>
      <c r="DD171" s="126"/>
      <c r="DE171" s="126"/>
      <c r="DF171" s="126"/>
      <c r="DG171" s="126"/>
      <c r="DH171" s="126"/>
      <c r="DI171" s="126"/>
      <c r="DJ171" s="126"/>
      <c r="DK171" s="126"/>
      <c r="DL171" s="126"/>
      <c r="DM171" s="126"/>
    </row>
    <row r="172" spans="2:117" s="1" customFormat="1" ht="23.25" x14ac:dyDescent="0.25">
      <c r="B172" s="94"/>
      <c r="C172" s="152"/>
      <c r="D172" s="151"/>
      <c r="E172" s="153"/>
      <c r="F172" s="92"/>
      <c r="G172" s="92"/>
      <c r="H172" s="154"/>
      <c r="I172" s="154"/>
      <c r="J172" s="112"/>
      <c r="K172" s="153"/>
      <c r="L172" s="153"/>
      <c r="M172" s="156"/>
      <c r="N172" s="85"/>
      <c r="O172" s="85"/>
      <c r="P172" s="85"/>
      <c r="Q172" s="85"/>
      <c r="R172" s="85"/>
      <c r="S172" s="85"/>
      <c r="T172" s="85"/>
      <c r="U172" s="92"/>
      <c r="V172" s="92"/>
      <c r="W172" s="92"/>
      <c r="X172" s="92"/>
      <c r="Y172" s="92"/>
      <c r="Z172" s="92"/>
      <c r="AA172" s="92"/>
      <c r="AB172" s="92"/>
      <c r="AC172" s="92"/>
      <c r="AD172" s="92"/>
      <c r="AE172" s="92"/>
      <c r="AF172" s="92"/>
      <c r="AG172" s="92"/>
      <c r="AH172" s="92"/>
      <c r="AI172" s="92"/>
      <c r="AJ172" s="92"/>
      <c r="AK172" s="92"/>
      <c r="AL172" s="92"/>
      <c r="AM172" s="92"/>
      <c r="AN172" s="92"/>
      <c r="AO172" s="92"/>
      <c r="AP172" s="92"/>
      <c r="AQ172" s="92"/>
      <c r="AR172" s="92"/>
      <c r="AS172" s="92"/>
      <c r="AT172" s="92"/>
      <c r="AU172" s="92"/>
      <c r="AV172" s="92"/>
      <c r="AW172" s="92"/>
      <c r="AX172" s="92"/>
      <c r="AY172" s="92"/>
      <c r="AZ172" s="92"/>
      <c r="BA172" s="92"/>
      <c r="BB172" s="92"/>
      <c r="BC172" s="93"/>
      <c r="BD172" s="93"/>
      <c r="BE172" s="93"/>
      <c r="BF172" s="93"/>
      <c r="BG172" s="93"/>
      <c r="BH172" s="93"/>
      <c r="BI172" s="93"/>
      <c r="BJ172" s="93"/>
      <c r="BK172" s="93"/>
      <c r="BL172" s="93"/>
      <c r="BM172" s="93"/>
      <c r="BN172" s="93"/>
      <c r="BO172" s="93"/>
      <c r="BP172" s="93"/>
      <c r="BQ172" s="93"/>
      <c r="BR172" s="93"/>
      <c r="BS172" s="93"/>
      <c r="BT172" s="93"/>
      <c r="BU172" s="93"/>
      <c r="BV172" s="93"/>
      <c r="BW172" s="93"/>
      <c r="BX172" s="93"/>
      <c r="BY172" s="93"/>
      <c r="BZ172" s="93"/>
      <c r="CA172" s="93"/>
      <c r="CB172" s="93"/>
      <c r="CC172" s="93"/>
      <c r="CD172" s="93"/>
      <c r="CE172" s="93"/>
      <c r="CF172" s="93"/>
      <c r="CG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93"/>
      <c r="DI172" s="93"/>
      <c r="DJ172" s="93"/>
      <c r="DK172" s="93"/>
      <c r="DL172" s="93"/>
      <c r="DM172" s="93"/>
    </row>
    <row r="173" spans="2:117" s="1" customFormat="1" ht="21" x14ac:dyDescent="0.25">
      <c r="B173" s="173"/>
      <c r="C173" s="161"/>
      <c r="D173" s="161"/>
      <c r="E173" s="90"/>
      <c r="F173" s="92"/>
      <c r="G173" s="92"/>
      <c r="H173" s="154"/>
      <c r="I173" s="186"/>
      <c r="J173" s="112"/>
      <c r="K173" s="163"/>
      <c r="L173" s="163"/>
      <c r="M173" s="164"/>
      <c r="N173" s="85"/>
      <c r="O173" s="85"/>
      <c r="P173" s="85"/>
      <c r="Q173" s="85"/>
      <c r="R173" s="85"/>
      <c r="S173" s="85"/>
      <c r="T173" s="85"/>
      <c r="U173" s="92"/>
      <c r="V173" s="92"/>
      <c r="W173" s="92"/>
      <c r="X173" s="92"/>
      <c r="Y173" s="92"/>
      <c r="Z173" s="92"/>
      <c r="AA173" s="92"/>
      <c r="AB173" s="92"/>
      <c r="AC173" s="92"/>
      <c r="AD173" s="92"/>
      <c r="AE173" s="92"/>
      <c r="AF173" s="92"/>
      <c r="AG173" s="92"/>
      <c r="AH173" s="92"/>
      <c r="AI173" s="92"/>
      <c r="AJ173" s="92"/>
      <c r="AK173" s="92"/>
      <c r="AL173" s="92"/>
      <c r="AM173" s="92"/>
      <c r="AN173" s="92"/>
      <c r="AO173" s="92"/>
      <c r="AP173" s="92"/>
      <c r="AQ173" s="92"/>
      <c r="AR173" s="92"/>
      <c r="AS173" s="92"/>
      <c r="AT173" s="92"/>
      <c r="AU173" s="92"/>
      <c r="AV173" s="92"/>
      <c r="AW173" s="92"/>
      <c r="AX173" s="92"/>
      <c r="AY173" s="92"/>
      <c r="AZ173" s="92"/>
      <c r="BA173" s="92"/>
      <c r="BB173" s="92"/>
      <c r="BC173" s="93"/>
      <c r="BD173" s="93"/>
      <c r="BE173" s="93"/>
      <c r="BF173" s="93"/>
      <c r="BG173" s="93"/>
      <c r="BH173" s="93"/>
      <c r="BI173" s="93"/>
      <c r="BJ173" s="93"/>
      <c r="BK173" s="93"/>
      <c r="BL173" s="93"/>
      <c r="BM173" s="93"/>
      <c r="BN173" s="93"/>
      <c r="BO173" s="93"/>
      <c r="BP173" s="93"/>
      <c r="BQ173" s="93"/>
      <c r="BR173" s="93"/>
      <c r="BS173" s="93"/>
      <c r="BT173" s="93"/>
      <c r="BU173" s="93"/>
      <c r="BV173" s="93"/>
      <c r="BW173" s="93"/>
      <c r="BX173" s="93"/>
      <c r="BY173" s="93"/>
      <c r="BZ173" s="93"/>
      <c r="CA173" s="93"/>
      <c r="CB173" s="93"/>
      <c r="CC173" s="93"/>
      <c r="CD173" s="93"/>
      <c r="CE173" s="93"/>
      <c r="CF173" s="93"/>
      <c r="CG173" s="93"/>
      <c r="CH173" s="93"/>
      <c r="CI173" s="93"/>
      <c r="CJ173" s="93"/>
      <c r="CK173" s="93"/>
      <c r="CL173" s="93"/>
      <c r="CM173" s="93"/>
      <c r="CN173" s="93"/>
      <c r="CO173" s="93"/>
      <c r="CP173" s="93"/>
      <c r="CQ173" s="93"/>
      <c r="CR173" s="93"/>
      <c r="CS173" s="93"/>
      <c r="CT173" s="93"/>
      <c r="CU173" s="93"/>
      <c r="CV173" s="93"/>
      <c r="CW173" s="93"/>
      <c r="CX173" s="93"/>
      <c r="CY173" s="93"/>
      <c r="CZ173" s="93"/>
      <c r="DA173" s="93"/>
      <c r="DB173" s="93"/>
      <c r="DC173" s="93"/>
      <c r="DD173" s="93"/>
      <c r="DE173" s="93"/>
      <c r="DF173" s="93"/>
      <c r="DG173" s="93"/>
      <c r="DH173" s="93"/>
      <c r="DI173" s="93"/>
      <c r="DJ173" s="93"/>
      <c r="DK173" s="93"/>
      <c r="DL173" s="93"/>
      <c r="DM173" s="93"/>
    </row>
    <row r="174" spans="2:117" s="116" customFormat="1" ht="21" x14ac:dyDescent="0.25">
      <c r="B174" s="165"/>
      <c r="C174" s="166"/>
      <c r="D174" s="166"/>
      <c r="E174" s="167"/>
      <c r="F174" s="168"/>
      <c r="G174" s="168"/>
      <c r="H174" s="169"/>
      <c r="I174" s="169"/>
      <c r="J174" s="122"/>
      <c r="K174" s="170"/>
      <c r="L174" s="170"/>
      <c r="M174" s="171"/>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c r="AT174" s="125"/>
      <c r="AU174" s="125"/>
      <c r="AV174" s="125"/>
      <c r="AW174" s="125"/>
      <c r="AX174" s="125"/>
      <c r="AY174" s="125"/>
      <c r="AZ174" s="125"/>
      <c r="BA174" s="125"/>
      <c r="BB174" s="125"/>
      <c r="BC174" s="125"/>
      <c r="BD174" s="125"/>
      <c r="BE174" s="125"/>
      <c r="BF174" s="125"/>
      <c r="BG174" s="125"/>
      <c r="BH174" s="125"/>
      <c r="BI174" s="125"/>
      <c r="BJ174" s="125"/>
      <c r="BK174" s="125"/>
      <c r="BL174" s="125"/>
      <c r="BM174" s="125"/>
      <c r="BN174" s="125"/>
      <c r="BO174" s="125"/>
      <c r="BP174" s="125"/>
      <c r="BQ174" s="125"/>
      <c r="BR174" s="125"/>
      <c r="BS174" s="125"/>
      <c r="BT174" s="125"/>
      <c r="BU174" s="125"/>
      <c r="BV174" s="125"/>
      <c r="BW174" s="125"/>
      <c r="BX174" s="125"/>
      <c r="BY174" s="125"/>
      <c r="BZ174" s="125"/>
      <c r="CA174" s="125"/>
      <c r="CB174" s="125"/>
      <c r="CC174" s="125"/>
      <c r="CD174" s="125"/>
      <c r="CE174" s="125"/>
      <c r="CF174" s="125"/>
      <c r="CG174" s="125"/>
      <c r="CH174" s="125"/>
      <c r="CI174" s="125"/>
      <c r="CJ174" s="125"/>
      <c r="CK174" s="125"/>
      <c r="CL174" s="125"/>
      <c r="CM174" s="125"/>
      <c r="CN174" s="125"/>
      <c r="CO174" s="125"/>
      <c r="CP174" s="125"/>
      <c r="CQ174" s="125"/>
      <c r="CR174" s="125"/>
      <c r="CS174" s="125"/>
      <c r="CT174" s="125"/>
      <c r="CU174" s="125"/>
      <c r="CV174" s="125"/>
      <c r="CW174" s="125"/>
      <c r="CX174" s="125"/>
      <c r="CY174" s="125"/>
      <c r="CZ174" s="125"/>
      <c r="DA174" s="125"/>
      <c r="DB174" s="125"/>
      <c r="DC174" s="125"/>
      <c r="DD174" s="125"/>
      <c r="DE174" s="125"/>
      <c r="DF174" s="125"/>
      <c r="DG174" s="125"/>
      <c r="DH174" s="125"/>
      <c r="DI174" s="125"/>
      <c r="DJ174" s="125"/>
      <c r="DK174" s="125"/>
      <c r="DL174" s="125"/>
      <c r="DM174" s="125"/>
    </row>
    <row r="175" spans="2:117" s="116" customFormat="1" ht="21" x14ac:dyDescent="0.25">
      <c r="B175" s="165"/>
      <c r="C175" s="166"/>
      <c r="D175" s="166"/>
      <c r="E175" s="167"/>
      <c r="F175" s="168"/>
      <c r="G175" s="168"/>
      <c r="H175" s="169"/>
      <c r="I175" s="169"/>
      <c r="J175" s="122"/>
      <c r="K175" s="170"/>
      <c r="L175" s="170"/>
      <c r="M175" s="171"/>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c r="AT175" s="125"/>
      <c r="AU175" s="125"/>
      <c r="AV175" s="125"/>
      <c r="AW175" s="125"/>
      <c r="AX175" s="125"/>
      <c r="AY175" s="125"/>
      <c r="AZ175" s="125"/>
      <c r="BA175" s="125"/>
      <c r="BB175" s="125"/>
      <c r="BC175" s="125"/>
      <c r="BD175" s="125"/>
      <c r="BE175" s="125"/>
      <c r="BF175" s="125"/>
      <c r="BG175" s="125"/>
      <c r="BH175" s="125"/>
      <c r="BI175" s="125"/>
      <c r="BJ175" s="125"/>
      <c r="BK175" s="125"/>
      <c r="BL175" s="125"/>
      <c r="BM175" s="125"/>
      <c r="BN175" s="125"/>
      <c r="BO175" s="125"/>
      <c r="BP175" s="125"/>
      <c r="BQ175" s="125"/>
      <c r="BR175" s="125"/>
      <c r="BS175" s="125"/>
      <c r="BT175" s="125"/>
      <c r="BU175" s="125"/>
      <c r="BV175" s="125"/>
      <c r="BW175" s="125"/>
      <c r="BX175" s="125"/>
      <c r="BY175" s="125"/>
      <c r="BZ175" s="125"/>
      <c r="CA175" s="125"/>
      <c r="CB175" s="125"/>
      <c r="CC175" s="125"/>
      <c r="CD175" s="125"/>
      <c r="CE175" s="125"/>
      <c r="CF175" s="125"/>
      <c r="CG175" s="125"/>
      <c r="CH175" s="125"/>
      <c r="CI175" s="125"/>
      <c r="CJ175" s="125"/>
      <c r="CK175" s="125"/>
      <c r="CL175" s="125"/>
      <c r="CM175" s="125"/>
      <c r="CN175" s="125"/>
      <c r="CO175" s="125"/>
      <c r="CP175" s="125"/>
      <c r="CQ175" s="125"/>
      <c r="CR175" s="125"/>
      <c r="CS175" s="125"/>
      <c r="CT175" s="125"/>
      <c r="CU175" s="125"/>
      <c r="CV175" s="125"/>
      <c r="CW175" s="125"/>
      <c r="CX175" s="125"/>
      <c r="CY175" s="125"/>
      <c r="CZ175" s="125"/>
      <c r="DA175" s="125"/>
      <c r="DB175" s="125"/>
      <c r="DC175" s="125"/>
      <c r="DD175" s="125"/>
      <c r="DE175" s="125"/>
      <c r="DF175" s="125"/>
      <c r="DG175" s="125"/>
      <c r="DH175" s="125"/>
      <c r="DI175" s="125"/>
      <c r="DJ175" s="125"/>
      <c r="DK175" s="125"/>
      <c r="DL175" s="125"/>
      <c r="DM175" s="125"/>
    </row>
    <row r="176" spans="2:117" s="116" customFormat="1" ht="21" x14ac:dyDescent="0.25">
      <c r="B176" s="165"/>
      <c r="C176" s="166"/>
      <c r="D176" s="166"/>
      <c r="E176" s="167"/>
      <c r="F176" s="168"/>
      <c r="G176" s="168"/>
      <c r="H176" s="169"/>
      <c r="I176" s="169"/>
      <c r="J176" s="122"/>
      <c r="K176" s="170"/>
      <c r="L176" s="170"/>
      <c r="M176" s="171"/>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c r="CR176" s="125"/>
      <c r="CS176" s="125"/>
      <c r="CT176" s="125"/>
      <c r="CU176" s="125"/>
      <c r="CV176" s="125"/>
      <c r="CW176" s="125"/>
      <c r="CX176" s="125"/>
      <c r="CY176" s="125"/>
      <c r="CZ176" s="125"/>
      <c r="DA176" s="125"/>
      <c r="DB176" s="125"/>
      <c r="DC176" s="125"/>
      <c r="DD176" s="125"/>
      <c r="DE176" s="125"/>
      <c r="DF176" s="125"/>
      <c r="DG176" s="125"/>
      <c r="DH176" s="125"/>
      <c r="DI176" s="125"/>
      <c r="DJ176" s="125"/>
      <c r="DK176" s="125"/>
      <c r="DL176" s="125"/>
      <c r="DM176" s="125"/>
    </row>
    <row r="177" spans="2:117" s="116" customFormat="1" ht="21" x14ac:dyDescent="0.25">
      <c r="B177" s="165"/>
      <c r="C177" s="166"/>
      <c r="D177" s="166"/>
      <c r="E177" s="167"/>
      <c r="F177" s="168"/>
      <c r="G177" s="168"/>
      <c r="H177" s="169"/>
      <c r="I177" s="169"/>
      <c r="J177" s="122"/>
      <c r="K177" s="170"/>
      <c r="L177" s="170"/>
      <c r="M177" s="171"/>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c r="AT177" s="125"/>
      <c r="AU177" s="125"/>
      <c r="AV177" s="125"/>
      <c r="AW177" s="125"/>
      <c r="AX177" s="125"/>
      <c r="AY177" s="125"/>
      <c r="AZ177" s="125"/>
      <c r="BA177" s="125"/>
      <c r="BB177" s="125"/>
      <c r="BC177" s="125"/>
      <c r="BD177" s="125"/>
      <c r="BE177" s="125"/>
      <c r="BF177" s="125"/>
      <c r="BG177" s="125"/>
      <c r="BH177" s="125"/>
      <c r="BI177" s="125"/>
      <c r="BJ177" s="125"/>
      <c r="BK177" s="125"/>
      <c r="BL177" s="125"/>
      <c r="BM177" s="125"/>
      <c r="BN177" s="125"/>
      <c r="BO177" s="125"/>
      <c r="BP177" s="125"/>
      <c r="BQ177" s="125"/>
      <c r="BR177" s="125"/>
      <c r="BS177" s="125"/>
      <c r="BT177" s="125"/>
      <c r="BU177" s="125"/>
      <c r="BV177" s="125"/>
      <c r="BW177" s="125"/>
      <c r="BX177" s="125"/>
      <c r="BY177" s="125"/>
      <c r="BZ177" s="125"/>
      <c r="CA177" s="125"/>
      <c r="CB177" s="125"/>
      <c r="CC177" s="125"/>
      <c r="CD177" s="125"/>
      <c r="CE177" s="125"/>
      <c r="CF177" s="125"/>
      <c r="CG177" s="125"/>
      <c r="CH177" s="125"/>
      <c r="CI177" s="125"/>
      <c r="CJ177" s="125"/>
      <c r="CK177" s="125"/>
      <c r="CL177" s="125"/>
      <c r="CM177" s="125"/>
      <c r="CN177" s="125"/>
      <c r="CO177" s="125"/>
      <c r="CP177" s="125"/>
      <c r="CQ177" s="125"/>
      <c r="CR177" s="125"/>
      <c r="CS177" s="125"/>
      <c r="CT177" s="125"/>
      <c r="CU177" s="125"/>
      <c r="CV177" s="125"/>
      <c r="CW177" s="125"/>
      <c r="CX177" s="125"/>
      <c r="CY177" s="125"/>
      <c r="CZ177" s="125"/>
      <c r="DA177" s="125"/>
      <c r="DB177" s="125"/>
      <c r="DC177" s="125"/>
      <c r="DD177" s="125"/>
      <c r="DE177" s="125"/>
      <c r="DF177" s="125"/>
      <c r="DG177" s="125"/>
      <c r="DH177" s="125"/>
      <c r="DI177" s="125"/>
      <c r="DJ177" s="125"/>
      <c r="DK177" s="125"/>
      <c r="DL177" s="125"/>
      <c r="DM177" s="125"/>
    </row>
    <row r="178" spans="2:117" s="1" customFormat="1" ht="21" x14ac:dyDescent="0.25">
      <c r="B178" s="173"/>
      <c r="C178" s="161"/>
      <c r="D178" s="161"/>
      <c r="E178" s="90"/>
      <c r="F178" s="92"/>
      <c r="G178" s="92"/>
      <c r="H178" s="154"/>
      <c r="I178" s="154"/>
      <c r="J178" s="112"/>
      <c r="K178" s="163"/>
      <c r="L178" s="163"/>
      <c r="M178" s="164"/>
      <c r="N178" s="85"/>
      <c r="O178" s="85"/>
      <c r="P178" s="85"/>
      <c r="Q178" s="85"/>
      <c r="R178" s="85"/>
      <c r="S178" s="85"/>
      <c r="T178" s="85"/>
      <c r="U178" s="92"/>
      <c r="V178" s="92"/>
      <c r="W178" s="92"/>
      <c r="X178" s="92"/>
      <c r="Y178" s="92"/>
      <c r="Z178" s="92"/>
      <c r="AA178" s="92"/>
      <c r="AB178" s="92"/>
      <c r="AC178" s="92"/>
      <c r="AD178" s="92"/>
      <c r="AE178" s="92"/>
      <c r="AF178" s="92"/>
      <c r="AG178" s="92"/>
      <c r="AH178" s="92"/>
      <c r="AI178" s="92"/>
      <c r="AJ178" s="92"/>
      <c r="AK178" s="92"/>
      <c r="AL178" s="92"/>
      <c r="AM178" s="92"/>
      <c r="AN178" s="92"/>
      <c r="AO178" s="92"/>
      <c r="AP178" s="92"/>
      <c r="AQ178" s="92"/>
      <c r="AR178" s="92"/>
      <c r="AS178" s="92"/>
      <c r="AT178" s="92"/>
      <c r="AU178" s="92"/>
      <c r="AV178" s="92"/>
      <c r="AW178" s="92"/>
      <c r="AX178" s="92"/>
      <c r="AY178" s="92"/>
      <c r="AZ178" s="92"/>
      <c r="BA178" s="92"/>
      <c r="BB178" s="92"/>
      <c r="BC178" s="93"/>
      <c r="BD178" s="93"/>
      <c r="BE178" s="93"/>
      <c r="BF178" s="93"/>
      <c r="BG178" s="93"/>
      <c r="BH178" s="93"/>
      <c r="BI178" s="93"/>
      <c r="BJ178" s="93"/>
      <c r="BK178" s="93"/>
      <c r="BL178" s="93"/>
      <c r="BM178" s="93"/>
      <c r="BN178" s="93"/>
      <c r="BO178" s="93"/>
      <c r="BP178" s="93"/>
      <c r="BQ178" s="93"/>
      <c r="BR178" s="93"/>
      <c r="BS178" s="93"/>
      <c r="BT178" s="93"/>
      <c r="BU178" s="93"/>
      <c r="BV178" s="93"/>
      <c r="BW178" s="93"/>
      <c r="BX178" s="93"/>
      <c r="BY178" s="93"/>
      <c r="BZ178" s="93"/>
      <c r="CA178" s="93"/>
      <c r="CB178" s="93"/>
      <c r="CC178" s="93"/>
      <c r="CD178" s="93"/>
      <c r="CE178" s="93"/>
      <c r="CF178" s="93"/>
      <c r="CG178" s="93"/>
      <c r="CH178" s="93"/>
      <c r="CI178" s="93"/>
      <c r="CJ178" s="93"/>
      <c r="CK178" s="93"/>
      <c r="CL178" s="93"/>
      <c r="CM178" s="93"/>
      <c r="CN178" s="93"/>
      <c r="CO178" s="93"/>
      <c r="CP178" s="93"/>
      <c r="CQ178" s="93"/>
      <c r="CR178" s="93"/>
      <c r="CS178" s="93"/>
      <c r="CT178" s="93"/>
      <c r="CU178" s="93"/>
      <c r="CV178" s="93"/>
      <c r="CW178" s="93"/>
      <c r="CX178" s="93"/>
      <c r="CY178" s="93"/>
      <c r="CZ178" s="93"/>
      <c r="DA178" s="93"/>
      <c r="DB178" s="93"/>
      <c r="DC178" s="93"/>
      <c r="DD178" s="93"/>
      <c r="DE178" s="93"/>
      <c r="DF178" s="93"/>
      <c r="DG178" s="93"/>
      <c r="DH178" s="93"/>
      <c r="DI178" s="93"/>
      <c r="DJ178" s="93"/>
      <c r="DK178" s="93"/>
      <c r="DL178" s="93"/>
      <c r="DM178" s="93"/>
    </row>
    <row r="179" spans="2:117" s="1" customFormat="1" ht="21" x14ac:dyDescent="0.25">
      <c r="B179" s="173"/>
      <c r="C179" s="161"/>
      <c r="D179" s="161"/>
      <c r="E179" s="90"/>
      <c r="F179" s="92"/>
      <c r="G179" s="92"/>
      <c r="H179" s="154"/>
      <c r="I179" s="154"/>
      <c r="J179" s="174"/>
      <c r="K179" s="163"/>
      <c r="L179" s="163"/>
      <c r="M179" s="164"/>
      <c r="N179" s="85"/>
      <c r="O179" s="85"/>
      <c r="P179" s="85"/>
      <c r="Q179" s="85"/>
      <c r="R179" s="85"/>
      <c r="S179" s="85"/>
      <c r="T179" s="85"/>
      <c r="U179" s="92"/>
      <c r="V179" s="92"/>
      <c r="W179" s="92"/>
      <c r="X179" s="92"/>
      <c r="Y179" s="92"/>
      <c r="Z179" s="92"/>
      <c r="AA179" s="92"/>
      <c r="AB179" s="92"/>
      <c r="AC179" s="92"/>
      <c r="AD179" s="92"/>
      <c r="AE179" s="92"/>
      <c r="AF179" s="92"/>
      <c r="AG179" s="92"/>
      <c r="AH179" s="92"/>
      <c r="AI179" s="92"/>
      <c r="AJ179" s="92"/>
      <c r="AK179" s="92"/>
      <c r="AL179" s="92"/>
      <c r="AM179" s="92"/>
      <c r="AN179" s="92"/>
      <c r="AO179" s="92"/>
      <c r="AP179" s="92"/>
      <c r="AQ179" s="92"/>
      <c r="AR179" s="92"/>
      <c r="AS179" s="92"/>
      <c r="AT179" s="92"/>
      <c r="AU179" s="92"/>
      <c r="AV179" s="92"/>
      <c r="AW179" s="92"/>
      <c r="AX179" s="92"/>
      <c r="AY179" s="92"/>
      <c r="AZ179" s="92"/>
      <c r="BA179" s="92"/>
      <c r="BB179" s="92"/>
      <c r="BC179" s="93"/>
      <c r="BD179" s="93"/>
      <c r="BE179" s="93"/>
      <c r="BF179" s="93"/>
      <c r="BG179" s="93"/>
      <c r="BH179" s="93"/>
      <c r="BI179" s="93"/>
      <c r="BJ179" s="93"/>
      <c r="BK179" s="93"/>
      <c r="BL179" s="93"/>
      <c r="BM179" s="93"/>
      <c r="BN179" s="93"/>
      <c r="BO179" s="93"/>
      <c r="BP179" s="93"/>
      <c r="BQ179" s="93"/>
      <c r="BR179" s="93"/>
      <c r="BS179" s="93"/>
      <c r="BT179" s="93"/>
      <c r="BU179" s="93"/>
      <c r="BV179" s="93"/>
      <c r="BW179" s="93"/>
      <c r="BX179" s="93"/>
      <c r="BY179" s="93"/>
      <c r="BZ179" s="93"/>
      <c r="CA179" s="93"/>
      <c r="CB179" s="93"/>
      <c r="CC179" s="93"/>
      <c r="CD179" s="93"/>
      <c r="CE179" s="93"/>
      <c r="CF179" s="93"/>
      <c r="CG179" s="93"/>
      <c r="CH179" s="93"/>
      <c r="CI179" s="93"/>
      <c r="CJ179" s="93"/>
      <c r="CK179" s="93"/>
      <c r="CL179" s="93"/>
      <c r="CM179" s="93"/>
      <c r="CN179" s="93"/>
      <c r="CO179" s="93"/>
      <c r="CP179" s="93"/>
      <c r="CQ179" s="93"/>
      <c r="CR179" s="93"/>
      <c r="CS179" s="93"/>
      <c r="CT179" s="93"/>
      <c r="CU179" s="93"/>
      <c r="CV179" s="93"/>
      <c r="CW179" s="93"/>
      <c r="CX179" s="93"/>
      <c r="CY179" s="93"/>
      <c r="CZ179" s="93"/>
      <c r="DA179" s="93"/>
      <c r="DB179" s="93"/>
      <c r="DC179" s="93"/>
      <c r="DD179" s="93"/>
      <c r="DE179" s="93"/>
      <c r="DF179" s="93"/>
      <c r="DG179" s="93"/>
      <c r="DH179" s="93"/>
      <c r="DI179" s="93"/>
      <c r="DJ179" s="93"/>
      <c r="DK179" s="93"/>
      <c r="DL179" s="93"/>
      <c r="DM179" s="93"/>
    </row>
    <row r="180" spans="2:117" s="116" customFormat="1" ht="21" x14ac:dyDescent="0.25">
      <c r="B180" s="165"/>
      <c r="C180" s="166"/>
      <c r="D180" s="166"/>
      <c r="E180" s="167"/>
      <c r="F180" s="168"/>
      <c r="G180" s="168"/>
      <c r="H180" s="169"/>
      <c r="I180" s="169"/>
      <c r="J180" s="122"/>
      <c r="K180" s="170"/>
      <c r="L180" s="170"/>
      <c r="M180" s="171"/>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c r="AT180" s="125"/>
      <c r="AU180" s="125"/>
      <c r="AV180" s="125"/>
      <c r="AW180" s="125"/>
      <c r="AX180" s="125"/>
      <c r="AY180" s="125"/>
      <c r="AZ180" s="125"/>
      <c r="BA180" s="125"/>
      <c r="BB180" s="125"/>
      <c r="BC180" s="125"/>
      <c r="BD180" s="125"/>
      <c r="BE180" s="125"/>
      <c r="BF180" s="125"/>
      <c r="BG180" s="125"/>
      <c r="BH180" s="125"/>
      <c r="BI180" s="125"/>
      <c r="BJ180" s="125"/>
      <c r="BK180" s="125"/>
      <c r="BL180" s="125"/>
      <c r="BM180" s="125"/>
      <c r="BN180" s="125"/>
      <c r="BO180" s="125"/>
      <c r="BP180" s="125"/>
      <c r="BQ180" s="125"/>
      <c r="BR180" s="125"/>
      <c r="BS180" s="125"/>
      <c r="BT180" s="125"/>
      <c r="BU180" s="125"/>
      <c r="BV180" s="125"/>
      <c r="BW180" s="125"/>
      <c r="BX180" s="125"/>
      <c r="BY180" s="125"/>
      <c r="BZ180" s="125"/>
      <c r="CA180" s="125"/>
      <c r="CB180" s="125"/>
      <c r="CC180" s="125"/>
      <c r="CD180" s="125"/>
      <c r="CE180" s="125"/>
      <c r="CF180" s="125"/>
      <c r="CG180" s="125"/>
      <c r="CH180" s="125"/>
      <c r="CI180" s="125"/>
      <c r="CJ180" s="125"/>
      <c r="CK180" s="125"/>
      <c r="CL180" s="125"/>
      <c r="CM180" s="125"/>
      <c r="CN180" s="125"/>
      <c r="CO180" s="125"/>
      <c r="CP180" s="125"/>
      <c r="CQ180" s="125"/>
      <c r="CR180" s="125"/>
      <c r="CS180" s="125"/>
      <c r="CT180" s="125"/>
      <c r="CU180" s="125"/>
      <c r="CV180" s="125"/>
      <c r="CW180" s="125"/>
      <c r="CX180" s="125"/>
      <c r="CY180" s="125"/>
      <c r="CZ180" s="125"/>
      <c r="DA180" s="125"/>
      <c r="DB180" s="125"/>
      <c r="DC180" s="125"/>
      <c r="DD180" s="125"/>
      <c r="DE180" s="125"/>
      <c r="DF180" s="125"/>
      <c r="DG180" s="125"/>
      <c r="DH180" s="125"/>
      <c r="DI180" s="125"/>
      <c r="DJ180" s="125"/>
      <c r="DK180" s="125"/>
      <c r="DL180" s="125"/>
      <c r="DM180" s="125"/>
    </row>
    <row r="181" spans="2:117" s="116" customFormat="1" ht="21" x14ac:dyDescent="0.25">
      <c r="B181" s="165"/>
      <c r="C181" s="166"/>
      <c r="D181" s="166"/>
      <c r="E181" s="167"/>
      <c r="F181" s="168"/>
      <c r="G181" s="168"/>
      <c r="H181" s="169"/>
      <c r="I181" s="169"/>
      <c r="J181" s="122"/>
      <c r="K181" s="170"/>
      <c r="L181" s="170"/>
      <c r="M181" s="171"/>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c r="AT181" s="125"/>
      <c r="AU181" s="125"/>
      <c r="AV181" s="125"/>
      <c r="AW181" s="125"/>
      <c r="AX181" s="125"/>
      <c r="AY181" s="125"/>
      <c r="AZ181" s="125"/>
      <c r="BA181" s="125"/>
      <c r="BB181" s="125"/>
      <c r="BC181" s="125"/>
      <c r="BD181" s="125"/>
      <c r="BE181" s="125"/>
      <c r="BF181" s="125"/>
      <c r="BG181" s="125"/>
      <c r="BH181" s="125"/>
      <c r="BI181" s="125"/>
      <c r="BJ181" s="125"/>
      <c r="BK181" s="125"/>
      <c r="BL181" s="125"/>
      <c r="BM181" s="125"/>
      <c r="BN181" s="125"/>
      <c r="BO181" s="125"/>
      <c r="BP181" s="125"/>
      <c r="BQ181" s="125"/>
      <c r="BR181" s="125"/>
      <c r="BS181" s="125"/>
      <c r="BT181" s="125"/>
      <c r="BU181" s="125"/>
      <c r="BV181" s="125"/>
      <c r="BW181" s="125"/>
      <c r="BX181" s="125"/>
      <c r="BY181" s="125"/>
      <c r="BZ181" s="125"/>
      <c r="CA181" s="125"/>
      <c r="CB181" s="125"/>
      <c r="CC181" s="125"/>
      <c r="CD181" s="125"/>
      <c r="CE181" s="125"/>
      <c r="CF181" s="125"/>
      <c r="CG181" s="125"/>
      <c r="CH181" s="125"/>
      <c r="CI181" s="125"/>
      <c r="CJ181" s="125"/>
      <c r="CK181" s="125"/>
      <c r="CL181" s="125"/>
      <c r="CM181" s="125"/>
      <c r="CN181" s="125"/>
      <c r="CO181" s="125"/>
      <c r="CP181" s="125"/>
      <c r="CQ181" s="125"/>
      <c r="CR181" s="125"/>
      <c r="CS181" s="125"/>
      <c r="CT181" s="125"/>
      <c r="CU181" s="125"/>
      <c r="CV181" s="125"/>
      <c r="CW181" s="125"/>
      <c r="CX181" s="125"/>
      <c r="CY181" s="125"/>
      <c r="CZ181" s="125"/>
      <c r="DA181" s="125"/>
      <c r="DB181" s="125"/>
      <c r="DC181" s="125"/>
      <c r="DD181" s="125"/>
      <c r="DE181" s="125"/>
      <c r="DF181" s="125"/>
      <c r="DG181" s="125"/>
      <c r="DH181" s="125"/>
      <c r="DI181" s="125"/>
      <c r="DJ181" s="125"/>
      <c r="DK181" s="125"/>
      <c r="DL181" s="125"/>
      <c r="DM181" s="125"/>
    </row>
    <row r="182" spans="2:117" s="116" customFormat="1" ht="21" x14ac:dyDescent="0.25">
      <c r="B182" s="165"/>
      <c r="C182" s="166"/>
      <c r="D182" s="166"/>
      <c r="E182" s="167"/>
      <c r="F182" s="168"/>
      <c r="G182" s="168"/>
      <c r="H182" s="169"/>
      <c r="I182" s="169"/>
      <c r="J182" s="122"/>
      <c r="K182" s="170"/>
      <c r="L182" s="170"/>
      <c r="M182" s="171"/>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c r="AT182" s="125"/>
      <c r="AU182" s="125"/>
      <c r="AV182" s="125"/>
      <c r="AW182" s="125"/>
      <c r="AX182" s="125"/>
      <c r="AY182" s="125"/>
      <c r="AZ182" s="125"/>
      <c r="BA182" s="125"/>
      <c r="BB182" s="125"/>
      <c r="BC182" s="125"/>
      <c r="BD182" s="125"/>
      <c r="BE182" s="125"/>
      <c r="BF182" s="125"/>
      <c r="BG182" s="125"/>
      <c r="BH182" s="125"/>
      <c r="BI182" s="125"/>
      <c r="BJ182" s="125"/>
      <c r="BK182" s="125"/>
      <c r="BL182" s="125"/>
      <c r="BM182" s="125"/>
      <c r="BN182" s="125"/>
      <c r="BO182" s="125"/>
      <c r="BP182" s="125"/>
      <c r="BQ182" s="125"/>
      <c r="BR182" s="125"/>
      <c r="BS182" s="125"/>
      <c r="BT182" s="125"/>
      <c r="BU182" s="125"/>
      <c r="BV182" s="125"/>
      <c r="BW182" s="125"/>
      <c r="BX182" s="125"/>
      <c r="BY182" s="125"/>
      <c r="BZ182" s="125"/>
      <c r="CA182" s="125"/>
      <c r="CB182" s="125"/>
      <c r="CC182" s="125"/>
      <c r="CD182" s="125"/>
      <c r="CE182" s="125"/>
      <c r="CF182" s="125"/>
      <c r="CG182" s="125"/>
      <c r="CH182" s="125"/>
      <c r="CI182" s="125"/>
      <c r="CJ182" s="125"/>
      <c r="CK182" s="125"/>
      <c r="CL182" s="125"/>
      <c r="CM182" s="125"/>
      <c r="CN182" s="125"/>
      <c r="CO182" s="125"/>
      <c r="CP182" s="125"/>
      <c r="CQ182" s="125"/>
      <c r="CR182" s="125"/>
      <c r="CS182" s="125"/>
      <c r="CT182" s="125"/>
      <c r="CU182" s="125"/>
      <c r="CV182" s="125"/>
      <c r="CW182" s="125"/>
      <c r="CX182" s="125"/>
      <c r="CY182" s="125"/>
      <c r="CZ182" s="125"/>
      <c r="DA182" s="125"/>
      <c r="DB182" s="125"/>
      <c r="DC182" s="125"/>
      <c r="DD182" s="125"/>
      <c r="DE182" s="125"/>
      <c r="DF182" s="125"/>
      <c r="DG182" s="125"/>
      <c r="DH182" s="125"/>
      <c r="DI182" s="125"/>
      <c r="DJ182" s="125"/>
      <c r="DK182" s="125"/>
      <c r="DL182" s="125"/>
      <c r="DM182" s="125"/>
    </row>
    <row r="183" spans="2:117" s="116" customFormat="1" ht="21" x14ac:dyDescent="0.25">
      <c r="B183" s="165"/>
      <c r="C183" s="166"/>
      <c r="D183" s="166"/>
      <c r="E183" s="167"/>
      <c r="F183" s="168"/>
      <c r="G183" s="168"/>
      <c r="H183" s="169"/>
      <c r="I183" s="169"/>
      <c r="J183" s="122"/>
      <c r="K183" s="170"/>
      <c r="L183" s="170"/>
      <c r="M183" s="171"/>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c r="AT183" s="125"/>
      <c r="AU183" s="125"/>
      <c r="AV183" s="125"/>
      <c r="AW183" s="125"/>
      <c r="AX183" s="125"/>
      <c r="AY183" s="125"/>
      <c r="AZ183" s="125"/>
      <c r="BA183" s="125"/>
      <c r="BB183" s="125"/>
      <c r="BC183" s="125"/>
      <c r="BD183" s="125"/>
      <c r="BE183" s="125"/>
      <c r="BF183" s="125"/>
      <c r="BG183" s="125"/>
      <c r="BH183" s="125"/>
      <c r="BI183" s="125"/>
      <c r="BJ183" s="125"/>
      <c r="BK183" s="125"/>
      <c r="BL183" s="125"/>
      <c r="BM183" s="125"/>
      <c r="BN183" s="125"/>
      <c r="BO183" s="125"/>
      <c r="BP183" s="125"/>
      <c r="BQ183" s="125"/>
      <c r="BR183" s="125"/>
      <c r="BS183" s="125"/>
      <c r="BT183" s="125"/>
      <c r="BU183" s="125"/>
      <c r="BV183" s="125"/>
      <c r="BW183" s="125"/>
      <c r="BX183" s="125"/>
      <c r="BY183" s="125"/>
      <c r="BZ183" s="125"/>
      <c r="CA183" s="125"/>
      <c r="CB183" s="125"/>
      <c r="CC183" s="125"/>
      <c r="CD183" s="125"/>
      <c r="CE183" s="125"/>
      <c r="CF183" s="125"/>
      <c r="CG183" s="125"/>
      <c r="CH183" s="125"/>
      <c r="CI183" s="125"/>
      <c r="CJ183" s="125"/>
      <c r="CK183" s="125"/>
      <c r="CL183" s="125"/>
      <c r="CM183" s="125"/>
      <c r="CN183" s="125"/>
      <c r="CO183" s="125"/>
      <c r="CP183" s="125"/>
      <c r="CQ183" s="125"/>
      <c r="CR183" s="125"/>
      <c r="CS183" s="125"/>
      <c r="CT183" s="125"/>
      <c r="CU183" s="125"/>
      <c r="CV183" s="125"/>
      <c r="CW183" s="125"/>
      <c r="CX183" s="125"/>
      <c r="CY183" s="125"/>
      <c r="CZ183" s="125"/>
      <c r="DA183" s="125"/>
      <c r="DB183" s="125"/>
      <c r="DC183" s="125"/>
      <c r="DD183" s="125"/>
      <c r="DE183" s="125"/>
      <c r="DF183" s="125"/>
      <c r="DG183" s="125"/>
      <c r="DH183" s="125"/>
      <c r="DI183" s="125"/>
      <c r="DJ183" s="125"/>
      <c r="DK183" s="125"/>
      <c r="DL183" s="125"/>
      <c r="DM183" s="125"/>
    </row>
    <row r="184" spans="2:117" s="1" customFormat="1" ht="21" x14ac:dyDescent="0.25">
      <c r="B184" s="173"/>
      <c r="C184" s="161"/>
      <c r="D184" s="161"/>
      <c r="E184" s="90"/>
      <c r="F184" s="92"/>
      <c r="G184" s="92"/>
      <c r="H184" s="154"/>
      <c r="I184" s="154"/>
      <c r="J184" s="174"/>
      <c r="K184" s="163"/>
      <c r="L184" s="163"/>
      <c r="M184" s="164"/>
      <c r="N184" s="85"/>
      <c r="O184" s="85"/>
      <c r="P184" s="85"/>
      <c r="Q184" s="85"/>
      <c r="R184" s="85"/>
      <c r="S184" s="85"/>
      <c r="T184" s="85"/>
      <c r="U184" s="92"/>
      <c r="V184" s="92"/>
      <c r="W184" s="92"/>
      <c r="X184" s="92"/>
      <c r="Y184" s="92"/>
      <c r="Z184" s="92"/>
      <c r="AA184" s="92"/>
      <c r="AB184" s="92"/>
      <c r="AC184" s="92"/>
      <c r="AD184" s="92"/>
      <c r="AE184" s="92"/>
      <c r="AF184" s="92"/>
      <c r="AG184" s="92"/>
      <c r="AH184" s="92"/>
      <c r="AI184" s="92"/>
      <c r="AJ184" s="92"/>
      <c r="AK184" s="92"/>
      <c r="AL184" s="92"/>
      <c r="AM184" s="92"/>
      <c r="AN184" s="92"/>
      <c r="AO184" s="92"/>
      <c r="AP184" s="92"/>
      <c r="AQ184" s="92"/>
      <c r="AR184" s="92"/>
      <c r="AS184" s="92"/>
      <c r="AT184" s="92"/>
      <c r="AU184" s="92"/>
      <c r="AV184" s="92"/>
      <c r="AW184" s="92"/>
      <c r="AX184" s="92"/>
      <c r="AY184" s="92"/>
      <c r="AZ184" s="92"/>
      <c r="BA184" s="92"/>
      <c r="BB184" s="92"/>
      <c r="BC184" s="93"/>
      <c r="BD184" s="93"/>
      <c r="BE184" s="93"/>
      <c r="BF184" s="93"/>
      <c r="BG184" s="93"/>
      <c r="BH184" s="93"/>
      <c r="BI184" s="93"/>
      <c r="BJ184" s="93"/>
      <c r="BK184" s="93"/>
      <c r="BL184" s="93"/>
      <c r="BM184" s="93"/>
      <c r="BN184" s="93"/>
      <c r="BO184" s="93"/>
      <c r="BP184" s="93"/>
      <c r="BQ184" s="93"/>
      <c r="BR184" s="93"/>
      <c r="BS184" s="93"/>
      <c r="BT184" s="93"/>
      <c r="BU184" s="93"/>
      <c r="BV184" s="93"/>
      <c r="BW184" s="93"/>
      <c r="BX184" s="93"/>
      <c r="BY184" s="93"/>
      <c r="BZ184" s="93"/>
      <c r="CA184" s="93"/>
      <c r="CB184" s="93"/>
      <c r="CC184" s="93"/>
      <c r="CD184" s="93"/>
      <c r="CE184" s="93"/>
      <c r="CF184" s="93"/>
      <c r="CG184" s="93"/>
      <c r="CH184" s="93"/>
      <c r="CI184" s="93"/>
      <c r="CJ184" s="93"/>
      <c r="CK184" s="93"/>
      <c r="CL184" s="93"/>
      <c r="CM184" s="93"/>
      <c r="CN184" s="93"/>
      <c r="CO184" s="93"/>
      <c r="CP184" s="93"/>
      <c r="CQ184" s="93"/>
      <c r="CR184" s="93"/>
      <c r="CS184" s="93"/>
      <c r="CT184" s="93"/>
      <c r="CU184" s="93"/>
      <c r="CV184" s="93"/>
      <c r="CW184" s="93"/>
      <c r="CX184" s="93"/>
      <c r="CY184" s="93"/>
      <c r="CZ184" s="93"/>
      <c r="DA184" s="93"/>
      <c r="DB184" s="93"/>
      <c r="DC184" s="93"/>
      <c r="DD184" s="93"/>
      <c r="DE184" s="93"/>
      <c r="DF184" s="93"/>
      <c r="DG184" s="93"/>
      <c r="DH184" s="93"/>
      <c r="DI184" s="93"/>
      <c r="DJ184" s="93"/>
      <c r="DK184" s="93"/>
      <c r="DL184" s="93"/>
      <c r="DM184" s="93"/>
    </row>
    <row r="185" spans="2:117" s="116" customFormat="1" ht="21" x14ac:dyDescent="0.25">
      <c r="B185" s="165"/>
      <c r="C185" s="166"/>
      <c r="D185" s="166"/>
      <c r="E185" s="167"/>
      <c r="F185" s="168"/>
      <c r="G185" s="168"/>
      <c r="H185" s="169"/>
      <c r="I185" s="169"/>
      <c r="J185" s="122"/>
      <c r="K185" s="170"/>
      <c r="L185" s="170"/>
      <c r="M185" s="171"/>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c r="AT185" s="125"/>
      <c r="AU185" s="125"/>
      <c r="AV185" s="125"/>
      <c r="AW185" s="125"/>
      <c r="AX185" s="125"/>
      <c r="AY185" s="125"/>
      <c r="AZ185" s="125"/>
      <c r="BA185" s="125"/>
      <c r="BB185" s="125"/>
      <c r="BC185" s="125"/>
      <c r="BD185" s="125"/>
      <c r="BE185" s="125"/>
      <c r="BF185" s="125"/>
      <c r="BG185" s="125"/>
      <c r="BH185" s="125"/>
      <c r="BI185" s="125"/>
      <c r="BJ185" s="125"/>
      <c r="BK185" s="125"/>
      <c r="BL185" s="125"/>
      <c r="BM185" s="125"/>
      <c r="BN185" s="125"/>
      <c r="BO185" s="125"/>
      <c r="BP185" s="125"/>
      <c r="BQ185" s="125"/>
      <c r="BR185" s="125"/>
      <c r="BS185" s="125"/>
      <c r="BT185" s="125"/>
      <c r="BU185" s="125"/>
      <c r="BV185" s="125"/>
      <c r="BW185" s="125"/>
      <c r="BX185" s="125"/>
      <c r="BY185" s="125"/>
      <c r="BZ185" s="125"/>
      <c r="CA185" s="125"/>
      <c r="CB185" s="125"/>
      <c r="CC185" s="125"/>
      <c r="CD185" s="125"/>
      <c r="CE185" s="125"/>
      <c r="CF185" s="125"/>
      <c r="CG185" s="125"/>
      <c r="CH185" s="125"/>
      <c r="CI185" s="125"/>
      <c r="CJ185" s="125"/>
      <c r="CK185" s="125"/>
      <c r="CL185" s="125"/>
      <c r="CM185" s="125"/>
      <c r="CN185" s="125"/>
      <c r="CO185" s="125"/>
      <c r="CP185" s="125"/>
      <c r="CQ185" s="125"/>
      <c r="CR185" s="125"/>
      <c r="CS185" s="125"/>
      <c r="CT185" s="125"/>
      <c r="CU185" s="125"/>
      <c r="CV185" s="125"/>
      <c r="CW185" s="125"/>
      <c r="CX185" s="125"/>
      <c r="CY185" s="125"/>
      <c r="CZ185" s="125"/>
      <c r="DA185" s="125"/>
      <c r="DB185" s="125"/>
      <c r="DC185" s="125"/>
      <c r="DD185" s="125"/>
      <c r="DE185" s="125"/>
      <c r="DF185" s="125"/>
      <c r="DG185" s="125"/>
      <c r="DH185" s="125"/>
      <c r="DI185" s="125"/>
      <c r="DJ185" s="125"/>
      <c r="DK185" s="125"/>
      <c r="DL185" s="125"/>
      <c r="DM185" s="125"/>
    </row>
    <row r="186" spans="2:117" s="116" customFormat="1" ht="21" x14ac:dyDescent="0.25">
      <c r="B186" s="165"/>
      <c r="C186" s="166"/>
      <c r="D186" s="166"/>
      <c r="E186" s="167"/>
      <c r="F186" s="168"/>
      <c r="G186" s="168"/>
      <c r="H186" s="169"/>
      <c r="I186" s="169"/>
      <c r="J186" s="122"/>
      <c r="K186" s="170"/>
      <c r="L186" s="170"/>
      <c r="M186" s="171"/>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c r="AT186" s="125"/>
      <c r="AU186" s="125"/>
      <c r="AV186" s="125"/>
      <c r="AW186" s="125"/>
      <c r="AX186" s="125"/>
      <c r="AY186" s="125"/>
      <c r="AZ186" s="125"/>
      <c r="BA186" s="125"/>
      <c r="BB186" s="125"/>
      <c r="BC186" s="125"/>
      <c r="BD186" s="125"/>
      <c r="BE186" s="125"/>
      <c r="BF186" s="125"/>
      <c r="BG186" s="125"/>
      <c r="BH186" s="125"/>
      <c r="BI186" s="125"/>
      <c r="BJ186" s="125"/>
      <c r="BK186" s="125"/>
      <c r="BL186" s="125"/>
      <c r="BM186" s="125"/>
      <c r="BN186" s="125"/>
      <c r="BO186" s="125"/>
      <c r="BP186" s="125"/>
      <c r="BQ186" s="125"/>
      <c r="BR186" s="125"/>
      <c r="BS186" s="125"/>
      <c r="BT186" s="125"/>
      <c r="BU186" s="125"/>
      <c r="BV186" s="125"/>
      <c r="BW186" s="125"/>
      <c r="BX186" s="125"/>
      <c r="BY186" s="125"/>
      <c r="BZ186" s="125"/>
      <c r="CA186" s="125"/>
      <c r="CB186" s="125"/>
      <c r="CC186" s="125"/>
      <c r="CD186" s="125"/>
      <c r="CE186" s="125"/>
      <c r="CF186" s="125"/>
      <c r="CG186" s="125"/>
      <c r="CH186" s="125"/>
      <c r="CI186" s="125"/>
      <c r="CJ186" s="125"/>
      <c r="CK186" s="125"/>
      <c r="CL186" s="125"/>
      <c r="CM186" s="125"/>
      <c r="CN186" s="125"/>
      <c r="CO186" s="125"/>
      <c r="CP186" s="125"/>
      <c r="CQ186" s="125"/>
      <c r="CR186" s="125"/>
      <c r="CS186" s="125"/>
      <c r="CT186" s="125"/>
      <c r="CU186" s="125"/>
      <c r="CV186" s="125"/>
      <c r="CW186" s="125"/>
      <c r="CX186" s="125"/>
      <c r="CY186" s="125"/>
      <c r="CZ186" s="125"/>
      <c r="DA186" s="125"/>
      <c r="DB186" s="125"/>
      <c r="DC186" s="125"/>
      <c r="DD186" s="125"/>
      <c r="DE186" s="125"/>
      <c r="DF186" s="125"/>
      <c r="DG186" s="125"/>
      <c r="DH186" s="125"/>
      <c r="DI186" s="125"/>
      <c r="DJ186" s="125"/>
      <c r="DK186" s="125"/>
      <c r="DL186" s="125"/>
      <c r="DM186" s="125"/>
    </row>
    <row r="187" spans="2:117" s="116" customFormat="1" ht="21" x14ac:dyDescent="0.25">
      <c r="B187" s="165"/>
      <c r="C187" s="166"/>
      <c r="D187" s="166"/>
      <c r="E187" s="167"/>
      <c r="F187" s="168"/>
      <c r="G187" s="168"/>
      <c r="H187" s="169"/>
      <c r="I187" s="169"/>
      <c r="J187" s="122"/>
      <c r="K187" s="170"/>
      <c r="L187" s="170"/>
      <c r="M187" s="171"/>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c r="AT187" s="125"/>
      <c r="AU187" s="125"/>
      <c r="AV187" s="125"/>
      <c r="AW187" s="125"/>
      <c r="AX187" s="125"/>
      <c r="AY187" s="125"/>
      <c r="AZ187" s="125"/>
      <c r="BA187" s="125"/>
      <c r="BB187" s="125"/>
      <c r="BC187" s="125"/>
      <c r="BD187" s="125"/>
      <c r="BE187" s="125"/>
      <c r="BF187" s="125"/>
      <c r="BG187" s="125"/>
      <c r="BH187" s="125"/>
      <c r="BI187" s="125"/>
      <c r="BJ187" s="125"/>
      <c r="BK187" s="125"/>
      <c r="BL187" s="125"/>
      <c r="BM187" s="125"/>
      <c r="BN187" s="125"/>
      <c r="BO187" s="125"/>
      <c r="BP187" s="125"/>
      <c r="BQ187" s="125"/>
      <c r="BR187" s="125"/>
      <c r="BS187" s="125"/>
      <c r="BT187" s="125"/>
      <c r="BU187" s="125"/>
      <c r="BV187" s="125"/>
      <c r="BW187" s="125"/>
      <c r="BX187" s="125"/>
      <c r="BY187" s="125"/>
      <c r="BZ187" s="125"/>
      <c r="CA187" s="125"/>
      <c r="CB187" s="125"/>
      <c r="CC187" s="125"/>
      <c r="CD187" s="125"/>
      <c r="CE187" s="125"/>
      <c r="CF187" s="125"/>
      <c r="CG187" s="125"/>
      <c r="CH187" s="125"/>
      <c r="CI187" s="125"/>
      <c r="CJ187" s="125"/>
      <c r="CK187" s="125"/>
      <c r="CL187" s="125"/>
      <c r="CM187" s="125"/>
      <c r="CN187" s="125"/>
      <c r="CO187" s="125"/>
      <c r="CP187" s="125"/>
      <c r="CQ187" s="125"/>
      <c r="CR187" s="125"/>
      <c r="CS187" s="125"/>
      <c r="CT187" s="125"/>
      <c r="CU187" s="125"/>
      <c r="CV187" s="125"/>
      <c r="CW187" s="125"/>
      <c r="CX187" s="125"/>
      <c r="CY187" s="125"/>
      <c r="CZ187" s="125"/>
      <c r="DA187" s="125"/>
      <c r="DB187" s="125"/>
      <c r="DC187" s="125"/>
      <c r="DD187" s="125"/>
      <c r="DE187" s="125"/>
      <c r="DF187" s="125"/>
      <c r="DG187" s="125"/>
      <c r="DH187" s="125"/>
      <c r="DI187" s="125"/>
      <c r="DJ187" s="125"/>
      <c r="DK187" s="125"/>
      <c r="DL187" s="125"/>
      <c r="DM187" s="125"/>
    </row>
    <row r="188" spans="2:117" s="116" customFormat="1" ht="21" x14ac:dyDescent="0.25">
      <c r="B188" s="165"/>
      <c r="C188" s="166"/>
      <c r="D188" s="166"/>
      <c r="E188" s="167"/>
      <c r="F188" s="168"/>
      <c r="G188" s="168"/>
      <c r="H188" s="169"/>
      <c r="I188" s="169"/>
      <c r="J188" s="122"/>
      <c r="K188" s="170"/>
      <c r="L188" s="170"/>
      <c r="M188" s="171"/>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c r="AT188" s="125"/>
      <c r="AU188" s="125"/>
      <c r="AV188" s="125"/>
      <c r="AW188" s="125"/>
      <c r="AX188" s="125"/>
      <c r="AY188" s="125"/>
      <c r="AZ188" s="125"/>
      <c r="BA188" s="125"/>
      <c r="BB188" s="125"/>
      <c r="BC188" s="125"/>
      <c r="BD188" s="125"/>
      <c r="BE188" s="125"/>
      <c r="BF188" s="125"/>
      <c r="BG188" s="125"/>
      <c r="BH188" s="125"/>
      <c r="BI188" s="125"/>
      <c r="BJ188" s="125"/>
      <c r="BK188" s="125"/>
      <c r="BL188" s="125"/>
      <c r="BM188" s="125"/>
      <c r="BN188" s="125"/>
      <c r="BO188" s="125"/>
      <c r="BP188" s="125"/>
      <c r="BQ188" s="125"/>
      <c r="BR188" s="125"/>
      <c r="BS188" s="125"/>
      <c r="BT188" s="125"/>
      <c r="BU188" s="125"/>
      <c r="BV188" s="125"/>
      <c r="BW188" s="125"/>
      <c r="BX188" s="125"/>
      <c r="BY188" s="125"/>
      <c r="BZ188" s="125"/>
      <c r="CA188" s="125"/>
      <c r="CB188" s="125"/>
      <c r="CC188" s="125"/>
      <c r="CD188" s="125"/>
      <c r="CE188" s="125"/>
      <c r="CF188" s="125"/>
      <c r="CG188" s="125"/>
      <c r="CH188" s="125"/>
      <c r="CI188" s="125"/>
      <c r="CJ188" s="125"/>
      <c r="CK188" s="125"/>
      <c r="CL188" s="125"/>
      <c r="CM188" s="125"/>
      <c r="CN188" s="125"/>
      <c r="CO188" s="125"/>
      <c r="CP188" s="125"/>
      <c r="CQ188" s="125"/>
      <c r="CR188" s="125"/>
      <c r="CS188" s="125"/>
      <c r="CT188" s="125"/>
      <c r="CU188" s="125"/>
      <c r="CV188" s="125"/>
      <c r="CW188" s="125"/>
      <c r="CX188" s="125"/>
      <c r="CY188" s="125"/>
      <c r="CZ188" s="125"/>
      <c r="DA188" s="125"/>
      <c r="DB188" s="125"/>
      <c r="DC188" s="125"/>
      <c r="DD188" s="125"/>
      <c r="DE188" s="125"/>
      <c r="DF188" s="125"/>
      <c r="DG188" s="125"/>
      <c r="DH188" s="125"/>
      <c r="DI188" s="125"/>
      <c r="DJ188" s="125"/>
      <c r="DK188" s="125"/>
      <c r="DL188" s="125"/>
      <c r="DM188" s="125"/>
    </row>
    <row r="189" spans="2:117" s="1" customFormat="1" ht="21" x14ac:dyDescent="0.25">
      <c r="B189" s="173"/>
      <c r="C189" s="161"/>
      <c r="D189" s="161"/>
      <c r="E189" s="90"/>
      <c r="F189" s="92"/>
      <c r="G189" s="92"/>
      <c r="H189" s="154"/>
      <c r="I189" s="154"/>
      <c r="J189" s="112"/>
      <c r="K189" s="163"/>
      <c r="L189" s="163"/>
      <c r="M189" s="164"/>
      <c r="N189" s="85"/>
      <c r="O189" s="85"/>
      <c r="P189" s="85"/>
      <c r="Q189" s="85"/>
      <c r="R189" s="85"/>
      <c r="S189" s="85"/>
      <c r="T189" s="85"/>
      <c r="U189" s="92"/>
      <c r="V189" s="92"/>
      <c r="W189" s="92"/>
      <c r="X189" s="92"/>
      <c r="Y189" s="92"/>
      <c r="Z189" s="92"/>
      <c r="AA189" s="92"/>
      <c r="AB189" s="92"/>
      <c r="AC189" s="92"/>
      <c r="AD189" s="92"/>
      <c r="AE189" s="92"/>
      <c r="AF189" s="92"/>
      <c r="AG189" s="92"/>
      <c r="AH189" s="92"/>
      <c r="AI189" s="92"/>
      <c r="AJ189" s="92"/>
      <c r="AK189" s="92"/>
      <c r="AL189" s="92"/>
      <c r="AM189" s="92"/>
      <c r="AN189" s="92"/>
      <c r="AO189" s="92"/>
      <c r="AP189" s="92"/>
      <c r="AQ189" s="92"/>
      <c r="AR189" s="92"/>
      <c r="AS189" s="92"/>
      <c r="AT189" s="92"/>
      <c r="AU189" s="92"/>
      <c r="AV189" s="92"/>
      <c r="AW189" s="92"/>
      <c r="AX189" s="92"/>
      <c r="AY189" s="92"/>
      <c r="AZ189" s="92"/>
      <c r="BA189" s="92"/>
      <c r="BB189" s="92"/>
      <c r="BC189" s="93"/>
      <c r="BD189" s="93"/>
      <c r="BE189" s="93"/>
      <c r="BF189" s="93"/>
      <c r="BG189" s="93"/>
      <c r="BH189" s="93"/>
      <c r="BI189" s="93"/>
      <c r="BJ189" s="93"/>
      <c r="BK189" s="93"/>
      <c r="BL189" s="93"/>
      <c r="BM189" s="93"/>
      <c r="BN189" s="93"/>
      <c r="BO189" s="93"/>
      <c r="BP189" s="93"/>
      <c r="BQ189" s="93"/>
      <c r="BR189" s="93"/>
      <c r="BS189" s="93"/>
      <c r="BT189" s="93"/>
      <c r="BU189" s="93"/>
      <c r="BV189" s="93"/>
      <c r="BW189" s="93"/>
      <c r="BX189" s="93"/>
      <c r="BY189" s="93"/>
      <c r="BZ189" s="93"/>
      <c r="CA189" s="93"/>
      <c r="CB189" s="93"/>
      <c r="CC189" s="93"/>
      <c r="CD189" s="93"/>
      <c r="CE189" s="93"/>
      <c r="CF189" s="93"/>
      <c r="CG189" s="93"/>
      <c r="CH189" s="93"/>
      <c r="CI189" s="93"/>
      <c r="CJ189" s="93"/>
      <c r="CK189" s="93"/>
      <c r="CL189" s="93"/>
      <c r="CM189" s="93"/>
      <c r="CN189" s="93"/>
      <c r="CO189" s="93"/>
      <c r="CP189" s="93"/>
      <c r="CQ189" s="93"/>
      <c r="CR189" s="93"/>
      <c r="CS189" s="93"/>
      <c r="CT189" s="93"/>
      <c r="CU189" s="93"/>
      <c r="CV189" s="93"/>
      <c r="CW189" s="93"/>
      <c r="CX189" s="93"/>
      <c r="CY189" s="93"/>
      <c r="CZ189" s="93"/>
      <c r="DA189" s="93"/>
      <c r="DB189" s="93"/>
      <c r="DC189" s="93"/>
      <c r="DD189" s="93"/>
      <c r="DE189" s="93"/>
      <c r="DF189" s="93"/>
      <c r="DG189" s="93"/>
      <c r="DH189" s="93"/>
      <c r="DI189" s="93"/>
      <c r="DJ189" s="93"/>
      <c r="DK189" s="93"/>
      <c r="DL189" s="93"/>
      <c r="DM189" s="93"/>
    </row>
    <row r="190" spans="2:117" s="116" customFormat="1" ht="21" x14ac:dyDescent="0.25">
      <c r="B190" s="165"/>
      <c r="C190" s="166"/>
      <c r="D190" s="166"/>
      <c r="E190" s="167"/>
      <c r="F190" s="168"/>
      <c r="G190" s="168"/>
      <c r="H190" s="169"/>
      <c r="I190" s="169"/>
      <c r="J190" s="122"/>
      <c r="K190" s="170"/>
      <c r="L190" s="170"/>
      <c r="M190" s="171"/>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c r="CR190" s="125"/>
      <c r="CS190" s="125"/>
      <c r="CT190" s="125"/>
      <c r="CU190" s="125"/>
      <c r="CV190" s="125"/>
      <c r="CW190" s="125"/>
      <c r="CX190" s="125"/>
      <c r="CY190" s="125"/>
      <c r="CZ190" s="125"/>
      <c r="DA190" s="125"/>
      <c r="DB190" s="125"/>
      <c r="DC190" s="125"/>
      <c r="DD190" s="125"/>
      <c r="DE190" s="125"/>
      <c r="DF190" s="125"/>
      <c r="DG190" s="125"/>
      <c r="DH190" s="125"/>
      <c r="DI190" s="125"/>
      <c r="DJ190" s="125"/>
      <c r="DK190" s="125"/>
      <c r="DL190" s="125"/>
      <c r="DM190" s="125"/>
    </row>
    <row r="191" spans="2:117" s="116" customFormat="1" ht="21" x14ac:dyDescent="0.25">
      <c r="B191" s="165"/>
      <c r="C191" s="166"/>
      <c r="D191" s="166"/>
      <c r="E191" s="167"/>
      <c r="F191" s="168"/>
      <c r="G191" s="168"/>
      <c r="H191" s="169"/>
      <c r="I191" s="169"/>
      <c r="J191" s="122"/>
      <c r="K191" s="170"/>
      <c r="L191" s="170"/>
      <c r="M191" s="171"/>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c r="AT191" s="125"/>
      <c r="AU191" s="125"/>
      <c r="AV191" s="125"/>
      <c r="AW191" s="125"/>
      <c r="AX191" s="125"/>
      <c r="AY191" s="125"/>
      <c r="AZ191" s="125"/>
      <c r="BA191" s="125"/>
      <c r="BB191" s="125"/>
      <c r="BC191" s="125"/>
      <c r="BD191" s="125"/>
      <c r="BE191" s="125"/>
      <c r="BF191" s="125"/>
      <c r="BG191" s="125"/>
      <c r="BH191" s="125"/>
      <c r="BI191" s="125"/>
      <c r="BJ191" s="125"/>
      <c r="BK191" s="125"/>
      <c r="BL191" s="125"/>
      <c r="BM191" s="125"/>
      <c r="BN191" s="125"/>
      <c r="BO191" s="125"/>
      <c r="BP191" s="125"/>
      <c r="BQ191" s="125"/>
      <c r="BR191" s="125"/>
      <c r="BS191" s="125"/>
      <c r="BT191" s="125"/>
      <c r="BU191" s="125"/>
      <c r="BV191" s="125"/>
      <c r="BW191" s="125"/>
      <c r="BX191" s="125"/>
      <c r="BY191" s="125"/>
      <c r="BZ191" s="125"/>
      <c r="CA191" s="125"/>
      <c r="CB191" s="125"/>
      <c r="CC191" s="125"/>
      <c r="CD191" s="125"/>
      <c r="CE191" s="125"/>
      <c r="CF191" s="125"/>
      <c r="CG191" s="125"/>
      <c r="CH191" s="125"/>
      <c r="CI191" s="125"/>
      <c r="CJ191" s="125"/>
      <c r="CK191" s="125"/>
      <c r="CL191" s="125"/>
      <c r="CM191" s="125"/>
      <c r="CN191" s="125"/>
      <c r="CO191" s="125"/>
      <c r="CP191" s="125"/>
      <c r="CQ191" s="125"/>
      <c r="CR191" s="125"/>
      <c r="CS191" s="125"/>
      <c r="CT191" s="125"/>
      <c r="CU191" s="125"/>
      <c r="CV191" s="125"/>
      <c r="CW191" s="125"/>
      <c r="CX191" s="125"/>
      <c r="CY191" s="125"/>
      <c r="CZ191" s="125"/>
      <c r="DA191" s="125"/>
      <c r="DB191" s="125"/>
      <c r="DC191" s="125"/>
      <c r="DD191" s="125"/>
      <c r="DE191" s="125"/>
      <c r="DF191" s="125"/>
      <c r="DG191" s="125"/>
      <c r="DH191" s="125"/>
      <c r="DI191" s="125"/>
      <c r="DJ191" s="125"/>
      <c r="DK191" s="125"/>
      <c r="DL191" s="125"/>
      <c r="DM191" s="125"/>
    </row>
    <row r="192" spans="2:117" s="116" customFormat="1" ht="21" x14ac:dyDescent="0.25">
      <c r="B192" s="165"/>
      <c r="C192" s="166"/>
      <c r="D192" s="166"/>
      <c r="E192" s="167"/>
      <c r="F192" s="168"/>
      <c r="G192" s="168"/>
      <c r="H192" s="169"/>
      <c r="I192" s="169"/>
      <c r="J192" s="122"/>
      <c r="K192" s="170"/>
      <c r="L192" s="170"/>
      <c r="M192" s="171"/>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c r="AT192" s="125"/>
      <c r="AU192" s="125"/>
      <c r="AV192" s="125"/>
      <c r="AW192" s="125"/>
      <c r="AX192" s="125"/>
      <c r="AY192" s="125"/>
      <c r="AZ192" s="125"/>
      <c r="BA192" s="125"/>
      <c r="BB192" s="125"/>
      <c r="BC192" s="125"/>
      <c r="BD192" s="125"/>
      <c r="BE192" s="125"/>
      <c r="BF192" s="125"/>
      <c r="BG192" s="125"/>
      <c r="BH192" s="125"/>
      <c r="BI192" s="125"/>
      <c r="BJ192" s="125"/>
      <c r="BK192" s="125"/>
      <c r="BL192" s="125"/>
      <c r="BM192" s="125"/>
      <c r="BN192" s="125"/>
      <c r="BO192" s="125"/>
      <c r="BP192" s="125"/>
      <c r="BQ192" s="125"/>
      <c r="BR192" s="125"/>
      <c r="BS192" s="125"/>
      <c r="BT192" s="125"/>
      <c r="BU192" s="125"/>
      <c r="BV192" s="125"/>
      <c r="BW192" s="125"/>
      <c r="BX192" s="125"/>
      <c r="BY192" s="125"/>
      <c r="BZ192" s="125"/>
      <c r="CA192" s="125"/>
      <c r="CB192" s="125"/>
      <c r="CC192" s="125"/>
      <c r="CD192" s="125"/>
      <c r="CE192" s="125"/>
      <c r="CF192" s="125"/>
      <c r="CG192" s="125"/>
      <c r="CH192" s="125"/>
      <c r="CI192" s="125"/>
      <c r="CJ192" s="125"/>
      <c r="CK192" s="125"/>
      <c r="CL192" s="125"/>
      <c r="CM192" s="125"/>
      <c r="CN192" s="125"/>
      <c r="CO192" s="125"/>
      <c r="CP192" s="125"/>
      <c r="CQ192" s="125"/>
      <c r="CR192" s="125"/>
      <c r="CS192" s="125"/>
      <c r="CT192" s="125"/>
      <c r="CU192" s="125"/>
      <c r="CV192" s="125"/>
      <c r="CW192" s="125"/>
      <c r="CX192" s="125"/>
      <c r="CY192" s="125"/>
      <c r="CZ192" s="125"/>
      <c r="DA192" s="125"/>
      <c r="DB192" s="125"/>
      <c r="DC192" s="125"/>
      <c r="DD192" s="125"/>
      <c r="DE192" s="125"/>
      <c r="DF192" s="125"/>
      <c r="DG192" s="125"/>
      <c r="DH192" s="125"/>
      <c r="DI192" s="125"/>
      <c r="DJ192" s="125"/>
      <c r="DK192" s="125"/>
      <c r="DL192" s="125"/>
      <c r="DM192" s="125"/>
    </row>
    <row r="193" spans="2:117" s="116" customFormat="1" ht="21" x14ac:dyDescent="0.25">
      <c r="B193" s="165"/>
      <c r="C193" s="166"/>
      <c r="D193" s="166"/>
      <c r="E193" s="167"/>
      <c r="F193" s="168"/>
      <c r="G193" s="168"/>
      <c r="H193" s="169"/>
      <c r="I193" s="169"/>
      <c r="J193" s="122"/>
      <c r="K193" s="170"/>
      <c r="L193" s="170"/>
      <c r="M193" s="171"/>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c r="AT193" s="125"/>
      <c r="AU193" s="125"/>
      <c r="AV193" s="125"/>
      <c r="AW193" s="125"/>
      <c r="AX193" s="125"/>
      <c r="AY193" s="125"/>
      <c r="AZ193" s="125"/>
      <c r="BA193" s="125"/>
      <c r="BB193" s="125"/>
      <c r="BC193" s="125"/>
      <c r="BD193" s="125"/>
      <c r="BE193" s="125"/>
      <c r="BF193" s="125"/>
      <c r="BG193" s="125"/>
      <c r="BH193" s="125"/>
      <c r="BI193" s="125"/>
      <c r="BJ193" s="125"/>
      <c r="BK193" s="125"/>
      <c r="BL193" s="125"/>
      <c r="BM193" s="125"/>
      <c r="BN193" s="125"/>
      <c r="BO193" s="125"/>
      <c r="BP193" s="125"/>
      <c r="BQ193" s="125"/>
      <c r="BR193" s="125"/>
      <c r="BS193" s="125"/>
      <c r="BT193" s="125"/>
      <c r="BU193" s="125"/>
      <c r="BV193" s="125"/>
      <c r="BW193" s="125"/>
      <c r="BX193" s="125"/>
      <c r="BY193" s="125"/>
      <c r="BZ193" s="125"/>
      <c r="CA193" s="125"/>
      <c r="CB193" s="125"/>
      <c r="CC193" s="125"/>
      <c r="CD193" s="125"/>
      <c r="CE193" s="125"/>
      <c r="CF193" s="125"/>
      <c r="CG193" s="125"/>
      <c r="CH193" s="125"/>
      <c r="CI193" s="125"/>
      <c r="CJ193" s="125"/>
      <c r="CK193" s="125"/>
      <c r="CL193" s="125"/>
      <c r="CM193" s="125"/>
      <c r="CN193" s="125"/>
      <c r="CO193" s="125"/>
      <c r="CP193" s="125"/>
      <c r="CQ193" s="125"/>
      <c r="CR193" s="125"/>
      <c r="CS193" s="125"/>
      <c r="CT193" s="125"/>
      <c r="CU193" s="125"/>
      <c r="CV193" s="125"/>
      <c r="CW193" s="125"/>
      <c r="CX193" s="125"/>
      <c r="CY193" s="125"/>
      <c r="CZ193" s="125"/>
      <c r="DA193" s="125"/>
      <c r="DB193" s="125"/>
      <c r="DC193" s="125"/>
      <c r="DD193" s="125"/>
      <c r="DE193" s="125"/>
      <c r="DF193" s="125"/>
      <c r="DG193" s="125"/>
      <c r="DH193" s="125"/>
      <c r="DI193" s="125"/>
      <c r="DJ193" s="125"/>
      <c r="DK193" s="125"/>
      <c r="DL193" s="125"/>
      <c r="DM193" s="125"/>
    </row>
    <row r="194" spans="2:117" s="1" customFormat="1" ht="21" x14ac:dyDescent="0.25">
      <c r="B194" s="173"/>
      <c r="C194" s="161"/>
      <c r="D194" s="161"/>
      <c r="E194" s="102"/>
      <c r="F194" s="92"/>
      <c r="G194" s="92"/>
      <c r="H194" s="154"/>
      <c r="I194" s="154"/>
      <c r="J194" s="112"/>
      <c r="K194" s="163"/>
      <c r="L194" s="163"/>
      <c r="M194" s="164"/>
      <c r="N194" s="85"/>
      <c r="O194" s="85"/>
      <c r="P194" s="85"/>
      <c r="Q194" s="85"/>
      <c r="R194" s="85"/>
      <c r="S194" s="85"/>
      <c r="T194" s="85"/>
      <c r="U194" s="92"/>
      <c r="V194" s="92"/>
      <c r="W194" s="92"/>
      <c r="X194" s="92"/>
      <c r="Y194" s="92"/>
      <c r="Z194" s="92"/>
      <c r="AA194" s="92"/>
      <c r="AB194" s="92"/>
      <c r="AC194" s="92"/>
      <c r="AD194" s="92"/>
      <c r="AE194" s="92"/>
      <c r="AF194" s="92"/>
      <c r="AG194" s="92"/>
      <c r="AH194" s="92"/>
      <c r="AI194" s="92"/>
      <c r="AJ194" s="92"/>
      <c r="AK194" s="92"/>
      <c r="AL194" s="92"/>
      <c r="AM194" s="92"/>
      <c r="AN194" s="92"/>
      <c r="AO194" s="92"/>
      <c r="AP194" s="92"/>
      <c r="AQ194" s="92"/>
      <c r="AR194" s="92"/>
      <c r="AS194" s="92"/>
      <c r="AT194" s="92"/>
      <c r="AU194" s="92"/>
      <c r="AV194" s="92"/>
      <c r="AW194" s="92"/>
      <c r="AX194" s="92"/>
      <c r="AY194" s="92"/>
      <c r="AZ194" s="92"/>
      <c r="BA194" s="92"/>
      <c r="BB194" s="92"/>
      <c r="BC194" s="93"/>
      <c r="BD194" s="93"/>
      <c r="BE194" s="93"/>
      <c r="BF194" s="93"/>
      <c r="BG194" s="93"/>
      <c r="BH194" s="93"/>
      <c r="BI194" s="93"/>
      <c r="BJ194" s="93"/>
      <c r="BK194" s="93"/>
      <c r="BL194" s="93"/>
      <c r="BM194" s="93"/>
      <c r="BN194" s="93"/>
      <c r="BO194" s="93"/>
      <c r="BP194" s="93"/>
      <c r="BQ194" s="93"/>
      <c r="BR194" s="93"/>
      <c r="BS194" s="93"/>
      <c r="BT194" s="93"/>
      <c r="BU194" s="93"/>
      <c r="BV194" s="93"/>
      <c r="BW194" s="93"/>
      <c r="BX194" s="93"/>
      <c r="BY194" s="93"/>
      <c r="BZ194" s="93"/>
      <c r="CA194" s="93"/>
      <c r="CB194" s="93"/>
      <c r="CC194" s="93"/>
      <c r="CD194" s="93"/>
      <c r="CE194" s="93"/>
      <c r="CF194" s="93"/>
      <c r="CG194" s="93"/>
      <c r="CH194" s="93"/>
      <c r="CI194" s="93"/>
      <c r="CJ194" s="93"/>
      <c r="CK194" s="93"/>
      <c r="CL194" s="93"/>
      <c r="CM194" s="93"/>
      <c r="CN194" s="93"/>
      <c r="CO194" s="93"/>
      <c r="CP194" s="93"/>
      <c r="CQ194" s="93"/>
      <c r="CR194" s="93"/>
      <c r="CS194" s="93"/>
      <c r="CT194" s="93"/>
      <c r="CU194" s="93"/>
      <c r="CV194" s="93"/>
      <c r="CW194" s="93"/>
      <c r="CX194" s="93"/>
      <c r="CY194" s="93"/>
      <c r="CZ194" s="93"/>
      <c r="DA194" s="93"/>
      <c r="DB194" s="93"/>
      <c r="DC194" s="93"/>
      <c r="DD194" s="93"/>
      <c r="DE194" s="93"/>
      <c r="DF194" s="93"/>
      <c r="DG194" s="93"/>
      <c r="DH194" s="93"/>
      <c r="DI194" s="93"/>
      <c r="DJ194" s="93"/>
      <c r="DK194" s="93"/>
      <c r="DL194" s="93"/>
      <c r="DM194" s="93"/>
    </row>
    <row r="195" spans="2:117" s="116" customFormat="1" ht="21" x14ac:dyDescent="0.25">
      <c r="B195" s="165"/>
      <c r="C195" s="166"/>
      <c r="D195" s="166"/>
      <c r="E195" s="167"/>
      <c r="F195" s="168"/>
      <c r="G195" s="168"/>
      <c r="H195" s="169"/>
      <c r="I195" s="169"/>
      <c r="J195" s="122"/>
      <c r="K195" s="170"/>
      <c r="L195" s="170"/>
      <c r="M195" s="171"/>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c r="AT195" s="125"/>
      <c r="AU195" s="125"/>
      <c r="AV195" s="125"/>
      <c r="AW195" s="125"/>
      <c r="AX195" s="125"/>
      <c r="AY195" s="125"/>
      <c r="AZ195" s="125"/>
      <c r="BA195" s="125"/>
      <c r="BB195" s="125"/>
      <c r="BC195" s="125"/>
      <c r="BD195" s="125"/>
      <c r="BE195" s="125"/>
      <c r="BF195" s="125"/>
      <c r="BG195" s="125"/>
      <c r="BH195" s="125"/>
      <c r="BI195" s="125"/>
      <c r="BJ195" s="125"/>
      <c r="BK195" s="125"/>
      <c r="BL195" s="125"/>
      <c r="BM195" s="125"/>
      <c r="BN195" s="125"/>
      <c r="BO195" s="125"/>
      <c r="BP195" s="125"/>
      <c r="BQ195" s="125"/>
      <c r="BR195" s="125"/>
      <c r="BS195" s="125"/>
      <c r="BT195" s="125"/>
      <c r="BU195" s="125"/>
      <c r="BV195" s="125"/>
      <c r="BW195" s="125"/>
      <c r="BX195" s="125"/>
      <c r="BY195" s="125"/>
      <c r="BZ195" s="125"/>
      <c r="CA195" s="125"/>
      <c r="CB195" s="125"/>
      <c r="CC195" s="125"/>
      <c r="CD195" s="125"/>
      <c r="CE195" s="125"/>
      <c r="CF195" s="125"/>
      <c r="CG195" s="125"/>
      <c r="CH195" s="125"/>
      <c r="CI195" s="125"/>
      <c r="CJ195" s="125"/>
      <c r="CK195" s="125"/>
      <c r="CL195" s="125"/>
      <c r="CM195" s="125"/>
      <c r="CN195" s="125"/>
      <c r="CO195" s="125"/>
      <c r="CP195" s="125"/>
      <c r="CQ195" s="125"/>
      <c r="CR195" s="125"/>
      <c r="CS195" s="125"/>
      <c r="CT195" s="125"/>
      <c r="CU195" s="125"/>
      <c r="CV195" s="125"/>
      <c r="CW195" s="125"/>
      <c r="CX195" s="125"/>
      <c r="CY195" s="125"/>
      <c r="CZ195" s="125"/>
      <c r="DA195" s="125"/>
      <c r="DB195" s="125"/>
      <c r="DC195" s="125"/>
      <c r="DD195" s="125"/>
      <c r="DE195" s="125"/>
      <c r="DF195" s="125"/>
      <c r="DG195" s="125"/>
      <c r="DH195" s="125"/>
      <c r="DI195" s="125"/>
      <c r="DJ195" s="125"/>
      <c r="DK195" s="125"/>
      <c r="DL195" s="125"/>
      <c r="DM195" s="125"/>
    </row>
    <row r="196" spans="2:117" s="116" customFormat="1" ht="21" x14ac:dyDescent="0.25">
      <c r="B196" s="165"/>
      <c r="C196" s="166"/>
      <c r="D196" s="166"/>
      <c r="E196" s="167"/>
      <c r="F196" s="168"/>
      <c r="G196" s="168"/>
      <c r="H196" s="169"/>
      <c r="I196" s="169"/>
      <c r="J196" s="122"/>
      <c r="K196" s="170"/>
      <c r="L196" s="170"/>
      <c r="M196" s="171"/>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c r="CR196" s="125"/>
      <c r="CS196" s="125"/>
      <c r="CT196" s="125"/>
      <c r="CU196" s="125"/>
      <c r="CV196" s="125"/>
      <c r="CW196" s="125"/>
      <c r="CX196" s="125"/>
      <c r="CY196" s="125"/>
      <c r="CZ196" s="125"/>
      <c r="DA196" s="125"/>
      <c r="DB196" s="125"/>
      <c r="DC196" s="125"/>
      <c r="DD196" s="125"/>
      <c r="DE196" s="125"/>
      <c r="DF196" s="125"/>
      <c r="DG196" s="125"/>
      <c r="DH196" s="125"/>
      <c r="DI196" s="125"/>
      <c r="DJ196" s="125"/>
      <c r="DK196" s="125"/>
      <c r="DL196" s="125"/>
      <c r="DM196" s="125"/>
    </row>
    <row r="197" spans="2:117" s="116" customFormat="1" ht="21" x14ac:dyDescent="0.25">
      <c r="B197" s="165"/>
      <c r="C197" s="166"/>
      <c r="D197" s="166"/>
      <c r="E197" s="167"/>
      <c r="F197" s="168"/>
      <c r="G197" s="168"/>
      <c r="H197" s="169"/>
      <c r="I197" s="169"/>
      <c r="J197" s="122"/>
      <c r="K197" s="170"/>
      <c r="L197" s="170"/>
      <c r="M197" s="171"/>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c r="AT197" s="125"/>
      <c r="AU197" s="125"/>
      <c r="AV197" s="125"/>
      <c r="AW197" s="125"/>
      <c r="AX197" s="125"/>
      <c r="AY197" s="125"/>
      <c r="AZ197" s="125"/>
      <c r="BA197" s="125"/>
      <c r="BB197" s="125"/>
      <c r="BC197" s="125"/>
      <c r="BD197" s="125"/>
      <c r="BE197" s="125"/>
      <c r="BF197" s="125"/>
      <c r="BG197" s="125"/>
      <c r="BH197" s="125"/>
      <c r="BI197" s="125"/>
      <c r="BJ197" s="125"/>
      <c r="BK197" s="125"/>
      <c r="BL197" s="125"/>
      <c r="BM197" s="125"/>
      <c r="BN197" s="125"/>
      <c r="BO197" s="125"/>
      <c r="BP197" s="125"/>
      <c r="BQ197" s="125"/>
      <c r="BR197" s="125"/>
      <c r="BS197" s="125"/>
      <c r="BT197" s="125"/>
      <c r="BU197" s="125"/>
      <c r="BV197" s="125"/>
      <c r="BW197" s="125"/>
      <c r="BX197" s="125"/>
      <c r="BY197" s="125"/>
      <c r="BZ197" s="125"/>
      <c r="CA197" s="125"/>
      <c r="CB197" s="125"/>
      <c r="CC197" s="125"/>
      <c r="CD197" s="125"/>
      <c r="CE197" s="125"/>
      <c r="CF197" s="125"/>
      <c r="CG197" s="125"/>
      <c r="CH197" s="125"/>
      <c r="CI197" s="125"/>
      <c r="CJ197" s="125"/>
      <c r="CK197" s="125"/>
      <c r="CL197" s="125"/>
      <c r="CM197" s="125"/>
      <c r="CN197" s="125"/>
      <c r="CO197" s="125"/>
      <c r="CP197" s="125"/>
      <c r="CQ197" s="125"/>
      <c r="CR197" s="125"/>
      <c r="CS197" s="125"/>
      <c r="CT197" s="125"/>
      <c r="CU197" s="125"/>
      <c r="CV197" s="125"/>
      <c r="CW197" s="125"/>
      <c r="CX197" s="125"/>
      <c r="CY197" s="125"/>
      <c r="CZ197" s="125"/>
      <c r="DA197" s="125"/>
      <c r="DB197" s="125"/>
      <c r="DC197" s="125"/>
      <c r="DD197" s="125"/>
      <c r="DE197" s="125"/>
      <c r="DF197" s="125"/>
      <c r="DG197" s="125"/>
      <c r="DH197" s="125"/>
      <c r="DI197" s="125"/>
      <c r="DJ197" s="125"/>
      <c r="DK197" s="125"/>
      <c r="DL197" s="125"/>
      <c r="DM197" s="125"/>
    </row>
    <row r="198" spans="2:117" s="116" customFormat="1" ht="21" x14ac:dyDescent="0.25">
      <c r="B198" s="165"/>
      <c r="C198" s="166"/>
      <c r="D198" s="166"/>
      <c r="E198" s="167"/>
      <c r="F198" s="168"/>
      <c r="G198" s="168"/>
      <c r="H198" s="169"/>
      <c r="I198" s="169"/>
      <c r="J198" s="122"/>
      <c r="K198" s="170"/>
      <c r="L198" s="170"/>
      <c r="M198" s="171"/>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c r="AT198" s="125"/>
      <c r="AU198" s="125"/>
      <c r="AV198" s="125"/>
      <c r="AW198" s="125"/>
      <c r="AX198" s="125"/>
      <c r="AY198" s="125"/>
      <c r="AZ198" s="125"/>
      <c r="BA198" s="125"/>
      <c r="BB198" s="125"/>
      <c r="BC198" s="125"/>
      <c r="BD198" s="125"/>
      <c r="BE198" s="125"/>
      <c r="BF198" s="125"/>
      <c r="BG198" s="125"/>
      <c r="BH198" s="125"/>
      <c r="BI198" s="125"/>
      <c r="BJ198" s="125"/>
      <c r="BK198" s="125"/>
      <c r="BL198" s="125"/>
      <c r="BM198" s="125"/>
      <c r="BN198" s="125"/>
      <c r="BO198" s="125"/>
      <c r="BP198" s="125"/>
      <c r="BQ198" s="125"/>
      <c r="BR198" s="125"/>
      <c r="BS198" s="125"/>
      <c r="BT198" s="125"/>
      <c r="BU198" s="125"/>
      <c r="BV198" s="125"/>
      <c r="BW198" s="125"/>
      <c r="BX198" s="125"/>
      <c r="BY198" s="125"/>
      <c r="BZ198" s="125"/>
      <c r="CA198" s="125"/>
      <c r="CB198" s="125"/>
      <c r="CC198" s="125"/>
      <c r="CD198" s="125"/>
      <c r="CE198" s="125"/>
      <c r="CF198" s="125"/>
      <c r="CG198" s="125"/>
      <c r="CH198" s="125"/>
      <c r="CI198" s="125"/>
      <c r="CJ198" s="125"/>
      <c r="CK198" s="125"/>
      <c r="CL198" s="125"/>
      <c r="CM198" s="125"/>
      <c r="CN198" s="125"/>
      <c r="CO198" s="125"/>
      <c r="CP198" s="125"/>
      <c r="CQ198" s="125"/>
      <c r="CR198" s="125"/>
      <c r="CS198" s="125"/>
      <c r="CT198" s="125"/>
      <c r="CU198" s="125"/>
      <c r="CV198" s="125"/>
      <c r="CW198" s="125"/>
      <c r="CX198" s="125"/>
      <c r="CY198" s="125"/>
      <c r="CZ198" s="125"/>
      <c r="DA198" s="125"/>
      <c r="DB198" s="125"/>
      <c r="DC198" s="125"/>
      <c r="DD198" s="125"/>
      <c r="DE198" s="125"/>
      <c r="DF198" s="125"/>
      <c r="DG198" s="125"/>
      <c r="DH198" s="125"/>
      <c r="DI198" s="125"/>
      <c r="DJ198" s="125"/>
      <c r="DK198" s="125"/>
      <c r="DL198" s="125"/>
      <c r="DM198" s="125"/>
    </row>
    <row r="199" spans="2:117" s="1" customFormat="1" ht="21" x14ac:dyDescent="0.25">
      <c r="B199" s="173"/>
      <c r="C199" s="161"/>
      <c r="D199" s="161"/>
      <c r="E199" s="102"/>
      <c r="F199" s="92"/>
      <c r="G199" s="92"/>
      <c r="H199" s="154"/>
      <c r="I199" s="154"/>
      <c r="J199" s="112"/>
      <c r="K199" s="163"/>
      <c r="L199" s="163"/>
      <c r="M199" s="164"/>
      <c r="N199" s="85"/>
      <c r="O199" s="85"/>
      <c r="P199" s="85"/>
      <c r="Q199" s="85"/>
      <c r="R199" s="85"/>
      <c r="S199" s="85"/>
      <c r="T199" s="85"/>
      <c r="U199" s="92"/>
      <c r="V199" s="92"/>
      <c r="W199" s="92"/>
      <c r="X199" s="92"/>
      <c r="Y199" s="92"/>
      <c r="Z199" s="92"/>
      <c r="AA199" s="92"/>
      <c r="AB199" s="92"/>
      <c r="AC199" s="92"/>
      <c r="AD199" s="92"/>
      <c r="AE199" s="92"/>
      <c r="AF199" s="92"/>
      <c r="AG199" s="92"/>
      <c r="AH199" s="92"/>
      <c r="AI199" s="92"/>
      <c r="AJ199" s="92"/>
      <c r="AK199" s="92"/>
      <c r="AL199" s="92"/>
      <c r="AM199" s="92"/>
      <c r="AN199" s="92"/>
      <c r="AO199" s="92"/>
      <c r="AP199" s="92"/>
      <c r="AQ199" s="92"/>
      <c r="AR199" s="92"/>
      <c r="AS199" s="92"/>
      <c r="AT199" s="92"/>
      <c r="AU199" s="92"/>
      <c r="AV199" s="92"/>
      <c r="AW199" s="92"/>
      <c r="AX199" s="92"/>
      <c r="AY199" s="92"/>
      <c r="AZ199" s="92"/>
      <c r="BA199" s="92"/>
      <c r="BB199" s="92"/>
      <c r="BC199" s="93"/>
      <c r="BD199" s="93"/>
      <c r="BE199" s="93"/>
      <c r="BF199" s="93"/>
      <c r="BG199" s="93"/>
      <c r="BH199" s="93"/>
      <c r="BI199" s="93"/>
      <c r="BJ199" s="93"/>
      <c r="BK199" s="93"/>
      <c r="BL199" s="93"/>
      <c r="BM199" s="93"/>
      <c r="BN199" s="93"/>
      <c r="BO199" s="93"/>
      <c r="BP199" s="93"/>
      <c r="BQ199" s="93"/>
      <c r="BR199" s="93"/>
      <c r="BS199" s="93"/>
      <c r="BT199" s="93"/>
      <c r="BU199" s="93"/>
      <c r="BV199" s="93"/>
      <c r="BW199" s="93"/>
      <c r="BX199" s="93"/>
      <c r="BY199" s="93"/>
      <c r="BZ199" s="93"/>
      <c r="CA199" s="93"/>
      <c r="CB199" s="93"/>
      <c r="CC199" s="93"/>
      <c r="CD199" s="93"/>
      <c r="CE199" s="93"/>
      <c r="CF199" s="93"/>
      <c r="CG199" s="93"/>
      <c r="CH199" s="93"/>
      <c r="CI199" s="93"/>
      <c r="CJ199" s="93"/>
      <c r="CK199" s="93"/>
      <c r="CL199" s="93"/>
      <c r="CM199" s="93"/>
      <c r="CN199" s="93"/>
      <c r="CO199" s="93"/>
      <c r="CP199" s="93"/>
      <c r="CQ199" s="93"/>
      <c r="CR199" s="93"/>
      <c r="CS199" s="93"/>
      <c r="CT199" s="93"/>
      <c r="CU199" s="93"/>
      <c r="CV199" s="93"/>
      <c r="CW199" s="93"/>
      <c r="CX199" s="93"/>
      <c r="CY199" s="93"/>
      <c r="CZ199" s="93"/>
      <c r="DA199" s="93"/>
      <c r="DB199" s="93"/>
      <c r="DC199" s="93"/>
      <c r="DD199" s="93"/>
      <c r="DE199" s="93"/>
      <c r="DF199" s="93"/>
      <c r="DG199" s="93"/>
      <c r="DH199" s="93"/>
      <c r="DI199" s="93"/>
      <c r="DJ199" s="93"/>
      <c r="DK199" s="93"/>
      <c r="DL199" s="93"/>
      <c r="DM199" s="93"/>
    </row>
    <row r="200" spans="2:117" s="116" customFormat="1" ht="21" x14ac:dyDescent="0.25">
      <c r="B200" s="165"/>
      <c r="C200" s="166"/>
      <c r="D200" s="166"/>
      <c r="E200" s="167"/>
      <c r="F200" s="168"/>
      <c r="G200" s="168"/>
      <c r="H200" s="169"/>
      <c r="I200" s="169"/>
      <c r="J200" s="122"/>
      <c r="K200" s="170"/>
      <c r="L200" s="170"/>
      <c r="M200" s="171"/>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c r="AT200" s="125"/>
      <c r="AU200" s="125"/>
      <c r="AV200" s="125"/>
      <c r="AW200" s="125"/>
      <c r="AX200" s="125"/>
      <c r="AY200" s="125"/>
      <c r="AZ200" s="125"/>
      <c r="BA200" s="125"/>
      <c r="BB200" s="125"/>
      <c r="BC200" s="125"/>
      <c r="BD200" s="125"/>
      <c r="BE200" s="125"/>
      <c r="BF200" s="125"/>
      <c r="BG200" s="125"/>
      <c r="BH200" s="125"/>
      <c r="BI200" s="125"/>
      <c r="BJ200" s="125"/>
      <c r="BK200" s="125"/>
      <c r="BL200" s="125"/>
      <c r="BM200" s="125"/>
      <c r="BN200" s="125"/>
      <c r="BO200" s="125"/>
      <c r="BP200" s="125"/>
      <c r="BQ200" s="125"/>
      <c r="BR200" s="125"/>
      <c r="BS200" s="125"/>
      <c r="BT200" s="125"/>
      <c r="BU200" s="125"/>
      <c r="BV200" s="125"/>
      <c r="BW200" s="125"/>
      <c r="BX200" s="125"/>
      <c r="BY200" s="125"/>
      <c r="BZ200" s="125"/>
      <c r="CA200" s="125"/>
      <c r="CB200" s="125"/>
      <c r="CC200" s="125"/>
      <c r="CD200" s="125"/>
      <c r="CE200" s="125"/>
      <c r="CF200" s="125"/>
      <c r="CG200" s="125"/>
      <c r="CH200" s="125"/>
      <c r="CI200" s="125"/>
      <c r="CJ200" s="125"/>
      <c r="CK200" s="125"/>
      <c r="CL200" s="125"/>
      <c r="CM200" s="125"/>
      <c r="CN200" s="125"/>
      <c r="CO200" s="125"/>
      <c r="CP200" s="125"/>
      <c r="CQ200" s="125"/>
      <c r="CR200" s="125"/>
      <c r="CS200" s="125"/>
      <c r="CT200" s="125"/>
      <c r="CU200" s="125"/>
      <c r="CV200" s="125"/>
      <c r="CW200" s="125"/>
      <c r="CX200" s="125"/>
      <c r="CY200" s="125"/>
      <c r="CZ200" s="125"/>
      <c r="DA200" s="125"/>
      <c r="DB200" s="125"/>
      <c r="DC200" s="125"/>
      <c r="DD200" s="125"/>
      <c r="DE200" s="125"/>
      <c r="DF200" s="125"/>
      <c r="DG200" s="125"/>
      <c r="DH200" s="125"/>
      <c r="DI200" s="125"/>
      <c r="DJ200" s="125"/>
      <c r="DK200" s="125"/>
      <c r="DL200" s="125"/>
      <c r="DM200" s="125"/>
    </row>
    <row r="201" spans="2:117" s="116" customFormat="1" ht="21" x14ac:dyDescent="0.25">
      <c r="B201" s="165"/>
      <c r="C201" s="166"/>
      <c r="D201" s="166"/>
      <c r="E201" s="167"/>
      <c r="F201" s="168"/>
      <c r="G201" s="168"/>
      <c r="H201" s="169"/>
      <c r="I201" s="169"/>
      <c r="J201" s="122"/>
      <c r="K201" s="170"/>
      <c r="L201" s="170"/>
      <c r="M201" s="171"/>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c r="AT201" s="125"/>
      <c r="AU201" s="125"/>
      <c r="AV201" s="125"/>
      <c r="AW201" s="125"/>
      <c r="AX201" s="125"/>
      <c r="AY201" s="125"/>
      <c r="AZ201" s="125"/>
      <c r="BA201" s="125"/>
      <c r="BB201" s="125"/>
      <c r="BC201" s="125"/>
      <c r="BD201" s="125"/>
      <c r="BE201" s="125"/>
      <c r="BF201" s="125"/>
      <c r="BG201" s="125"/>
      <c r="BH201" s="125"/>
      <c r="BI201" s="125"/>
      <c r="BJ201" s="125"/>
      <c r="BK201" s="125"/>
      <c r="BL201" s="125"/>
      <c r="BM201" s="125"/>
      <c r="BN201" s="125"/>
      <c r="BO201" s="125"/>
      <c r="BP201" s="125"/>
      <c r="BQ201" s="125"/>
      <c r="BR201" s="125"/>
      <c r="BS201" s="125"/>
      <c r="BT201" s="125"/>
      <c r="BU201" s="125"/>
      <c r="BV201" s="125"/>
      <c r="BW201" s="125"/>
      <c r="BX201" s="125"/>
      <c r="BY201" s="125"/>
      <c r="BZ201" s="125"/>
      <c r="CA201" s="125"/>
      <c r="CB201" s="125"/>
      <c r="CC201" s="125"/>
      <c r="CD201" s="125"/>
      <c r="CE201" s="125"/>
      <c r="CF201" s="125"/>
      <c r="CG201" s="125"/>
      <c r="CH201" s="125"/>
      <c r="CI201" s="125"/>
      <c r="CJ201" s="125"/>
      <c r="CK201" s="125"/>
      <c r="CL201" s="125"/>
      <c r="CM201" s="125"/>
      <c r="CN201" s="125"/>
      <c r="CO201" s="125"/>
      <c r="CP201" s="125"/>
      <c r="CQ201" s="125"/>
      <c r="CR201" s="125"/>
      <c r="CS201" s="125"/>
      <c r="CT201" s="125"/>
      <c r="CU201" s="125"/>
      <c r="CV201" s="125"/>
      <c r="CW201" s="125"/>
      <c r="CX201" s="125"/>
      <c r="CY201" s="125"/>
      <c r="CZ201" s="125"/>
      <c r="DA201" s="125"/>
      <c r="DB201" s="125"/>
      <c r="DC201" s="125"/>
      <c r="DD201" s="125"/>
      <c r="DE201" s="125"/>
      <c r="DF201" s="125"/>
      <c r="DG201" s="125"/>
      <c r="DH201" s="125"/>
      <c r="DI201" s="125"/>
      <c r="DJ201" s="125"/>
      <c r="DK201" s="125"/>
      <c r="DL201" s="125"/>
      <c r="DM201" s="125"/>
    </row>
    <row r="202" spans="2:117" s="116" customFormat="1" ht="21" x14ac:dyDescent="0.25">
      <c r="B202" s="165"/>
      <c r="C202" s="166"/>
      <c r="D202" s="166"/>
      <c r="E202" s="167"/>
      <c r="F202" s="168"/>
      <c r="G202" s="168"/>
      <c r="H202" s="169"/>
      <c r="I202" s="169"/>
      <c r="J202" s="122"/>
      <c r="K202" s="170"/>
      <c r="L202" s="170"/>
      <c r="M202" s="171"/>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c r="CR202" s="125"/>
      <c r="CS202" s="125"/>
      <c r="CT202" s="125"/>
      <c r="CU202" s="125"/>
      <c r="CV202" s="125"/>
      <c r="CW202" s="125"/>
      <c r="CX202" s="125"/>
      <c r="CY202" s="125"/>
      <c r="CZ202" s="125"/>
      <c r="DA202" s="125"/>
      <c r="DB202" s="125"/>
      <c r="DC202" s="125"/>
      <c r="DD202" s="125"/>
      <c r="DE202" s="125"/>
      <c r="DF202" s="125"/>
      <c r="DG202" s="125"/>
      <c r="DH202" s="125"/>
      <c r="DI202" s="125"/>
      <c r="DJ202" s="125"/>
      <c r="DK202" s="125"/>
      <c r="DL202" s="125"/>
      <c r="DM202" s="125"/>
    </row>
    <row r="203" spans="2:117" s="116" customFormat="1" ht="21" x14ac:dyDescent="0.25">
      <c r="B203" s="165"/>
      <c r="C203" s="166"/>
      <c r="D203" s="166"/>
      <c r="E203" s="167"/>
      <c r="F203" s="168"/>
      <c r="G203" s="168"/>
      <c r="H203" s="169"/>
      <c r="I203" s="169"/>
      <c r="J203" s="122"/>
      <c r="K203" s="170"/>
      <c r="L203" s="170"/>
      <c r="M203" s="171"/>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c r="AT203" s="125"/>
      <c r="AU203" s="125"/>
      <c r="AV203" s="125"/>
      <c r="AW203" s="125"/>
      <c r="AX203" s="125"/>
      <c r="AY203" s="125"/>
      <c r="AZ203" s="125"/>
      <c r="BA203" s="125"/>
      <c r="BB203" s="125"/>
      <c r="BC203" s="125"/>
      <c r="BD203" s="125"/>
      <c r="BE203" s="125"/>
      <c r="BF203" s="125"/>
      <c r="BG203" s="125"/>
      <c r="BH203" s="125"/>
      <c r="BI203" s="125"/>
      <c r="BJ203" s="125"/>
      <c r="BK203" s="125"/>
      <c r="BL203" s="125"/>
      <c r="BM203" s="125"/>
      <c r="BN203" s="125"/>
      <c r="BO203" s="125"/>
      <c r="BP203" s="125"/>
      <c r="BQ203" s="125"/>
      <c r="BR203" s="125"/>
      <c r="BS203" s="125"/>
      <c r="BT203" s="125"/>
      <c r="BU203" s="125"/>
      <c r="BV203" s="125"/>
      <c r="BW203" s="125"/>
      <c r="BX203" s="125"/>
      <c r="BY203" s="125"/>
      <c r="BZ203" s="125"/>
      <c r="CA203" s="125"/>
      <c r="CB203" s="125"/>
      <c r="CC203" s="125"/>
      <c r="CD203" s="125"/>
      <c r="CE203" s="125"/>
      <c r="CF203" s="125"/>
      <c r="CG203" s="125"/>
      <c r="CH203" s="125"/>
      <c r="CI203" s="125"/>
      <c r="CJ203" s="125"/>
      <c r="CK203" s="125"/>
      <c r="CL203" s="125"/>
      <c r="CM203" s="125"/>
      <c r="CN203" s="125"/>
      <c r="CO203" s="125"/>
      <c r="CP203" s="125"/>
      <c r="CQ203" s="125"/>
      <c r="CR203" s="125"/>
      <c r="CS203" s="125"/>
      <c r="CT203" s="125"/>
      <c r="CU203" s="125"/>
      <c r="CV203" s="125"/>
      <c r="CW203" s="125"/>
      <c r="CX203" s="125"/>
      <c r="CY203" s="125"/>
      <c r="CZ203" s="125"/>
      <c r="DA203" s="125"/>
      <c r="DB203" s="125"/>
      <c r="DC203" s="125"/>
      <c r="DD203" s="125"/>
      <c r="DE203" s="125"/>
      <c r="DF203" s="125"/>
      <c r="DG203" s="125"/>
      <c r="DH203" s="125"/>
      <c r="DI203" s="125"/>
      <c r="DJ203" s="125"/>
      <c r="DK203" s="125"/>
      <c r="DL203" s="125"/>
      <c r="DM203" s="125"/>
    </row>
    <row r="204" spans="2:117" s="1" customFormat="1" ht="21" x14ac:dyDescent="0.25">
      <c r="B204" s="173"/>
      <c r="C204" s="161"/>
      <c r="D204" s="161"/>
      <c r="E204" s="102"/>
      <c r="F204" s="92"/>
      <c r="G204" s="92"/>
      <c r="H204" s="154"/>
      <c r="I204" s="154"/>
      <c r="J204" s="112"/>
      <c r="K204" s="163"/>
      <c r="L204" s="163"/>
      <c r="M204" s="164"/>
      <c r="N204" s="85"/>
      <c r="O204" s="85"/>
      <c r="P204" s="85"/>
      <c r="Q204" s="85"/>
      <c r="R204" s="85"/>
      <c r="S204" s="85"/>
      <c r="T204" s="85"/>
      <c r="U204" s="92"/>
      <c r="V204" s="92"/>
      <c r="W204" s="92"/>
      <c r="X204" s="92"/>
      <c r="Y204" s="92"/>
      <c r="Z204" s="92"/>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c r="AY204" s="92"/>
      <c r="AZ204" s="92"/>
      <c r="BA204" s="92"/>
      <c r="BB204" s="92"/>
      <c r="BC204" s="93"/>
      <c r="BD204" s="93"/>
      <c r="BE204" s="93"/>
      <c r="BF204" s="93"/>
      <c r="BG204" s="93"/>
      <c r="BH204" s="93"/>
      <c r="BI204" s="93"/>
      <c r="BJ204" s="93"/>
      <c r="BK204" s="93"/>
      <c r="BL204" s="93"/>
      <c r="BM204" s="93"/>
      <c r="BN204" s="93"/>
      <c r="BO204" s="93"/>
      <c r="BP204" s="93"/>
      <c r="BQ204" s="93"/>
      <c r="BR204" s="93"/>
      <c r="BS204" s="93"/>
      <c r="BT204" s="93"/>
      <c r="BU204" s="93"/>
      <c r="BV204" s="93"/>
      <c r="BW204" s="93"/>
      <c r="BX204" s="93"/>
      <c r="BY204" s="93"/>
      <c r="BZ204" s="93"/>
      <c r="CA204" s="93"/>
      <c r="CB204" s="93"/>
      <c r="CC204" s="93"/>
      <c r="CD204" s="93"/>
      <c r="CE204" s="93"/>
      <c r="CF204" s="93"/>
      <c r="CG204" s="93"/>
      <c r="CH204" s="93"/>
      <c r="CI204" s="93"/>
      <c r="CJ204" s="93"/>
      <c r="CK204" s="93"/>
      <c r="CL204" s="93"/>
      <c r="CM204" s="93"/>
      <c r="CN204" s="93"/>
      <c r="CO204" s="93"/>
      <c r="CP204" s="93"/>
      <c r="CQ204" s="93"/>
      <c r="CR204" s="93"/>
      <c r="CS204" s="93"/>
      <c r="CT204" s="93"/>
      <c r="CU204" s="93"/>
      <c r="CV204" s="93"/>
      <c r="CW204" s="93"/>
      <c r="CX204" s="93"/>
      <c r="CY204" s="93"/>
      <c r="CZ204" s="93"/>
      <c r="DA204" s="93"/>
      <c r="DB204" s="93"/>
      <c r="DC204" s="93"/>
      <c r="DD204" s="93"/>
      <c r="DE204" s="93"/>
      <c r="DF204" s="93"/>
      <c r="DG204" s="93"/>
      <c r="DH204" s="93"/>
      <c r="DI204" s="93"/>
      <c r="DJ204" s="93"/>
      <c r="DK204" s="93"/>
      <c r="DL204" s="93"/>
      <c r="DM204" s="93"/>
    </row>
    <row r="205" spans="2:117" s="116" customFormat="1" ht="21" x14ac:dyDescent="0.25">
      <c r="B205" s="165"/>
      <c r="C205" s="166"/>
      <c r="D205" s="166"/>
      <c r="E205" s="167"/>
      <c r="F205" s="168"/>
      <c r="G205" s="168"/>
      <c r="H205" s="169"/>
      <c r="I205" s="169"/>
      <c r="J205" s="122"/>
      <c r="K205" s="170"/>
      <c r="L205" s="170"/>
      <c r="M205" s="171"/>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c r="AT205" s="125"/>
      <c r="AU205" s="125"/>
      <c r="AV205" s="125"/>
      <c r="AW205" s="125"/>
      <c r="AX205" s="125"/>
      <c r="AY205" s="125"/>
      <c r="AZ205" s="125"/>
      <c r="BA205" s="125"/>
      <c r="BB205" s="125"/>
      <c r="BC205" s="125"/>
      <c r="BD205" s="125"/>
      <c r="BE205" s="125"/>
      <c r="BF205" s="125"/>
      <c r="BG205" s="125"/>
      <c r="BH205" s="125"/>
      <c r="BI205" s="125"/>
      <c r="BJ205" s="125"/>
      <c r="BK205" s="125"/>
      <c r="BL205" s="125"/>
      <c r="BM205" s="125"/>
      <c r="BN205" s="125"/>
      <c r="BO205" s="125"/>
      <c r="BP205" s="125"/>
      <c r="BQ205" s="125"/>
      <c r="BR205" s="125"/>
      <c r="BS205" s="125"/>
      <c r="BT205" s="125"/>
      <c r="BU205" s="125"/>
      <c r="BV205" s="125"/>
      <c r="BW205" s="125"/>
      <c r="BX205" s="125"/>
      <c r="BY205" s="125"/>
      <c r="BZ205" s="125"/>
      <c r="CA205" s="125"/>
      <c r="CB205" s="125"/>
      <c r="CC205" s="125"/>
      <c r="CD205" s="125"/>
      <c r="CE205" s="125"/>
      <c r="CF205" s="125"/>
      <c r="CG205" s="125"/>
      <c r="CH205" s="125"/>
      <c r="CI205" s="125"/>
      <c r="CJ205" s="125"/>
      <c r="CK205" s="125"/>
      <c r="CL205" s="125"/>
      <c r="CM205" s="125"/>
      <c r="CN205" s="125"/>
      <c r="CO205" s="125"/>
      <c r="CP205" s="125"/>
      <c r="CQ205" s="125"/>
      <c r="CR205" s="125"/>
      <c r="CS205" s="125"/>
      <c r="CT205" s="125"/>
      <c r="CU205" s="125"/>
      <c r="CV205" s="125"/>
      <c r="CW205" s="125"/>
      <c r="CX205" s="125"/>
      <c r="CY205" s="125"/>
      <c r="CZ205" s="125"/>
      <c r="DA205" s="125"/>
      <c r="DB205" s="125"/>
      <c r="DC205" s="125"/>
      <c r="DD205" s="125"/>
      <c r="DE205" s="125"/>
      <c r="DF205" s="125"/>
      <c r="DG205" s="125"/>
      <c r="DH205" s="125"/>
      <c r="DI205" s="125"/>
      <c r="DJ205" s="125"/>
      <c r="DK205" s="125"/>
      <c r="DL205" s="125"/>
      <c r="DM205" s="125"/>
    </row>
    <row r="206" spans="2:117" s="116" customFormat="1" ht="21" x14ac:dyDescent="0.25">
      <c r="B206" s="165"/>
      <c r="C206" s="166"/>
      <c r="D206" s="166"/>
      <c r="E206" s="167"/>
      <c r="F206" s="168"/>
      <c r="G206" s="168"/>
      <c r="H206" s="169"/>
      <c r="I206" s="169"/>
      <c r="J206" s="122"/>
      <c r="K206" s="170"/>
      <c r="L206" s="170"/>
      <c r="M206" s="171"/>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c r="AT206" s="125"/>
      <c r="AU206" s="125"/>
      <c r="AV206" s="125"/>
      <c r="AW206" s="125"/>
      <c r="AX206" s="125"/>
      <c r="AY206" s="125"/>
      <c r="AZ206" s="125"/>
      <c r="BA206" s="125"/>
      <c r="BB206" s="125"/>
      <c r="BC206" s="125"/>
      <c r="BD206" s="125"/>
      <c r="BE206" s="125"/>
      <c r="BF206" s="125"/>
      <c r="BG206" s="125"/>
      <c r="BH206" s="125"/>
      <c r="BI206" s="125"/>
      <c r="BJ206" s="125"/>
      <c r="BK206" s="125"/>
      <c r="BL206" s="125"/>
      <c r="BM206" s="125"/>
      <c r="BN206" s="125"/>
      <c r="BO206" s="125"/>
      <c r="BP206" s="125"/>
      <c r="BQ206" s="125"/>
      <c r="BR206" s="125"/>
      <c r="BS206" s="125"/>
      <c r="BT206" s="125"/>
      <c r="BU206" s="125"/>
      <c r="BV206" s="125"/>
      <c r="BW206" s="125"/>
      <c r="BX206" s="125"/>
      <c r="BY206" s="125"/>
      <c r="BZ206" s="125"/>
      <c r="CA206" s="125"/>
      <c r="CB206" s="125"/>
      <c r="CC206" s="125"/>
      <c r="CD206" s="125"/>
      <c r="CE206" s="125"/>
      <c r="CF206" s="125"/>
      <c r="CG206" s="125"/>
      <c r="CH206" s="125"/>
      <c r="CI206" s="125"/>
      <c r="CJ206" s="125"/>
      <c r="CK206" s="125"/>
      <c r="CL206" s="125"/>
      <c r="CM206" s="125"/>
      <c r="CN206" s="125"/>
      <c r="CO206" s="125"/>
      <c r="CP206" s="125"/>
      <c r="CQ206" s="125"/>
      <c r="CR206" s="125"/>
      <c r="CS206" s="125"/>
      <c r="CT206" s="125"/>
      <c r="CU206" s="125"/>
      <c r="CV206" s="125"/>
      <c r="CW206" s="125"/>
      <c r="CX206" s="125"/>
      <c r="CY206" s="125"/>
      <c r="CZ206" s="125"/>
      <c r="DA206" s="125"/>
      <c r="DB206" s="125"/>
      <c r="DC206" s="125"/>
      <c r="DD206" s="125"/>
      <c r="DE206" s="125"/>
      <c r="DF206" s="125"/>
      <c r="DG206" s="125"/>
      <c r="DH206" s="125"/>
      <c r="DI206" s="125"/>
      <c r="DJ206" s="125"/>
      <c r="DK206" s="125"/>
      <c r="DL206" s="125"/>
      <c r="DM206" s="125"/>
    </row>
    <row r="207" spans="2:117" s="116" customFormat="1" ht="21" x14ac:dyDescent="0.25">
      <c r="B207" s="165"/>
      <c r="C207" s="166"/>
      <c r="D207" s="166"/>
      <c r="E207" s="167"/>
      <c r="F207" s="168"/>
      <c r="G207" s="168"/>
      <c r="H207" s="169"/>
      <c r="I207" s="169"/>
      <c r="J207" s="122"/>
      <c r="K207" s="170"/>
      <c r="L207" s="170"/>
      <c r="M207" s="171"/>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c r="AT207" s="125"/>
      <c r="AU207" s="125"/>
      <c r="AV207" s="125"/>
      <c r="AW207" s="125"/>
      <c r="AX207" s="125"/>
      <c r="AY207" s="125"/>
      <c r="AZ207" s="125"/>
      <c r="BA207" s="125"/>
      <c r="BB207" s="125"/>
      <c r="BC207" s="125"/>
      <c r="BD207" s="125"/>
      <c r="BE207" s="125"/>
      <c r="BF207" s="125"/>
      <c r="BG207" s="125"/>
      <c r="BH207" s="125"/>
      <c r="BI207" s="125"/>
      <c r="BJ207" s="125"/>
      <c r="BK207" s="125"/>
      <c r="BL207" s="125"/>
      <c r="BM207" s="125"/>
      <c r="BN207" s="125"/>
      <c r="BO207" s="125"/>
      <c r="BP207" s="125"/>
      <c r="BQ207" s="125"/>
      <c r="BR207" s="125"/>
      <c r="BS207" s="125"/>
      <c r="BT207" s="125"/>
      <c r="BU207" s="125"/>
      <c r="BV207" s="125"/>
      <c r="BW207" s="125"/>
      <c r="BX207" s="125"/>
      <c r="BY207" s="125"/>
      <c r="BZ207" s="125"/>
      <c r="CA207" s="125"/>
      <c r="CB207" s="125"/>
      <c r="CC207" s="125"/>
      <c r="CD207" s="125"/>
      <c r="CE207" s="125"/>
      <c r="CF207" s="125"/>
      <c r="CG207" s="125"/>
      <c r="CH207" s="125"/>
      <c r="CI207" s="125"/>
      <c r="CJ207" s="125"/>
      <c r="CK207" s="125"/>
      <c r="CL207" s="125"/>
      <c r="CM207" s="125"/>
      <c r="CN207" s="125"/>
      <c r="CO207" s="125"/>
      <c r="CP207" s="125"/>
      <c r="CQ207" s="125"/>
      <c r="CR207" s="125"/>
      <c r="CS207" s="125"/>
      <c r="CT207" s="125"/>
      <c r="CU207" s="125"/>
      <c r="CV207" s="125"/>
      <c r="CW207" s="125"/>
      <c r="CX207" s="125"/>
      <c r="CY207" s="125"/>
      <c r="CZ207" s="125"/>
      <c r="DA207" s="125"/>
      <c r="DB207" s="125"/>
      <c r="DC207" s="125"/>
      <c r="DD207" s="125"/>
      <c r="DE207" s="125"/>
      <c r="DF207" s="125"/>
      <c r="DG207" s="125"/>
      <c r="DH207" s="125"/>
      <c r="DI207" s="125"/>
      <c r="DJ207" s="125"/>
      <c r="DK207" s="125"/>
      <c r="DL207" s="125"/>
      <c r="DM207" s="125"/>
    </row>
    <row r="208" spans="2:117" s="116" customFormat="1" ht="21" x14ac:dyDescent="0.25">
      <c r="B208" s="165"/>
      <c r="C208" s="166"/>
      <c r="D208" s="166"/>
      <c r="E208" s="167"/>
      <c r="F208" s="168"/>
      <c r="G208" s="168"/>
      <c r="H208" s="169"/>
      <c r="I208" s="169"/>
      <c r="J208" s="122"/>
      <c r="K208" s="170"/>
      <c r="L208" s="170"/>
      <c r="M208" s="171"/>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c r="BP208" s="125"/>
      <c r="BQ208" s="125"/>
      <c r="BR208" s="125"/>
      <c r="BS208" s="125"/>
      <c r="BT208" s="125"/>
      <c r="BU208" s="125"/>
      <c r="BV208" s="125"/>
      <c r="BW208" s="125"/>
      <c r="BX208" s="125"/>
      <c r="BY208" s="125"/>
      <c r="BZ208" s="125"/>
      <c r="CA208" s="125"/>
      <c r="CB208" s="125"/>
      <c r="CC208" s="125"/>
      <c r="CD208" s="125"/>
      <c r="CE208" s="125"/>
      <c r="CF208" s="125"/>
      <c r="CG208" s="125"/>
      <c r="CH208" s="125"/>
      <c r="CI208" s="125"/>
      <c r="CJ208" s="125"/>
      <c r="CK208" s="125"/>
      <c r="CL208" s="125"/>
      <c r="CM208" s="125"/>
      <c r="CN208" s="125"/>
      <c r="CO208" s="125"/>
      <c r="CP208" s="125"/>
      <c r="CQ208" s="125"/>
      <c r="CR208" s="125"/>
      <c r="CS208" s="125"/>
      <c r="CT208" s="125"/>
      <c r="CU208" s="125"/>
      <c r="CV208" s="125"/>
      <c r="CW208" s="125"/>
      <c r="CX208" s="125"/>
      <c r="CY208" s="125"/>
      <c r="CZ208" s="125"/>
      <c r="DA208" s="125"/>
      <c r="DB208" s="125"/>
      <c r="DC208" s="125"/>
      <c r="DD208" s="125"/>
      <c r="DE208" s="125"/>
      <c r="DF208" s="125"/>
      <c r="DG208" s="125"/>
      <c r="DH208" s="125"/>
      <c r="DI208" s="125"/>
      <c r="DJ208" s="125"/>
      <c r="DK208" s="125"/>
      <c r="DL208" s="125"/>
      <c r="DM208" s="125"/>
    </row>
    <row r="209" spans="1:117" s="1" customFormat="1" ht="21" x14ac:dyDescent="0.25">
      <c r="A209" s="133"/>
      <c r="B209" s="173"/>
      <c r="C209" s="161"/>
      <c r="D209" s="161"/>
      <c r="E209" s="90"/>
      <c r="F209" s="92"/>
      <c r="G209" s="92"/>
      <c r="H209" s="154"/>
      <c r="I209" s="154"/>
      <c r="J209" s="112"/>
      <c r="K209" s="163"/>
      <c r="L209" s="163"/>
      <c r="M209" s="164"/>
      <c r="N209" s="85"/>
      <c r="O209" s="85"/>
      <c r="P209" s="85"/>
      <c r="Q209" s="85"/>
      <c r="R209" s="85"/>
      <c r="S209" s="85"/>
      <c r="T209" s="85"/>
      <c r="U209" s="92"/>
      <c r="V209" s="92"/>
      <c r="W209" s="92"/>
      <c r="X209" s="92"/>
      <c r="Y209" s="92"/>
      <c r="Z209" s="92"/>
      <c r="AA209" s="92"/>
      <c r="AB209" s="92"/>
      <c r="AC209" s="92"/>
      <c r="AD209" s="92"/>
      <c r="AE209" s="92"/>
      <c r="AF209" s="92"/>
      <c r="AG209" s="92"/>
      <c r="AH209" s="92"/>
      <c r="AI209" s="92"/>
      <c r="AJ209" s="92"/>
      <c r="AK209" s="92"/>
      <c r="AL209" s="92"/>
      <c r="AM209" s="92"/>
      <c r="AN209" s="92"/>
      <c r="AO209" s="92"/>
      <c r="AP209" s="92"/>
      <c r="AQ209" s="92"/>
      <c r="AR209" s="92"/>
      <c r="AS209" s="92"/>
      <c r="AT209" s="92"/>
      <c r="AU209" s="92"/>
      <c r="AV209" s="92"/>
      <c r="AW209" s="92"/>
      <c r="AX209" s="92"/>
      <c r="AY209" s="92"/>
      <c r="AZ209" s="92"/>
      <c r="BA209" s="92"/>
      <c r="BB209" s="92"/>
      <c r="BC209" s="93"/>
      <c r="BD209" s="93"/>
      <c r="BE209" s="93"/>
      <c r="BF209" s="93"/>
      <c r="BG209" s="93"/>
      <c r="BH209" s="93"/>
      <c r="BI209" s="93"/>
      <c r="BJ209" s="93"/>
      <c r="BK209" s="93"/>
      <c r="BL209" s="93"/>
      <c r="BM209" s="93"/>
      <c r="BN209" s="93"/>
      <c r="BO209" s="93"/>
      <c r="BP209" s="93"/>
      <c r="BQ209" s="93"/>
      <c r="BR209" s="93"/>
      <c r="BS209" s="93"/>
      <c r="BT209" s="93"/>
      <c r="BU209" s="93"/>
      <c r="BV209" s="93"/>
      <c r="BW209" s="93"/>
      <c r="BX209" s="93"/>
      <c r="BY209" s="93"/>
      <c r="BZ209" s="93"/>
      <c r="CA209" s="93"/>
      <c r="CB209" s="93"/>
      <c r="CC209" s="93"/>
      <c r="CD209" s="93"/>
      <c r="CE209" s="93"/>
      <c r="CF209" s="93"/>
      <c r="CG209" s="93"/>
      <c r="CH209" s="93"/>
      <c r="CI209" s="93"/>
      <c r="CJ209" s="93"/>
      <c r="CK209" s="93"/>
      <c r="CL209" s="93"/>
      <c r="CM209" s="93"/>
      <c r="CN209" s="93"/>
      <c r="CO209" s="93"/>
      <c r="CP209" s="93"/>
      <c r="CQ209" s="93"/>
      <c r="CR209" s="93"/>
      <c r="CS209" s="93"/>
      <c r="CT209" s="93"/>
      <c r="CU209" s="93"/>
      <c r="CV209" s="93"/>
      <c r="CW209" s="93"/>
      <c r="CX209" s="93"/>
      <c r="CY209" s="93"/>
      <c r="CZ209" s="93"/>
      <c r="DA209" s="93"/>
      <c r="DB209" s="93"/>
      <c r="DC209" s="93"/>
      <c r="DD209" s="93"/>
      <c r="DE209" s="93"/>
      <c r="DF209" s="93"/>
      <c r="DG209" s="93"/>
      <c r="DH209" s="93"/>
      <c r="DI209" s="93"/>
      <c r="DJ209" s="93"/>
      <c r="DK209" s="93"/>
      <c r="DL209" s="93"/>
      <c r="DM209" s="93"/>
    </row>
    <row r="210" spans="1:117" s="116" customFormat="1" ht="21" x14ac:dyDescent="0.25">
      <c r="B210" s="165"/>
      <c r="C210" s="166"/>
      <c r="D210" s="166"/>
      <c r="E210" s="167"/>
      <c r="F210" s="168"/>
      <c r="G210" s="168"/>
      <c r="H210" s="169"/>
      <c r="I210" s="169"/>
      <c r="J210" s="122"/>
      <c r="K210" s="170"/>
      <c r="L210" s="170"/>
      <c r="M210" s="171"/>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c r="AT210" s="125"/>
      <c r="AU210" s="125"/>
      <c r="AV210" s="125"/>
      <c r="AW210" s="125"/>
      <c r="AX210" s="125"/>
      <c r="AY210" s="125"/>
      <c r="AZ210" s="125"/>
      <c r="BA210" s="125"/>
      <c r="BB210" s="125"/>
      <c r="BC210" s="125"/>
      <c r="BD210" s="125"/>
      <c r="BE210" s="125"/>
      <c r="BF210" s="125"/>
      <c r="BG210" s="125"/>
      <c r="BH210" s="125"/>
      <c r="BI210" s="125"/>
      <c r="BJ210" s="125"/>
      <c r="BK210" s="125"/>
      <c r="BL210" s="125"/>
      <c r="BM210" s="125"/>
      <c r="BN210" s="125"/>
      <c r="BO210" s="125"/>
      <c r="BP210" s="125"/>
      <c r="BQ210" s="125"/>
      <c r="BR210" s="125"/>
      <c r="BS210" s="125"/>
      <c r="BT210" s="125"/>
      <c r="BU210" s="125"/>
      <c r="BV210" s="125"/>
      <c r="BW210" s="125"/>
      <c r="BX210" s="125"/>
      <c r="BY210" s="125"/>
      <c r="BZ210" s="125"/>
      <c r="CA210" s="125"/>
      <c r="CB210" s="125"/>
      <c r="CC210" s="125"/>
      <c r="CD210" s="125"/>
      <c r="CE210" s="125"/>
      <c r="CF210" s="125"/>
      <c r="CG210" s="125"/>
      <c r="CH210" s="125"/>
      <c r="CI210" s="125"/>
      <c r="CJ210" s="125"/>
      <c r="CK210" s="125"/>
      <c r="CL210" s="125"/>
      <c r="CM210" s="125"/>
      <c r="CN210" s="125"/>
      <c r="CO210" s="125"/>
      <c r="CP210" s="125"/>
      <c r="CQ210" s="125"/>
      <c r="CR210" s="125"/>
      <c r="CS210" s="125"/>
      <c r="CT210" s="125"/>
      <c r="CU210" s="125"/>
      <c r="CV210" s="125"/>
      <c r="CW210" s="125"/>
      <c r="CX210" s="125"/>
      <c r="CY210" s="125"/>
      <c r="CZ210" s="125"/>
      <c r="DA210" s="125"/>
      <c r="DB210" s="125"/>
      <c r="DC210" s="125"/>
      <c r="DD210" s="125"/>
      <c r="DE210" s="125"/>
      <c r="DF210" s="125"/>
      <c r="DG210" s="125"/>
      <c r="DH210" s="125"/>
      <c r="DI210" s="125"/>
      <c r="DJ210" s="125"/>
      <c r="DK210" s="125"/>
      <c r="DL210" s="125"/>
      <c r="DM210" s="125"/>
    </row>
    <row r="211" spans="1:117" s="116" customFormat="1" ht="21" x14ac:dyDescent="0.25">
      <c r="B211" s="165"/>
      <c r="C211" s="166"/>
      <c r="D211" s="166"/>
      <c r="E211" s="167"/>
      <c r="F211" s="168"/>
      <c r="G211" s="168"/>
      <c r="H211" s="169"/>
      <c r="I211" s="169"/>
      <c r="J211" s="122"/>
      <c r="K211" s="170"/>
      <c r="L211" s="170"/>
      <c r="M211" s="171"/>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c r="AT211" s="125"/>
      <c r="AU211" s="125"/>
      <c r="AV211" s="125"/>
      <c r="AW211" s="125"/>
      <c r="AX211" s="125"/>
      <c r="AY211" s="125"/>
      <c r="AZ211" s="125"/>
      <c r="BA211" s="125"/>
      <c r="BB211" s="125"/>
      <c r="BC211" s="125"/>
      <c r="BD211" s="125"/>
      <c r="BE211" s="125"/>
      <c r="BF211" s="125"/>
      <c r="BG211" s="125"/>
      <c r="BH211" s="125"/>
      <c r="BI211" s="125"/>
      <c r="BJ211" s="125"/>
      <c r="BK211" s="125"/>
      <c r="BL211" s="125"/>
      <c r="BM211" s="125"/>
      <c r="BN211" s="125"/>
      <c r="BO211" s="125"/>
      <c r="BP211" s="125"/>
      <c r="BQ211" s="125"/>
      <c r="BR211" s="125"/>
      <c r="BS211" s="125"/>
      <c r="BT211" s="125"/>
      <c r="BU211" s="125"/>
      <c r="BV211" s="125"/>
      <c r="BW211" s="125"/>
      <c r="BX211" s="125"/>
      <c r="BY211" s="125"/>
      <c r="BZ211" s="125"/>
      <c r="CA211" s="125"/>
      <c r="CB211" s="125"/>
      <c r="CC211" s="125"/>
      <c r="CD211" s="125"/>
      <c r="CE211" s="125"/>
      <c r="CF211" s="125"/>
      <c r="CG211" s="125"/>
      <c r="CH211" s="125"/>
      <c r="CI211" s="125"/>
      <c r="CJ211" s="125"/>
      <c r="CK211" s="125"/>
      <c r="CL211" s="125"/>
      <c r="CM211" s="125"/>
      <c r="CN211" s="125"/>
      <c r="CO211" s="125"/>
      <c r="CP211" s="125"/>
      <c r="CQ211" s="125"/>
      <c r="CR211" s="125"/>
      <c r="CS211" s="125"/>
      <c r="CT211" s="125"/>
      <c r="CU211" s="125"/>
      <c r="CV211" s="125"/>
      <c r="CW211" s="125"/>
      <c r="CX211" s="125"/>
      <c r="CY211" s="125"/>
      <c r="CZ211" s="125"/>
      <c r="DA211" s="125"/>
      <c r="DB211" s="125"/>
      <c r="DC211" s="125"/>
      <c r="DD211" s="125"/>
      <c r="DE211" s="125"/>
      <c r="DF211" s="125"/>
      <c r="DG211" s="125"/>
      <c r="DH211" s="125"/>
      <c r="DI211" s="125"/>
      <c r="DJ211" s="125"/>
      <c r="DK211" s="125"/>
      <c r="DL211" s="125"/>
      <c r="DM211" s="125"/>
    </row>
    <row r="212" spans="1:117" s="116" customFormat="1" ht="21" x14ac:dyDescent="0.25">
      <c r="B212" s="165"/>
      <c r="C212" s="166"/>
      <c r="D212" s="166"/>
      <c r="E212" s="167"/>
      <c r="F212" s="168"/>
      <c r="G212" s="168"/>
      <c r="H212" s="169"/>
      <c r="I212" s="169"/>
      <c r="J212" s="122"/>
      <c r="K212" s="170"/>
      <c r="L212" s="170"/>
      <c r="M212" s="171"/>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c r="AT212" s="125"/>
      <c r="AU212" s="125"/>
      <c r="AV212" s="125"/>
      <c r="AW212" s="125"/>
      <c r="AX212" s="125"/>
      <c r="AY212" s="125"/>
      <c r="AZ212" s="125"/>
      <c r="BA212" s="125"/>
      <c r="BB212" s="125"/>
      <c r="BC212" s="125"/>
      <c r="BD212" s="125"/>
      <c r="BE212" s="125"/>
      <c r="BF212" s="125"/>
      <c r="BG212" s="125"/>
      <c r="BH212" s="125"/>
      <c r="BI212" s="125"/>
      <c r="BJ212" s="125"/>
      <c r="BK212" s="125"/>
      <c r="BL212" s="125"/>
      <c r="BM212" s="125"/>
      <c r="BN212" s="125"/>
      <c r="BO212" s="125"/>
      <c r="BP212" s="125"/>
      <c r="BQ212" s="125"/>
      <c r="BR212" s="125"/>
      <c r="BS212" s="125"/>
      <c r="BT212" s="125"/>
      <c r="BU212" s="125"/>
      <c r="BV212" s="125"/>
      <c r="BW212" s="125"/>
      <c r="BX212" s="125"/>
      <c r="BY212" s="125"/>
      <c r="BZ212" s="125"/>
      <c r="CA212" s="125"/>
      <c r="CB212" s="125"/>
      <c r="CC212" s="125"/>
      <c r="CD212" s="125"/>
      <c r="CE212" s="125"/>
      <c r="CF212" s="125"/>
      <c r="CG212" s="125"/>
      <c r="CH212" s="125"/>
      <c r="CI212" s="125"/>
      <c r="CJ212" s="125"/>
      <c r="CK212" s="125"/>
      <c r="CL212" s="125"/>
      <c r="CM212" s="125"/>
      <c r="CN212" s="125"/>
      <c r="CO212" s="125"/>
      <c r="CP212" s="125"/>
      <c r="CQ212" s="125"/>
      <c r="CR212" s="125"/>
      <c r="CS212" s="125"/>
      <c r="CT212" s="125"/>
      <c r="CU212" s="125"/>
      <c r="CV212" s="125"/>
      <c r="CW212" s="125"/>
      <c r="CX212" s="125"/>
      <c r="CY212" s="125"/>
      <c r="CZ212" s="125"/>
      <c r="DA212" s="125"/>
      <c r="DB212" s="125"/>
      <c r="DC212" s="125"/>
      <c r="DD212" s="125"/>
      <c r="DE212" s="125"/>
      <c r="DF212" s="125"/>
      <c r="DG212" s="125"/>
      <c r="DH212" s="125"/>
      <c r="DI212" s="125"/>
      <c r="DJ212" s="125"/>
      <c r="DK212" s="125"/>
      <c r="DL212" s="125"/>
      <c r="DM212" s="125"/>
    </row>
    <row r="213" spans="1:117" s="116" customFormat="1" ht="21" x14ac:dyDescent="0.25">
      <c r="B213" s="165"/>
      <c r="C213" s="166"/>
      <c r="D213" s="166"/>
      <c r="E213" s="167"/>
      <c r="F213" s="168"/>
      <c r="G213" s="168"/>
      <c r="H213" s="169"/>
      <c r="I213" s="169"/>
      <c r="J213" s="122"/>
      <c r="K213" s="170"/>
      <c r="L213" s="170"/>
      <c r="M213" s="171"/>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c r="AT213" s="125"/>
      <c r="AU213" s="125"/>
      <c r="AV213" s="125"/>
      <c r="AW213" s="125"/>
      <c r="AX213" s="125"/>
      <c r="AY213" s="125"/>
      <c r="AZ213" s="125"/>
      <c r="BA213" s="125"/>
      <c r="BB213" s="125"/>
      <c r="BC213" s="125"/>
      <c r="BD213" s="125"/>
      <c r="BE213" s="125"/>
      <c r="BF213" s="125"/>
      <c r="BG213" s="125"/>
      <c r="BH213" s="125"/>
      <c r="BI213" s="125"/>
      <c r="BJ213" s="125"/>
      <c r="BK213" s="125"/>
      <c r="BL213" s="125"/>
      <c r="BM213" s="125"/>
      <c r="BN213" s="125"/>
      <c r="BO213" s="125"/>
      <c r="BP213" s="125"/>
      <c r="BQ213" s="125"/>
      <c r="BR213" s="125"/>
      <c r="BS213" s="125"/>
      <c r="BT213" s="125"/>
      <c r="BU213" s="125"/>
      <c r="BV213" s="125"/>
      <c r="BW213" s="125"/>
      <c r="BX213" s="125"/>
      <c r="BY213" s="125"/>
      <c r="BZ213" s="125"/>
      <c r="CA213" s="125"/>
      <c r="CB213" s="125"/>
      <c r="CC213" s="125"/>
      <c r="CD213" s="125"/>
      <c r="CE213" s="125"/>
      <c r="CF213" s="125"/>
      <c r="CG213" s="125"/>
      <c r="CH213" s="125"/>
      <c r="CI213" s="125"/>
      <c r="CJ213" s="125"/>
      <c r="CK213" s="125"/>
      <c r="CL213" s="125"/>
      <c r="CM213" s="125"/>
      <c r="CN213" s="125"/>
      <c r="CO213" s="125"/>
      <c r="CP213" s="125"/>
      <c r="CQ213" s="125"/>
      <c r="CR213" s="125"/>
      <c r="CS213" s="125"/>
      <c r="CT213" s="125"/>
      <c r="CU213" s="125"/>
      <c r="CV213" s="125"/>
      <c r="CW213" s="125"/>
      <c r="CX213" s="125"/>
      <c r="CY213" s="125"/>
      <c r="CZ213" s="125"/>
      <c r="DA213" s="125"/>
      <c r="DB213" s="125"/>
      <c r="DC213" s="125"/>
      <c r="DD213" s="125"/>
      <c r="DE213" s="125"/>
      <c r="DF213" s="125"/>
      <c r="DG213" s="125"/>
      <c r="DH213" s="125"/>
      <c r="DI213" s="125"/>
      <c r="DJ213" s="125"/>
      <c r="DK213" s="125"/>
      <c r="DL213" s="125"/>
      <c r="DM213" s="125"/>
    </row>
    <row r="214" spans="1:117" s="1" customFormat="1" ht="21" x14ac:dyDescent="0.25">
      <c r="B214" s="173"/>
      <c r="C214" s="161"/>
      <c r="D214" s="161"/>
      <c r="E214" s="90"/>
      <c r="F214" s="92"/>
      <c r="G214" s="92"/>
      <c r="H214" s="154"/>
      <c r="I214" s="154"/>
      <c r="J214" s="174"/>
      <c r="K214" s="163"/>
      <c r="L214" s="163"/>
      <c r="M214" s="164"/>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c r="AT214" s="125"/>
      <c r="AU214" s="125"/>
      <c r="AV214" s="125"/>
      <c r="AW214" s="125"/>
      <c r="AX214" s="125"/>
      <c r="AY214" s="125"/>
      <c r="AZ214" s="125"/>
      <c r="BA214" s="125"/>
      <c r="BB214" s="125"/>
      <c r="BC214" s="125"/>
      <c r="BD214" s="125"/>
      <c r="BE214" s="125"/>
      <c r="BF214" s="125"/>
      <c r="BG214" s="125"/>
      <c r="BH214" s="125"/>
      <c r="BI214" s="125"/>
      <c r="BJ214" s="125"/>
      <c r="BK214" s="125"/>
      <c r="BL214" s="125"/>
      <c r="BM214" s="125"/>
      <c r="BN214" s="125"/>
      <c r="BO214" s="125"/>
      <c r="BP214" s="125"/>
      <c r="BQ214" s="125"/>
      <c r="BR214" s="125"/>
      <c r="BS214" s="125"/>
      <c r="BT214" s="125"/>
      <c r="BU214" s="125"/>
      <c r="BV214" s="125"/>
      <c r="BW214" s="125"/>
      <c r="BX214" s="125"/>
      <c r="BY214" s="125"/>
      <c r="BZ214" s="125"/>
      <c r="CA214" s="125"/>
      <c r="CB214" s="125"/>
      <c r="CC214" s="125"/>
      <c r="CD214" s="125"/>
      <c r="CE214" s="125"/>
      <c r="CF214" s="125"/>
      <c r="CG214" s="125"/>
      <c r="CH214" s="125"/>
      <c r="CI214" s="125"/>
      <c r="CJ214" s="125"/>
      <c r="CK214" s="125"/>
      <c r="CL214" s="125"/>
      <c r="CM214" s="125"/>
      <c r="CN214" s="125"/>
      <c r="CO214" s="125"/>
      <c r="CP214" s="125"/>
      <c r="CQ214" s="125"/>
      <c r="CR214" s="125"/>
      <c r="CS214" s="125"/>
      <c r="CT214" s="125"/>
      <c r="CU214" s="125"/>
      <c r="CV214" s="125"/>
      <c r="CW214" s="125"/>
      <c r="CX214" s="125"/>
      <c r="CY214" s="125"/>
      <c r="CZ214" s="125"/>
      <c r="DA214" s="125"/>
      <c r="DB214" s="125"/>
      <c r="DC214" s="125"/>
      <c r="DD214" s="125"/>
      <c r="DE214" s="125"/>
      <c r="DF214" s="125"/>
      <c r="DG214" s="125"/>
      <c r="DH214" s="125"/>
      <c r="DI214" s="125"/>
      <c r="DJ214" s="125"/>
      <c r="DK214" s="125"/>
      <c r="DL214" s="125"/>
      <c r="DM214" s="125"/>
    </row>
    <row r="215" spans="1:117" s="116" customFormat="1" ht="21" x14ac:dyDescent="0.25">
      <c r="B215" s="165"/>
      <c r="C215" s="166"/>
      <c r="D215" s="166"/>
      <c r="E215" s="167"/>
      <c r="F215" s="168"/>
      <c r="G215" s="168"/>
      <c r="H215" s="169"/>
      <c r="I215" s="169"/>
      <c r="J215" s="122"/>
      <c r="K215" s="170"/>
      <c r="L215" s="170"/>
      <c r="M215" s="171"/>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c r="CR215" s="125"/>
      <c r="CS215" s="125"/>
      <c r="CT215" s="125"/>
      <c r="CU215" s="125"/>
      <c r="CV215" s="125"/>
      <c r="CW215" s="125"/>
      <c r="CX215" s="125"/>
      <c r="CY215" s="125"/>
      <c r="CZ215" s="125"/>
      <c r="DA215" s="125"/>
      <c r="DB215" s="125"/>
      <c r="DC215" s="125"/>
      <c r="DD215" s="125"/>
      <c r="DE215" s="125"/>
      <c r="DF215" s="125"/>
      <c r="DG215" s="125"/>
      <c r="DH215" s="125"/>
      <c r="DI215" s="125"/>
      <c r="DJ215" s="125"/>
      <c r="DK215" s="125"/>
      <c r="DL215" s="125"/>
      <c r="DM215" s="125"/>
    </row>
    <row r="216" spans="1:117" s="116" customFormat="1" ht="21" x14ac:dyDescent="0.25">
      <c r="B216" s="165"/>
      <c r="C216" s="166"/>
      <c r="D216" s="166"/>
      <c r="E216" s="167"/>
      <c r="F216" s="168"/>
      <c r="G216" s="168"/>
      <c r="H216" s="169"/>
      <c r="I216" s="169"/>
      <c r="J216" s="122"/>
      <c r="K216" s="170"/>
      <c r="L216" s="170"/>
      <c r="M216" s="171"/>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c r="AT216" s="125"/>
      <c r="AU216" s="125"/>
      <c r="AV216" s="125"/>
      <c r="AW216" s="125"/>
      <c r="AX216" s="125"/>
      <c r="AY216" s="125"/>
      <c r="AZ216" s="125"/>
      <c r="BA216" s="125"/>
      <c r="BB216" s="125"/>
      <c r="BC216" s="125"/>
      <c r="BD216" s="125"/>
      <c r="BE216" s="125"/>
      <c r="BF216" s="125"/>
      <c r="BG216" s="125"/>
      <c r="BH216" s="125"/>
      <c r="BI216" s="125"/>
      <c r="BJ216" s="125"/>
      <c r="BK216" s="125"/>
      <c r="BL216" s="125"/>
      <c r="BM216" s="125"/>
      <c r="BN216" s="125"/>
      <c r="BO216" s="125"/>
      <c r="BP216" s="125"/>
      <c r="BQ216" s="125"/>
      <c r="BR216" s="125"/>
      <c r="BS216" s="125"/>
      <c r="BT216" s="125"/>
      <c r="BU216" s="125"/>
      <c r="BV216" s="125"/>
      <c r="BW216" s="125"/>
      <c r="BX216" s="125"/>
      <c r="BY216" s="125"/>
      <c r="BZ216" s="125"/>
      <c r="CA216" s="125"/>
      <c r="CB216" s="125"/>
      <c r="CC216" s="125"/>
      <c r="CD216" s="125"/>
      <c r="CE216" s="125"/>
      <c r="CF216" s="125"/>
      <c r="CG216" s="125"/>
      <c r="CH216" s="125"/>
      <c r="CI216" s="125"/>
      <c r="CJ216" s="125"/>
      <c r="CK216" s="125"/>
      <c r="CL216" s="125"/>
      <c r="CM216" s="125"/>
      <c r="CN216" s="125"/>
      <c r="CO216" s="125"/>
      <c r="CP216" s="125"/>
      <c r="CQ216" s="125"/>
      <c r="CR216" s="125"/>
      <c r="CS216" s="125"/>
      <c r="CT216" s="125"/>
      <c r="CU216" s="125"/>
      <c r="CV216" s="125"/>
      <c r="CW216" s="125"/>
      <c r="CX216" s="125"/>
      <c r="CY216" s="125"/>
      <c r="CZ216" s="125"/>
      <c r="DA216" s="125"/>
      <c r="DB216" s="125"/>
      <c r="DC216" s="125"/>
      <c r="DD216" s="125"/>
      <c r="DE216" s="125"/>
      <c r="DF216" s="125"/>
      <c r="DG216" s="125"/>
      <c r="DH216" s="125"/>
      <c r="DI216" s="125"/>
      <c r="DJ216" s="125"/>
      <c r="DK216" s="125"/>
      <c r="DL216" s="125"/>
      <c r="DM216" s="125"/>
    </row>
    <row r="217" spans="1:117" s="116" customFormat="1" ht="21" x14ac:dyDescent="0.25">
      <c r="B217" s="165"/>
      <c r="C217" s="166"/>
      <c r="D217" s="166"/>
      <c r="E217" s="167"/>
      <c r="F217" s="168"/>
      <c r="G217" s="168"/>
      <c r="H217" s="169"/>
      <c r="I217" s="169"/>
      <c r="J217" s="122"/>
      <c r="K217" s="170"/>
      <c r="L217" s="170"/>
      <c r="M217" s="171"/>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c r="AT217" s="125"/>
      <c r="AU217" s="125"/>
      <c r="AV217" s="125"/>
      <c r="AW217" s="125"/>
      <c r="AX217" s="125"/>
      <c r="AY217" s="125"/>
      <c r="AZ217" s="125"/>
      <c r="BA217" s="125"/>
      <c r="BB217" s="125"/>
      <c r="BC217" s="125"/>
      <c r="BD217" s="125"/>
      <c r="BE217" s="125"/>
      <c r="BF217" s="125"/>
      <c r="BG217" s="125"/>
      <c r="BH217" s="125"/>
      <c r="BI217" s="125"/>
      <c r="BJ217" s="125"/>
      <c r="BK217" s="125"/>
      <c r="BL217" s="125"/>
      <c r="BM217" s="125"/>
      <c r="BN217" s="125"/>
      <c r="BO217" s="125"/>
      <c r="BP217" s="125"/>
      <c r="BQ217" s="125"/>
      <c r="BR217" s="125"/>
      <c r="BS217" s="125"/>
      <c r="BT217" s="125"/>
      <c r="BU217" s="125"/>
      <c r="BV217" s="125"/>
      <c r="BW217" s="125"/>
      <c r="BX217" s="125"/>
      <c r="BY217" s="125"/>
      <c r="BZ217" s="125"/>
      <c r="CA217" s="125"/>
      <c r="CB217" s="125"/>
      <c r="CC217" s="125"/>
      <c r="CD217" s="125"/>
      <c r="CE217" s="125"/>
      <c r="CF217" s="125"/>
      <c r="CG217" s="125"/>
      <c r="CH217" s="125"/>
      <c r="CI217" s="125"/>
      <c r="CJ217" s="125"/>
      <c r="CK217" s="125"/>
      <c r="CL217" s="125"/>
      <c r="CM217" s="125"/>
      <c r="CN217" s="125"/>
      <c r="CO217" s="125"/>
      <c r="CP217" s="125"/>
      <c r="CQ217" s="125"/>
      <c r="CR217" s="125"/>
      <c r="CS217" s="125"/>
      <c r="CT217" s="125"/>
      <c r="CU217" s="125"/>
      <c r="CV217" s="125"/>
      <c r="CW217" s="125"/>
      <c r="CX217" s="125"/>
      <c r="CY217" s="125"/>
      <c r="CZ217" s="125"/>
      <c r="DA217" s="125"/>
      <c r="DB217" s="125"/>
      <c r="DC217" s="125"/>
      <c r="DD217" s="125"/>
      <c r="DE217" s="125"/>
      <c r="DF217" s="125"/>
      <c r="DG217" s="125"/>
      <c r="DH217" s="125"/>
      <c r="DI217" s="125"/>
      <c r="DJ217" s="125"/>
      <c r="DK217" s="125"/>
      <c r="DL217" s="125"/>
      <c r="DM217" s="125"/>
    </row>
    <row r="218" spans="1:117" s="116" customFormat="1" ht="21" x14ac:dyDescent="0.25">
      <c r="B218" s="165"/>
      <c r="C218" s="166"/>
      <c r="D218" s="166"/>
      <c r="E218" s="167"/>
      <c r="F218" s="168"/>
      <c r="G218" s="168"/>
      <c r="H218" s="169"/>
      <c r="I218" s="169"/>
      <c r="J218" s="122"/>
      <c r="K218" s="170"/>
      <c r="L218" s="170"/>
      <c r="M218" s="171"/>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c r="AT218" s="125"/>
      <c r="AU218" s="125"/>
      <c r="AV218" s="125"/>
      <c r="AW218" s="125"/>
      <c r="AX218" s="125"/>
      <c r="AY218" s="125"/>
      <c r="AZ218" s="125"/>
      <c r="BA218" s="125"/>
      <c r="BB218" s="125"/>
      <c r="BC218" s="125"/>
      <c r="BD218" s="125"/>
      <c r="BE218" s="125"/>
      <c r="BF218" s="125"/>
      <c r="BG218" s="125"/>
      <c r="BH218" s="125"/>
      <c r="BI218" s="125"/>
      <c r="BJ218" s="125"/>
      <c r="BK218" s="125"/>
      <c r="BL218" s="125"/>
      <c r="BM218" s="125"/>
      <c r="BN218" s="125"/>
      <c r="BO218" s="125"/>
      <c r="BP218" s="125"/>
      <c r="BQ218" s="125"/>
      <c r="BR218" s="125"/>
      <c r="BS218" s="125"/>
      <c r="BT218" s="125"/>
      <c r="BU218" s="125"/>
      <c r="BV218" s="125"/>
      <c r="BW218" s="125"/>
      <c r="BX218" s="125"/>
      <c r="BY218" s="125"/>
      <c r="BZ218" s="125"/>
      <c r="CA218" s="125"/>
      <c r="CB218" s="125"/>
      <c r="CC218" s="125"/>
      <c r="CD218" s="125"/>
      <c r="CE218" s="125"/>
      <c r="CF218" s="125"/>
      <c r="CG218" s="125"/>
      <c r="CH218" s="125"/>
      <c r="CI218" s="125"/>
      <c r="CJ218" s="125"/>
      <c r="CK218" s="125"/>
      <c r="CL218" s="125"/>
      <c r="CM218" s="125"/>
      <c r="CN218" s="125"/>
      <c r="CO218" s="125"/>
      <c r="CP218" s="125"/>
      <c r="CQ218" s="125"/>
      <c r="CR218" s="125"/>
      <c r="CS218" s="125"/>
      <c r="CT218" s="125"/>
      <c r="CU218" s="125"/>
      <c r="CV218" s="125"/>
      <c r="CW218" s="125"/>
      <c r="CX218" s="125"/>
      <c r="CY218" s="125"/>
      <c r="CZ218" s="125"/>
      <c r="DA218" s="125"/>
      <c r="DB218" s="125"/>
      <c r="DC218" s="125"/>
      <c r="DD218" s="125"/>
      <c r="DE218" s="125"/>
      <c r="DF218" s="125"/>
      <c r="DG218" s="125"/>
      <c r="DH218" s="125"/>
      <c r="DI218" s="125"/>
      <c r="DJ218" s="125"/>
      <c r="DK218" s="125"/>
      <c r="DL218" s="125"/>
      <c r="DM218" s="125"/>
    </row>
    <row r="219" spans="1:117" s="1" customFormat="1" ht="21" x14ac:dyDescent="0.25">
      <c r="B219" s="173"/>
      <c r="C219" s="161"/>
      <c r="D219" s="161"/>
      <c r="E219" s="90"/>
      <c r="F219" s="92"/>
      <c r="G219" s="92"/>
      <c r="H219" s="154"/>
      <c r="I219" s="154"/>
      <c r="J219" s="112"/>
      <c r="K219" s="163"/>
      <c r="L219" s="163"/>
      <c r="M219" s="164"/>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c r="AT219" s="125"/>
      <c r="AU219" s="125"/>
      <c r="AV219" s="125"/>
      <c r="AW219" s="125"/>
      <c r="AX219" s="125"/>
      <c r="AY219" s="125"/>
      <c r="AZ219" s="125"/>
      <c r="BA219" s="125"/>
      <c r="BB219" s="125"/>
      <c r="BC219" s="125"/>
      <c r="BD219" s="125"/>
      <c r="BE219" s="125"/>
      <c r="BF219" s="125"/>
      <c r="BG219" s="125"/>
      <c r="BH219" s="125"/>
      <c r="BI219" s="125"/>
      <c r="BJ219" s="125"/>
      <c r="BK219" s="125"/>
      <c r="BL219" s="125"/>
      <c r="BM219" s="125"/>
      <c r="BN219" s="125"/>
      <c r="BO219" s="125"/>
      <c r="BP219" s="125"/>
      <c r="BQ219" s="125"/>
      <c r="BR219" s="125"/>
      <c r="BS219" s="125"/>
      <c r="BT219" s="125"/>
      <c r="BU219" s="125"/>
      <c r="BV219" s="125"/>
      <c r="BW219" s="125"/>
      <c r="BX219" s="125"/>
      <c r="BY219" s="125"/>
      <c r="BZ219" s="125"/>
      <c r="CA219" s="125"/>
      <c r="CB219" s="125"/>
      <c r="CC219" s="125"/>
      <c r="CD219" s="125"/>
      <c r="CE219" s="125"/>
      <c r="CF219" s="125"/>
      <c r="CG219" s="125"/>
      <c r="CH219" s="125"/>
      <c r="CI219" s="125"/>
      <c r="CJ219" s="125"/>
      <c r="CK219" s="125"/>
      <c r="CL219" s="125"/>
      <c r="CM219" s="125"/>
      <c r="CN219" s="125"/>
      <c r="CO219" s="125"/>
      <c r="CP219" s="125"/>
      <c r="CQ219" s="125"/>
      <c r="CR219" s="125"/>
      <c r="CS219" s="125"/>
      <c r="CT219" s="125"/>
      <c r="CU219" s="125"/>
      <c r="CV219" s="125"/>
      <c r="CW219" s="125"/>
      <c r="CX219" s="125"/>
      <c r="CY219" s="125"/>
      <c r="CZ219" s="125"/>
      <c r="DA219" s="125"/>
      <c r="DB219" s="125"/>
      <c r="DC219" s="125"/>
      <c r="DD219" s="125"/>
      <c r="DE219" s="125"/>
      <c r="DF219" s="125"/>
      <c r="DG219" s="125"/>
      <c r="DH219" s="125"/>
      <c r="DI219" s="125"/>
      <c r="DJ219" s="125"/>
      <c r="DK219" s="125"/>
      <c r="DL219" s="125"/>
      <c r="DM219" s="125"/>
    </row>
    <row r="220" spans="1:117" s="116" customFormat="1" ht="21" x14ac:dyDescent="0.25">
      <c r="B220" s="165"/>
      <c r="C220" s="166"/>
      <c r="D220" s="166"/>
      <c r="E220" s="167"/>
      <c r="F220" s="168"/>
      <c r="G220" s="168"/>
      <c r="H220" s="169"/>
      <c r="I220" s="169"/>
      <c r="J220" s="122"/>
      <c r="K220" s="170"/>
      <c r="L220" s="170"/>
      <c r="M220" s="171"/>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c r="AT220" s="125"/>
      <c r="AU220" s="125"/>
      <c r="AV220" s="125"/>
      <c r="AW220" s="125"/>
      <c r="AX220" s="125"/>
      <c r="AY220" s="125"/>
      <c r="AZ220" s="125"/>
      <c r="BA220" s="125"/>
      <c r="BB220" s="125"/>
      <c r="BC220" s="125"/>
      <c r="BD220" s="125"/>
      <c r="BE220" s="125"/>
      <c r="BF220" s="125"/>
      <c r="BG220" s="125"/>
      <c r="BH220" s="125"/>
      <c r="BI220" s="125"/>
      <c r="BJ220" s="125"/>
      <c r="BK220" s="125"/>
      <c r="BL220" s="125"/>
      <c r="BM220" s="125"/>
      <c r="BN220" s="125"/>
      <c r="BO220" s="125"/>
      <c r="BP220" s="125"/>
      <c r="BQ220" s="125"/>
      <c r="BR220" s="125"/>
      <c r="BS220" s="125"/>
      <c r="BT220" s="125"/>
      <c r="BU220" s="125"/>
      <c r="BV220" s="125"/>
      <c r="BW220" s="125"/>
      <c r="BX220" s="125"/>
      <c r="BY220" s="125"/>
      <c r="BZ220" s="125"/>
      <c r="CA220" s="125"/>
      <c r="CB220" s="125"/>
      <c r="CC220" s="125"/>
      <c r="CD220" s="125"/>
      <c r="CE220" s="125"/>
      <c r="CF220" s="125"/>
      <c r="CG220" s="125"/>
      <c r="CH220" s="125"/>
      <c r="CI220" s="125"/>
      <c r="CJ220" s="125"/>
      <c r="CK220" s="125"/>
      <c r="CL220" s="125"/>
      <c r="CM220" s="125"/>
      <c r="CN220" s="125"/>
      <c r="CO220" s="125"/>
      <c r="CP220" s="125"/>
      <c r="CQ220" s="125"/>
      <c r="CR220" s="125"/>
      <c r="CS220" s="125"/>
      <c r="CT220" s="125"/>
      <c r="CU220" s="125"/>
      <c r="CV220" s="125"/>
      <c r="CW220" s="125"/>
      <c r="CX220" s="125"/>
      <c r="CY220" s="125"/>
      <c r="CZ220" s="125"/>
      <c r="DA220" s="125"/>
      <c r="DB220" s="125"/>
      <c r="DC220" s="125"/>
      <c r="DD220" s="125"/>
      <c r="DE220" s="125"/>
      <c r="DF220" s="125"/>
      <c r="DG220" s="125"/>
      <c r="DH220" s="125"/>
      <c r="DI220" s="125"/>
      <c r="DJ220" s="125"/>
      <c r="DK220" s="125"/>
      <c r="DL220" s="125"/>
      <c r="DM220" s="125"/>
    </row>
    <row r="221" spans="1:117" s="116" customFormat="1" ht="21" x14ac:dyDescent="0.25">
      <c r="B221" s="165"/>
      <c r="C221" s="166"/>
      <c r="D221" s="166"/>
      <c r="E221" s="167"/>
      <c r="F221" s="168"/>
      <c r="G221" s="168"/>
      <c r="H221" s="169"/>
      <c r="I221" s="169"/>
      <c r="J221" s="122"/>
      <c r="K221" s="170"/>
      <c r="L221" s="170"/>
      <c r="M221" s="171"/>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c r="CR221" s="125"/>
      <c r="CS221" s="125"/>
      <c r="CT221" s="125"/>
      <c r="CU221" s="125"/>
      <c r="CV221" s="125"/>
      <c r="CW221" s="125"/>
      <c r="CX221" s="125"/>
      <c r="CY221" s="125"/>
      <c r="CZ221" s="125"/>
      <c r="DA221" s="125"/>
      <c r="DB221" s="125"/>
      <c r="DC221" s="125"/>
      <c r="DD221" s="125"/>
      <c r="DE221" s="125"/>
      <c r="DF221" s="125"/>
      <c r="DG221" s="125"/>
      <c r="DH221" s="125"/>
      <c r="DI221" s="125"/>
      <c r="DJ221" s="125"/>
      <c r="DK221" s="125"/>
      <c r="DL221" s="125"/>
      <c r="DM221" s="125"/>
    </row>
    <row r="222" spans="1:117" s="116" customFormat="1" ht="21" x14ac:dyDescent="0.25">
      <c r="B222" s="165"/>
      <c r="C222" s="166"/>
      <c r="D222" s="166"/>
      <c r="E222" s="167"/>
      <c r="F222" s="168"/>
      <c r="G222" s="168"/>
      <c r="H222" s="169"/>
      <c r="I222" s="169"/>
      <c r="J222" s="122"/>
      <c r="K222" s="170"/>
      <c r="L222" s="170"/>
      <c r="M222" s="171"/>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c r="AT222" s="125"/>
      <c r="AU222" s="125"/>
      <c r="AV222" s="125"/>
      <c r="AW222" s="125"/>
      <c r="AX222" s="125"/>
      <c r="AY222" s="125"/>
      <c r="AZ222" s="125"/>
      <c r="BA222" s="125"/>
      <c r="BB222" s="125"/>
      <c r="BC222" s="125"/>
      <c r="BD222" s="125"/>
      <c r="BE222" s="125"/>
      <c r="BF222" s="125"/>
      <c r="BG222" s="125"/>
      <c r="BH222" s="125"/>
      <c r="BI222" s="125"/>
      <c r="BJ222" s="125"/>
      <c r="BK222" s="125"/>
      <c r="BL222" s="125"/>
      <c r="BM222" s="125"/>
      <c r="BN222" s="125"/>
      <c r="BO222" s="125"/>
      <c r="BP222" s="125"/>
      <c r="BQ222" s="125"/>
      <c r="BR222" s="125"/>
      <c r="BS222" s="125"/>
      <c r="BT222" s="125"/>
      <c r="BU222" s="125"/>
      <c r="BV222" s="125"/>
      <c r="BW222" s="125"/>
      <c r="BX222" s="125"/>
      <c r="BY222" s="125"/>
      <c r="BZ222" s="125"/>
      <c r="CA222" s="125"/>
      <c r="CB222" s="125"/>
      <c r="CC222" s="125"/>
      <c r="CD222" s="125"/>
      <c r="CE222" s="125"/>
      <c r="CF222" s="125"/>
      <c r="CG222" s="125"/>
      <c r="CH222" s="125"/>
      <c r="CI222" s="125"/>
      <c r="CJ222" s="125"/>
      <c r="CK222" s="125"/>
      <c r="CL222" s="125"/>
      <c r="CM222" s="125"/>
      <c r="CN222" s="125"/>
      <c r="CO222" s="125"/>
      <c r="CP222" s="125"/>
      <c r="CQ222" s="125"/>
      <c r="CR222" s="125"/>
      <c r="CS222" s="125"/>
      <c r="CT222" s="125"/>
      <c r="CU222" s="125"/>
      <c r="CV222" s="125"/>
      <c r="CW222" s="125"/>
      <c r="CX222" s="125"/>
      <c r="CY222" s="125"/>
      <c r="CZ222" s="125"/>
      <c r="DA222" s="125"/>
      <c r="DB222" s="125"/>
      <c r="DC222" s="125"/>
      <c r="DD222" s="125"/>
      <c r="DE222" s="125"/>
      <c r="DF222" s="125"/>
      <c r="DG222" s="125"/>
      <c r="DH222" s="125"/>
      <c r="DI222" s="125"/>
      <c r="DJ222" s="125"/>
      <c r="DK222" s="125"/>
      <c r="DL222" s="125"/>
      <c r="DM222" s="125"/>
    </row>
    <row r="223" spans="1:117" s="116" customFormat="1" ht="21" x14ac:dyDescent="0.25">
      <c r="B223" s="165"/>
      <c r="C223" s="166"/>
      <c r="D223" s="166"/>
      <c r="E223" s="167"/>
      <c r="F223" s="168"/>
      <c r="G223" s="168"/>
      <c r="H223" s="169"/>
      <c r="I223" s="169"/>
      <c r="J223" s="122"/>
      <c r="K223" s="170"/>
      <c r="L223" s="170"/>
      <c r="M223" s="171"/>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c r="AT223" s="125"/>
      <c r="AU223" s="125"/>
      <c r="AV223" s="125"/>
      <c r="AW223" s="125"/>
      <c r="AX223" s="125"/>
      <c r="AY223" s="125"/>
      <c r="AZ223" s="125"/>
      <c r="BA223" s="125"/>
      <c r="BB223" s="125"/>
      <c r="BC223" s="125"/>
      <c r="BD223" s="125"/>
      <c r="BE223" s="125"/>
      <c r="BF223" s="125"/>
      <c r="BG223" s="125"/>
      <c r="BH223" s="125"/>
      <c r="BI223" s="125"/>
      <c r="BJ223" s="125"/>
      <c r="BK223" s="125"/>
      <c r="BL223" s="125"/>
      <c r="BM223" s="125"/>
      <c r="BN223" s="125"/>
      <c r="BO223" s="125"/>
      <c r="BP223" s="125"/>
      <c r="BQ223" s="125"/>
      <c r="BR223" s="125"/>
      <c r="BS223" s="125"/>
      <c r="BT223" s="125"/>
      <c r="BU223" s="125"/>
      <c r="BV223" s="125"/>
      <c r="BW223" s="125"/>
      <c r="BX223" s="125"/>
      <c r="BY223" s="125"/>
      <c r="BZ223" s="125"/>
      <c r="CA223" s="125"/>
      <c r="CB223" s="125"/>
      <c r="CC223" s="125"/>
      <c r="CD223" s="125"/>
      <c r="CE223" s="125"/>
      <c r="CF223" s="125"/>
      <c r="CG223" s="125"/>
      <c r="CH223" s="125"/>
      <c r="CI223" s="125"/>
      <c r="CJ223" s="125"/>
      <c r="CK223" s="125"/>
      <c r="CL223" s="125"/>
      <c r="CM223" s="125"/>
      <c r="CN223" s="125"/>
      <c r="CO223" s="125"/>
      <c r="CP223" s="125"/>
      <c r="CQ223" s="125"/>
      <c r="CR223" s="125"/>
      <c r="CS223" s="125"/>
      <c r="CT223" s="125"/>
      <c r="CU223" s="125"/>
      <c r="CV223" s="125"/>
      <c r="CW223" s="125"/>
      <c r="CX223" s="125"/>
      <c r="CY223" s="125"/>
      <c r="CZ223" s="125"/>
      <c r="DA223" s="125"/>
      <c r="DB223" s="125"/>
      <c r="DC223" s="125"/>
      <c r="DD223" s="125"/>
      <c r="DE223" s="125"/>
      <c r="DF223" s="125"/>
      <c r="DG223" s="125"/>
      <c r="DH223" s="125"/>
      <c r="DI223" s="125"/>
      <c r="DJ223" s="125"/>
      <c r="DK223" s="125"/>
      <c r="DL223" s="125"/>
      <c r="DM223" s="125"/>
    </row>
    <row r="224" spans="1:117" s="1" customFormat="1" ht="21" x14ac:dyDescent="0.25">
      <c r="B224" s="173"/>
      <c r="C224" s="161"/>
      <c r="D224" s="161"/>
      <c r="E224" s="90"/>
      <c r="F224" s="92"/>
      <c r="G224" s="92"/>
      <c r="H224" s="154"/>
      <c r="I224" s="154"/>
      <c r="J224" s="112"/>
      <c r="K224" s="163"/>
      <c r="L224" s="163"/>
      <c r="M224" s="164"/>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c r="AT224" s="125"/>
      <c r="AU224" s="125"/>
      <c r="AV224" s="125"/>
      <c r="AW224" s="125"/>
      <c r="AX224" s="125"/>
      <c r="AY224" s="125"/>
      <c r="AZ224" s="125"/>
      <c r="BA224" s="125"/>
      <c r="BB224" s="125"/>
      <c r="BC224" s="125"/>
      <c r="BD224" s="125"/>
      <c r="BE224" s="125"/>
      <c r="BF224" s="125"/>
      <c r="BG224" s="125"/>
      <c r="BH224" s="125"/>
      <c r="BI224" s="125"/>
      <c r="BJ224" s="125"/>
      <c r="BK224" s="125"/>
      <c r="BL224" s="125"/>
      <c r="BM224" s="125"/>
      <c r="BN224" s="125"/>
      <c r="BO224" s="125"/>
      <c r="BP224" s="125"/>
      <c r="BQ224" s="125"/>
      <c r="BR224" s="125"/>
      <c r="BS224" s="125"/>
      <c r="BT224" s="125"/>
      <c r="BU224" s="125"/>
      <c r="BV224" s="125"/>
      <c r="BW224" s="125"/>
      <c r="BX224" s="125"/>
      <c r="BY224" s="125"/>
      <c r="BZ224" s="125"/>
      <c r="CA224" s="125"/>
      <c r="CB224" s="125"/>
      <c r="CC224" s="125"/>
      <c r="CD224" s="125"/>
      <c r="CE224" s="125"/>
      <c r="CF224" s="125"/>
      <c r="CG224" s="125"/>
      <c r="CH224" s="125"/>
      <c r="CI224" s="125"/>
      <c r="CJ224" s="125"/>
      <c r="CK224" s="125"/>
      <c r="CL224" s="125"/>
      <c r="CM224" s="125"/>
      <c r="CN224" s="125"/>
      <c r="CO224" s="125"/>
      <c r="CP224" s="125"/>
      <c r="CQ224" s="125"/>
      <c r="CR224" s="125"/>
      <c r="CS224" s="125"/>
      <c r="CT224" s="125"/>
      <c r="CU224" s="125"/>
      <c r="CV224" s="125"/>
      <c r="CW224" s="125"/>
      <c r="CX224" s="125"/>
      <c r="CY224" s="125"/>
      <c r="CZ224" s="125"/>
      <c r="DA224" s="125"/>
      <c r="DB224" s="125"/>
      <c r="DC224" s="125"/>
      <c r="DD224" s="125"/>
      <c r="DE224" s="125"/>
      <c r="DF224" s="125"/>
      <c r="DG224" s="125"/>
      <c r="DH224" s="125"/>
      <c r="DI224" s="125"/>
      <c r="DJ224" s="125"/>
      <c r="DK224" s="125"/>
      <c r="DL224" s="125"/>
      <c r="DM224" s="125"/>
    </row>
    <row r="225" spans="2:117" s="116" customFormat="1" ht="21" x14ac:dyDescent="0.25">
      <c r="B225" s="165"/>
      <c r="C225" s="166"/>
      <c r="D225" s="166"/>
      <c r="E225" s="167"/>
      <c r="F225" s="168"/>
      <c r="G225" s="168"/>
      <c r="H225" s="169"/>
      <c r="I225" s="169"/>
      <c r="J225" s="122"/>
      <c r="K225" s="170"/>
      <c r="L225" s="170"/>
      <c r="M225" s="171"/>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c r="AT225" s="125"/>
      <c r="AU225" s="125"/>
      <c r="AV225" s="125"/>
      <c r="AW225" s="125"/>
      <c r="AX225" s="125"/>
      <c r="AY225" s="125"/>
      <c r="AZ225" s="125"/>
      <c r="BA225" s="125"/>
      <c r="BB225" s="125"/>
      <c r="BC225" s="125"/>
      <c r="BD225" s="125"/>
      <c r="BE225" s="125"/>
      <c r="BF225" s="125"/>
      <c r="BG225" s="125"/>
      <c r="BH225" s="125"/>
      <c r="BI225" s="125"/>
      <c r="BJ225" s="125"/>
      <c r="BK225" s="125"/>
      <c r="BL225" s="125"/>
      <c r="BM225" s="125"/>
      <c r="BN225" s="125"/>
      <c r="BO225" s="125"/>
      <c r="BP225" s="125"/>
      <c r="BQ225" s="125"/>
      <c r="BR225" s="125"/>
      <c r="BS225" s="125"/>
      <c r="BT225" s="125"/>
      <c r="BU225" s="125"/>
      <c r="BV225" s="125"/>
      <c r="BW225" s="125"/>
      <c r="BX225" s="125"/>
      <c r="BY225" s="125"/>
      <c r="BZ225" s="125"/>
      <c r="CA225" s="125"/>
      <c r="CB225" s="125"/>
      <c r="CC225" s="125"/>
      <c r="CD225" s="125"/>
      <c r="CE225" s="125"/>
      <c r="CF225" s="125"/>
      <c r="CG225" s="125"/>
      <c r="CH225" s="125"/>
      <c r="CI225" s="125"/>
      <c r="CJ225" s="125"/>
      <c r="CK225" s="125"/>
      <c r="CL225" s="125"/>
      <c r="CM225" s="125"/>
      <c r="CN225" s="125"/>
      <c r="CO225" s="125"/>
      <c r="CP225" s="125"/>
      <c r="CQ225" s="125"/>
      <c r="CR225" s="125"/>
      <c r="CS225" s="125"/>
      <c r="CT225" s="125"/>
      <c r="CU225" s="125"/>
      <c r="CV225" s="125"/>
      <c r="CW225" s="125"/>
      <c r="CX225" s="125"/>
      <c r="CY225" s="125"/>
      <c r="CZ225" s="125"/>
      <c r="DA225" s="125"/>
      <c r="DB225" s="125"/>
      <c r="DC225" s="125"/>
      <c r="DD225" s="125"/>
      <c r="DE225" s="125"/>
      <c r="DF225" s="125"/>
      <c r="DG225" s="125"/>
      <c r="DH225" s="125"/>
      <c r="DI225" s="125"/>
      <c r="DJ225" s="125"/>
      <c r="DK225" s="125"/>
      <c r="DL225" s="125"/>
      <c r="DM225" s="125"/>
    </row>
    <row r="226" spans="2:117" s="116" customFormat="1" ht="21" x14ac:dyDescent="0.25">
      <c r="B226" s="165"/>
      <c r="C226" s="166"/>
      <c r="D226" s="166"/>
      <c r="E226" s="167"/>
      <c r="F226" s="168"/>
      <c r="G226" s="168"/>
      <c r="H226" s="169"/>
      <c r="I226" s="169"/>
      <c r="J226" s="122"/>
      <c r="K226" s="170"/>
      <c r="L226" s="170"/>
      <c r="M226" s="171"/>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c r="AT226" s="125"/>
      <c r="AU226" s="125"/>
      <c r="AV226" s="125"/>
      <c r="AW226" s="125"/>
      <c r="AX226" s="125"/>
      <c r="AY226" s="125"/>
      <c r="AZ226" s="125"/>
      <c r="BA226" s="125"/>
      <c r="BB226" s="125"/>
      <c r="BC226" s="125"/>
      <c r="BD226" s="125"/>
      <c r="BE226" s="125"/>
      <c r="BF226" s="125"/>
      <c r="BG226" s="125"/>
      <c r="BH226" s="125"/>
      <c r="BI226" s="125"/>
      <c r="BJ226" s="125"/>
      <c r="BK226" s="125"/>
      <c r="BL226" s="125"/>
      <c r="BM226" s="125"/>
      <c r="BN226" s="125"/>
      <c r="BO226" s="125"/>
      <c r="BP226" s="125"/>
      <c r="BQ226" s="125"/>
      <c r="BR226" s="125"/>
      <c r="BS226" s="125"/>
      <c r="BT226" s="125"/>
      <c r="BU226" s="125"/>
      <c r="BV226" s="125"/>
      <c r="BW226" s="125"/>
      <c r="BX226" s="125"/>
      <c r="BY226" s="125"/>
      <c r="BZ226" s="125"/>
      <c r="CA226" s="125"/>
      <c r="CB226" s="125"/>
      <c r="CC226" s="125"/>
      <c r="CD226" s="125"/>
      <c r="CE226" s="125"/>
      <c r="CF226" s="125"/>
      <c r="CG226" s="125"/>
      <c r="CH226" s="125"/>
      <c r="CI226" s="125"/>
      <c r="CJ226" s="125"/>
      <c r="CK226" s="125"/>
      <c r="CL226" s="125"/>
      <c r="CM226" s="125"/>
      <c r="CN226" s="125"/>
      <c r="CO226" s="125"/>
      <c r="CP226" s="125"/>
      <c r="CQ226" s="125"/>
      <c r="CR226" s="125"/>
      <c r="CS226" s="125"/>
      <c r="CT226" s="125"/>
      <c r="CU226" s="125"/>
      <c r="CV226" s="125"/>
      <c r="CW226" s="125"/>
      <c r="CX226" s="125"/>
      <c r="CY226" s="125"/>
      <c r="CZ226" s="125"/>
      <c r="DA226" s="125"/>
      <c r="DB226" s="125"/>
      <c r="DC226" s="125"/>
      <c r="DD226" s="125"/>
      <c r="DE226" s="125"/>
      <c r="DF226" s="125"/>
      <c r="DG226" s="125"/>
      <c r="DH226" s="125"/>
      <c r="DI226" s="125"/>
      <c r="DJ226" s="125"/>
      <c r="DK226" s="125"/>
      <c r="DL226" s="125"/>
      <c r="DM226" s="125"/>
    </row>
    <row r="227" spans="2:117" s="116" customFormat="1" ht="21" x14ac:dyDescent="0.25">
      <c r="B227" s="165"/>
      <c r="C227" s="166"/>
      <c r="D227" s="166"/>
      <c r="E227" s="167"/>
      <c r="F227" s="168"/>
      <c r="G227" s="168"/>
      <c r="H227" s="169"/>
      <c r="I227" s="169"/>
      <c r="J227" s="122"/>
      <c r="K227" s="170"/>
      <c r="L227" s="170"/>
      <c r="M227" s="171"/>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c r="CR227" s="125"/>
      <c r="CS227" s="125"/>
      <c r="CT227" s="125"/>
      <c r="CU227" s="125"/>
      <c r="CV227" s="125"/>
      <c r="CW227" s="125"/>
      <c r="CX227" s="125"/>
      <c r="CY227" s="125"/>
      <c r="CZ227" s="125"/>
      <c r="DA227" s="125"/>
      <c r="DB227" s="125"/>
      <c r="DC227" s="125"/>
      <c r="DD227" s="125"/>
      <c r="DE227" s="125"/>
      <c r="DF227" s="125"/>
      <c r="DG227" s="125"/>
      <c r="DH227" s="125"/>
      <c r="DI227" s="125"/>
      <c r="DJ227" s="125"/>
      <c r="DK227" s="125"/>
      <c r="DL227" s="125"/>
      <c r="DM227" s="125"/>
    </row>
    <row r="228" spans="2:117" s="116" customFormat="1" ht="21" x14ac:dyDescent="0.25">
      <c r="B228" s="165"/>
      <c r="C228" s="166"/>
      <c r="D228" s="166"/>
      <c r="E228" s="167"/>
      <c r="F228" s="168"/>
      <c r="G228" s="168"/>
      <c r="H228" s="169"/>
      <c r="I228" s="169"/>
      <c r="J228" s="122"/>
      <c r="K228" s="170"/>
      <c r="L228" s="170"/>
      <c r="M228" s="171"/>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c r="AT228" s="125"/>
      <c r="AU228" s="125"/>
      <c r="AV228" s="125"/>
      <c r="AW228" s="125"/>
      <c r="AX228" s="125"/>
      <c r="AY228" s="125"/>
      <c r="AZ228" s="125"/>
      <c r="BA228" s="125"/>
      <c r="BB228" s="125"/>
      <c r="BC228" s="125"/>
      <c r="BD228" s="125"/>
      <c r="BE228" s="125"/>
      <c r="BF228" s="125"/>
      <c r="BG228" s="125"/>
      <c r="BH228" s="125"/>
      <c r="BI228" s="125"/>
      <c r="BJ228" s="125"/>
      <c r="BK228" s="125"/>
      <c r="BL228" s="125"/>
      <c r="BM228" s="125"/>
      <c r="BN228" s="125"/>
      <c r="BO228" s="125"/>
      <c r="BP228" s="125"/>
      <c r="BQ228" s="125"/>
      <c r="BR228" s="125"/>
      <c r="BS228" s="125"/>
      <c r="BT228" s="125"/>
      <c r="BU228" s="125"/>
      <c r="BV228" s="125"/>
      <c r="BW228" s="125"/>
      <c r="BX228" s="125"/>
      <c r="BY228" s="125"/>
      <c r="BZ228" s="125"/>
      <c r="CA228" s="125"/>
      <c r="CB228" s="125"/>
      <c r="CC228" s="125"/>
      <c r="CD228" s="125"/>
      <c r="CE228" s="125"/>
      <c r="CF228" s="125"/>
      <c r="CG228" s="125"/>
      <c r="CH228" s="125"/>
      <c r="CI228" s="125"/>
      <c r="CJ228" s="125"/>
      <c r="CK228" s="125"/>
      <c r="CL228" s="125"/>
      <c r="CM228" s="125"/>
      <c r="CN228" s="125"/>
      <c r="CO228" s="125"/>
      <c r="CP228" s="125"/>
      <c r="CQ228" s="125"/>
      <c r="CR228" s="125"/>
      <c r="CS228" s="125"/>
      <c r="CT228" s="125"/>
      <c r="CU228" s="125"/>
      <c r="CV228" s="125"/>
      <c r="CW228" s="125"/>
      <c r="CX228" s="125"/>
      <c r="CY228" s="125"/>
      <c r="CZ228" s="125"/>
      <c r="DA228" s="125"/>
      <c r="DB228" s="125"/>
      <c r="DC228" s="125"/>
      <c r="DD228" s="125"/>
      <c r="DE228" s="125"/>
      <c r="DF228" s="125"/>
      <c r="DG228" s="125"/>
      <c r="DH228" s="125"/>
      <c r="DI228" s="125"/>
      <c r="DJ228" s="125"/>
      <c r="DK228" s="125"/>
      <c r="DL228" s="125"/>
      <c r="DM228" s="125"/>
    </row>
    <row r="229" spans="2:117" s="1" customFormat="1" ht="21" x14ac:dyDescent="0.25">
      <c r="B229" s="173"/>
      <c r="C229" s="161"/>
      <c r="D229" s="161"/>
      <c r="E229" s="154"/>
      <c r="F229" s="92"/>
      <c r="G229" s="92"/>
      <c r="H229" s="154"/>
      <c r="I229" s="154"/>
      <c r="J229" s="112"/>
      <c r="K229" s="163"/>
      <c r="L229" s="163"/>
      <c r="M229" s="164"/>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c r="BP229" s="125"/>
      <c r="BQ229" s="125"/>
      <c r="BR229" s="125"/>
      <c r="BS229" s="125"/>
      <c r="BT229" s="125"/>
      <c r="BU229" s="125"/>
      <c r="BV229" s="125"/>
      <c r="BW229" s="125"/>
      <c r="BX229" s="125"/>
      <c r="BY229" s="125"/>
      <c r="BZ229" s="125"/>
      <c r="CA229" s="125"/>
      <c r="CB229" s="125"/>
      <c r="CC229" s="125"/>
      <c r="CD229" s="125"/>
      <c r="CE229" s="125"/>
      <c r="CF229" s="125"/>
      <c r="CG229" s="125"/>
      <c r="CH229" s="125"/>
      <c r="CI229" s="125"/>
      <c r="CJ229" s="125"/>
      <c r="CK229" s="125"/>
      <c r="CL229" s="125"/>
      <c r="CM229" s="125"/>
      <c r="CN229" s="125"/>
      <c r="CO229" s="125"/>
      <c r="CP229" s="125"/>
      <c r="CQ229" s="125"/>
      <c r="CR229" s="125"/>
      <c r="CS229" s="125"/>
      <c r="CT229" s="125"/>
      <c r="CU229" s="125"/>
      <c r="CV229" s="125"/>
      <c r="CW229" s="125"/>
      <c r="CX229" s="125"/>
      <c r="CY229" s="125"/>
      <c r="CZ229" s="125"/>
      <c r="DA229" s="125"/>
      <c r="DB229" s="125"/>
      <c r="DC229" s="125"/>
      <c r="DD229" s="125"/>
      <c r="DE229" s="125"/>
      <c r="DF229" s="125"/>
      <c r="DG229" s="125"/>
      <c r="DH229" s="125"/>
      <c r="DI229" s="125"/>
      <c r="DJ229" s="125"/>
      <c r="DK229" s="125"/>
      <c r="DL229" s="125"/>
      <c r="DM229" s="125"/>
    </row>
    <row r="230" spans="2:117" s="116" customFormat="1" ht="21" x14ac:dyDescent="0.25">
      <c r="B230" s="165"/>
      <c r="C230" s="166"/>
      <c r="D230" s="166"/>
      <c r="E230" s="167"/>
      <c r="F230" s="168"/>
      <c r="G230" s="168"/>
      <c r="H230" s="169"/>
      <c r="I230" s="169"/>
      <c r="J230" s="122"/>
      <c r="K230" s="170"/>
      <c r="L230" s="170"/>
      <c r="M230" s="171"/>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c r="AT230" s="125"/>
      <c r="AU230" s="125"/>
      <c r="AV230" s="125"/>
      <c r="AW230" s="125"/>
      <c r="AX230" s="125"/>
      <c r="AY230" s="125"/>
      <c r="AZ230" s="125"/>
      <c r="BA230" s="125"/>
      <c r="BB230" s="125"/>
      <c r="BC230" s="125"/>
      <c r="BD230" s="125"/>
      <c r="BE230" s="125"/>
      <c r="BF230" s="125"/>
      <c r="BG230" s="125"/>
      <c r="BH230" s="125"/>
      <c r="BI230" s="125"/>
      <c r="BJ230" s="125"/>
      <c r="BK230" s="125"/>
      <c r="BL230" s="125"/>
      <c r="BM230" s="125"/>
      <c r="BN230" s="125"/>
      <c r="BO230" s="125"/>
      <c r="BP230" s="125"/>
      <c r="BQ230" s="125"/>
      <c r="BR230" s="125"/>
      <c r="BS230" s="125"/>
      <c r="BT230" s="125"/>
      <c r="BU230" s="125"/>
      <c r="BV230" s="125"/>
      <c r="BW230" s="125"/>
      <c r="BX230" s="125"/>
      <c r="BY230" s="125"/>
      <c r="BZ230" s="125"/>
      <c r="CA230" s="125"/>
      <c r="CB230" s="125"/>
      <c r="CC230" s="125"/>
      <c r="CD230" s="125"/>
      <c r="CE230" s="125"/>
      <c r="CF230" s="125"/>
      <c r="CG230" s="125"/>
      <c r="CH230" s="125"/>
      <c r="CI230" s="125"/>
      <c r="CJ230" s="125"/>
      <c r="CK230" s="125"/>
      <c r="CL230" s="125"/>
      <c r="CM230" s="125"/>
      <c r="CN230" s="125"/>
      <c r="CO230" s="125"/>
      <c r="CP230" s="125"/>
      <c r="CQ230" s="125"/>
      <c r="CR230" s="125"/>
      <c r="CS230" s="125"/>
      <c r="CT230" s="125"/>
      <c r="CU230" s="125"/>
      <c r="CV230" s="125"/>
      <c r="CW230" s="125"/>
      <c r="CX230" s="125"/>
      <c r="CY230" s="125"/>
      <c r="CZ230" s="125"/>
      <c r="DA230" s="125"/>
      <c r="DB230" s="125"/>
      <c r="DC230" s="125"/>
      <c r="DD230" s="125"/>
      <c r="DE230" s="125"/>
      <c r="DF230" s="125"/>
      <c r="DG230" s="125"/>
      <c r="DH230" s="125"/>
      <c r="DI230" s="125"/>
      <c r="DJ230" s="125"/>
      <c r="DK230" s="125"/>
      <c r="DL230" s="125"/>
      <c r="DM230" s="125"/>
    </row>
    <row r="231" spans="2:117" s="116" customFormat="1" ht="21" x14ac:dyDescent="0.25">
      <c r="B231" s="165"/>
      <c r="C231" s="166"/>
      <c r="D231" s="166"/>
      <c r="E231" s="167"/>
      <c r="F231" s="168"/>
      <c r="G231" s="168"/>
      <c r="H231" s="169"/>
      <c r="I231" s="169"/>
      <c r="J231" s="122"/>
      <c r="K231" s="170"/>
      <c r="L231" s="170"/>
      <c r="M231" s="171"/>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c r="AT231" s="125"/>
      <c r="AU231" s="125"/>
      <c r="AV231" s="125"/>
      <c r="AW231" s="125"/>
      <c r="AX231" s="125"/>
      <c r="AY231" s="125"/>
      <c r="AZ231" s="125"/>
      <c r="BA231" s="125"/>
      <c r="BB231" s="125"/>
      <c r="BC231" s="125"/>
      <c r="BD231" s="125"/>
      <c r="BE231" s="125"/>
      <c r="BF231" s="125"/>
      <c r="BG231" s="125"/>
      <c r="BH231" s="125"/>
      <c r="BI231" s="125"/>
      <c r="BJ231" s="125"/>
      <c r="BK231" s="125"/>
      <c r="BL231" s="125"/>
      <c r="BM231" s="125"/>
      <c r="BN231" s="125"/>
      <c r="BO231" s="125"/>
      <c r="BP231" s="125"/>
      <c r="BQ231" s="125"/>
      <c r="BR231" s="125"/>
      <c r="BS231" s="125"/>
      <c r="BT231" s="125"/>
      <c r="BU231" s="125"/>
      <c r="BV231" s="125"/>
      <c r="BW231" s="125"/>
      <c r="BX231" s="125"/>
      <c r="BY231" s="125"/>
      <c r="BZ231" s="125"/>
      <c r="CA231" s="125"/>
      <c r="CB231" s="125"/>
      <c r="CC231" s="125"/>
      <c r="CD231" s="125"/>
      <c r="CE231" s="125"/>
      <c r="CF231" s="125"/>
      <c r="CG231" s="125"/>
      <c r="CH231" s="125"/>
      <c r="CI231" s="125"/>
      <c r="CJ231" s="125"/>
      <c r="CK231" s="125"/>
      <c r="CL231" s="125"/>
      <c r="CM231" s="125"/>
      <c r="CN231" s="125"/>
      <c r="CO231" s="125"/>
      <c r="CP231" s="125"/>
      <c r="CQ231" s="125"/>
      <c r="CR231" s="125"/>
      <c r="CS231" s="125"/>
      <c r="CT231" s="125"/>
      <c r="CU231" s="125"/>
      <c r="CV231" s="125"/>
      <c r="CW231" s="125"/>
      <c r="CX231" s="125"/>
      <c r="CY231" s="125"/>
      <c r="CZ231" s="125"/>
      <c r="DA231" s="125"/>
      <c r="DB231" s="125"/>
      <c r="DC231" s="125"/>
      <c r="DD231" s="125"/>
      <c r="DE231" s="125"/>
      <c r="DF231" s="125"/>
      <c r="DG231" s="125"/>
      <c r="DH231" s="125"/>
      <c r="DI231" s="125"/>
      <c r="DJ231" s="125"/>
      <c r="DK231" s="125"/>
      <c r="DL231" s="125"/>
      <c r="DM231" s="125"/>
    </row>
    <row r="232" spans="2:117" s="116" customFormat="1" ht="21" x14ac:dyDescent="0.25">
      <c r="B232" s="165"/>
      <c r="C232" s="166"/>
      <c r="D232" s="166"/>
      <c r="E232" s="167"/>
      <c r="F232" s="168"/>
      <c r="G232" s="168"/>
      <c r="H232" s="169"/>
      <c r="I232" s="169"/>
      <c r="J232" s="122"/>
      <c r="K232" s="170"/>
      <c r="L232" s="170"/>
      <c r="M232" s="171"/>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c r="AT232" s="125"/>
      <c r="AU232" s="125"/>
      <c r="AV232" s="125"/>
      <c r="AW232" s="125"/>
      <c r="AX232" s="125"/>
      <c r="AY232" s="125"/>
      <c r="AZ232" s="125"/>
      <c r="BA232" s="125"/>
      <c r="BB232" s="125"/>
      <c r="BC232" s="125"/>
      <c r="BD232" s="125"/>
      <c r="BE232" s="125"/>
      <c r="BF232" s="125"/>
      <c r="BG232" s="125"/>
      <c r="BH232" s="125"/>
      <c r="BI232" s="125"/>
      <c r="BJ232" s="125"/>
      <c r="BK232" s="125"/>
      <c r="BL232" s="125"/>
      <c r="BM232" s="125"/>
      <c r="BN232" s="125"/>
      <c r="BO232" s="125"/>
      <c r="BP232" s="125"/>
      <c r="BQ232" s="125"/>
      <c r="BR232" s="125"/>
      <c r="BS232" s="125"/>
      <c r="BT232" s="125"/>
      <c r="BU232" s="125"/>
      <c r="BV232" s="125"/>
      <c r="BW232" s="125"/>
      <c r="BX232" s="125"/>
      <c r="BY232" s="125"/>
      <c r="BZ232" s="125"/>
      <c r="CA232" s="125"/>
      <c r="CB232" s="125"/>
      <c r="CC232" s="125"/>
      <c r="CD232" s="125"/>
      <c r="CE232" s="125"/>
      <c r="CF232" s="125"/>
      <c r="CG232" s="125"/>
      <c r="CH232" s="125"/>
      <c r="CI232" s="125"/>
      <c r="CJ232" s="125"/>
      <c r="CK232" s="125"/>
      <c r="CL232" s="125"/>
      <c r="CM232" s="125"/>
      <c r="CN232" s="125"/>
      <c r="CO232" s="125"/>
      <c r="CP232" s="125"/>
      <c r="CQ232" s="125"/>
      <c r="CR232" s="125"/>
      <c r="CS232" s="125"/>
      <c r="CT232" s="125"/>
      <c r="CU232" s="125"/>
      <c r="CV232" s="125"/>
      <c r="CW232" s="125"/>
      <c r="CX232" s="125"/>
      <c r="CY232" s="125"/>
      <c r="CZ232" s="125"/>
      <c r="DA232" s="125"/>
      <c r="DB232" s="125"/>
      <c r="DC232" s="125"/>
      <c r="DD232" s="125"/>
      <c r="DE232" s="125"/>
      <c r="DF232" s="125"/>
      <c r="DG232" s="125"/>
      <c r="DH232" s="125"/>
      <c r="DI232" s="125"/>
      <c r="DJ232" s="125"/>
      <c r="DK232" s="125"/>
      <c r="DL232" s="125"/>
      <c r="DM232" s="125"/>
    </row>
    <row r="233" spans="2:117" s="116" customFormat="1" ht="21" x14ac:dyDescent="0.25">
      <c r="B233" s="165"/>
      <c r="C233" s="166"/>
      <c r="D233" s="166"/>
      <c r="E233" s="167"/>
      <c r="F233" s="168"/>
      <c r="G233" s="168"/>
      <c r="H233" s="169"/>
      <c r="I233" s="169"/>
      <c r="J233" s="122"/>
      <c r="K233" s="170"/>
      <c r="L233" s="170"/>
      <c r="M233" s="171"/>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c r="CR233" s="125"/>
      <c r="CS233" s="125"/>
      <c r="CT233" s="125"/>
      <c r="CU233" s="125"/>
      <c r="CV233" s="125"/>
      <c r="CW233" s="125"/>
      <c r="CX233" s="125"/>
      <c r="CY233" s="125"/>
      <c r="CZ233" s="125"/>
      <c r="DA233" s="125"/>
      <c r="DB233" s="125"/>
      <c r="DC233" s="125"/>
      <c r="DD233" s="125"/>
      <c r="DE233" s="125"/>
      <c r="DF233" s="125"/>
      <c r="DG233" s="125"/>
      <c r="DH233" s="125"/>
      <c r="DI233" s="125"/>
      <c r="DJ233" s="125"/>
      <c r="DK233" s="125"/>
      <c r="DL233" s="125"/>
      <c r="DM233" s="125"/>
    </row>
    <row r="234" spans="2:117" s="1" customFormat="1" ht="21" x14ac:dyDescent="0.25">
      <c r="B234" s="173"/>
      <c r="C234" s="161"/>
      <c r="D234" s="161"/>
      <c r="E234" s="90"/>
      <c r="F234" s="92"/>
      <c r="G234" s="92"/>
      <c r="H234" s="154"/>
      <c r="I234" s="154"/>
      <c r="J234" s="112"/>
      <c r="K234" s="163"/>
      <c r="L234" s="163"/>
      <c r="M234" s="164"/>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c r="AT234" s="125"/>
      <c r="AU234" s="125"/>
      <c r="AV234" s="125"/>
      <c r="AW234" s="125"/>
      <c r="AX234" s="125"/>
      <c r="AY234" s="125"/>
      <c r="AZ234" s="125"/>
      <c r="BA234" s="125"/>
      <c r="BB234" s="125"/>
      <c r="BC234" s="125"/>
      <c r="BD234" s="125"/>
      <c r="BE234" s="125"/>
      <c r="BF234" s="125"/>
      <c r="BG234" s="125"/>
      <c r="BH234" s="125"/>
      <c r="BI234" s="125"/>
      <c r="BJ234" s="125"/>
      <c r="BK234" s="125"/>
      <c r="BL234" s="125"/>
      <c r="BM234" s="125"/>
      <c r="BN234" s="125"/>
      <c r="BO234" s="125"/>
      <c r="BP234" s="125"/>
      <c r="BQ234" s="125"/>
      <c r="BR234" s="125"/>
      <c r="BS234" s="125"/>
      <c r="BT234" s="125"/>
      <c r="BU234" s="125"/>
      <c r="BV234" s="125"/>
      <c r="BW234" s="125"/>
      <c r="BX234" s="125"/>
      <c r="BY234" s="125"/>
      <c r="BZ234" s="125"/>
      <c r="CA234" s="125"/>
      <c r="CB234" s="125"/>
      <c r="CC234" s="125"/>
      <c r="CD234" s="125"/>
      <c r="CE234" s="125"/>
      <c r="CF234" s="125"/>
      <c r="CG234" s="125"/>
      <c r="CH234" s="125"/>
      <c r="CI234" s="125"/>
      <c r="CJ234" s="125"/>
      <c r="CK234" s="125"/>
      <c r="CL234" s="125"/>
      <c r="CM234" s="125"/>
      <c r="CN234" s="125"/>
      <c r="CO234" s="125"/>
      <c r="CP234" s="125"/>
      <c r="CQ234" s="125"/>
      <c r="CR234" s="125"/>
      <c r="CS234" s="125"/>
      <c r="CT234" s="125"/>
      <c r="CU234" s="125"/>
      <c r="CV234" s="125"/>
      <c r="CW234" s="125"/>
      <c r="CX234" s="125"/>
      <c r="CY234" s="125"/>
      <c r="CZ234" s="125"/>
      <c r="DA234" s="125"/>
      <c r="DB234" s="125"/>
      <c r="DC234" s="125"/>
      <c r="DD234" s="125"/>
      <c r="DE234" s="125"/>
      <c r="DF234" s="125"/>
      <c r="DG234" s="125"/>
      <c r="DH234" s="125"/>
      <c r="DI234" s="125"/>
      <c r="DJ234" s="125"/>
      <c r="DK234" s="125"/>
      <c r="DL234" s="125"/>
      <c r="DM234" s="125"/>
    </row>
    <row r="235" spans="2:117" s="116" customFormat="1" ht="21" x14ac:dyDescent="0.25">
      <c r="B235" s="165"/>
      <c r="C235" s="166"/>
      <c r="D235" s="166"/>
      <c r="E235" s="167"/>
      <c r="F235" s="168"/>
      <c r="G235" s="168"/>
      <c r="H235" s="169"/>
      <c r="I235" s="169"/>
      <c r="J235" s="122"/>
      <c r="K235" s="170"/>
      <c r="L235" s="170"/>
      <c r="M235" s="171"/>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c r="AT235" s="125"/>
      <c r="AU235" s="125"/>
      <c r="AV235" s="125"/>
      <c r="AW235" s="125"/>
      <c r="AX235" s="125"/>
      <c r="AY235" s="125"/>
      <c r="AZ235" s="125"/>
      <c r="BA235" s="125"/>
      <c r="BB235" s="125"/>
      <c r="BC235" s="125"/>
      <c r="BD235" s="125"/>
      <c r="BE235" s="125"/>
      <c r="BF235" s="125"/>
      <c r="BG235" s="125"/>
      <c r="BH235" s="125"/>
      <c r="BI235" s="125"/>
      <c r="BJ235" s="125"/>
      <c r="BK235" s="125"/>
      <c r="BL235" s="125"/>
      <c r="BM235" s="125"/>
      <c r="BN235" s="125"/>
      <c r="BO235" s="125"/>
      <c r="BP235" s="125"/>
      <c r="BQ235" s="125"/>
      <c r="BR235" s="125"/>
      <c r="BS235" s="125"/>
      <c r="BT235" s="125"/>
      <c r="BU235" s="125"/>
      <c r="BV235" s="125"/>
      <c r="BW235" s="125"/>
      <c r="BX235" s="125"/>
      <c r="BY235" s="125"/>
      <c r="BZ235" s="125"/>
      <c r="CA235" s="125"/>
      <c r="CB235" s="125"/>
      <c r="CC235" s="125"/>
      <c r="CD235" s="125"/>
      <c r="CE235" s="125"/>
      <c r="CF235" s="125"/>
      <c r="CG235" s="125"/>
      <c r="CH235" s="125"/>
      <c r="CI235" s="125"/>
      <c r="CJ235" s="125"/>
      <c r="CK235" s="125"/>
      <c r="CL235" s="125"/>
      <c r="CM235" s="125"/>
      <c r="CN235" s="125"/>
      <c r="CO235" s="125"/>
      <c r="CP235" s="125"/>
      <c r="CQ235" s="125"/>
      <c r="CR235" s="125"/>
      <c r="CS235" s="125"/>
      <c r="CT235" s="125"/>
      <c r="CU235" s="125"/>
      <c r="CV235" s="125"/>
      <c r="CW235" s="125"/>
      <c r="CX235" s="125"/>
      <c r="CY235" s="125"/>
      <c r="CZ235" s="125"/>
      <c r="DA235" s="125"/>
      <c r="DB235" s="125"/>
      <c r="DC235" s="125"/>
      <c r="DD235" s="125"/>
      <c r="DE235" s="125"/>
      <c r="DF235" s="125"/>
      <c r="DG235" s="125"/>
      <c r="DH235" s="125"/>
      <c r="DI235" s="125"/>
      <c r="DJ235" s="125"/>
      <c r="DK235" s="125"/>
      <c r="DL235" s="125"/>
      <c r="DM235" s="125"/>
    </row>
    <row r="236" spans="2:117" s="116" customFormat="1" ht="21" x14ac:dyDescent="0.25">
      <c r="B236" s="165"/>
      <c r="C236" s="166"/>
      <c r="D236" s="166"/>
      <c r="E236" s="167"/>
      <c r="F236" s="168"/>
      <c r="G236" s="168"/>
      <c r="H236" s="169"/>
      <c r="I236" s="169"/>
      <c r="J236" s="122"/>
      <c r="K236" s="170"/>
      <c r="L236" s="170"/>
      <c r="M236" s="171"/>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c r="AT236" s="125"/>
      <c r="AU236" s="125"/>
      <c r="AV236" s="125"/>
      <c r="AW236" s="125"/>
      <c r="AX236" s="125"/>
      <c r="AY236" s="125"/>
      <c r="AZ236" s="125"/>
      <c r="BA236" s="125"/>
      <c r="BB236" s="125"/>
      <c r="BC236" s="125"/>
      <c r="BD236" s="125"/>
      <c r="BE236" s="125"/>
      <c r="BF236" s="125"/>
      <c r="BG236" s="125"/>
      <c r="BH236" s="125"/>
      <c r="BI236" s="125"/>
      <c r="BJ236" s="125"/>
      <c r="BK236" s="125"/>
      <c r="BL236" s="125"/>
      <c r="BM236" s="125"/>
      <c r="BN236" s="125"/>
      <c r="BO236" s="125"/>
      <c r="BP236" s="125"/>
      <c r="BQ236" s="125"/>
      <c r="BR236" s="125"/>
      <c r="BS236" s="125"/>
      <c r="BT236" s="125"/>
      <c r="BU236" s="125"/>
      <c r="BV236" s="125"/>
      <c r="BW236" s="125"/>
      <c r="BX236" s="125"/>
      <c r="BY236" s="125"/>
      <c r="BZ236" s="125"/>
      <c r="CA236" s="125"/>
      <c r="CB236" s="125"/>
      <c r="CC236" s="125"/>
      <c r="CD236" s="125"/>
      <c r="CE236" s="125"/>
      <c r="CF236" s="125"/>
      <c r="CG236" s="125"/>
      <c r="CH236" s="125"/>
      <c r="CI236" s="125"/>
      <c r="CJ236" s="125"/>
      <c r="CK236" s="125"/>
      <c r="CL236" s="125"/>
      <c r="CM236" s="125"/>
      <c r="CN236" s="125"/>
      <c r="CO236" s="125"/>
      <c r="CP236" s="125"/>
      <c r="CQ236" s="125"/>
      <c r="CR236" s="125"/>
      <c r="CS236" s="125"/>
      <c r="CT236" s="125"/>
      <c r="CU236" s="125"/>
      <c r="CV236" s="125"/>
      <c r="CW236" s="125"/>
      <c r="CX236" s="125"/>
      <c r="CY236" s="125"/>
      <c r="CZ236" s="125"/>
      <c r="DA236" s="125"/>
      <c r="DB236" s="125"/>
      <c r="DC236" s="125"/>
      <c r="DD236" s="125"/>
      <c r="DE236" s="125"/>
      <c r="DF236" s="125"/>
      <c r="DG236" s="125"/>
      <c r="DH236" s="125"/>
      <c r="DI236" s="125"/>
      <c r="DJ236" s="125"/>
      <c r="DK236" s="125"/>
      <c r="DL236" s="125"/>
      <c r="DM236" s="125"/>
    </row>
    <row r="237" spans="2:117" s="116" customFormat="1" ht="21" x14ac:dyDescent="0.25">
      <c r="B237" s="165"/>
      <c r="C237" s="166"/>
      <c r="D237" s="166"/>
      <c r="E237" s="167"/>
      <c r="F237" s="168"/>
      <c r="G237" s="168"/>
      <c r="H237" s="169"/>
      <c r="I237" s="169"/>
      <c r="J237" s="122"/>
      <c r="K237" s="170"/>
      <c r="L237" s="170"/>
      <c r="M237" s="171"/>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c r="AT237" s="125"/>
      <c r="AU237" s="125"/>
      <c r="AV237" s="125"/>
      <c r="AW237" s="125"/>
      <c r="AX237" s="125"/>
      <c r="AY237" s="125"/>
      <c r="AZ237" s="125"/>
      <c r="BA237" s="125"/>
      <c r="BB237" s="125"/>
      <c r="BC237" s="125"/>
      <c r="BD237" s="125"/>
      <c r="BE237" s="125"/>
      <c r="BF237" s="125"/>
      <c r="BG237" s="125"/>
      <c r="BH237" s="125"/>
      <c r="BI237" s="125"/>
      <c r="BJ237" s="125"/>
      <c r="BK237" s="125"/>
      <c r="BL237" s="125"/>
      <c r="BM237" s="125"/>
      <c r="BN237" s="125"/>
      <c r="BO237" s="125"/>
      <c r="BP237" s="125"/>
      <c r="BQ237" s="125"/>
      <c r="BR237" s="125"/>
      <c r="BS237" s="125"/>
      <c r="BT237" s="125"/>
      <c r="BU237" s="125"/>
      <c r="BV237" s="125"/>
      <c r="BW237" s="125"/>
      <c r="BX237" s="125"/>
      <c r="BY237" s="125"/>
      <c r="BZ237" s="125"/>
      <c r="CA237" s="125"/>
      <c r="CB237" s="125"/>
      <c r="CC237" s="125"/>
      <c r="CD237" s="125"/>
      <c r="CE237" s="125"/>
      <c r="CF237" s="125"/>
      <c r="CG237" s="125"/>
      <c r="CH237" s="125"/>
      <c r="CI237" s="125"/>
      <c r="CJ237" s="125"/>
      <c r="CK237" s="125"/>
      <c r="CL237" s="125"/>
      <c r="CM237" s="125"/>
      <c r="CN237" s="125"/>
      <c r="CO237" s="125"/>
      <c r="CP237" s="125"/>
      <c r="CQ237" s="125"/>
      <c r="CR237" s="125"/>
      <c r="CS237" s="125"/>
      <c r="CT237" s="125"/>
      <c r="CU237" s="125"/>
      <c r="CV237" s="125"/>
      <c r="CW237" s="125"/>
      <c r="CX237" s="125"/>
      <c r="CY237" s="125"/>
      <c r="CZ237" s="125"/>
      <c r="DA237" s="125"/>
      <c r="DB237" s="125"/>
      <c r="DC237" s="125"/>
      <c r="DD237" s="125"/>
      <c r="DE237" s="125"/>
      <c r="DF237" s="125"/>
      <c r="DG237" s="125"/>
      <c r="DH237" s="125"/>
      <c r="DI237" s="125"/>
      <c r="DJ237" s="125"/>
      <c r="DK237" s="125"/>
      <c r="DL237" s="125"/>
      <c r="DM237" s="125"/>
    </row>
    <row r="238" spans="2:117" s="116" customFormat="1" ht="21" x14ac:dyDescent="0.25">
      <c r="B238" s="165"/>
      <c r="C238" s="166"/>
      <c r="D238" s="166"/>
      <c r="E238" s="167"/>
      <c r="F238" s="168"/>
      <c r="G238" s="168"/>
      <c r="H238" s="169"/>
      <c r="I238" s="169"/>
      <c r="J238" s="122"/>
      <c r="K238" s="170"/>
      <c r="L238" s="170"/>
      <c r="M238" s="171"/>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c r="AT238" s="125"/>
      <c r="AU238" s="125"/>
      <c r="AV238" s="125"/>
      <c r="AW238" s="125"/>
      <c r="AX238" s="125"/>
      <c r="AY238" s="125"/>
      <c r="AZ238" s="125"/>
      <c r="BA238" s="125"/>
      <c r="BB238" s="125"/>
      <c r="BC238" s="125"/>
      <c r="BD238" s="125"/>
      <c r="BE238" s="125"/>
      <c r="BF238" s="125"/>
      <c r="BG238" s="125"/>
      <c r="BH238" s="125"/>
      <c r="BI238" s="125"/>
      <c r="BJ238" s="125"/>
      <c r="BK238" s="125"/>
      <c r="BL238" s="125"/>
      <c r="BM238" s="125"/>
      <c r="BN238" s="125"/>
      <c r="BO238" s="125"/>
      <c r="BP238" s="125"/>
      <c r="BQ238" s="125"/>
      <c r="BR238" s="125"/>
      <c r="BS238" s="125"/>
      <c r="BT238" s="125"/>
      <c r="BU238" s="125"/>
      <c r="BV238" s="125"/>
      <c r="BW238" s="125"/>
      <c r="BX238" s="125"/>
      <c r="BY238" s="125"/>
      <c r="BZ238" s="125"/>
      <c r="CA238" s="125"/>
      <c r="CB238" s="125"/>
      <c r="CC238" s="125"/>
      <c r="CD238" s="125"/>
      <c r="CE238" s="125"/>
      <c r="CF238" s="125"/>
      <c r="CG238" s="125"/>
      <c r="CH238" s="125"/>
      <c r="CI238" s="125"/>
      <c r="CJ238" s="125"/>
      <c r="CK238" s="125"/>
      <c r="CL238" s="125"/>
      <c r="CM238" s="125"/>
      <c r="CN238" s="125"/>
      <c r="CO238" s="125"/>
      <c r="CP238" s="125"/>
      <c r="CQ238" s="125"/>
      <c r="CR238" s="125"/>
      <c r="CS238" s="125"/>
      <c r="CT238" s="125"/>
      <c r="CU238" s="125"/>
      <c r="CV238" s="125"/>
      <c r="CW238" s="125"/>
      <c r="CX238" s="125"/>
      <c r="CY238" s="125"/>
      <c r="CZ238" s="125"/>
      <c r="DA238" s="125"/>
      <c r="DB238" s="125"/>
      <c r="DC238" s="125"/>
      <c r="DD238" s="125"/>
      <c r="DE238" s="125"/>
      <c r="DF238" s="125"/>
      <c r="DG238" s="125"/>
      <c r="DH238" s="125"/>
      <c r="DI238" s="125"/>
      <c r="DJ238" s="125"/>
      <c r="DK238" s="125"/>
      <c r="DL238" s="125"/>
      <c r="DM238" s="125"/>
    </row>
    <row r="239" spans="2:117" s="1" customFormat="1" ht="21" x14ac:dyDescent="0.25">
      <c r="B239" s="173"/>
      <c r="C239" s="161"/>
      <c r="D239" s="161"/>
      <c r="E239" s="90"/>
      <c r="F239" s="92"/>
      <c r="G239" s="92"/>
      <c r="H239" s="154"/>
      <c r="I239" s="154"/>
      <c r="J239" s="112"/>
      <c r="K239" s="163"/>
      <c r="L239" s="163"/>
      <c r="M239" s="164"/>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c r="CR239" s="125"/>
      <c r="CS239" s="125"/>
      <c r="CT239" s="125"/>
      <c r="CU239" s="125"/>
      <c r="CV239" s="125"/>
      <c r="CW239" s="125"/>
      <c r="CX239" s="125"/>
      <c r="CY239" s="125"/>
      <c r="CZ239" s="125"/>
      <c r="DA239" s="125"/>
      <c r="DB239" s="125"/>
      <c r="DC239" s="125"/>
      <c r="DD239" s="125"/>
      <c r="DE239" s="125"/>
      <c r="DF239" s="125"/>
      <c r="DG239" s="125"/>
      <c r="DH239" s="125"/>
      <c r="DI239" s="125"/>
      <c r="DJ239" s="125"/>
      <c r="DK239" s="125"/>
      <c r="DL239" s="125"/>
      <c r="DM239" s="125"/>
    </row>
    <row r="240" spans="2:117" s="116" customFormat="1" ht="21" x14ac:dyDescent="0.25">
      <c r="B240" s="165"/>
      <c r="C240" s="166"/>
      <c r="D240" s="166"/>
      <c r="E240" s="167"/>
      <c r="F240" s="168"/>
      <c r="G240" s="168"/>
      <c r="H240" s="169"/>
      <c r="I240" s="169"/>
      <c r="J240" s="122"/>
      <c r="K240" s="170"/>
      <c r="L240" s="170"/>
      <c r="M240" s="171"/>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c r="AT240" s="125"/>
      <c r="AU240" s="125"/>
      <c r="AV240" s="125"/>
      <c r="AW240" s="125"/>
      <c r="AX240" s="125"/>
      <c r="AY240" s="125"/>
      <c r="AZ240" s="125"/>
      <c r="BA240" s="125"/>
      <c r="BB240" s="125"/>
      <c r="BC240" s="125"/>
      <c r="BD240" s="125"/>
      <c r="BE240" s="125"/>
      <c r="BF240" s="125"/>
      <c r="BG240" s="125"/>
      <c r="BH240" s="125"/>
      <c r="BI240" s="125"/>
      <c r="BJ240" s="125"/>
      <c r="BK240" s="125"/>
      <c r="BL240" s="125"/>
      <c r="BM240" s="125"/>
      <c r="BN240" s="125"/>
      <c r="BO240" s="125"/>
      <c r="BP240" s="125"/>
      <c r="BQ240" s="125"/>
      <c r="BR240" s="125"/>
      <c r="BS240" s="125"/>
      <c r="BT240" s="125"/>
      <c r="BU240" s="125"/>
      <c r="BV240" s="125"/>
      <c r="BW240" s="125"/>
      <c r="BX240" s="125"/>
      <c r="BY240" s="125"/>
      <c r="BZ240" s="125"/>
      <c r="CA240" s="125"/>
      <c r="CB240" s="125"/>
      <c r="CC240" s="125"/>
      <c r="CD240" s="125"/>
      <c r="CE240" s="125"/>
      <c r="CF240" s="125"/>
      <c r="CG240" s="125"/>
      <c r="CH240" s="125"/>
      <c r="CI240" s="125"/>
      <c r="CJ240" s="125"/>
      <c r="CK240" s="125"/>
      <c r="CL240" s="125"/>
      <c r="CM240" s="125"/>
      <c r="CN240" s="125"/>
      <c r="CO240" s="125"/>
      <c r="CP240" s="125"/>
      <c r="CQ240" s="125"/>
      <c r="CR240" s="125"/>
      <c r="CS240" s="125"/>
      <c r="CT240" s="125"/>
      <c r="CU240" s="125"/>
      <c r="CV240" s="125"/>
      <c r="CW240" s="125"/>
      <c r="CX240" s="125"/>
      <c r="CY240" s="125"/>
      <c r="CZ240" s="125"/>
      <c r="DA240" s="125"/>
      <c r="DB240" s="125"/>
      <c r="DC240" s="125"/>
      <c r="DD240" s="125"/>
      <c r="DE240" s="125"/>
      <c r="DF240" s="125"/>
      <c r="DG240" s="125"/>
      <c r="DH240" s="125"/>
      <c r="DI240" s="125"/>
      <c r="DJ240" s="125"/>
      <c r="DK240" s="125"/>
      <c r="DL240" s="125"/>
      <c r="DM240" s="125"/>
    </row>
    <row r="241" spans="2:117" s="116" customFormat="1" ht="21" x14ac:dyDescent="0.25">
      <c r="B241" s="165"/>
      <c r="C241" s="166"/>
      <c r="D241" s="166"/>
      <c r="E241" s="167"/>
      <c r="F241" s="168"/>
      <c r="G241" s="168"/>
      <c r="H241" s="169"/>
      <c r="I241" s="169"/>
      <c r="J241" s="122"/>
      <c r="K241" s="170"/>
      <c r="L241" s="170"/>
      <c r="M241" s="171"/>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c r="AT241" s="125"/>
      <c r="AU241" s="125"/>
      <c r="AV241" s="125"/>
      <c r="AW241" s="125"/>
      <c r="AX241" s="125"/>
      <c r="AY241" s="125"/>
      <c r="AZ241" s="125"/>
      <c r="BA241" s="125"/>
      <c r="BB241" s="125"/>
      <c r="BC241" s="125"/>
      <c r="BD241" s="125"/>
      <c r="BE241" s="125"/>
      <c r="BF241" s="125"/>
      <c r="BG241" s="125"/>
      <c r="BH241" s="125"/>
      <c r="BI241" s="125"/>
      <c r="BJ241" s="125"/>
      <c r="BK241" s="125"/>
      <c r="BL241" s="125"/>
      <c r="BM241" s="125"/>
      <c r="BN241" s="125"/>
      <c r="BO241" s="125"/>
      <c r="BP241" s="125"/>
      <c r="BQ241" s="125"/>
      <c r="BR241" s="125"/>
      <c r="BS241" s="125"/>
      <c r="BT241" s="125"/>
      <c r="BU241" s="125"/>
      <c r="BV241" s="125"/>
      <c r="BW241" s="125"/>
      <c r="BX241" s="125"/>
      <c r="BY241" s="125"/>
      <c r="BZ241" s="125"/>
      <c r="CA241" s="125"/>
      <c r="CB241" s="125"/>
      <c r="CC241" s="125"/>
      <c r="CD241" s="125"/>
      <c r="CE241" s="125"/>
      <c r="CF241" s="125"/>
      <c r="CG241" s="125"/>
      <c r="CH241" s="125"/>
      <c r="CI241" s="125"/>
      <c r="CJ241" s="125"/>
      <c r="CK241" s="125"/>
      <c r="CL241" s="125"/>
      <c r="CM241" s="125"/>
      <c r="CN241" s="125"/>
      <c r="CO241" s="125"/>
      <c r="CP241" s="125"/>
      <c r="CQ241" s="125"/>
      <c r="CR241" s="125"/>
      <c r="CS241" s="125"/>
      <c r="CT241" s="125"/>
      <c r="CU241" s="125"/>
      <c r="CV241" s="125"/>
      <c r="CW241" s="125"/>
      <c r="CX241" s="125"/>
      <c r="CY241" s="125"/>
      <c r="CZ241" s="125"/>
      <c r="DA241" s="125"/>
      <c r="DB241" s="125"/>
      <c r="DC241" s="125"/>
      <c r="DD241" s="125"/>
      <c r="DE241" s="125"/>
      <c r="DF241" s="125"/>
      <c r="DG241" s="125"/>
      <c r="DH241" s="125"/>
      <c r="DI241" s="125"/>
      <c r="DJ241" s="125"/>
      <c r="DK241" s="125"/>
      <c r="DL241" s="125"/>
      <c r="DM241" s="125"/>
    </row>
    <row r="242" spans="2:117" s="116" customFormat="1" ht="21" x14ac:dyDescent="0.25">
      <c r="B242" s="165"/>
      <c r="C242" s="166"/>
      <c r="D242" s="166"/>
      <c r="E242" s="167"/>
      <c r="F242" s="168"/>
      <c r="G242" s="168"/>
      <c r="H242" s="169"/>
      <c r="I242" s="169"/>
      <c r="J242" s="122"/>
      <c r="K242" s="170"/>
      <c r="L242" s="170"/>
      <c r="M242" s="171"/>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c r="AT242" s="125"/>
      <c r="AU242" s="125"/>
      <c r="AV242" s="125"/>
      <c r="AW242" s="125"/>
      <c r="AX242" s="125"/>
      <c r="AY242" s="125"/>
      <c r="AZ242" s="125"/>
      <c r="BA242" s="125"/>
      <c r="BB242" s="125"/>
      <c r="BC242" s="125"/>
      <c r="BD242" s="125"/>
      <c r="BE242" s="125"/>
      <c r="BF242" s="125"/>
      <c r="BG242" s="125"/>
      <c r="BH242" s="125"/>
      <c r="BI242" s="125"/>
      <c r="BJ242" s="125"/>
      <c r="BK242" s="125"/>
      <c r="BL242" s="125"/>
      <c r="BM242" s="125"/>
      <c r="BN242" s="125"/>
      <c r="BO242" s="125"/>
      <c r="BP242" s="125"/>
      <c r="BQ242" s="125"/>
      <c r="BR242" s="125"/>
      <c r="BS242" s="125"/>
      <c r="BT242" s="125"/>
      <c r="BU242" s="125"/>
      <c r="BV242" s="125"/>
      <c r="BW242" s="125"/>
      <c r="BX242" s="125"/>
      <c r="BY242" s="125"/>
      <c r="BZ242" s="125"/>
      <c r="CA242" s="125"/>
      <c r="CB242" s="125"/>
      <c r="CC242" s="125"/>
      <c r="CD242" s="125"/>
      <c r="CE242" s="125"/>
      <c r="CF242" s="125"/>
      <c r="CG242" s="125"/>
      <c r="CH242" s="125"/>
      <c r="CI242" s="125"/>
      <c r="CJ242" s="125"/>
      <c r="CK242" s="125"/>
      <c r="CL242" s="125"/>
      <c r="CM242" s="125"/>
      <c r="CN242" s="125"/>
      <c r="CO242" s="125"/>
      <c r="CP242" s="125"/>
      <c r="CQ242" s="125"/>
      <c r="CR242" s="125"/>
      <c r="CS242" s="125"/>
      <c r="CT242" s="125"/>
      <c r="CU242" s="125"/>
      <c r="CV242" s="125"/>
      <c r="CW242" s="125"/>
      <c r="CX242" s="125"/>
      <c r="CY242" s="125"/>
      <c r="CZ242" s="125"/>
      <c r="DA242" s="125"/>
      <c r="DB242" s="125"/>
      <c r="DC242" s="125"/>
      <c r="DD242" s="125"/>
      <c r="DE242" s="125"/>
      <c r="DF242" s="125"/>
      <c r="DG242" s="125"/>
      <c r="DH242" s="125"/>
      <c r="DI242" s="125"/>
      <c r="DJ242" s="125"/>
      <c r="DK242" s="125"/>
      <c r="DL242" s="125"/>
      <c r="DM242" s="125"/>
    </row>
    <row r="243" spans="2:117" s="116" customFormat="1" ht="21" x14ac:dyDescent="0.25">
      <c r="B243" s="165"/>
      <c r="C243" s="166"/>
      <c r="D243" s="166"/>
      <c r="E243" s="167"/>
      <c r="F243" s="168"/>
      <c r="G243" s="168"/>
      <c r="H243" s="169"/>
      <c r="I243" s="169"/>
      <c r="J243" s="122"/>
      <c r="K243" s="170"/>
      <c r="L243" s="170"/>
      <c r="M243" s="171"/>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c r="AT243" s="125"/>
      <c r="AU243" s="125"/>
      <c r="AV243" s="125"/>
      <c r="AW243" s="125"/>
      <c r="AX243" s="125"/>
      <c r="AY243" s="125"/>
      <c r="AZ243" s="125"/>
      <c r="BA243" s="125"/>
      <c r="BB243" s="125"/>
      <c r="BC243" s="125"/>
      <c r="BD243" s="125"/>
      <c r="BE243" s="125"/>
      <c r="BF243" s="125"/>
      <c r="BG243" s="125"/>
      <c r="BH243" s="125"/>
      <c r="BI243" s="125"/>
      <c r="BJ243" s="125"/>
      <c r="BK243" s="125"/>
      <c r="BL243" s="125"/>
      <c r="BM243" s="125"/>
      <c r="BN243" s="125"/>
      <c r="BO243" s="125"/>
      <c r="BP243" s="125"/>
      <c r="BQ243" s="125"/>
      <c r="BR243" s="125"/>
      <c r="BS243" s="125"/>
      <c r="BT243" s="125"/>
      <c r="BU243" s="125"/>
      <c r="BV243" s="125"/>
      <c r="BW243" s="125"/>
      <c r="BX243" s="125"/>
      <c r="BY243" s="125"/>
      <c r="BZ243" s="125"/>
      <c r="CA243" s="125"/>
      <c r="CB243" s="125"/>
      <c r="CC243" s="125"/>
      <c r="CD243" s="125"/>
      <c r="CE243" s="125"/>
      <c r="CF243" s="125"/>
      <c r="CG243" s="125"/>
      <c r="CH243" s="125"/>
      <c r="CI243" s="125"/>
      <c r="CJ243" s="125"/>
      <c r="CK243" s="125"/>
      <c r="CL243" s="125"/>
      <c r="CM243" s="125"/>
      <c r="CN243" s="125"/>
      <c r="CO243" s="125"/>
      <c r="CP243" s="125"/>
      <c r="CQ243" s="125"/>
      <c r="CR243" s="125"/>
      <c r="CS243" s="125"/>
      <c r="CT243" s="125"/>
      <c r="CU243" s="125"/>
      <c r="CV243" s="125"/>
      <c r="CW243" s="125"/>
      <c r="CX243" s="125"/>
      <c r="CY243" s="125"/>
      <c r="CZ243" s="125"/>
      <c r="DA243" s="125"/>
      <c r="DB243" s="125"/>
      <c r="DC243" s="125"/>
      <c r="DD243" s="125"/>
      <c r="DE243" s="125"/>
      <c r="DF243" s="125"/>
      <c r="DG243" s="125"/>
      <c r="DH243" s="125"/>
      <c r="DI243" s="125"/>
      <c r="DJ243" s="125"/>
      <c r="DK243" s="125"/>
      <c r="DL243" s="125"/>
      <c r="DM243" s="125"/>
    </row>
    <row r="244" spans="2:117" s="1" customFormat="1" ht="21" x14ac:dyDescent="0.25">
      <c r="B244" s="173"/>
      <c r="C244" s="161"/>
      <c r="D244" s="161"/>
      <c r="E244" s="154"/>
      <c r="F244" s="92"/>
      <c r="G244" s="92"/>
      <c r="H244" s="154"/>
      <c r="I244" s="154"/>
      <c r="J244" s="112"/>
      <c r="K244" s="163"/>
      <c r="L244" s="163"/>
      <c r="M244" s="164"/>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c r="AT244" s="125"/>
      <c r="AU244" s="125"/>
      <c r="AV244" s="125"/>
      <c r="AW244" s="125"/>
      <c r="AX244" s="125"/>
      <c r="AY244" s="125"/>
      <c r="AZ244" s="125"/>
      <c r="BA244" s="125"/>
      <c r="BB244" s="125"/>
      <c r="BC244" s="125"/>
      <c r="BD244" s="125"/>
      <c r="BE244" s="125"/>
      <c r="BF244" s="125"/>
      <c r="BG244" s="125"/>
      <c r="BH244" s="125"/>
      <c r="BI244" s="125"/>
      <c r="BJ244" s="125"/>
      <c r="BK244" s="125"/>
      <c r="BL244" s="125"/>
      <c r="BM244" s="125"/>
      <c r="BN244" s="125"/>
      <c r="BO244" s="125"/>
      <c r="BP244" s="125"/>
      <c r="BQ244" s="125"/>
      <c r="BR244" s="125"/>
      <c r="BS244" s="125"/>
      <c r="BT244" s="125"/>
      <c r="BU244" s="125"/>
      <c r="BV244" s="125"/>
      <c r="BW244" s="125"/>
      <c r="BX244" s="125"/>
      <c r="BY244" s="125"/>
      <c r="BZ244" s="125"/>
      <c r="CA244" s="125"/>
      <c r="CB244" s="125"/>
      <c r="CC244" s="125"/>
      <c r="CD244" s="125"/>
      <c r="CE244" s="125"/>
      <c r="CF244" s="125"/>
      <c r="CG244" s="125"/>
      <c r="CH244" s="125"/>
      <c r="CI244" s="125"/>
      <c r="CJ244" s="125"/>
      <c r="CK244" s="125"/>
      <c r="CL244" s="125"/>
      <c r="CM244" s="125"/>
      <c r="CN244" s="125"/>
      <c r="CO244" s="125"/>
      <c r="CP244" s="125"/>
      <c r="CQ244" s="125"/>
      <c r="CR244" s="125"/>
      <c r="CS244" s="125"/>
      <c r="CT244" s="125"/>
      <c r="CU244" s="125"/>
      <c r="CV244" s="125"/>
      <c r="CW244" s="125"/>
      <c r="CX244" s="125"/>
      <c r="CY244" s="125"/>
      <c r="CZ244" s="125"/>
      <c r="DA244" s="125"/>
      <c r="DB244" s="125"/>
      <c r="DC244" s="125"/>
      <c r="DD244" s="125"/>
      <c r="DE244" s="125"/>
      <c r="DF244" s="125"/>
      <c r="DG244" s="125"/>
      <c r="DH244" s="125"/>
      <c r="DI244" s="125"/>
      <c r="DJ244" s="125"/>
      <c r="DK244" s="125"/>
      <c r="DL244" s="125"/>
      <c r="DM244" s="125"/>
    </row>
    <row r="245" spans="2:117" s="116" customFormat="1" ht="21" x14ac:dyDescent="0.25">
      <c r="B245" s="165"/>
      <c r="C245" s="166"/>
      <c r="D245" s="166"/>
      <c r="E245" s="167"/>
      <c r="F245" s="168"/>
      <c r="G245" s="168"/>
      <c r="H245" s="169"/>
      <c r="I245" s="169"/>
      <c r="J245" s="122"/>
      <c r="K245" s="170"/>
      <c r="L245" s="170"/>
      <c r="M245" s="171"/>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c r="CR245" s="125"/>
      <c r="CS245" s="125"/>
      <c r="CT245" s="125"/>
      <c r="CU245" s="125"/>
      <c r="CV245" s="125"/>
      <c r="CW245" s="125"/>
      <c r="CX245" s="125"/>
      <c r="CY245" s="125"/>
      <c r="CZ245" s="125"/>
      <c r="DA245" s="125"/>
      <c r="DB245" s="125"/>
      <c r="DC245" s="125"/>
      <c r="DD245" s="125"/>
      <c r="DE245" s="125"/>
      <c r="DF245" s="125"/>
      <c r="DG245" s="125"/>
      <c r="DH245" s="125"/>
      <c r="DI245" s="125"/>
      <c r="DJ245" s="125"/>
      <c r="DK245" s="125"/>
      <c r="DL245" s="125"/>
      <c r="DM245" s="125"/>
    </row>
    <row r="246" spans="2:117" s="116" customFormat="1" ht="21" x14ac:dyDescent="0.25">
      <c r="B246" s="165"/>
      <c r="C246" s="166"/>
      <c r="D246" s="166"/>
      <c r="E246" s="167"/>
      <c r="F246" s="168"/>
      <c r="G246" s="168"/>
      <c r="H246" s="169"/>
      <c r="I246" s="169"/>
      <c r="J246" s="122"/>
      <c r="K246" s="170"/>
      <c r="L246" s="170"/>
      <c r="M246" s="171"/>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c r="AT246" s="125"/>
      <c r="AU246" s="125"/>
      <c r="AV246" s="125"/>
      <c r="AW246" s="125"/>
      <c r="AX246" s="125"/>
      <c r="AY246" s="125"/>
      <c r="AZ246" s="125"/>
      <c r="BA246" s="125"/>
      <c r="BB246" s="125"/>
      <c r="BC246" s="125"/>
      <c r="BD246" s="125"/>
      <c r="BE246" s="125"/>
      <c r="BF246" s="125"/>
      <c r="BG246" s="125"/>
      <c r="BH246" s="125"/>
      <c r="BI246" s="125"/>
      <c r="BJ246" s="125"/>
      <c r="BK246" s="125"/>
      <c r="BL246" s="125"/>
      <c r="BM246" s="125"/>
      <c r="BN246" s="125"/>
      <c r="BO246" s="125"/>
      <c r="BP246" s="125"/>
      <c r="BQ246" s="125"/>
      <c r="BR246" s="125"/>
      <c r="BS246" s="125"/>
      <c r="BT246" s="125"/>
      <c r="BU246" s="125"/>
      <c r="BV246" s="125"/>
      <c r="BW246" s="125"/>
      <c r="BX246" s="125"/>
      <c r="BY246" s="125"/>
      <c r="BZ246" s="125"/>
      <c r="CA246" s="125"/>
      <c r="CB246" s="125"/>
      <c r="CC246" s="125"/>
      <c r="CD246" s="125"/>
      <c r="CE246" s="125"/>
      <c r="CF246" s="125"/>
      <c r="CG246" s="125"/>
      <c r="CH246" s="125"/>
      <c r="CI246" s="125"/>
      <c r="CJ246" s="125"/>
      <c r="CK246" s="125"/>
      <c r="CL246" s="125"/>
      <c r="CM246" s="125"/>
      <c r="CN246" s="125"/>
      <c r="CO246" s="125"/>
      <c r="CP246" s="125"/>
      <c r="CQ246" s="125"/>
      <c r="CR246" s="125"/>
      <c r="CS246" s="125"/>
      <c r="CT246" s="125"/>
      <c r="CU246" s="125"/>
      <c r="CV246" s="125"/>
      <c r="CW246" s="125"/>
      <c r="CX246" s="125"/>
      <c r="CY246" s="125"/>
      <c r="CZ246" s="125"/>
      <c r="DA246" s="125"/>
      <c r="DB246" s="125"/>
      <c r="DC246" s="125"/>
      <c r="DD246" s="125"/>
      <c r="DE246" s="125"/>
      <c r="DF246" s="125"/>
      <c r="DG246" s="125"/>
      <c r="DH246" s="125"/>
      <c r="DI246" s="125"/>
      <c r="DJ246" s="125"/>
      <c r="DK246" s="125"/>
      <c r="DL246" s="125"/>
      <c r="DM246" s="125"/>
    </row>
    <row r="247" spans="2:117" s="116" customFormat="1" ht="21" x14ac:dyDescent="0.25">
      <c r="B247" s="165"/>
      <c r="C247" s="166"/>
      <c r="D247" s="166"/>
      <c r="E247" s="167"/>
      <c r="F247" s="168"/>
      <c r="G247" s="168"/>
      <c r="H247" s="169"/>
      <c r="I247" s="169"/>
      <c r="J247" s="122"/>
      <c r="K247" s="170"/>
      <c r="L247" s="170"/>
      <c r="M247" s="171"/>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c r="AT247" s="125"/>
      <c r="AU247" s="125"/>
      <c r="AV247" s="125"/>
      <c r="AW247" s="125"/>
      <c r="AX247" s="125"/>
      <c r="AY247" s="125"/>
      <c r="AZ247" s="125"/>
      <c r="BA247" s="125"/>
      <c r="BB247" s="125"/>
      <c r="BC247" s="125"/>
      <c r="BD247" s="125"/>
      <c r="BE247" s="125"/>
      <c r="BF247" s="125"/>
      <c r="BG247" s="125"/>
      <c r="BH247" s="125"/>
      <c r="BI247" s="125"/>
      <c r="BJ247" s="125"/>
      <c r="BK247" s="125"/>
      <c r="BL247" s="125"/>
      <c r="BM247" s="125"/>
      <c r="BN247" s="125"/>
      <c r="BO247" s="125"/>
      <c r="BP247" s="125"/>
      <c r="BQ247" s="125"/>
      <c r="BR247" s="125"/>
      <c r="BS247" s="125"/>
      <c r="BT247" s="125"/>
      <c r="BU247" s="125"/>
      <c r="BV247" s="125"/>
      <c r="BW247" s="125"/>
      <c r="BX247" s="125"/>
      <c r="BY247" s="125"/>
      <c r="BZ247" s="125"/>
      <c r="CA247" s="125"/>
      <c r="CB247" s="125"/>
      <c r="CC247" s="125"/>
      <c r="CD247" s="125"/>
      <c r="CE247" s="125"/>
      <c r="CF247" s="125"/>
      <c r="CG247" s="125"/>
      <c r="CH247" s="125"/>
      <c r="CI247" s="125"/>
      <c r="CJ247" s="125"/>
      <c r="CK247" s="125"/>
      <c r="CL247" s="125"/>
      <c r="CM247" s="125"/>
      <c r="CN247" s="125"/>
      <c r="CO247" s="125"/>
      <c r="CP247" s="125"/>
      <c r="CQ247" s="125"/>
      <c r="CR247" s="125"/>
      <c r="CS247" s="125"/>
      <c r="CT247" s="125"/>
      <c r="CU247" s="125"/>
      <c r="CV247" s="125"/>
      <c r="CW247" s="125"/>
      <c r="CX247" s="125"/>
      <c r="CY247" s="125"/>
      <c r="CZ247" s="125"/>
      <c r="DA247" s="125"/>
      <c r="DB247" s="125"/>
      <c r="DC247" s="125"/>
      <c r="DD247" s="125"/>
      <c r="DE247" s="125"/>
      <c r="DF247" s="125"/>
      <c r="DG247" s="125"/>
      <c r="DH247" s="125"/>
      <c r="DI247" s="125"/>
      <c r="DJ247" s="125"/>
      <c r="DK247" s="125"/>
      <c r="DL247" s="125"/>
      <c r="DM247" s="125"/>
    </row>
    <row r="248" spans="2:117" s="116" customFormat="1" ht="21" x14ac:dyDescent="0.25">
      <c r="B248" s="165"/>
      <c r="C248" s="166"/>
      <c r="D248" s="166"/>
      <c r="E248" s="167"/>
      <c r="F248" s="168"/>
      <c r="G248" s="168"/>
      <c r="H248" s="169"/>
      <c r="I248" s="169"/>
      <c r="J248" s="122"/>
      <c r="K248" s="170"/>
      <c r="L248" s="170"/>
      <c r="M248" s="171"/>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c r="AT248" s="125"/>
      <c r="AU248" s="125"/>
      <c r="AV248" s="125"/>
      <c r="AW248" s="125"/>
      <c r="AX248" s="125"/>
      <c r="AY248" s="125"/>
      <c r="AZ248" s="125"/>
      <c r="BA248" s="125"/>
      <c r="BB248" s="125"/>
      <c r="BC248" s="125"/>
      <c r="BD248" s="125"/>
      <c r="BE248" s="125"/>
      <c r="BF248" s="125"/>
      <c r="BG248" s="125"/>
      <c r="BH248" s="125"/>
      <c r="BI248" s="125"/>
      <c r="BJ248" s="125"/>
      <c r="BK248" s="125"/>
      <c r="BL248" s="125"/>
      <c r="BM248" s="125"/>
      <c r="BN248" s="125"/>
      <c r="BO248" s="125"/>
      <c r="BP248" s="125"/>
      <c r="BQ248" s="125"/>
      <c r="BR248" s="125"/>
      <c r="BS248" s="125"/>
      <c r="BT248" s="125"/>
      <c r="BU248" s="125"/>
      <c r="BV248" s="125"/>
      <c r="BW248" s="125"/>
      <c r="BX248" s="125"/>
      <c r="BY248" s="125"/>
      <c r="BZ248" s="125"/>
      <c r="CA248" s="125"/>
      <c r="CB248" s="125"/>
      <c r="CC248" s="125"/>
      <c r="CD248" s="125"/>
      <c r="CE248" s="125"/>
      <c r="CF248" s="125"/>
      <c r="CG248" s="125"/>
      <c r="CH248" s="125"/>
      <c r="CI248" s="125"/>
      <c r="CJ248" s="125"/>
      <c r="CK248" s="125"/>
      <c r="CL248" s="125"/>
      <c r="CM248" s="125"/>
      <c r="CN248" s="125"/>
      <c r="CO248" s="125"/>
      <c r="CP248" s="125"/>
      <c r="CQ248" s="125"/>
      <c r="CR248" s="125"/>
      <c r="CS248" s="125"/>
      <c r="CT248" s="125"/>
      <c r="CU248" s="125"/>
      <c r="CV248" s="125"/>
      <c r="CW248" s="125"/>
      <c r="CX248" s="125"/>
      <c r="CY248" s="125"/>
      <c r="CZ248" s="125"/>
      <c r="DA248" s="125"/>
      <c r="DB248" s="125"/>
      <c r="DC248" s="125"/>
      <c r="DD248" s="125"/>
      <c r="DE248" s="125"/>
      <c r="DF248" s="125"/>
      <c r="DG248" s="125"/>
      <c r="DH248" s="125"/>
      <c r="DI248" s="125"/>
      <c r="DJ248" s="125"/>
      <c r="DK248" s="125"/>
      <c r="DL248" s="125"/>
      <c r="DM248" s="125"/>
    </row>
    <row r="249" spans="2:117" s="1" customFormat="1" ht="21" x14ac:dyDescent="0.25">
      <c r="B249" s="173"/>
      <c r="C249" s="161"/>
      <c r="D249" s="161"/>
      <c r="E249" s="90"/>
      <c r="F249" s="92"/>
      <c r="G249" s="92"/>
      <c r="H249" s="154"/>
      <c r="I249" s="154"/>
      <c r="J249" s="112"/>
      <c r="K249" s="163"/>
      <c r="L249" s="163"/>
      <c r="M249" s="164"/>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c r="AT249" s="125"/>
      <c r="AU249" s="125"/>
      <c r="AV249" s="125"/>
      <c r="AW249" s="125"/>
      <c r="AX249" s="125"/>
      <c r="AY249" s="125"/>
      <c r="AZ249" s="125"/>
      <c r="BA249" s="125"/>
      <c r="BB249" s="125"/>
      <c r="BC249" s="125"/>
      <c r="BD249" s="125"/>
      <c r="BE249" s="125"/>
      <c r="BF249" s="125"/>
      <c r="BG249" s="125"/>
      <c r="BH249" s="125"/>
      <c r="BI249" s="125"/>
      <c r="BJ249" s="125"/>
      <c r="BK249" s="125"/>
      <c r="BL249" s="125"/>
      <c r="BM249" s="125"/>
      <c r="BN249" s="125"/>
      <c r="BO249" s="125"/>
      <c r="BP249" s="125"/>
      <c r="BQ249" s="125"/>
      <c r="BR249" s="125"/>
      <c r="BS249" s="125"/>
      <c r="BT249" s="125"/>
      <c r="BU249" s="125"/>
      <c r="BV249" s="125"/>
      <c r="BW249" s="125"/>
      <c r="BX249" s="125"/>
      <c r="BY249" s="125"/>
      <c r="BZ249" s="125"/>
      <c r="CA249" s="125"/>
      <c r="CB249" s="125"/>
      <c r="CC249" s="125"/>
      <c r="CD249" s="125"/>
      <c r="CE249" s="125"/>
      <c r="CF249" s="125"/>
      <c r="CG249" s="125"/>
      <c r="CH249" s="125"/>
      <c r="CI249" s="125"/>
      <c r="CJ249" s="125"/>
      <c r="CK249" s="125"/>
      <c r="CL249" s="125"/>
      <c r="CM249" s="125"/>
      <c r="CN249" s="125"/>
      <c r="CO249" s="125"/>
      <c r="CP249" s="125"/>
      <c r="CQ249" s="125"/>
      <c r="CR249" s="125"/>
      <c r="CS249" s="125"/>
      <c r="CT249" s="125"/>
      <c r="CU249" s="125"/>
      <c r="CV249" s="125"/>
      <c r="CW249" s="125"/>
      <c r="CX249" s="125"/>
      <c r="CY249" s="125"/>
      <c r="CZ249" s="125"/>
      <c r="DA249" s="125"/>
      <c r="DB249" s="125"/>
      <c r="DC249" s="125"/>
      <c r="DD249" s="125"/>
      <c r="DE249" s="125"/>
      <c r="DF249" s="125"/>
      <c r="DG249" s="125"/>
      <c r="DH249" s="125"/>
      <c r="DI249" s="125"/>
      <c r="DJ249" s="125"/>
      <c r="DK249" s="125"/>
      <c r="DL249" s="125"/>
      <c r="DM249" s="125"/>
    </row>
    <row r="250" spans="2:117" s="116" customFormat="1" ht="21" x14ac:dyDescent="0.25">
      <c r="B250" s="165"/>
      <c r="C250" s="166"/>
      <c r="D250" s="166"/>
      <c r="E250" s="167"/>
      <c r="F250" s="168"/>
      <c r="G250" s="168"/>
      <c r="H250" s="169"/>
      <c r="I250" s="169"/>
      <c r="J250" s="122"/>
      <c r="K250" s="170"/>
      <c r="L250" s="170"/>
      <c r="M250" s="171"/>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c r="AT250" s="125"/>
      <c r="AU250" s="125"/>
      <c r="AV250" s="125"/>
      <c r="AW250" s="125"/>
      <c r="AX250" s="125"/>
      <c r="AY250" s="125"/>
      <c r="AZ250" s="125"/>
      <c r="BA250" s="125"/>
      <c r="BB250" s="125"/>
      <c r="BC250" s="125"/>
      <c r="BD250" s="125"/>
      <c r="BE250" s="125"/>
      <c r="BF250" s="125"/>
      <c r="BG250" s="125"/>
      <c r="BH250" s="125"/>
      <c r="BI250" s="125"/>
      <c r="BJ250" s="125"/>
      <c r="BK250" s="125"/>
      <c r="BL250" s="125"/>
      <c r="BM250" s="125"/>
      <c r="BN250" s="125"/>
      <c r="BO250" s="125"/>
      <c r="BP250" s="125"/>
      <c r="BQ250" s="125"/>
      <c r="BR250" s="125"/>
      <c r="BS250" s="125"/>
      <c r="BT250" s="125"/>
      <c r="BU250" s="125"/>
      <c r="BV250" s="125"/>
      <c r="BW250" s="125"/>
      <c r="BX250" s="125"/>
      <c r="BY250" s="125"/>
      <c r="BZ250" s="125"/>
      <c r="CA250" s="125"/>
      <c r="CB250" s="125"/>
      <c r="CC250" s="125"/>
      <c r="CD250" s="125"/>
      <c r="CE250" s="125"/>
      <c r="CF250" s="125"/>
      <c r="CG250" s="125"/>
      <c r="CH250" s="125"/>
      <c r="CI250" s="125"/>
      <c r="CJ250" s="125"/>
      <c r="CK250" s="125"/>
      <c r="CL250" s="125"/>
      <c r="CM250" s="125"/>
      <c r="CN250" s="125"/>
      <c r="CO250" s="125"/>
      <c r="CP250" s="125"/>
      <c r="CQ250" s="125"/>
      <c r="CR250" s="125"/>
      <c r="CS250" s="125"/>
      <c r="CT250" s="125"/>
      <c r="CU250" s="125"/>
      <c r="CV250" s="125"/>
      <c r="CW250" s="125"/>
      <c r="CX250" s="125"/>
      <c r="CY250" s="125"/>
      <c r="CZ250" s="125"/>
      <c r="DA250" s="125"/>
      <c r="DB250" s="125"/>
      <c r="DC250" s="125"/>
      <c r="DD250" s="125"/>
      <c r="DE250" s="125"/>
      <c r="DF250" s="125"/>
      <c r="DG250" s="125"/>
      <c r="DH250" s="125"/>
      <c r="DI250" s="125"/>
      <c r="DJ250" s="125"/>
      <c r="DK250" s="125"/>
      <c r="DL250" s="125"/>
      <c r="DM250" s="125"/>
    </row>
    <row r="251" spans="2:117" s="116" customFormat="1" ht="21" x14ac:dyDescent="0.25">
      <c r="B251" s="165"/>
      <c r="C251" s="166"/>
      <c r="D251" s="166"/>
      <c r="E251" s="167"/>
      <c r="F251" s="168"/>
      <c r="G251" s="168"/>
      <c r="H251" s="169"/>
      <c r="I251" s="169"/>
      <c r="J251" s="122"/>
      <c r="K251" s="170"/>
      <c r="L251" s="170"/>
      <c r="M251" s="171"/>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c r="CR251" s="125"/>
      <c r="CS251" s="125"/>
      <c r="CT251" s="125"/>
      <c r="CU251" s="125"/>
      <c r="CV251" s="125"/>
      <c r="CW251" s="125"/>
      <c r="CX251" s="125"/>
      <c r="CY251" s="125"/>
      <c r="CZ251" s="125"/>
      <c r="DA251" s="125"/>
      <c r="DB251" s="125"/>
      <c r="DC251" s="125"/>
      <c r="DD251" s="125"/>
      <c r="DE251" s="125"/>
      <c r="DF251" s="125"/>
      <c r="DG251" s="125"/>
      <c r="DH251" s="125"/>
      <c r="DI251" s="125"/>
      <c r="DJ251" s="125"/>
      <c r="DK251" s="125"/>
      <c r="DL251" s="125"/>
      <c r="DM251" s="125"/>
    </row>
    <row r="252" spans="2:117" s="116" customFormat="1" ht="21" x14ac:dyDescent="0.25">
      <c r="B252" s="165"/>
      <c r="C252" s="166"/>
      <c r="D252" s="166"/>
      <c r="E252" s="167"/>
      <c r="F252" s="168"/>
      <c r="G252" s="168"/>
      <c r="H252" s="169"/>
      <c r="I252" s="169"/>
      <c r="J252" s="122"/>
      <c r="K252" s="170"/>
      <c r="L252" s="170"/>
      <c r="M252" s="171"/>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c r="AW252" s="125"/>
      <c r="AX252" s="125"/>
      <c r="AY252" s="125"/>
      <c r="AZ252" s="125"/>
      <c r="BA252" s="125"/>
      <c r="BB252" s="125"/>
      <c r="BC252" s="125"/>
      <c r="BD252" s="125"/>
      <c r="BE252" s="125"/>
      <c r="BF252" s="125"/>
      <c r="BG252" s="125"/>
      <c r="BH252" s="125"/>
      <c r="BI252" s="125"/>
      <c r="BJ252" s="125"/>
      <c r="BK252" s="125"/>
      <c r="BL252" s="125"/>
      <c r="BM252" s="125"/>
      <c r="BN252" s="125"/>
      <c r="BO252" s="125"/>
      <c r="BP252" s="125"/>
      <c r="BQ252" s="125"/>
      <c r="BR252" s="125"/>
      <c r="BS252" s="125"/>
      <c r="BT252" s="125"/>
      <c r="BU252" s="125"/>
      <c r="BV252" s="125"/>
      <c r="BW252" s="125"/>
      <c r="BX252" s="125"/>
      <c r="BY252" s="125"/>
      <c r="BZ252" s="125"/>
      <c r="CA252" s="125"/>
      <c r="CB252" s="125"/>
      <c r="CC252" s="125"/>
      <c r="CD252" s="125"/>
      <c r="CE252" s="125"/>
      <c r="CF252" s="125"/>
      <c r="CG252" s="125"/>
      <c r="CH252" s="125"/>
      <c r="CI252" s="125"/>
      <c r="CJ252" s="125"/>
      <c r="CK252" s="125"/>
      <c r="CL252" s="125"/>
      <c r="CM252" s="125"/>
      <c r="CN252" s="125"/>
      <c r="CO252" s="125"/>
      <c r="CP252" s="125"/>
      <c r="CQ252" s="125"/>
      <c r="CR252" s="125"/>
      <c r="CS252" s="125"/>
      <c r="CT252" s="125"/>
      <c r="CU252" s="125"/>
      <c r="CV252" s="125"/>
      <c r="CW252" s="125"/>
      <c r="CX252" s="125"/>
      <c r="CY252" s="125"/>
      <c r="CZ252" s="125"/>
      <c r="DA252" s="125"/>
      <c r="DB252" s="125"/>
      <c r="DC252" s="125"/>
      <c r="DD252" s="125"/>
      <c r="DE252" s="125"/>
      <c r="DF252" s="125"/>
      <c r="DG252" s="125"/>
      <c r="DH252" s="125"/>
      <c r="DI252" s="125"/>
      <c r="DJ252" s="125"/>
      <c r="DK252" s="125"/>
      <c r="DL252" s="125"/>
      <c r="DM252" s="125"/>
    </row>
    <row r="253" spans="2:117" s="116" customFormat="1" ht="21" x14ac:dyDescent="0.25">
      <c r="B253" s="165"/>
      <c r="C253" s="166"/>
      <c r="D253" s="166"/>
      <c r="E253" s="167"/>
      <c r="F253" s="168"/>
      <c r="G253" s="168"/>
      <c r="H253" s="169"/>
      <c r="I253" s="169"/>
      <c r="J253" s="122"/>
      <c r="K253" s="170"/>
      <c r="L253" s="170"/>
      <c r="M253" s="171"/>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c r="AT253" s="125"/>
      <c r="AU253" s="125"/>
      <c r="AV253" s="125"/>
      <c r="AW253" s="125"/>
      <c r="AX253" s="125"/>
      <c r="AY253" s="125"/>
      <c r="AZ253" s="125"/>
      <c r="BA253" s="125"/>
      <c r="BB253" s="125"/>
      <c r="BC253" s="125"/>
      <c r="BD253" s="125"/>
      <c r="BE253" s="125"/>
      <c r="BF253" s="125"/>
      <c r="BG253" s="125"/>
      <c r="BH253" s="125"/>
      <c r="BI253" s="125"/>
      <c r="BJ253" s="125"/>
      <c r="BK253" s="125"/>
      <c r="BL253" s="125"/>
      <c r="BM253" s="125"/>
      <c r="BN253" s="125"/>
      <c r="BO253" s="125"/>
      <c r="BP253" s="125"/>
      <c r="BQ253" s="125"/>
      <c r="BR253" s="125"/>
      <c r="BS253" s="125"/>
      <c r="BT253" s="125"/>
      <c r="BU253" s="125"/>
      <c r="BV253" s="125"/>
      <c r="BW253" s="125"/>
      <c r="BX253" s="125"/>
      <c r="BY253" s="125"/>
      <c r="BZ253" s="125"/>
      <c r="CA253" s="125"/>
      <c r="CB253" s="125"/>
      <c r="CC253" s="125"/>
      <c r="CD253" s="125"/>
      <c r="CE253" s="125"/>
      <c r="CF253" s="125"/>
      <c r="CG253" s="125"/>
      <c r="CH253" s="125"/>
      <c r="CI253" s="125"/>
      <c r="CJ253" s="125"/>
      <c r="CK253" s="125"/>
      <c r="CL253" s="125"/>
      <c r="CM253" s="125"/>
      <c r="CN253" s="125"/>
      <c r="CO253" s="125"/>
      <c r="CP253" s="125"/>
      <c r="CQ253" s="125"/>
      <c r="CR253" s="125"/>
      <c r="CS253" s="125"/>
      <c r="CT253" s="125"/>
      <c r="CU253" s="125"/>
      <c r="CV253" s="125"/>
      <c r="CW253" s="125"/>
      <c r="CX253" s="125"/>
      <c r="CY253" s="125"/>
      <c r="CZ253" s="125"/>
      <c r="DA253" s="125"/>
      <c r="DB253" s="125"/>
      <c r="DC253" s="125"/>
      <c r="DD253" s="125"/>
      <c r="DE253" s="125"/>
      <c r="DF253" s="125"/>
      <c r="DG253" s="125"/>
      <c r="DH253" s="125"/>
      <c r="DI253" s="125"/>
      <c r="DJ253" s="125"/>
      <c r="DK253" s="125"/>
      <c r="DL253" s="125"/>
      <c r="DM253" s="125"/>
    </row>
    <row r="254" spans="2:117" s="1" customFormat="1" ht="21" x14ac:dyDescent="0.25">
      <c r="B254" s="173"/>
      <c r="C254" s="161"/>
      <c r="D254" s="161"/>
      <c r="E254" s="154"/>
      <c r="F254" s="92"/>
      <c r="G254" s="92"/>
      <c r="H254" s="154"/>
      <c r="I254" s="154"/>
      <c r="J254" s="112"/>
      <c r="K254" s="163"/>
      <c r="L254" s="163"/>
      <c r="M254" s="164"/>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c r="AT254" s="125"/>
      <c r="AU254" s="125"/>
      <c r="AV254" s="125"/>
      <c r="AW254" s="125"/>
      <c r="AX254" s="125"/>
      <c r="AY254" s="125"/>
      <c r="AZ254" s="125"/>
      <c r="BA254" s="125"/>
      <c r="BB254" s="125"/>
      <c r="BC254" s="125"/>
      <c r="BD254" s="125"/>
      <c r="BE254" s="125"/>
      <c r="BF254" s="125"/>
      <c r="BG254" s="125"/>
      <c r="BH254" s="125"/>
      <c r="BI254" s="125"/>
      <c r="BJ254" s="125"/>
      <c r="BK254" s="125"/>
      <c r="BL254" s="125"/>
      <c r="BM254" s="125"/>
      <c r="BN254" s="125"/>
      <c r="BO254" s="125"/>
      <c r="BP254" s="125"/>
      <c r="BQ254" s="125"/>
      <c r="BR254" s="125"/>
      <c r="BS254" s="125"/>
      <c r="BT254" s="125"/>
      <c r="BU254" s="125"/>
      <c r="BV254" s="125"/>
      <c r="BW254" s="125"/>
      <c r="BX254" s="125"/>
      <c r="BY254" s="125"/>
      <c r="BZ254" s="125"/>
      <c r="CA254" s="125"/>
      <c r="CB254" s="125"/>
      <c r="CC254" s="125"/>
      <c r="CD254" s="125"/>
      <c r="CE254" s="125"/>
      <c r="CF254" s="125"/>
      <c r="CG254" s="125"/>
      <c r="CH254" s="125"/>
      <c r="CI254" s="125"/>
      <c r="CJ254" s="125"/>
      <c r="CK254" s="125"/>
      <c r="CL254" s="125"/>
      <c r="CM254" s="125"/>
      <c r="CN254" s="125"/>
      <c r="CO254" s="125"/>
      <c r="CP254" s="125"/>
      <c r="CQ254" s="125"/>
      <c r="CR254" s="125"/>
      <c r="CS254" s="125"/>
      <c r="CT254" s="125"/>
      <c r="CU254" s="125"/>
      <c r="CV254" s="125"/>
      <c r="CW254" s="125"/>
      <c r="CX254" s="125"/>
      <c r="CY254" s="125"/>
      <c r="CZ254" s="125"/>
      <c r="DA254" s="125"/>
      <c r="DB254" s="125"/>
      <c r="DC254" s="125"/>
      <c r="DD254" s="125"/>
      <c r="DE254" s="125"/>
      <c r="DF254" s="125"/>
      <c r="DG254" s="125"/>
      <c r="DH254" s="125"/>
      <c r="DI254" s="125"/>
      <c r="DJ254" s="125"/>
      <c r="DK254" s="125"/>
      <c r="DL254" s="125"/>
      <c r="DM254" s="125"/>
    </row>
    <row r="255" spans="2:117" s="116" customFormat="1" ht="21" x14ac:dyDescent="0.25">
      <c r="B255" s="165"/>
      <c r="C255" s="166"/>
      <c r="D255" s="166"/>
      <c r="E255" s="167"/>
      <c r="F255" s="168"/>
      <c r="G255" s="168"/>
      <c r="H255" s="169"/>
      <c r="I255" s="169"/>
      <c r="J255" s="122"/>
      <c r="K255" s="170"/>
      <c r="L255" s="170"/>
      <c r="M255" s="171"/>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c r="AW255" s="125"/>
      <c r="AX255" s="125"/>
      <c r="AY255" s="125"/>
      <c r="AZ255" s="125"/>
      <c r="BA255" s="125"/>
      <c r="BB255" s="125"/>
      <c r="BC255" s="125"/>
      <c r="BD255" s="125"/>
      <c r="BE255" s="125"/>
      <c r="BF255" s="125"/>
      <c r="BG255" s="125"/>
      <c r="BH255" s="125"/>
      <c r="BI255" s="125"/>
      <c r="BJ255" s="125"/>
      <c r="BK255" s="125"/>
      <c r="BL255" s="125"/>
      <c r="BM255" s="125"/>
      <c r="BN255" s="125"/>
      <c r="BO255" s="125"/>
      <c r="BP255" s="125"/>
      <c r="BQ255" s="125"/>
      <c r="BR255" s="125"/>
      <c r="BS255" s="125"/>
      <c r="BT255" s="125"/>
      <c r="BU255" s="125"/>
      <c r="BV255" s="125"/>
      <c r="BW255" s="125"/>
      <c r="BX255" s="125"/>
      <c r="BY255" s="125"/>
      <c r="BZ255" s="125"/>
      <c r="CA255" s="125"/>
      <c r="CB255" s="125"/>
      <c r="CC255" s="125"/>
      <c r="CD255" s="125"/>
      <c r="CE255" s="125"/>
      <c r="CF255" s="125"/>
      <c r="CG255" s="125"/>
      <c r="CH255" s="125"/>
      <c r="CI255" s="125"/>
      <c r="CJ255" s="125"/>
      <c r="CK255" s="125"/>
      <c r="CL255" s="125"/>
      <c r="CM255" s="125"/>
      <c r="CN255" s="125"/>
      <c r="CO255" s="125"/>
      <c r="CP255" s="125"/>
      <c r="CQ255" s="125"/>
      <c r="CR255" s="125"/>
      <c r="CS255" s="125"/>
      <c r="CT255" s="125"/>
      <c r="CU255" s="125"/>
      <c r="CV255" s="125"/>
      <c r="CW255" s="125"/>
      <c r="CX255" s="125"/>
      <c r="CY255" s="125"/>
      <c r="CZ255" s="125"/>
      <c r="DA255" s="125"/>
      <c r="DB255" s="125"/>
      <c r="DC255" s="125"/>
      <c r="DD255" s="125"/>
      <c r="DE255" s="125"/>
      <c r="DF255" s="125"/>
      <c r="DG255" s="125"/>
      <c r="DH255" s="125"/>
      <c r="DI255" s="125"/>
      <c r="DJ255" s="125"/>
      <c r="DK255" s="125"/>
      <c r="DL255" s="125"/>
      <c r="DM255" s="125"/>
    </row>
    <row r="256" spans="2:117" s="116" customFormat="1" ht="21" x14ac:dyDescent="0.25">
      <c r="B256" s="165"/>
      <c r="C256" s="166"/>
      <c r="D256" s="166"/>
      <c r="E256" s="167"/>
      <c r="F256" s="168"/>
      <c r="G256" s="168"/>
      <c r="H256" s="169"/>
      <c r="I256" s="169"/>
      <c r="J256" s="122"/>
      <c r="K256" s="170"/>
      <c r="L256" s="170"/>
      <c r="M256" s="171"/>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c r="AT256" s="125"/>
      <c r="AU256" s="125"/>
      <c r="AV256" s="125"/>
      <c r="AW256" s="125"/>
      <c r="AX256" s="125"/>
      <c r="AY256" s="125"/>
      <c r="AZ256" s="125"/>
      <c r="BA256" s="125"/>
      <c r="BB256" s="125"/>
      <c r="BC256" s="125"/>
      <c r="BD256" s="125"/>
      <c r="BE256" s="125"/>
      <c r="BF256" s="125"/>
      <c r="BG256" s="125"/>
      <c r="BH256" s="125"/>
      <c r="BI256" s="125"/>
      <c r="BJ256" s="125"/>
      <c r="BK256" s="125"/>
      <c r="BL256" s="125"/>
      <c r="BM256" s="125"/>
      <c r="BN256" s="125"/>
      <c r="BO256" s="125"/>
      <c r="BP256" s="125"/>
      <c r="BQ256" s="125"/>
      <c r="BR256" s="125"/>
      <c r="BS256" s="125"/>
      <c r="BT256" s="125"/>
      <c r="BU256" s="125"/>
      <c r="BV256" s="125"/>
      <c r="BW256" s="125"/>
      <c r="BX256" s="125"/>
      <c r="BY256" s="125"/>
      <c r="BZ256" s="125"/>
      <c r="CA256" s="125"/>
      <c r="CB256" s="125"/>
      <c r="CC256" s="125"/>
      <c r="CD256" s="125"/>
      <c r="CE256" s="125"/>
      <c r="CF256" s="125"/>
      <c r="CG256" s="125"/>
      <c r="CH256" s="125"/>
      <c r="CI256" s="125"/>
      <c r="CJ256" s="125"/>
      <c r="CK256" s="125"/>
      <c r="CL256" s="125"/>
      <c r="CM256" s="125"/>
      <c r="CN256" s="125"/>
      <c r="CO256" s="125"/>
      <c r="CP256" s="125"/>
      <c r="CQ256" s="125"/>
      <c r="CR256" s="125"/>
      <c r="CS256" s="125"/>
      <c r="CT256" s="125"/>
      <c r="CU256" s="125"/>
      <c r="CV256" s="125"/>
      <c r="CW256" s="125"/>
      <c r="CX256" s="125"/>
      <c r="CY256" s="125"/>
      <c r="CZ256" s="125"/>
      <c r="DA256" s="125"/>
      <c r="DB256" s="125"/>
      <c r="DC256" s="125"/>
      <c r="DD256" s="125"/>
      <c r="DE256" s="125"/>
      <c r="DF256" s="125"/>
      <c r="DG256" s="125"/>
      <c r="DH256" s="125"/>
      <c r="DI256" s="125"/>
      <c r="DJ256" s="125"/>
      <c r="DK256" s="125"/>
      <c r="DL256" s="125"/>
      <c r="DM256" s="125"/>
    </row>
    <row r="257" spans="2:117" s="116" customFormat="1" ht="21" x14ac:dyDescent="0.25">
      <c r="B257" s="165"/>
      <c r="C257" s="166"/>
      <c r="D257" s="166"/>
      <c r="E257" s="167"/>
      <c r="F257" s="168"/>
      <c r="G257" s="168"/>
      <c r="H257" s="169"/>
      <c r="I257" s="169"/>
      <c r="J257" s="122"/>
      <c r="K257" s="170"/>
      <c r="L257" s="170"/>
      <c r="M257" s="171"/>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c r="AW257" s="125"/>
      <c r="AX257" s="125"/>
      <c r="AY257" s="125"/>
      <c r="AZ257" s="125"/>
      <c r="BA257" s="125"/>
      <c r="BB257" s="125"/>
      <c r="BC257" s="125"/>
      <c r="BD257" s="125"/>
      <c r="BE257" s="125"/>
      <c r="BF257" s="125"/>
      <c r="BG257" s="125"/>
      <c r="BH257" s="125"/>
      <c r="BI257" s="125"/>
      <c r="BJ257" s="125"/>
      <c r="BK257" s="125"/>
      <c r="BL257" s="125"/>
      <c r="BM257" s="125"/>
      <c r="BN257" s="125"/>
      <c r="BO257" s="125"/>
      <c r="BP257" s="125"/>
      <c r="BQ257" s="125"/>
      <c r="BR257" s="125"/>
      <c r="BS257" s="125"/>
      <c r="BT257" s="125"/>
      <c r="BU257" s="125"/>
      <c r="BV257" s="125"/>
      <c r="BW257" s="125"/>
      <c r="BX257" s="125"/>
      <c r="BY257" s="125"/>
      <c r="BZ257" s="125"/>
      <c r="CA257" s="125"/>
      <c r="CB257" s="125"/>
      <c r="CC257" s="125"/>
      <c r="CD257" s="125"/>
      <c r="CE257" s="125"/>
      <c r="CF257" s="125"/>
      <c r="CG257" s="125"/>
      <c r="CH257" s="125"/>
      <c r="CI257" s="125"/>
      <c r="CJ257" s="125"/>
      <c r="CK257" s="125"/>
      <c r="CL257" s="125"/>
      <c r="CM257" s="125"/>
      <c r="CN257" s="125"/>
      <c r="CO257" s="125"/>
      <c r="CP257" s="125"/>
      <c r="CQ257" s="125"/>
      <c r="CR257" s="125"/>
      <c r="CS257" s="125"/>
      <c r="CT257" s="125"/>
      <c r="CU257" s="125"/>
      <c r="CV257" s="125"/>
      <c r="CW257" s="125"/>
      <c r="CX257" s="125"/>
      <c r="CY257" s="125"/>
      <c r="CZ257" s="125"/>
      <c r="DA257" s="125"/>
      <c r="DB257" s="125"/>
      <c r="DC257" s="125"/>
      <c r="DD257" s="125"/>
      <c r="DE257" s="125"/>
      <c r="DF257" s="125"/>
      <c r="DG257" s="125"/>
      <c r="DH257" s="125"/>
      <c r="DI257" s="125"/>
      <c r="DJ257" s="125"/>
      <c r="DK257" s="125"/>
      <c r="DL257" s="125"/>
      <c r="DM257" s="125"/>
    </row>
    <row r="258" spans="2:117" s="116" customFormat="1" ht="21" x14ac:dyDescent="0.25">
      <c r="B258" s="165"/>
      <c r="C258" s="166"/>
      <c r="D258" s="166"/>
      <c r="E258" s="167"/>
      <c r="F258" s="168"/>
      <c r="G258" s="168"/>
      <c r="H258" s="169"/>
      <c r="I258" s="169"/>
      <c r="J258" s="122"/>
      <c r="K258" s="170"/>
      <c r="L258" s="170"/>
      <c r="M258" s="171"/>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c r="CR258" s="125"/>
      <c r="CS258" s="125"/>
      <c r="CT258" s="125"/>
      <c r="CU258" s="125"/>
      <c r="CV258" s="125"/>
      <c r="CW258" s="125"/>
      <c r="CX258" s="125"/>
      <c r="CY258" s="125"/>
      <c r="CZ258" s="125"/>
      <c r="DA258" s="125"/>
      <c r="DB258" s="125"/>
      <c r="DC258" s="125"/>
      <c r="DD258" s="125"/>
      <c r="DE258" s="125"/>
      <c r="DF258" s="125"/>
      <c r="DG258" s="125"/>
      <c r="DH258" s="125"/>
      <c r="DI258" s="125"/>
      <c r="DJ258" s="125"/>
      <c r="DK258" s="125"/>
      <c r="DL258" s="125"/>
      <c r="DM258" s="125"/>
    </row>
    <row r="259" spans="2:117" s="1" customFormat="1" ht="21" x14ac:dyDescent="0.25">
      <c r="B259" s="173"/>
      <c r="C259" s="161"/>
      <c r="D259" s="161"/>
      <c r="E259" s="154"/>
      <c r="F259" s="92"/>
      <c r="G259" s="92"/>
      <c r="H259" s="154"/>
      <c r="I259" s="154"/>
      <c r="J259" s="112"/>
      <c r="K259" s="163"/>
      <c r="L259" s="163"/>
      <c r="M259" s="164"/>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c r="AT259" s="125"/>
      <c r="AU259" s="125"/>
      <c r="AV259" s="125"/>
      <c r="AW259" s="125"/>
      <c r="AX259" s="125"/>
      <c r="AY259" s="125"/>
      <c r="AZ259" s="125"/>
      <c r="BA259" s="125"/>
      <c r="BB259" s="125"/>
      <c r="BC259" s="125"/>
      <c r="BD259" s="125"/>
      <c r="BE259" s="125"/>
      <c r="BF259" s="125"/>
      <c r="BG259" s="125"/>
      <c r="BH259" s="125"/>
      <c r="BI259" s="125"/>
      <c r="BJ259" s="125"/>
      <c r="BK259" s="125"/>
      <c r="BL259" s="125"/>
      <c r="BM259" s="125"/>
      <c r="BN259" s="125"/>
      <c r="BO259" s="125"/>
      <c r="BP259" s="125"/>
      <c r="BQ259" s="125"/>
      <c r="BR259" s="125"/>
      <c r="BS259" s="125"/>
      <c r="BT259" s="125"/>
      <c r="BU259" s="125"/>
      <c r="BV259" s="125"/>
      <c r="BW259" s="125"/>
      <c r="BX259" s="125"/>
      <c r="BY259" s="125"/>
      <c r="BZ259" s="125"/>
      <c r="CA259" s="125"/>
      <c r="CB259" s="125"/>
      <c r="CC259" s="125"/>
      <c r="CD259" s="125"/>
      <c r="CE259" s="125"/>
      <c r="CF259" s="125"/>
      <c r="CG259" s="125"/>
      <c r="CH259" s="125"/>
      <c r="CI259" s="125"/>
      <c r="CJ259" s="125"/>
      <c r="CK259" s="125"/>
      <c r="CL259" s="125"/>
      <c r="CM259" s="125"/>
      <c r="CN259" s="125"/>
      <c r="CO259" s="125"/>
      <c r="CP259" s="125"/>
      <c r="CQ259" s="125"/>
      <c r="CR259" s="125"/>
      <c r="CS259" s="125"/>
      <c r="CT259" s="125"/>
      <c r="CU259" s="125"/>
      <c r="CV259" s="125"/>
      <c r="CW259" s="125"/>
      <c r="CX259" s="125"/>
      <c r="CY259" s="125"/>
      <c r="CZ259" s="125"/>
      <c r="DA259" s="125"/>
      <c r="DB259" s="125"/>
      <c r="DC259" s="125"/>
      <c r="DD259" s="125"/>
      <c r="DE259" s="125"/>
      <c r="DF259" s="125"/>
      <c r="DG259" s="125"/>
      <c r="DH259" s="125"/>
      <c r="DI259" s="125"/>
      <c r="DJ259" s="125"/>
      <c r="DK259" s="125"/>
      <c r="DL259" s="125"/>
      <c r="DM259" s="125"/>
    </row>
    <row r="260" spans="2:117" s="116" customFormat="1" ht="21" x14ac:dyDescent="0.25">
      <c r="B260" s="165"/>
      <c r="C260" s="166"/>
      <c r="D260" s="166"/>
      <c r="E260" s="167"/>
      <c r="F260" s="168"/>
      <c r="G260" s="168"/>
      <c r="H260" s="169"/>
      <c r="I260" s="169"/>
      <c r="J260" s="122"/>
      <c r="K260" s="170"/>
      <c r="L260" s="170"/>
      <c r="M260" s="171"/>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c r="AW260" s="125"/>
      <c r="AX260" s="125"/>
      <c r="AY260" s="125"/>
      <c r="AZ260" s="125"/>
      <c r="BA260" s="125"/>
      <c r="BB260" s="125"/>
      <c r="BC260" s="125"/>
      <c r="BD260" s="125"/>
      <c r="BE260" s="125"/>
      <c r="BF260" s="125"/>
      <c r="BG260" s="125"/>
      <c r="BH260" s="125"/>
      <c r="BI260" s="125"/>
      <c r="BJ260" s="125"/>
      <c r="BK260" s="125"/>
      <c r="BL260" s="125"/>
      <c r="BM260" s="125"/>
      <c r="BN260" s="125"/>
      <c r="BO260" s="125"/>
      <c r="BP260" s="125"/>
      <c r="BQ260" s="125"/>
      <c r="BR260" s="125"/>
      <c r="BS260" s="125"/>
      <c r="BT260" s="125"/>
      <c r="BU260" s="125"/>
      <c r="BV260" s="125"/>
      <c r="BW260" s="125"/>
      <c r="BX260" s="125"/>
      <c r="BY260" s="125"/>
      <c r="BZ260" s="125"/>
      <c r="CA260" s="125"/>
      <c r="CB260" s="125"/>
      <c r="CC260" s="125"/>
      <c r="CD260" s="125"/>
      <c r="CE260" s="125"/>
      <c r="CF260" s="125"/>
      <c r="CG260" s="125"/>
      <c r="CH260" s="125"/>
      <c r="CI260" s="125"/>
      <c r="CJ260" s="125"/>
      <c r="CK260" s="125"/>
      <c r="CL260" s="125"/>
      <c r="CM260" s="125"/>
      <c r="CN260" s="125"/>
      <c r="CO260" s="125"/>
      <c r="CP260" s="125"/>
      <c r="CQ260" s="125"/>
      <c r="CR260" s="125"/>
      <c r="CS260" s="125"/>
      <c r="CT260" s="125"/>
      <c r="CU260" s="125"/>
      <c r="CV260" s="125"/>
      <c r="CW260" s="125"/>
      <c r="CX260" s="125"/>
      <c r="CY260" s="125"/>
      <c r="CZ260" s="125"/>
      <c r="DA260" s="125"/>
      <c r="DB260" s="125"/>
      <c r="DC260" s="125"/>
      <c r="DD260" s="125"/>
      <c r="DE260" s="125"/>
      <c r="DF260" s="125"/>
      <c r="DG260" s="125"/>
      <c r="DH260" s="125"/>
      <c r="DI260" s="125"/>
      <c r="DJ260" s="125"/>
      <c r="DK260" s="125"/>
      <c r="DL260" s="125"/>
      <c r="DM260" s="125"/>
    </row>
    <row r="261" spans="2:117" s="116" customFormat="1" ht="21" x14ac:dyDescent="0.25">
      <c r="B261" s="165"/>
      <c r="C261" s="166"/>
      <c r="D261" s="166"/>
      <c r="E261" s="167"/>
      <c r="F261" s="168"/>
      <c r="G261" s="168"/>
      <c r="H261" s="169"/>
      <c r="I261" s="169"/>
      <c r="J261" s="122"/>
      <c r="K261" s="170"/>
      <c r="L261" s="170"/>
      <c r="M261" s="171"/>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c r="AW261" s="125"/>
      <c r="AX261" s="125"/>
      <c r="AY261" s="125"/>
      <c r="AZ261" s="125"/>
      <c r="BA261" s="125"/>
      <c r="BB261" s="125"/>
      <c r="BC261" s="125"/>
      <c r="BD261" s="125"/>
      <c r="BE261" s="125"/>
      <c r="BF261" s="125"/>
      <c r="BG261" s="125"/>
      <c r="BH261" s="125"/>
      <c r="BI261" s="125"/>
      <c r="BJ261" s="125"/>
      <c r="BK261" s="125"/>
      <c r="BL261" s="125"/>
      <c r="BM261" s="125"/>
      <c r="BN261" s="125"/>
      <c r="BO261" s="125"/>
      <c r="BP261" s="125"/>
      <c r="BQ261" s="125"/>
      <c r="BR261" s="125"/>
      <c r="BS261" s="125"/>
      <c r="BT261" s="125"/>
      <c r="BU261" s="125"/>
      <c r="BV261" s="125"/>
      <c r="BW261" s="125"/>
      <c r="BX261" s="125"/>
      <c r="BY261" s="125"/>
      <c r="BZ261" s="125"/>
      <c r="CA261" s="125"/>
      <c r="CB261" s="125"/>
      <c r="CC261" s="125"/>
      <c r="CD261" s="125"/>
      <c r="CE261" s="125"/>
      <c r="CF261" s="125"/>
      <c r="CG261" s="125"/>
      <c r="CH261" s="125"/>
      <c r="CI261" s="125"/>
      <c r="CJ261" s="125"/>
      <c r="CK261" s="125"/>
      <c r="CL261" s="125"/>
      <c r="CM261" s="125"/>
      <c r="CN261" s="125"/>
      <c r="CO261" s="125"/>
      <c r="CP261" s="125"/>
      <c r="CQ261" s="125"/>
      <c r="CR261" s="125"/>
      <c r="CS261" s="125"/>
      <c r="CT261" s="125"/>
      <c r="CU261" s="125"/>
      <c r="CV261" s="125"/>
      <c r="CW261" s="125"/>
      <c r="CX261" s="125"/>
      <c r="CY261" s="125"/>
      <c r="CZ261" s="125"/>
      <c r="DA261" s="125"/>
      <c r="DB261" s="125"/>
      <c r="DC261" s="125"/>
      <c r="DD261" s="125"/>
      <c r="DE261" s="125"/>
      <c r="DF261" s="125"/>
      <c r="DG261" s="125"/>
      <c r="DH261" s="125"/>
      <c r="DI261" s="125"/>
      <c r="DJ261" s="125"/>
      <c r="DK261" s="125"/>
      <c r="DL261" s="125"/>
      <c r="DM261" s="125"/>
    </row>
    <row r="262" spans="2:117" s="116" customFormat="1" ht="21" x14ac:dyDescent="0.25">
      <c r="B262" s="165"/>
      <c r="C262" s="166"/>
      <c r="D262" s="166"/>
      <c r="E262" s="167"/>
      <c r="F262" s="168"/>
      <c r="G262" s="168"/>
      <c r="H262" s="169"/>
      <c r="I262" s="169"/>
      <c r="J262" s="122"/>
      <c r="K262" s="170"/>
      <c r="L262" s="170"/>
      <c r="M262" s="171"/>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c r="AT262" s="125"/>
      <c r="AU262" s="125"/>
      <c r="AV262" s="125"/>
      <c r="AW262" s="125"/>
      <c r="AX262" s="125"/>
      <c r="AY262" s="125"/>
      <c r="AZ262" s="125"/>
      <c r="BA262" s="125"/>
      <c r="BB262" s="125"/>
      <c r="BC262" s="125"/>
      <c r="BD262" s="125"/>
      <c r="BE262" s="125"/>
      <c r="BF262" s="125"/>
      <c r="BG262" s="125"/>
      <c r="BH262" s="125"/>
      <c r="BI262" s="125"/>
      <c r="BJ262" s="125"/>
      <c r="BK262" s="125"/>
      <c r="BL262" s="125"/>
      <c r="BM262" s="125"/>
      <c r="BN262" s="125"/>
      <c r="BO262" s="125"/>
      <c r="BP262" s="125"/>
      <c r="BQ262" s="125"/>
      <c r="BR262" s="125"/>
      <c r="BS262" s="125"/>
      <c r="BT262" s="125"/>
      <c r="BU262" s="125"/>
      <c r="BV262" s="125"/>
      <c r="BW262" s="125"/>
      <c r="BX262" s="125"/>
      <c r="BY262" s="125"/>
      <c r="BZ262" s="125"/>
      <c r="CA262" s="125"/>
      <c r="CB262" s="125"/>
      <c r="CC262" s="125"/>
      <c r="CD262" s="125"/>
      <c r="CE262" s="125"/>
      <c r="CF262" s="125"/>
      <c r="CG262" s="125"/>
      <c r="CH262" s="125"/>
      <c r="CI262" s="125"/>
      <c r="CJ262" s="125"/>
      <c r="CK262" s="125"/>
      <c r="CL262" s="125"/>
      <c r="CM262" s="125"/>
      <c r="CN262" s="125"/>
      <c r="CO262" s="125"/>
      <c r="CP262" s="125"/>
      <c r="CQ262" s="125"/>
      <c r="CR262" s="125"/>
      <c r="CS262" s="125"/>
      <c r="CT262" s="125"/>
      <c r="CU262" s="125"/>
      <c r="CV262" s="125"/>
      <c r="CW262" s="125"/>
      <c r="CX262" s="125"/>
      <c r="CY262" s="125"/>
      <c r="CZ262" s="125"/>
      <c r="DA262" s="125"/>
      <c r="DB262" s="125"/>
      <c r="DC262" s="125"/>
      <c r="DD262" s="125"/>
      <c r="DE262" s="125"/>
      <c r="DF262" s="125"/>
      <c r="DG262" s="125"/>
      <c r="DH262" s="125"/>
      <c r="DI262" s="125"/>
      <c r="DJ262" s="125"/>
      <c r="DK262" s="125"/>
      <c r="DL262" s="125"/>
      <c r="DM262" s="125"/>
    </row>
    <row r="263" spans="2:117" s="116" customFormat="1" ht="21" x14ac:dyDescent="0.25">
      <c r="B263" s="165"/>
      <c r="C263" s="166"/>
      <c r="D263" s="166"/>
      <c r="E263" s="167"/>
      <c r="F263" s="168"/>
      <c r="G263" s="168"/>
      <c r="H263" s="169"/>
      <c r="I263" s="169"/>
      <c r="J263" s="122"/>
      <c r="K263" s="170"/>
      <c r="L263" s="170"/>
      <c r="M263" s="171"/>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c r="AW263" s="125"/>
      <c r="AX263" s="125"/>
      <c r="AY263" s="125"/>
      <c r="AZ263" s="125"/>
      <c r="BA263" s="125"/>
      <c r="BB263" s="125"/>
      <c r="BC263" s="125"/>
      <c r="BD263" s="125"/>
      <c r="BE263" s="125"/>
      <c r="BF263" s="125"/>
      <c r="BG263" s="125"/>
      <c r="BH263" s="125"/>
      <c r="BI263" s="125"/>
      <c r="BJ263" s="125"/>
      <c r="BK263" s="125"/>
      <c r="BL263" s="125"/>
      <c r="BM263" s="125"/>
      <c r="BN263" s="125"/>
      <c r="BO263" s="125"/>
      <c r="BP263" s="125"/>
      <c r="BQ263" s="125"/>
      <c r="BR263" s="125"/>
      <c r="BS263" s="125"/>
      <c r="BT263" s="125"/>
      <c r="BU263" s="125"/>
      <c r="BV263" s="125"/>
      <c r="BW263" s="125"/>
      <c r="BX263" s="125"/>
      <c r="BY263" s="125"/>
      <c r="BZ263" s="125"/>
      <c r="CA263" s="125"/>
      <c r="CB263" s="125"/>
      <c r="CC263" s="125"/>
      <c r="CD263" s="125"/>
      <c r="CE263" s="125"/>
      <c r="CF263" s="125"/>
      <c r="CG263" s="125"/>
      <c r="CH263" s="125"/>
      <c r="CI263" s="125"/>
      <c r="CJ263" s="125"/>
      <c r="CK263" s="125"/>
      <c r="CL263" s="125"/>
      <c r="CM263" s="125"/>
      <c r="CN263" s="125"/>
      <c r="CO263" s="125"/>
      <c r="CP263" s="125"/>
      <c r="CQ263" s="125"/>
      <c r="CR263" s="125"/>
      <c r="CS263" s="125"/>
      <c r="CT263" s="125"/>
      <c r="CU263" s="125"/>
      <c r="CV263" s="125"/>
      <c r="CW263" s="125"/>
      <c r="CX263" s="125"/>
      <c r="CY263" s="125"/>
      <c r="CZ263" s="125"/>
      <c r="DA263" s="125"/>
      <c r="DB263" s="125"/>
      <c r="DC263" s="125"/>
      <c r="DD263" s="125"/>
      <c r="DE263" s="125"/>
      <c r="DF263" s="125"/>
      <c r="DG263" s="125"/>
      <c r="DH263" s="125"/>
      <c r="DI263" s="125"/>
      <c r="DJ263" s="125"/>
      <c r="DK263" s="125"/>
      <c r="DL263" s="125"/>
      <c r="DM263" s="125"/>
    </row>
    <row r="264" spans="2:117" s="1" customFormat="1" ht="21" x14ac:dyDescent="0.25">
      <c r="B264" s="173"/>
      <c r="C264" s="161"/>
      <c r="D264" s="161"/>
      <c r="E264" s="154"/>
      <c r="F264" s="92"/>
      <c r="G264" s="92"/>
      <c r="H264" s="154"/>
      <c r="I264" s="154"/>
      <c r="J264" s="174"/>
      <c r="K264" s="163"/>
      <c r="L264" s="163"/>
      <c r="M264" s="164"/>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c r="CR264" s="125"/>
      <c r="CS264" s="125"/>
      <c r="CT264" s="125"/>
      <c r="CU264" s="125"/>
      <c r="CV264" s="125"/>
      <c r="CW264" s="125"/>
      <c r="CX264" s="125"/>
      <c r="CY264" s="125"/>
      <c r="CZ264" s="125"/>
      <c r="DA264" s="125"/>
      <c r="DB264" s="125"/>
      <c r="DC264" s="125"/>
      <c r="DD264" s="125"/>
      <c r="DE264" s="125"/>
      <c r="DF264" s="125"/>
      <c r="DG264" s="125"/>
      <c r="DH264" s="125"/>
      <c r="DI264" s="125"/>
      <c r="DJ264" s="125"/>
      <c r="DK264" s="125"/>
      <c r="DL264" s="125"/>
      <c r="DM264" s="125"/>
    </row>
    <row r="265" spans="2:117" s="116" customFormat="1" ht="21" x14ac:dyDescent="0.25">
      <c r="B265" s="165"/>
      <c r="C265" s="166"/>
      <c r="D265" s="166"/>
      <c r="E265" s="167"/>
      <c r="F265" s="168"/>
      <c r="G265" s="168"/>
      <c r="H265" s="169"/>
      <c r="I265" s="169"/>
      <c r="J265" s="122"/>
      <c r="K265" s="170"/>
      <c r="L265" s="170"/>
      <c r="M265" s="171"/>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c r="AW265" s="125"/>
      <c r="AX265" s="125"/>
      <c r="AY265" s="125"/>
      <c r="AZ265" s="125"/>
      <c r="BA265" s="125"/>
      <c r="BB265" s="125"/>
      <c r="BC265" s="125"/>
      <c r="BD265" s="125"/>
      <c r="BE265" s="125"/>
      <c r="BF265" s="125"/>
      <c r="BG265" s="125"/>
      <c r="BH265" s="125"/>
      <c r="BI265" s="125"/>
      <c r="BJ265" s="125"/>
      <c r="BK265" s="125"/>
      <c r="BL265" s="125"/>
      <c r="BM265" s="125"/>
      <c r="BN265" s="125"/>
      <c r="BO265" s="125"/>
      <c r="BP265" s="125"/>
      <c r="BQ265" s="125"/>
      <c r="BR265" s="125"/>
      <c r="BS265" s="125"/>
      <c r="BT265" s="125"/>
      <c r="BU265" s="125"/>
      <c r="BV265" s="125"/>
      <c r="BW265" s="125"/>
      <c r="BX265" s="125"/>
      <c r="BY265" s="125"/>
      <c r="BZ265" s="125"/>
      <c r="CA265" s="125"/>
      <c r="CB265" s="125"/>
      <c r="CC265" s="125"/>
      <c r="CD265" s="125"/>
      <c r="CE265" s="125"/>
      <c r="CF265" s="125"/>
      <c r="CG265" s="125"/>
      <c r="CH265" s="125"/>
      <c r="CI265" s="125"/>
      <c r="CJ265" s="125"/>
      <c r="CK265" s="125"/>
      <c r="CL265" s="125"/>
      <c r="CM265" s="125"/>
      <c r="CN265" s="125"/>
      <c r="CO265" s="125"/>
      <c r="CP265" s="125"/>
      <c r="CQ265" s="125"/>
      <c r="CR265" s="125"/>
      <c r="CS265" s="125"/>
      <c r="CT265" s="125"/>
      <c r="CU265" s="125"/>
      <c r="CV265" s="125"/>
      <c r="CW265" s="125"/>
      <c r="CX265" s="125"/>
      <c r="CY265" s="125"/>
      <c r="CZ265" s="125"/>
      <c r="DA265" s="125"/>
      <c r="DB265" s="125"/>
      <c r="DC265" s="125"/>
      <c r="DD265" s="125"/>
      <c r="DE265" s="125"/>
      <c r="DF265" s="125"/>
      <c r="DG265" s="125"/>
      <c r="DH265" s="125"/>
      <c r="DI265" s="125"/>
      <c r="DJ265" s="125"/>
      <c r="DK265" s="125"/>
      <c r="DL265" s="125"/>
      <c r="DM265" s="125"/>
    </row>
    <row r="266" spans="2:117" s="116" customFormat="1" ht="21" x14ac:dyDescent="0.25">
      <c r="B266" s="165"/>
      <c r="C266" s="166"/>
      <c r="D266" s="166"/>
      <c r="E266" s="167"/>
      <c r="F266" s="168"/>
      <c r="G266" s="168"/>
      <c r="H266" s="169"/>
      <c r="I266" s="169"/>
      <c r="J266" s="122"/>
      <c r="K266" s="170"/>
      <c r="L266" s="170"/>
      <c r="M266" s="171"/>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c r="AW266" s="125"/>
      <c r="AX266" s="125"/>
      <c r="AY266" s="125"/>
      <c r="AZ266" s="125"/>
      <c r="BA266" s="125"/>
      <c r="BB266" s="125"/>
      <c r="BC266" s="125"/>
      <c r="BD266" s="125"/>
      <c r="BE266" s="125"/>
      <c r="BF266" s="125"/>
      <c r="BG266" s="125"/>
      <c r="BH266" s="125"/>
      <c r="BI266" s="125"/>
      <c r="BJ266" s="125"/>
      <c r="BK266" s="125"/>
      <c r="BL266" s="125"/>
      <c r="BM266" s="125"/>
      <c r="BN266" s="125"/>
      <c r="BO266" s="125"/>
      <c r="BP266" s="125"/>
      <c r="BQ266" s="125"/>
      <c r="BR266" s="125"/>
      <c r="BS266" s="125"/>
      <c r="BT266" s="125"/>
      <c r="BU266" s="125"/>
      <c r="BV266" s="125"/>
      <c r="BW266" s="125"/>
      <c r="BX266" s="125"/>
      <c r="BY266" s="125"/>
      <c r="BZ266" s="125"/>
      <c r="CA266" s="125"/>
      <c r="CB266" s="125"/>
      <c r="CC266" s="125"/>
      <c r="CD266" s="125"/>
      <c r="CE266" s="125"/>
      <c r="CF266" s="125"/>
      <c r="CG266" s="125"/>
      <c r="CH266" s="125"/>
      <c r="CI266" s="125"/>
      <c r="CJ266" s="125"/>
      <c r="CK266" s="125"/>
      <c r="CL266" s="125"/>
      <c r="CM266" s="125"/>
      <c r="CN266" s="125"/>
      <c r="CO266" s="125"/>
      <c r="CP266" s="125"/>
      <c r="CQ266" s="125"/>
      <c r="CR266" s="125"/>
      <c r="CS266" s="125"/>
      <c r="CT266" s="125"/>
      <c r="CU266" s="125"/>
      <c r="CV266" s="125"/>
      <c r="CW266" s="125"/>
      <c r="CX266" s="125"/>
      <c r="CY266" s="125"/>
      <c r="CZ266" s="125"/>
      <c r="DA266" s="125"/>
      <c r="DB266" s="125"/>
      <c r="DC266" s="125"/>
      <c r="DD266" s="125"/>
      <c r="DE266" s="125"/>
      <c r="DF266" s="125"/>
      <c r="DG266" s="125"/>
      <c r="DH266" s="125"/>
      <c r="DI266" s="125"/>
      <c r="DJ266" s="125"/>
      <c r="DK266" s="125"/>
      <c r="DL266" s="125"/>
      <c r="DM266" s="125"/>
    </row>
    <row r="267" spans="2:117" s="116" customFormat="1" ht="21" x14ac:dyDescent="0.25">
      <c r="B267" s="165"/>
      <c r="C267" s="166"/>
      <c r="D267" s="166"/>
      <c r="E267" s="167"/>
      <c r="F267" s="168"/>
      <c r="G267" s="168"/>
      <c r="H267" s="169"/>
      <c r="I267" s="169"/>
      <c r="J267" s="122"/>
      <c r="K267" s="170"/>
      <c r="L267" s="170"/>
      <c r="M267" s="171"/>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c r="AW267" s="125"/>
      <c r="AX267" s="125"/>
      <c r="AY267" s="125"/>
      <c r="AZ267" s="125"/>
      <c r="BA267" s="125"/>
      <c r="BB267" s="125"/>
      <c r="BC267" s="125"/>
      <c r="BD267" s="125"/>
      <c r="BE267" s="125"/>
      <c r="BF267" s="125"/>
      <c r="BG267" s="125"/>
      <c r="BH267" s="125"/>
      <c r="BI267" s="125"/>
      <c r="BJ267" s="125"/>
      <c r="BK267" s="125"/>
      <c r="BL267" s="125"/>
      <c r="BM267" s="125"/>
      <c r="BN267" s="125"/>
      <c r="BO267" s="125"/>
      <c r="BP267" s="125"/>
      <c r="BQ267" s="125"/>
      <c r="BR267" s="125"/>
      <c r="BS267" s="125"/>
      <c r="BT267" s="125"/>
      <c r="BU267" s="125"/>
      <c r="BV267" s="125"/>
      <c r="BW267" s="125"/>
      <c r="BX267" s="125"/>
      <c r="BY267" s="125"/>
      <c r="BZ267" s="125"/>
      <c r="CA267" s="125"/>
      <c r="CB267" s="125"/>
      <c r="CC267" s="125"/>
      <c r="CD267" s="125"/>
      <c r="CE267" s="125"/>
      <c r="CF267" s="125"/>
      <c r="CG267" s="125"/>
      <c r="CH267" s="125"/>
      <c r="CI267" s="125"/>
      <c r="CJ267" s="125"/>
      <c r="CK267" s="125"/>
      <c r="CL267" s="125"/>
      <c r="CM267" s="125"/>
      <c r="CN267" s="125"/>
      <c r="CO267" s="125"/>
      <c r="CP267" s="125"/>
      <c r="CQ267" s="125"/>
      <c r="CR267" s="125"/>
      <c r="CS267" s="125"/>
      <c r="CT267" s="125"/>
      <c r="CU267" s="125"/>
      <c r="CV267" s="125"/>
      <c r="CW267" s="125"/>
      <c r="CX267" s="125"/>
      <c r="CY267" s="125"/>
      <c r="CZ267" s="125"/>
      <c r="DA267" s="125"/>
      <c r="DB267" s="125"/>
      <c r="DC267" s="125"/>
      <c r="DD267" s="125"/>
      <c r="DE267" s="125"/>
      <c r="DF267" s="125"/>
      <c r="DG267" s="125"/>
      <c r="DH267" s="125"/>
      <c r="DI267" s="125"/>
      <c r="DJ267" s="125"/>
      <c r="DK267" s="125"/>
      <c r="DL267" s="125"/>
      <c r="DM267" s="125"/>
    </row>
    <row r="268" spans="2:117" s="116" customFormat="1" ht="21" x14ac:dyDescent="0.25">
      <c r="B268" s="165"/>
      <c r="C268" s="166"/>
      <c r="D268" s="166"/>
      <c r="E268" s="167"/>
      <c r="F268" s="168"/>
      <c r="G268" s="168"/>
      <c r="H268" s="169"/>
      <c r="I268" s="169"/>
      <c r="J268" s="122"/>
      <c r="K268" s="170"/>
      <c r="L268" s="170"/>
      <c r="M268" s="171"/>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c r="AT268" s="125"/>
      <c r="AU268" s="125"/>
      <c r="AV268" s="125"/>
      <c r="AW268" s="125"/>
      <c r="AX268" s="125"/>
      <c r="AY268" s="125"/>
      <c r="AZ268" s="125"/>
      <c r="BA268" s="125"/>
      <c r="BB268" s="125"/>
      <c r="BC268" s="125"/>
      <c r="BD268" s="125"/>
      <c r="BE268" s="125"/>
      <c r="BF268" s="125"/>
      <c r="BG268" s="125"/>
      <c r="BH268" s="125"/>
      <c r="BI268" s="125"/>
      <c r="BJ268" s="125"/>
      <c r="BK268" s="125"/>
      <c r="BL268" s="125"/>
      <c r="BM268" s="125"/>
      <c r="BN268" s="125"/>
      <c r="BO268" s="125"/>
      <c r="BP268" s="125"/>
      <c r="BQ268" s="125"/>
      <c r="BR268" s="125"/>
      <c r="BS268" s="125"/>
      <c r="BT268" s="125"/>
      <c r="BU268" s="125"/>
      <c r="BV268" s="125"/>
      <c r="BW268" s="125"/>
      <c r="BX268" s="125"/>
      <c r="BY268" s="125"/>
      <c r="BZ268" s="125"/>
      <c r="CA268" s="125"/>
      <c r="CB268" s="125"/>
      <c r="CC268" s="125"/>
      <c r="CD268" s="125"/>
      <c r="CE268" s="125"/>
      <c r="CF268" s="125"/>
      <c r="CG268" s="125"/>
      <c r="CH268" s="125"/>
      <c r="CI268" s="125"/>
      <c r="CJ268" s="125"/>
      <c r="CK268" s="125"/>
      <c r="CL268" s="125"/>
      <c r="CM268" s="125"/>
      <c r="CN268" s="125"/>
      <c r="CO268" s="125"/>
      <c r="CP268" s="125"/>
      <c r="CQ268" s="125"/>
      <c r="CR268" s="125"/>
      <c r="CS268" s="125"/>
      <c r="CT268" s="125"/>
      <c r="CU268" s="125"/>
      <c r="CV268" s="125"/>
      <c r="CW268" s="125"/>
      <c r="CX268" s="125"/>
      <c r="CY268" s="125"/>
      <c r="CZ268" s="125"/>
      <c r="DA268" s="125"/>
      <c r="DB268" s="125"/>
      <c r="DC268" s="125"/>
      <c r="DD268" s="125"/>
      <c r="DE268" s="125"/>
      <c r="DF268" s="125"/>
      <c r="DG268" s="125"/>
      <c r="DH268" s="125"/>
      <c r="DI268" s="125"/>
      <c r="DJ268" s="125"/>
      <c r="DK268" s="125"/>
      <c r="DL268" s="125"/>
      <c r="DM268" s="125"/>
    </row>
    <row r="269" spans="2:117" s="1" customFormat="1" ht="21" x14ac:dyDescent="0.25">
      <c r="B269" s="173"/>
      <c r="C269" s="161"/>
      <c r="D269" s="161"/>
      <c r="E269" s="154"/>
      <c r="F269" s="92"/>
      <c r="G269" s="92"/>
      <c r="H269" s="154"/>
      <c r="I269" s="154"/>
      <c r="J269" s="112"/>
      <c r="K269" s="163"/>
      <c r="L269" s="163"/>
      <c r="M269" s="164"/>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c r="AT269" s="125"/>
      <c r="AU269" s="125"/>
      <c r="AV269" s="125"/>
      <c r="AW269" s="125"/>
      <c r="AX269" s="125"/>
      <c r="AY269" s="125"/>
      <c r="AZ269" s="125"/>
      <c r="BA269" s="125"/>
      <c r="BB269" s="125"/>
      <c r="BC269" s="125"/>
      <c r="BD269" s="125"/>
      <c r="BE269" s="125"/>
      <c r="BF269" s="125"/>
      <c r="BG269" s="125"/>
      <c r="BH269" s="125"/>
      <c r="BI269" s="125"/>
      <c r="BJ269" s="125"/>
      <c r="BK269" s="125"/>
      <c r="BL269" s="125"/>
      <c r="BM269" s="125"/>
      <c r="BN269" s="125"/>
      <c r="BO269" s="125"/>
      <c r="BP269" s="125"/>
      <c r="BQ269" s="125"/>
      <c r="BR269" s="125"/>
      <c r="BS269" s="125"/>
      <c r="BT269" s="125"/>
      <c r="BU269" s="125"/>
      <c r="BV269" s="125"/>
      <c r="BW269" s="125"/>
      <c r="BX269" s="125"/>
      <c r="BY269" s="125"/>
      <c r="BZ269" s="125"/>
      <c r="CA269" s="125"/>
      <c r="CB269" s="125"/>
      <c r="CC269" s="125"/>
      <c r="CD269" s="125"/>
      <c r="CE269" s="125"/>
      <c r="CF269" s="125"/>
      <c r="CG269" s="125"/>
      <c r="CH269" s="125"/>
      <c r="CI269" s="125"/>
      <c r="CJ269" s="125"/>
      <c r="CK269" s="125"/>
      <c r="CL269" s="125"/>
      <c r="CM269" s="125"/>
      <c r="CN269" s="125"/>
      <c r="CO269" s="125"/>
      <c r="CP269" s="125"/>
      <c r="CQ269" s="125"/>
      <c r="CR269" s="125"/>
      <c r="CS269" s="125"/>
      <c r="CT269" s="125"/>
      <c r="CU269" s="125"/>
      <c r="CV269" s="125"/>
      <c r="CW269" s="125"/>
      <c r="CX269" s="125"/>
      <c r="CY269" s="125"/>
      <c r="CZ269" s="125"/>
      <c r="DA269" s="125"/>
      <c r="DB269" s="125"/>
      <c r="DC269" s="125"/>
      <c r="DD269" s="125"/>
      <c r="DE269" s="125"/>
      <c r="DF269" s="125"/>
      <c r="DG269" s="125"/>
      <c r="DH269" s="125"/>
      <c r="DI269" s="125"/>
      <c r="DJ269" s="125"/>
      <c r="DK269" s="125"/>
      <c r="DL269" s="125"/>
      <c r="DM269" s="125"/>
    </row>
    <row r="270" spans="2:117" s="116" customFormat="1" ht="21" x14ac:dyDescent="0.25">
      <c r="B270" s="165"/>
      <c r="C270" s="166"/>
      <c r="D270" s="166"/>
      <c r="E270" s="167"/>
      <c r="F270" s="168"/>
      <c r="G270" s="168"/>
      <c r="H270" s="169"/>
      <c r="I270" s="169"/>
      <c r="J270" s="122"/>
      <c r="K270" s="170"/>
      <c r="L270" s="170"/>
      <c r="M270" s="171"/>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c r="AT270" s="125"/>
      <c r="AU270" s="125"/>
      <c r="AV270" s="125"/>
      <c r="AW270" s="125"/>
      <c r="AX270" s="125"/>
      <c r="AY270" s="125"/>
      <c r="AZ270" s="125"/>
      <c r="BA270" s="125"/>
      <c r="BB270" s="125"/>
      <c r="BC270" s="125"/>
      <c r="BD270" s="125"/>
      <c r="BE270" s="125"/>
      <c r="BF270" s="125"/>
      <c r="BG270" s="125"/>
      <c r="BH270" s="125"/>
      <c r="BI270" s="125"/>
      <c r="BJ270" s="125"/>
      <c r="BK270" s="125"/>
      <c r="BL270" s="125"/>
      <c r="BM270" s="125"/>
      <c r="BN270" s="125"/>
      <c r="BO270" s="125"/>
      <c r="BP270" s="125"/>
      <c r="BQ270" s="125"/>
      <c r="BR270" s="125"/>
      <c r="BS270" s="125"/>
      <c r="BT270" s="125"/>
      <c r="BU270" s="125"/>
      <c r="BV270" s="125"/>
      <c r="BW270" s="125"/>
      <c r="BX270" s="125"/>
      <c r="BY270" s="125"/>
      <c r="BZ270" s="125"/>
      <c r="CA270" s="125"/>
      <c r="CB270" s="125"/>
      <c r="CC270" s="125"/>
      <c r="CD270" s="125"/>
      <c r="CE270" s="125"/>
      <c r="CF270" s="125"/>
      <c r="CG270" s="125"/>
      <c r="CH270" s="125"/>
      <c r="CI270" s="125"/>
      <c r="CJ270" s="125"/>
      <c r="CK270" s="125"/>
      <c r="CL270" s="125"/>
      <c r="CM270" s="125"/>
      <c r="CN270" s="125"/>
      <c r="CO270" s="125"/>
      <c r="CP270" s="125"/>
      <c r="CQ270" s="125"/>
      <c r="CR270" s="125"/>
      <c r="CS270" s="125"/>
      <c r="CT270" s="125"/>
      <c r="CU270" s="125"/>
      <c r="CV270" s="125"/>
      <c r="CW270" s="125"/>
      <c r="CX270" s="125"/>
      <c r="CY270" s="125"/>
      <c r="CZ270" s="125"/>
      <c r="DA270" s="125"/>
      <c r="DB270" s="125"/>
      <c r="DC270" s="125"/>
      <c r="DD270" s="125"/>
      <c r="DE270" s="125"/>
      <c r="DF270" s="125"/>
      <c r="DG270" s="125"/>
      <c r="DH270" s="125"/>
      <c r="DI270" s="125"/>
      <c r="DJ270" s="125"/>
      <c r="DK270" s="125"/>
      <c r="DL270" s="125"/>
      <c r="DM270" s="125"/>
    </row>
    <row r="271" spans="2:117" s="116" customFormat="1" ht="21" x14ac:dyDescent="0.25">
      <c r="B271" s="165"/>
      <c r="C271" s="166"/>
      <c r="D271" s="166"/>
      <c r="E271" s="167"/>
      <c r="F271" s="168"/>
      <c r="G271" s="168"/>
      <c r="H271" s="169"/>
      <c r="I271" s="169"/>
      <c r="J271" s="122"/>
      <c r="K271" s="170"/>
      <c r="L271" s="170"/>
      <c r="M271" s="171"/>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c r="CR271" s="125"/>
      <c r="CS271" s="125"/>
      <c r="CT271" s="125"/>
      <c r="CU271" s="125"/>
      <c r="CV271" s="125"/>
      <c r="CW271" s="125"/>
      <c r="CX271" s="125"/>
      <c r="CY271" s="125"/>
      <c r="CZ271" s="125"/>
      <c r="DA271" s="125"/>
      <c r="DB271" s="125"/>
      <c r="DC271" s="125"/>
      <c r="DD271" s="125"/>
      <c r="DE271" s="125"/>
      <c r="DF271" s="125"/>
      <c r="DG271" s="125"/>
      <c r="DH271" s="125"/>
      <c r="DI271" s="125"/>
      <c r="DJ271" s="125"/>
      <c r="DK271" s="125"/>
      <c r="DL271" s="125"/>
      <c r="DM271" s="125"/>
    </row>
    <row r="272" spans="2:117" s="116" customFormat="1" ht="21" x14ac:dyDescent="0.25">
      <c r="B272" s="165"/>
      <c r="C272" s="166"/>
      <c r="D272" s="166"/>
      <c r="E272" s="167"/>
      <c r="F272" s="168"/>
      <c r="G272" s="168"/>
      <c r="H272" s="169"/>
      <c r="I272" s="169"/>
      <c r="J272" s="122"/>
      <c r="K272" s="170"/>
      <c r="L272" s="170"/>
      <c r="M272" s="171"/>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c r="AT272" s="125"/>
      <c r="AU272" s="125"/>
      <c r="AV272" s="125"/>
      <c r="AW272" s="125"/>
      <c r="AX272" s="125"/>
      <c r="AY272" s="125"/>
      <c r="AZ272" s="125"/>
      <c r="BA272" s="125"/>
      <c r="BB272" s="125"/>
      <c r="BC272" s="125"/>
      <c r="BD272" s="125"/>
      <c r="BE272" s="125"/>
      <c r="BF272" s="125"/>
      <c r="BG272" s="125"/>
      <c r="BH272" s="125"/>
      <c r="BI272" s="125"/>
      <c r="BJ272" s="125"/>
      <c r="BK272" s="125"/>
      <c r="BL272" s="125"/>
      <c r="BM272" s="125"/>
      <c r="BN272" s="125"/>
      <c r="BO272" s="125"/>
      <c r="BP272" s="125"/>
      <c r="BQ272" s="125"/>
      <c r="BR272" s="125"/>
      <c r="BS272" s="125"/>
      <c r="BT272" s="125"/>
      <c r="BU272" s="125"/>
      <c r="BV272" s="125"/>
      <c r="BW272" s="125"/>
      <c r="BX272" s="125"/>
      <c r="BY272" s="125"/>
      <c r="BZ272" s="125"/>
      <c r="CA272" s="125"/>
      <c r="CB272" s="125"/>
      <c r="CC272" s="125"/>
      <c r="CD272" s="125"/>
      <c r="CE272" s="125"/>
      <c r="CF272" s="125"/>
      <c r="CG272" s="125"/>
      <c r="CH272" s="125"/>
      <c r="CI272" s="125"/>
      <c r="CJ272" s="125"/>
      <c r="CK272" s="125"/>
      <c r="CL272" s="125"/>
      <c r="CM272" s="125"/>
      <c r="CN272" s="125"/>
      <c r="CO272" s="125"/>
      <c r="CP272" s="125"/>
      <c r="CQ272" s="125"/>
      <c r="CR272" s="125"/>
      <c r="CS272" s="125"/>
      <c r="CT272" s="125"/>
      <c r="CU272" s="125"/>
      <c r="CV272" s="125"/>
      <c r="CW272" s="125"/>
      <c r="CX272" s="125"/>
      <c r="CY272" s="125"/>
      <c r="CZ272" s="125"/>
      <c r="DA272" s="125"/>
      <c r="DB272" s="125"/>
      <c r="DC272" s="125"/>
      <c r="DD272" s="125"/>
      <c r="DE272" s="125"/>
      <c r="DF272" s="125"/>
      <c r="DG272" s="125"/>
      <c r="DH272" s="125"/>
      <c r="DI272" s="125"/>
      <c r="DJ272" s="125"/>
      <c r="DK272" s="125"/>
      <c r="DL272" s="125"/>
      <c r="DM272" s="125"/>
    </row>
    <row r="273" spans="2:117" s="116" customFormat="1" ht="21" x14ac:dyDescent="0.25">
      <c r="B273" s="165"/>
      <c r="C273" s="166"/>
      <c r="D273" s="166"/>
      <c r="E273" s="167"/>
      <c r="F273" s="168"/>
      <c r="G273" s="168"/>
      <c r="H273" s="169"/>
      <c r="I273" s="169"/>
      <c r="J273" s="122"/>
      <c r="K273" s="170"/>
      <c r="L273" s="170"/>
      <c r="M273" s="171"/>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c r="AT273" s="125"/>
      <c r="AU273" s="125"/>
      <c r="AV273" s="125"/>
      <c r="AW273" s="125"/>
      <c r="AX273" s="125"/>
      <c r="AY273" s="125"/>
      <c r="AZ273" s="125"/>
      <c r="BA273" s="125"/>
      <c r="BB273" s="125"/>
      <c r="BC273" s="125"/>
      <c r="BD273" s="125"/>
      <c r="BE273" s="125"/>
      <c r="BF273" s="125"/>
      <c r="BG273" s="125"/>
      <c r="BH273" s="125"/>
      <c r="BI273" s="125"/>
      <c r="BJ273" s="125"/>
      <c r="BK273" s="125"/>
      <c r="BL273" s="125"/>
      <c r="BM273" s="125"/>
      <c r="BN273" s="125"/>
      <c r="BO273" s="125"/>
      <c r="BP273" s="125"/>
      <c r="BQ273" s="125"/>
      <c r="BR273" s="125"/>
      <c r="BS273" s="125"/>
      <c r="BT273" s="125"/>
      <c r="BU273" s="125"/>
      <c r="BV273" s="125"/>
      <c r="BW273" s="125"/>
      <c r="BX273" s="125"/>
      <c r="BY273" s="125"/>
      <c r="BZ273" s="125"/>
      <c r="CA273" s="125"/>
      <c r="CB273" s="125"/>
      <c r="CC273" s="125"/>
      <c r="CD273" s="125"/>
      <c r="CE273" s="125"/>
      <c r="CF273" s="125"/>
      <c r="CG273" s="125"/>
      <c r="CH273" s="125"/>
      <c r="CI273" s="125"/>
      <c r="CJ273" s="125"/>
      <c r="CK273" s="125"/>
      <c r="CL273" s="125"/>
      <c r="CM273" s="125"/>
      <c r="CN273" s="125"/>
      <c r="CO273" s="125"/>
      <c r="CP273" s="125"/>
      <c r="CQ273" s="125"/>
      <c r="CR273" s="125"/>
      <c r="CS273" s="125"/>
      <c r="CT273" s="125"/>
      <c r="CU273" s="125"/>
      <c r="CV273" s="125"/>
      <c r="CW273" s="125"/>
      <c r="CX273" s="125"/>
      <c r="CY273" s="125"/>
      <c r="CZ273" s="125"/>
      <c r="DA273" s="125"/>
      <c r="DB273" s="125"/>
      <c r="DC273" s="125"/>
      <c r="DD273" s="125"/>
      <c r="DE273" s="125"/>
      <c r="DF273" s="125"/>
      <c r="DG273" s="125"/>
      <c r="DH273" s="125"/>
      <c r="DI273" s="125"/>
      <c r="DJ273" s="125"/>
      <c r="DK273" s="125"/>
      <c r="DL273" s="125"/>
      <c r="DM273" s="125"/>
    </row>
    <row r="274" spans="2:117" s="1" customFormat="1" ht="21" x14ac:dyDescent="0.25">
      <c r="B274" s="173"/>
      <c r="C274" s="161"/>
      <c r="D274" s="161"/>
      <c r="E274" s="154"/>
      <c r="F274" s="92"/>
      <c r="G274" s="92"/>
      <c r="H274" s="154"/>
      <c r="I274" s="154"/>
      <c r="J274" s="112"/>
      <c r="K274" s="163"/>
      <c r="L274" s="163"/>
      <c r="M274" s="164"/>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c r="AT274" s="125"/>
      <c r="AU274" s="125"/>
      <c r="AV274" s="125"/>
      <c r="AW274" s="125"/>
      <c r="AX274" s="125"/>
      <c r="AY274" s="125"/>
      <c r="AZ274" s="125"/>
      <c r="BA274" s="125"/>
      <c r="BB274" s="125"/>
      <c r="BC274" s="125"/>
      <c r="BD274" s="125"/>
      <c r="BE274" s="125"/>
      <c r="BF274" s="125"/>
      <c r="BG274" s="125"/>
      <c r="BH274" s="125"/>
      <c r="BI274" s="125"/>
      <c r="BJ274" s="125"/>
      <c r="BK274" s="125"/>
      <c r="BL274" s="125"/>
      <c r="BM274" s="125"/>
      <c r="BN274" s="125"/>
      <c r="BO274" s="125"/>
      <c r="BP274" s="125"/>
      <c r="BQ274" s="125"/>
      <c r="BR274" s="125"/>
      <c r="BS274" s="125"/>
      <c r="BT274" s="125"/>
      <c r="BU274" s="125"/>
      <c r="BV274" s="125"/>
      <c r="BW274" s="125"/>
      <c r="BX274" s="125"/>
      <c r="BY274" s="125"/>
      <c r="BZ274" s="125"/>
      <c r="CA274" s="125"/>
      <c r="CB274" s="125"/>
      <c r="CC274" s="125"/>
      <c r="CD274" s="125"/>
      <c r="CE274" s="125"/>
      <c r="CF274" s="125"/>
      <c r="CG274" s="125"/>
      <c r="CH274" s="125"/>
      <c r="CI274" s="125"/>
      <c r="CJ274" s="125"/>
      <c r="CK274" s="125"/>
      <c r="CL274" s="125"/>
      <c r="CM274" s="125"/>
      <c r="CN274" s="125"/>
      <c r="CO274" s="125"/>
      <c r="CP274" s="125"/>
      <c r="CQ274" s="125"/>
      <c r="CR274" s="125"/>
      <c r="CS274" s="125"/>
      <c r="CT274" s="125"/>
      <c r="CU274" s="125"/>
      <c r="CV274" s="125"/>
      <c r="CW274" s="125"/>
      <c r="CX274" s="125"/>
      <c r="CY274" s="125"/>
      <c r="CZ274" s="125"/>
      <c r="DA274" s="125"/>
      <c r="DB274" s="125"/>
      <c r="DC274" s="125"/>
      <c r="DD274" s="125"/>
      <c r="DE274" s="125"/>
      <c r="DF274" s="125"/>
      <c r="DG274" s="125"/>
      <c r="DH274" s="125"/>
      <c r="DI274" s="125"/>
      <c r="DJ274" s="125"/>
      <c r="DK274" s="125"/>
      <c r="DL274" s="125"/>
      <c r="DM274" s="125"/>
    </row>
    <row r="275" spans="2:117" s="1" customFormat="1" ht="21" x14ac:dyDescent="0.25">
      <c r="B275" s="173"/>
      <c r="C275" s="166"/>
      <c r="D275" s="161"/>
      <c r="E275" s="154"/>
      <c r="F275" s="92"/>
      <c r="G275" s="92"/>
      <c r="H275" s="154"/>
      <c r="I275" s="154"/>
      <c r="J275" s="112"/>
      <c r="K275" s="175"/>
      <c r="L275" s="175"/>
      <c r="M275" s="176"/>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c r="AT275" s="125"/>
      <c r="AU275" s="125"/>
      <c r="AV275" s="125"/>
      <c r="AW275" s="125"/>
      <c r="AX275" s="125"/>
      <c r="AY275" s="125"/>
      <c r="AZ275" s="125"/>
      <c r="BA275" s="125"/>
      <c r="BB275" s="125"/>
      <c r="BC275" s="125"/>
      <c r="BD275" s="125"/>
      <c r="BE275" s="125"/>
      <c r="BF275" s="125"/>
      <c r="BG275" s="125"/>
      <c r="BH275" s="125"/>
      <c r="BI275" s="125"/>
      <c r="BJ275" s="125"/>
      <c r="BK275" s="125"/>
      <c r="BL275" s="125"/>
      <c r="BM275" s="125"/>
      <c r="BN275" s="125"/>
      <c r="BO275" s="125"/>
      <c r="BP275" s="125"/>
      <c r="BQ275" s="125"/>
      <c r="BR275" s="125"/>
      <c r="BS275" s="125"/>
      <c r="BT275" s="125"/>
      <c r="BU275" s="125"/>
      <c r="BV275" s="125"/>
      <c r="BW275" s="125"/>
      <c r="BX275" s="125"/>
      <c r="BY275" s="125"/>
      <c r="BZ275" s="125"/>
      <c r="CA275" s="125"/>
      <c r="CB275" s="125"/>
      <c r="CC275" s="125"/>
      <c r="CD275" s="125"/>
      <c r="CE275" s="125"/>
      <c r="CF275" s="125"/>
      <c r="CG275" s="125"/>
      <c r="CH275" s="125"/>
      <c r="CI275" s="125"/>
      <c r="CJ275" s="125"/>
      <c r="CK275" s="125"/>
      <c r="CL275" s="125"/>
      <c r="CM275" s="125"/>
      <c r="CN275" s="125"/>
      <c r="CO275" s="125"/>
      <c r="CP275" s="125"/>
      <c r="CQ275" s="125"/>
      <c r="CR275" s="125"/>
      <c r="CS275" s="125"/>
      <c r="CT275" s="125"/>
      <c r="CU275" s="125"/>
      <c r="CV275" s="125"/>
      <c r="CW275" s="125"/>
      <c r="CX275" s="125"/>
      <c r="CY275" s="125"/>
      <c r="CZ275" s="125"/>
      <c r="DA275" s="125"/>
      <c r="DB275" s="125"/>
      <c r="DC275" s="125"/>
      <c r="DD275" s="125"/>
      <c r="DE275" s="125"/>
      <c r="DF275" s="125"/>
      <c r="DG275" s="125"/>
      <c r="DH275" s="125"/>
      <c r="DI275" s="125"/>
      <c r="DJ275" s="125"/>
      <c r="DK275" s="125"/>
      <c r="DL275" s="125"/>
      <c r="DM275" s="125"/>
    </row>
    <row r="276" spans="2:117" s="1" customFormat="1" ht="21" x14ac:dyDescent="0.25">
      <c r="B276" s="173"/>
      <c r="C276" s="166"/>
      <c r="D276" s="161"/>
      <c r="E276" s="154"/>
      <c r="F276" s="92"/>
      <c r="G276" s="92"/>
      <c r="H276" s="154"/>
      <c r="I276" s="154"/>
      <c r="J276" s="112"/>
      <c r="K276" s="175"/>
      <c r="L276" s="175"/>
      <c r="M276" s="176"/>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row>
    <row r="277" spans="2:117" s="1" customFormat="1" ht="21" x14ac:dyDescent="0.25">
      <c r="B277" s="173"/>
      <c r="C277" s="166"/>
      <c r="D277" s="161"/>
      <c r="E277" s="154"/>
      <c r="F277" s="92"/>
      <c r="G277" s="92"/>
      <c r="H277" s="154"/>
      <c r="I277" s="154"/>
      <c r="J277" s="112"/>
      <c r="K277" s="175"/>
      <c r="L277" s="175"/>
      <c r="M277" s="176"/>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row>
    <row r="278" spans="2:117" s="1" customFormat="1" ht="21" x14ac:dyDescent="0.25">
      <c r="B278" s="173"/>
      <c r="C278" s="166"/>
      <c r="D278" s="161"/>
      <c r="E278" s="154"/>
      <c r="F278" s="92"/>
      <c r="G278" s="92"/>
      <c r="H278" s="154"/>
      <c r="I278" s="154"/>
      <c r="J278" s="112"/>
      <c r="K278" s="175"/>
      <c r="L278" s="175"/>
      <c r="M278" s="176"/>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row>
    <row r="279" spans="2:117" s="1" customFormat="1" ht="21" x14ac:dyDescent="0.25">
      <c r="B279" s="173"/>
      <c r="C279" s="166"/>
      <c r="D279" s="161"/>
      <c r="E279" s="154"/>
      <c r="F279" s="92"/>
      <c r="G279" s="92"/>
      <c r="H279" s="154"/>
      <c r="I279" s="154"/>
      <c r="J279" s="112"/>
      <c r="K279" s="175"/>
      <c r="L279" s="175"/>
      <c r="M279" s="176"/>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c r="AW279" s="125"/>
      <c r="AX279" s="125"/>
      <c r="AY279" s="125"/>
      <c r="AZ279" s="125"/>
      <c r="BA279" s="125"/>
      <c r="BB279" s="125"/>
      <c r="BC279" s="125"/>
      <c r="BD279" s="125"/>
      <c r="BE279" s="125"/>
      <c r="BF279" s="125"/>
      <c r="BG279" s="125"/>
      <c r="BH279" s="125"/>
      <c r="BI279" s="125"/>
      <c r="BJ279" s="125"/>
      <c r="BK279" s="125"/>
      <c r="BL279" s="125"/>
      <c r="BM279" s="125"/>
      <c r="BN279" s="125"/>
      <c r="BO279" s="125"/>
      <c r="BP279" s="125"/>
      <c r="BQ279" s="125"/>
      <c r="BR279" s="125"/>
      <c r="BS279" s="125"/>
      <c r="BT279" s="125"/>
      <c r="BU279" s="125"/>
      <c r="BV279" s="125"/>
      <c r="BW279" s="125"/>
      <c r="BX279" s="125"/>
      <c r="BY279" s="125"/>
      <c r="BZ279" s="125"/>
      <c r="CA279" s="125"/>
      <c r="CB279" s="125"/>
      <c r="CC279" s="125"/>
      <c r="CD279" s="125"/>
      <c r="CE279" s="125"/>
      <c r="CF279" s="125"/>
      <c r="CG279" s="125"/>
      <c r="CH279" s="125"/>
      <c r="CI279" s="125"/>
      <c r="CJ279" s="125"/>
      <c r="CK279" s="125"/>
      <c r="CL279" s="125"/>
      <c r="CM279" s="125"/>
      <c r="CN279" s="125"/>
      <c r="CO279" s="125"/>
      <c r="CP279" s="125"/>
      <c r="CQ279" s="125"/>
      <c r="CR279" s="125"/>
      <c r="CS279" s="125"/>
      <c r="CT279" s="125"/>
      <c r="CU279" s="125"/>
      <c r="CV279" s="125"/>
      <c r="CW279" s="125"/>
      <c r="CX279" s="125"/>
      <c r="CY279" s="125"/>
      <c r="CZ279" s="125"/>
      <c r="DA279" s="125"/>
      <c r="DB279" s="125"/>
      <c r="DC279" s="125"/>
      <c r="DD279" s="125"/>
      <c r="DE279" s="125"/>
      <c r="DF279" s="125"/>
      <c r="DG279" s="125"/>
      <c r="DH279" s="125"/>
      <c r="DI279" s="125"/>
      <c r="DJ279" s="125"/>
      <c r="DK279" s="125"/>
      <c r="DL279" s="125"/>
      <c r="DM279" s="125"/>
    </row>
    <row r="280" spans="2:117" s="1" customFormat="1" ht="21" x14ac:dyDescent="0.25">
      <c r="B280" s="173"/>
      <c r="C280" s="161"/>
      <c r="D280" s="161"/>
      <c r="E280" s="154"/>
      <c r="F280" s="92"/>
      <c r="G280" s="92"/>
      <c r="H280" s="154"/>
      <c r="I280" s="154"/>
      <c r="J280" s="112"/>
      <c r="K280" s="163"/>
      <c r="L280" s="163"/>
      <c r="M280" s="164"/>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c r="AW280" s="125"/>
      <c r="AX280" s="125"/>
      <c r="AY280" s="125"/>
      <c r="AZ280" s="125"/>
      <c r="BA280" s="125"/>
      <c r="BB280" s="125"/>
      <c r="BC280" s="125"/>
      <c r="BD280" s="125"/>
      <c r="BE280" s="125"/>
      <c r="BF280" s="125"/>
      <c r="BG280" s="125"/>
      <c r="BH280" s="125"/>
      <c r="BI280" s="125"/>
      <c r="BJ280" s="125"/>
      <c r="BK280" s="125"/>
      <c r="BL280" s="125"/>
      <c r="BM280" s="125"/>
      <c r="BN280" s="125"/>
      <c r="BO280" s="125"/>
      <c r="BP280" s="125"/>
      <c r="BQ280" s="125"/>
      <c r="BR280" s="125"/>
      <c r="BS280" s="125"/>
      <c r="BT280" s="125"/>
      <c r="BU280" s="125"/>
      <c r="BV280" s="125"/>
      <c r="BW280" s="125"/>
      <c r="BX280" s="125"/>
      <c r="BY280" s="125"/>
      <c r="BZ280" s="125"/>
      <c r="CA280" s="125"/>
      <c r="CB280" s="125"/>
      <c r="CC280" s="125"/>
      <c r="CD280" s="125"/>
      <c r="CE280" s="125"/>
      <c r="CF280" s="125"/>
      <c r="CG280" s="125"/>
      <c r="CH280" s="125"/>
      <c r="CI280" s="125"/>
      <c r="CJ280" s="125"/>
      <c r="CK280" s="125"/>
      <c r="CL280" s="125"/>
      <c r="CM280" s="125"/>
      <c r="CN280" s="125"/>
      <c r="CO280" s="125"/>
      <c r="CP280" s="125"/>
      <c r="CQ280" s="125"/>
      <c r="CR280" s="125"/>
      <c r="CS280" s="125"/>
      <c r="CT280" s="125"/>
      <c r="CU280" s="125"/>
      <c r="CV280" s="125"/>
      <c r="CW280" s="125"/>
      <c r="CX280" s="125"/>
      <c r="CY280" s="125"/>
      <c r="CZ280" s="125"/>
      <c r="DA280" s="125"/>
      <c r="DB280" s="125"/>
      <c r="DC280" s="125"/>
      <c r="DD280" s="125"/>
      <c r="DE280" s="125"/>
      <c r="DF280" s="125"/>
      <c r="DG280" s="125"/>
      <c r="DH280" s="125"/>
      <c r="DI280" s="125"/>
      <c r="DJ280" s="125"/>
      <c r="DK280" s="125"/>
      <c r="DL280" s="125"/>
      <c r="DM280" s="125"/>
    </row>
    <row r="281" spans="2:117" s="116" customFormat="1" ht="21" x14ac:dyDescent="0.25">
      <c r="B281" s="165"/>
      <c r="C281" s="166"/>
      <c r="D281" s="166"/>
      <c r="E281" s="167"/>
      <c r="F281" s="168"/>
      <c r="G281" s="168"/>
      <c r="H281" s="169"/>
      <c r="I281" s="169"/>
      <c r="J281" s="122"/>
      <c r="K281" s="170"/>
      <c r="L281" s="170"/>
      <c r="M281" s="171"/>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row>
    <row r="282" spans="2:117" s="116" customFormat="1" ht="21" x14ac:dyDescent="0.25">
      <c r="B282" s="165"/>
      <c r="C282" s="166"/>
      <c r="D282" s="166"/>
      <c r="E282" s="167"/>
      <c r="F282" s="168"/>
      <c r="G282" s="168"/>
      <c r="H282" s="169"/>
      <c r="I282" s="169"/>
      <c r="J282" s="122"/>
      <c r="K282" s="170"/>
      <c r="L282" s="170"/>
      <c r="M282" s="171"/>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5"/>
      <c r="AV282" s="125"/>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row>
    <row r="283" spans="2:117" s="116" customFormat="1" ht="21" x14ac:dyDescent="0.25">
      <c r="B283" s="165"/>
      <c r="C283" s="166"/>
      <c r="D283" s="166"/>
      <c r="E283" s="167"/>
      <c r="F283" s="168"/>
      <c r="G283" s="168"/>
      <c r="H283" s="169"/>
      <c r="I283" s="169"/>
      <c r="J283" s="122"/>
      <c r="K283" s="170"/>
      <c r="L283" s="170"/>
      <c r="M283" s="171"/>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c r="AT283" s="125"/>
      <c r="AU283" s="125"/>
      <c r="AV283" s="125"/>
      <c r="AW283" s="125"/>
      <c r="AX283" s="125"/>
      <c r="AY283" s="125"/>
      <c r="AZ283" s="125"/>
      <c r="BA283" s="125"/>
      <c r="BB283" s="125"/>
      <c r="BC283" s="125"/>
      <c r="BD283" s="125"/>
      <c r="BE283" s="125"/>
      <c r="BF283" s="125"/>
      <c r="BG283" s="125"/>
      <c r="BH283" s="125"/>
      <c r="BI283" s="125"/>
      <c r="BJ283" s="125"/>
      <c r="BK283" s="125"/>
      <c r="BL283" s="125"/>
      <c r="BM283" s="125"/>
      <c r="BN283" s="125"/>
      <c r="BO283" s="125"/>
      <c r="BP283" s="125"/>
      <c r="BQ283" s="125"/>
      <c r="BR283" s="125"/>
      <c r="BS283" s="125"/>
      <c r="BT283" s="125"/>
      <c r="BU283" s="125"/>
      <c r="BV283" s="125"/>
      <c r="BW283" s="125"/>
      <c r="BX283" s="125"/>
      <c r="BY283" s="125"/>
      <c r="BZ283" s="125"/>
      <c r="CA283" s="125"/>
      <c r="CB283" s="125"/>
      <c r="CC283" s="125"/>
      <c r="CD283" s="125"/>
      <c r="CE283" s="125"/>
      <c r="CF283" s="125"/>
      <c r="CG283" s="125"/>
      <c r="CH283" s="125"/>
      <c r="CI283" s="125"/>
      <c r="CJ283" s="125"/>
      <c r="CK283" s="125"/>
      <c r="CL283" s="125"/>
      <c r="CM283" s="125"/>
      <c r="CN283" s="125"/>
      <c r="CO283" s="125"/>
      <c r="CP283" s="125"/>
      <c r="CQ283" s="125"/>
      <c r="CR283" s="125"/>
      <c r="CS283" s="125"/>
      <c r="CT283" s="125"/>
      <c r="CU283" s="125"/>
      <c r="CV283" s="125"/>
      <c r="CW283" s="125"/>
      <c r="CX283" s="125"/>
      <c r="CY283" s="125"/>
      <c r="CZ283" s="125"/>
      <c r="DA283" s="125"/>
      <c r="DB283" s="125"/>
      <c r="DC283" s="125"/>
      <c r="DD283" s="125"/>
      <c r="DE283" s="125"/>
      <c r="DF283" s="125"/>
      <c r="DG283" s="125"/>
      <c r="DH283" s="125"/>
      <c r="DI283" s="125"/>
      <c r="DJ283" s="125"/>
      <c r="DK283" s="125"/>
      <c r="DL283" s="125"/>
      <c r="DM283" s="125"/>
    </row>
    <row r="284" spans="2:117" s="116" customFormat="1" ht="21" x14ac:dyDescent="0.25">
      <c r="B284" s="165"/>
      <c r="C284" s="166"/>
      <c r="D284" s="166"/>
      <c r="E284" s="167"/>
      <c r="F284" s="168"/>
      <c r="G284" s="168"/>
      <c r="H284" s="169"/>
      <c r="I284" s="169"/>
      <c r="J284" s="122"/>
      <c r="K284" s="170"/>
      <c r="L284" s="170"/>
      <c r="M284" s="171"/>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c r="CR284" s="125"/>
      <c r="CS284" s="125"/>
      <c r="CT284" s="125"/>
      <c r="CU284" s="125"/>
      <c r="CV284" s="125"/>
      <c r="CW284" s="125"/>
      <c r="CX284" s="125"/>
      <c r="CY284" s="125"/>
      <c r="CZ284" s="125"/>
      <c r="DA284" s="125"/>
      <c r="DB284" s="125"/>
      <c r="DC284" s="125"/>
      <c r="DD284" s="125"/>
      <c r="DE284" s="125"/>
      <c r="DF284" s="125"/>
      <c r="DG284" s="125"/>
      <c r="DH284" s="125"/>
      <c r="DI284" s="125"/>
      <c r="DJ284" s="125"/>
      <c r="DK284" s="125"/>
      <c r="DL284" s="125"/>
      <c r="DM284" s="125"/>
    </row>
    <row r="285" spans="2:117" s="1" customFormat="1" ht="21" x14ac:dyDescent="0.25">
      <c r="B285" s="173"/>
      <c r="C285" s="161"/>
      <c r="D285" s="161"/>
      <c r="E285" s="154"/>
      <c r="F285" s="92"/>
      <c r="G285" s="92"/>
      <c r="H285" s="154"/>
      <c r="I285" s="154"/>
      <c r="J285" s="112"/>
      <c r="K285" s="163"/>
      <c r="L285" s="163"/>
      <c r="M285" s="164"/>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c r="AT285" s="125"/>
      <c r="AU285" s="125"/>
      <c r="AV285" s="125"/>
      <c r="AW285" s="125"/>
      <c r="AX285" s="125"/>
      <c r="AY285" s="125"/>
      <c r="AZ285" s="125"/>
      <c r="BA285" s="125"/>
      <c r="BB285" s="125"/>
      <c r="BC285" s="125"/>
      <c r="BD285" s="125"/>
      <c r="BE285" s="125"/>
      <c r="BF285" s="125"/>
      <c r="BG285" s="125"/>
      <c r="BH285" s="125"/>
      <c r="BI285" s="125"/>
      <c r="BJ285" s="125"/>
      <c r="BK285" s="125"/>
      <c r="BL285" s="125"/>
      <c r="BM285" s="125"/>
      <c r="BN285" s="125"/>
      <c r="BO285" s="125"/>
      <c r="BP285" s="125"/>
      <c r="BQ285" s="125"/>
      <c r="BR285" s="125"/>
      <c r="BS285" s="125"/>
      <c r="BT285" s="125"/>
      <c r="BU285" s="125"/>
      <c r="BV285" s="125"/>
      <c r="BW285" s="125"/>
      <c r="BX285" s="125"/>
      <c r="BY285" s="125"/>
      <c r="BZ285" s="125"/>
      <c r="CA285" s="125"/>
      <c r="CB285" s="125"/>
      <c r="CC285" s="125"/>
      <c r="CD285" s="125"/>
      <c r="CE285" s="125"/>
      <c r="CF285" s="125"/>
      <c r="CG285" s="125"/>
      <c r="CH285" s="125"/>
      <c r="CI285" s="125"/>
      <c r="CJ285" s="125"/>
      <c r="CK285" s="125"/>
      <c r="CL285" s="125"/>
      <c r="CM285" s="125"/>
      <c r="CN285" s="125"/>
      <c r="CO285" s="125"/>
      <c r="CP285" s="125"/>
      <c r="CQ285" s="125"/>
      <c r="CR285" s="125"/>
      <c r="CS285" s="125"/>
      <c r="CT285" s="125"/>
      <c r="CU285" s="125"/>
      <c r="CV285" s="125"/>
      <c r="CW285" s="125"/>
      <c r="CX285" s="125"/>
      <c r="CY285" s="125"/>
      <c r="CZ285" s="125"/>
      <c r="DA285" s="125"/>
      <c r="DB285" s="125"/>
      <c r="DC285" s="125"/>
      <c r="DD285" s="125"/>
      <c r="DE285" s="125"/>
      <c r="DF285" s="125"/>
      <c r="DG285" s="125"/>
      <c r="DH285" s="125"/>
      <c r="DI285" s="125"/>
      <c r="DJ285" s="125"/>
      <c r="DK285" s="125"/>
      <c r="DL285" s="125"/>
      <c r="DM285" s="125"/>
    </row>
    <row r="286" spans="2:117" s="116" customFormat="1" ht="21" x14ac:dyDescent="0.25">
      <c r="B286" s="165"/>
      <c r="C286" s="166"/>
      <c r="D286" s="166"/>
      <c r="E286" s="167"/>
      <c r="F286" s="168"/>
      <c r="G286" s="168"/>
      <c r="H286" s="169"/>
      <c r="I286" s="169"/>
      <c r="J286" s="122"/>
      <c r="K286" s="170"/>
      <c r="L286" s="170"/>
      <c r="M286" s="171"/>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25"/>
      <c r="AW286" s="125"/>
      <c r="AX286" s="125"/>
      <c r="AY286" s="125"/>
      <c r="AZ286" s="125"/>
      <c r="BA286" s="125"/>
      <c r="BB286" s="125"/>
      <c r="BC286" s="125"/>
      <c r="BD286" s="125"/>
      <c r="BE286" s="125"/>
      <c r="BF286" s="125"/>
      <c r="BG286" s="125"/>
      <c r="BH286" s="125"/>
      <c r="BI286" s="125"/>
      <c r="BJ286" s="125"/>
      <c r="BK286" s="125"/>
      <c r="BL286" s="125"/>
      <c r="BM286" s="125"/>
      <c r="BN286" s="125"/>
      <c r="BO286" s="125"/>
      <c r="BP286" s="125"/>
      <c r="BQ286" s="125"/>
      <c r="BR286" s="125"/>
      <c r="BS286" s="125"/>
      <c r="BT286" s="125"/>
      <c r="BU286" s="125"/>
      <c r="BV286" s="125"/>
      <c r="BW286" s="125"/>
      <c r="BX286" s="125"/>
      <c r="BY286" s="125"/>
      <c r="BZ286" s="125"/>
      <c r="CA286" s="125"/>
      <c r="CB286" s="125"/>
      <c r="CC286" s="125"/>
      <c r="CD286" s="125"/>
      <c r="CE286" s="125"/>
      <c r="CF286" s="125"/>
      <c r="CG286" s="125"/>
      <c r="CH286" s="125"/>
      <c r="CI286" s="125"/>
      <c r="CJ286" s="125"/>
      <c r="CK286" s="125"/>
      <c r="CL286" s="125"/>
      <c r="CM286" s="125"/>
      <c r="CN286" s="125"/>
      <c r="CO286" s="125"/>
      <c r="CP286" s="125"/>
      <c r="CQ286" s="125"/>
      <c r="CR286" s="125"/>
      <c r="CS286" s="125"/>
      <c r="CT286" s="125"/>
      <c r="CU286" s="125"/>
      <c r="CV286" s="125"/>
      <c r="CW286" s="125"/>
      <c r="CX286" s="125"/>
      <c r="CY286" s="125"/>
      <c r="CZ286" s="125"/>
      <c r="DA286" s="125"/>
      <c r="DB286" s="125"/>
      <c r="DC286" s="125"/>
      <c r="DD286" s="125"/>
      <c r="DE286" s="125"/>
      <c r="DF286" s="125"/>
      <c r="DG286" s="125"/>
      <c r="DH286" s="125"/>
      <c r="DI286" s="125"/>
      <c r="DJ286" s="125"/>
      <c r="DK286" s="125"/>
      <c r="DL286" s="125"/>
      <c r="DM286" s="125"/>
    </row>
    <row r="287" spans="2:117" s="116" customFormat="1" ht="21" x14ac:dyDescent="0.25">
      <c r="B287" s="165"/>
      <c r="C287" s="166"/>
      <c r="D287" s="166"/>
      <c r="E287" s="167"/>
      <c r="F287" s="168"/>
      <c r="G287" s="168"/>
      <c r="H287" s="169"/>
      <c r="I287" s="169"/>
      <c r="J287" s="122"/>
      <c r="K287" s="170"/>
      <c r="L287" s="170"/>
      <c r="M287" s="171"/>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c r="AT287" s="125"/>
      <c r="AU287" s="125"/>
      <c r="AV287" s="125"/>
      <c r="AW287" s="125"/>
      <c r="AX287" s="125"/>
      <c r="AY287" s="125"/>
      <c r="AZ287" s="125"/>
      <c r="BA287" s="125"/>
      <c r="BB287" s="125"/>
      <c r="BC287" s="125"/>
      <c r="BD287" s="125"/>
      <c r="BE287" s="125"/>
      <c r="BF287" s="125"/>
      <c r="BG287" s="125"/>
      <c r="BH287" s="125"/>
      <c r="BI287" s="125"/>
      <c r="BJ287" s="125"/>
      <c r="BK287" s="125"/>
      <c r="BL287" s="125"/>
      <c r="BM287" s="125"/>
      <c r="BN287" s="125"/>
      <c r="BO287" s="125"/>
      <c r="BP287" s="125"/>
      <c r="BQ287" s="125"/>
      <c r="BR287" s="125"/>
      <c r="BS287" s="125"/>
      <c r="BT287" s="125"/>
      <c r="BU287" s="125"/>
      <c r="BV287" s="125"/>
      <c r="BW287" s="125"/>
      <c r="BX287" s="125"/>
      <c r="BY287" s="125"/>
      <c r="BZ287" s="125"/>
      <c r="CA287" s="125"/>
      <c r="CB287" s="125"/>
      <c r="CC287" s="125"/>
      <c r="CD287" s="125"/>
      <c r="CE287" s="125"/>
      <c r="CF287" s="125"/>
      <c r="CG287" s="125"/>
      <c r="CH287" s="125"/>
      <c r="CI287" s="125"/>
      <c r="CJ287" s="125"/>
      <c r="CK287" s="125"/>
      <c r="CL287" s="125"/>
      <c r="CM287" s="125"/>
      <c r="CN287" s="125"/>
      <c r="CO287" s="125"/>
      <c r="CP287" s="125"/>
      <c r="CQ287" s="125"/>
      <c r="CR287" s="125"/>
      <c r="CS287" s="125"/>
      <c r="CT287" s="125"/>
      <c r="CU287" s="125"/>
      <c r="CV287" s="125"/>
      <c r="CW287" s="125"/>
      <c r="CX287" s="125"/>
      <c r="CY287" s="125"/>
      <c r="CZ287" s="125"/>
      <c r="DA287" s="125"/>
      <c r="DB287" s="125"/>
      <c r="DC287" s="125"/>
      <c r="DD287" s="125"/>
      <c r="DE287" s="125"/>
      <c r="DF287" s="125"/>
      <c r="DG287" s="125"/>
      <c r="DH287" s="125"/>
      <c r="DI287" s="125"/>
      <c r="DJ287" s="125"/>
      <c r="DK287" s="125"/>
      <c r="DL287" s="125"/>
      <c r="DM287" s="125"/>
    </row>
    <row r="288" spans="2:117" s="116" customFormat="1" ht="21" x14ac:dyDescent="0.25">
      <c r="B288" s="165"/>
      <c r="C288" s="166"/>
      <c r="D288" s="166"/>
      <c r="E288" s="167"/>
      <c r="F288" s="168"/>
      <c r="G288" s="168"/>
      <c r="H288" s="169"/>
      <c r="I288" s="169"/>
      <c r="J288" s="122"/>
      <c r="K288" s="170"/>
      <c r="L288" s="170"/>
      <c r="M288" s="171"/>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c r="AT288" s="125"/>
      <c r="AU288" s="125"/>
      <c r="AV288" s="125"/>
      <c r="AW288" s="125"/>
      <c r="AX288" s="125"/>
      <c r="AY288" s="125"/>
      <c r="AZ288" s="125"/>
      <c r="BA288" s="125"/>
      <c r="BB288" s="125"/>
      <c r="BC288" s="125"/>
      <c r="BD288" s="125"/>
      <c r="BE288" s="125"/>
      <c r="BF288" s="125"/>
      <c r="BG288" s="125"/>
      <c r="BH288" s="125"/>
      <c r="BI288" s="125"/>
      <c r="BJ288" s="125"/>
      <c r="BK288" s="125"/>
      <c r="BL288" s="125"/>
      <c r="BM288" s="125"/>
      <c r="BN288" s="125"/>
      <c r="BO288" s="125"/>
      <c r="BP288" s="125"/>
      <c r="BQ288" s="125"/>
      <c r="BR288" s="125"/>
      <c r="BS288" s="125"/>
      <c r="BT288" s="125"/>
      <c r="BU288" s="125"/>
      <c r="BV288" s="125"/>
      <c r="BW288" s="125"/>
      <c r="BX288" s="125"/>
      <c r="BY288" s="125"/>
      <c r="BZ288" s="125"/>
      <c r="CA288" s="125"/>
      <c r="CB288" s="125"/>
      <c r="CC288" s="125"/>
      <c r="CD288" s="125"/>
      <c r="CE288" s="125"/>
      <c r="CF288" s="125"/>
      <c r="CG288" s="125"/>
      <c r="CH288" s="125"/>
      <c r="CI288" s="125"/>
      <c r="CJ288" s="125"/>
      <c r="CK288" s="125"/>
      <c r="CL288" s="125"/>
      <c r="CM288" s="125"/>
      <c r="CN288" s="125"/>
      <c r="CO288" s="125"/>
      <c r="CP288" s="125"/>
      <c r="CQ288" s="125"/>
      <c r="CR288" s="125"/>
      <c r="CS288" s="125"/>
      <c r="CT288" s="125"/>
      <c r="CU288" s="125"/>
      <c r="CV288" s="125"/>
      <c r="CW288" s="125"/>
      <c r="CX288" s="125"/>
      <c r="CY288" s="125"/>
      <c r="CZ288" s="125"/>
      <c r="DA288" s="125"/>
      <c r="DB288" s="125"/>
      <c r="DC288" s="125"/>
      <c r="DD288" s="125"/>
      <c r="DE288" s="125"/>
      <c r="DF288" s="125"/>
      <c r="DG288" s="125"/>
      <c r="DH288" s="125"/>
      <c r="DI288" s="125"/>
      <c r="DJ288" s="125"/>
      <c r="DK288" s="125"/>
      <c r="DL288" s="125"/>
      <c r="DM288" s="125"/>
    </row>
    <row r="289" spans="2:117" s="116" customFormat="1" ht="21" x14ac:dyDescent="0.25">
      <c r="B289" s="165"/>
      <c r="C289" s="166"/>
      <c r="D289" s="166"/>
      <c r="E289" s="167"/>
      <c r="F289" s="168"/>
      <c r="G289" s="168"/>
      <c r="H289" s="169"/>
      <c r="I289" s="169"/>
      <c r="J289" s="122"/>
      <c r="K289" s="170"/>
      <c r="L289" s="170"/>
      <c r="M289" s="171"/>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c r="AT289" s="125"/>
      <c r="AU289" s="125"/>
      <c r="AV289" s="125"/>
      <c r="AW289" s="125"/>
      <c r="AX289" s="125"/>
      <c r="AY289" s="125"/>
      <c r="AZ289" s="125"/>
      <c r="BA289" s="125"/>
      <c r="BB289" s="125"/>
      <c r="BC289" s="125"/>
      <c r="BD289" s="125"/>
      <c r="BE289" s="125"/>
      <c r="BF289" s="125"/>
      <c r="BG289" s="125"/>
      <c r="BH289" s="125"/>
      <c r="BI289" s="125"/>
      <c r="BJ289" s="125"/>
      <c r="BK289" s="125"/>
      <c r="BL289" s="125"/>
      <c r="BM289" s="125"/>
      <c r="BN289" s="125"/>
      <c r="BO289" s="125"/>
      <c r="BP289" s="125"/>
      <c r="BQ289" s="125"/>
      <c r="BR289" s="125"/>
      <c r="BS289" s="125"/>
      <c r="BT289" s="125"/>
      <c r="BU289" s="125"/>
      <c r="BV289" s="125"/>
      <c r="BW289" s="125"/>
      <c r="BX289" s="125"/>
      <c r="BY289" s="125"/>
      <c r="BZ289" s="125"/>
      <c r="CA289" s="125"/>
      <c r="CB289" s="125"/>
      <c r="CC289" s="125"/>
      <c r="CD289" s="125"/>
      <c r="CE289" s="125"/>
      <c r="CF289" s="125"/>
      <c r="CG289" s="125"/>
      <c r="CH289" s="125"/>
      <c r="CI289" s="125"/>
      <c r="CJ289" s="125"/>
      <c r="CK289" s="125"/>
      <c r="CL289" s="125"/>
      <c r="CM289" s="125"/>
      <c r="CN289" s="125"/>
      <c r="CO289" s="125"/>
      <c r="CP289" s="125"/>
      <c r="CQ289" s="125"/>
      <c r="CR289" s="125"/>
      <c r="CS289" s="125"/>
      <c r="CT289" s="125"/>
      <c r="CU289" s="125"/>
      <c r="CV289" s="125"/>
      <c r="CW289" s="125"/>
      <c r="CX289" s="125"/>
      <c r="CY289" s="125"/>
      <c r="CZ289" s="125"/>
      <c r="DA289" s="125"/>
      <c r="DB289" s="125"/>
      <c r="DC289" s="125"/>
      <c r="DD289" s="125"/>
      <c r="DE289" s="125"/>
      <c r="DF289" s="125"/>
      <c r="DG289" s="125"/>
      <c r="DH289" s="125"/>
      <c r="DI289" s="125"/>
      <c r="DJ289" s="125"/>
      <c r="DK289" s="125"/>
      <c r="DL289" s="125"/>
      <c r="DM289" s="125"/>
    </row>
    <row r="290" spans="2:117" s="1" customFormat="1" ht="21" x14ac:dyDescent="0.25">
      <c r="B290" s="173"/>
      <c r="C290" s="161"/>
      <c r="D290" s="161"/>
      <c r="E290" s="154"/>
      <c r="F290" s="92"/>
      <c r="G290" s="92"/>
      <c r="H290" s="154"/>
      <c r="I290" s="154"/>
      <c r="J290" s="112"/>
      <c r="K290" s="163"/>
      <c r="L290" s="163"/>
      <c r="M290" s="164"/>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c r="CR290" s="125"/>
      <c r="CS290" s="125"/>
      <c r="CT290" s="125"/>
      <c r="CU290" s="125"/>
      <c r="CV290" s="125"/>
      <c r="CW290" s="125"/>
      <c r="CX290" s="125"/>
      <c r="CY290" s="125"/>
      <c r="CZ290" s="125"/>
      <c r="DA290" s="125"/>
      <c r="DB290" s="125"/>
      <c r="DC290" s="125"/>
      <c r="DD290" s="125"/>
      <c r="DE290" s="125"/>
      <c r="DF290" s="125"/>
      <c r="DG290" s="125"/>
      <c r="DH290" s="125"/>
      <c r="DI290" s="125"/>
      <c r="DJ290" s="125"/>
      <c r="DK290" s="125"/>
      <c r="DL290" s="125"/>
      <c r="DM290" s="125"/>
    </row>
    <row r="291" spans="2:117" s="116" customFormat="1" ht="21" x14ac:dyDescent="0.25">
      <c r="B291" s="165"/>
      <c r="C291" s="166"/>
      <c r="D291" s="166"/>
      <c r="E291" s="167"/>
      <c r="F291" s="168"/>
      <c r="G291" s="168"/>
      <c r="H291" s="169"/>
      <c r="I291" s="169"/>
      <c r="J291" s="122"/>
      <c r="K291" s="170"/>
      <c r="L291" s="170"/>
      <c r="M291" s="171"/>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c r="AT291" s="125"/>
      <c r="AU291" s="125"/>
      <c r="AV291" s="125"/>
      <c r="AW291" s="125"/>
      <c r="AX291" s="125"/>
      <c r="AY291" s="125"/>
      <c r="AZ291" s="125"/>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row>
    <row r="292" spans="2:117" s="116" customFormat="1" ht="21" x14ac:dyDescent="0.25">
      <c r="B292" s="165"/>
      <c r="C292" s="166"/>
      <c r="D292" s="166"/>
      <c r="E292" s="167"/>
      <c r="F292" s="168"/>
      <c r="G292" s="168"/>
      <c r="H292" s="169"/>
      <c r="I292" s="169"/>
      <c r="J292" s="122"/>
      <c r="K292" s="170"/>
      <c r="L292" s="170"/>
      <c r="M292" s="171"/>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c r="AT292" s="125"/>
      <c r="AU292" s="125"/>
      <c r="AV292" s="125"/>
      <c r="AW292" s="125"/>
      <c r="AX292" s="125"/>
      <c r="AY292" s="125"/>
      <c r="AZ292" s="125"/>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row>
    <row r="293" spans="2:117" s="116" customFormat="1" ht="21" x14ac:dyDescent="0.25">
      <c r="B293" s="165"/>
      <c r="C293" s="166"/>
      <c r="D293" s="166"/>
      <c r="E293" s="167"/>
      <c r="F293" s="168"/>
      <c r="G293" s="168"/>
      <c r="H293" s="169"/>
      <c r="I293" s="169"/>
      <c r="J293" s="122"/>
      <c r="K293" s="170"/>
      <c r="L293" s="170"/>
      <c r="M293" s="171"/>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c r="AT293" s="125"/>
      <c r="AU293" s="125"/>
      <c r="AV293" s="125"/>
      <c r="AW293" s="125"/>
      <c r="AX293" s="125"/>
      <c r="AY293" s="125"/>
      <c r="AZ293" s="125"/>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row>
    <row r="294" spans="2:117" s="116" customFormat="1" ht="21" x14ac:dyDescent="0.25">
      <c r="B294" s="165"/>
      <c r="C294" s="166"/>
      <c r="D294" s="166"/>
      <c r="E294" s="167"/>
      <c r="F294" s="168"/>
      <c r="G294" s="168"/>
      <c r="H294" s="169"/>
      <c r="I294" s="169"/>
      <c r="J294" s="122"/>
      <c r="K294" s="170"/>
      <c r="L294" s="170"/>
      <c r="M294" s="171"/>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c r="AT294" s="125"/>
      <c r="AU294" s="125"/>
      <c r="AV294" s="125"/>
      <c r="AW294" s="125"/>
      <c r="AX294" s="125"/>
      <c r="AY294" s="125"/>
      <c r="AZ294" s="125"/>
      <c r="BA294" s="125"/>
      <c r="BB294" s="125"/>
      <c r="BC294" s="125"/>
      <c r="BD294" s="125"/>
      <c r="BE294" s="125"/>
      <c r="BF294" s="125"/>
      <c r="BG294" s="125"/>
      <c r="BH294" s="125"/>
      <c r="BI294" s="125"/>
      <c r="BJ294" s="125"/>
      <c r="BK294" s="125"/>
      <c r="BL294" s="125"/>
      <c r="BM294" s="125"/>
      <c r="BN294" s="125"/>
      <c r="BO294" s="125"/>
      <c r="BP294" s="125"/>
      <c r="BQ294" s="125"/>
      <c r="BR294" s="125"/>
      <c r="BS294" s="125"/>
      <c r="BT294" s="125"/>
      <c r="BU294" s="125"/>
      <c r="BV294" s="125"/>
      <c r="BW294" s="125"/>
      <c r="BX294" s="125"/>
      <c r="BY294" s="125"/>
      <c r="BZ294" s="125"/>
      <c r="CA294" s="125"/>
      <c r="CB294" s="125"/>
      <c r="CC294" s="125"/>
      <c r="CD294" s="125"/>
      <c r="CE294" s="125"/>
      <c r="CF294" s="125"/>
      <c r="CG294" s="125"/>
      <c r="CH294" s="125"/>
      <c r="CI294" s="125"/>
      <c r="CJ294" s="125"/>
      <c r="CK294" s="125"/>
      <c r="CL294" s="125"/>
      <c r="CM294" s="125"/>
      <c r="CN294" s="125"/>
      <c r="CO294" s="125"/>
      <c r="CP294" s="125"/>
      <c r="CQ294" s="125"/>
      <c r="CR294" s="125"/>
      <c r="CS294" s="125"/>
      <c r="CT294" s="125"/>
      <c r="CU294" s="125"/>
      <c r="CV294" s="125"/>
      <c r="CW294" s="125"/>
      <c r="CX294" s="125"/>
      <c r="CY294" s="125"/>
      <c r="CZ294" s="125"/>
      <c r="DA294" s="125"/>
      <c r="DB294" s="125"/>
      <c r="DC294" s="125"/>
      <c r="DD294" s="125"/>
      <c r="DE294" s="125"/>
      <c r="DF294" s="125"/>
      <c r="DG294" s="125"/>
      <c r="DH294" s="125"/>
      <c r="DI294" s="125"/>
      <c r="DJ294" s="125"/>
      <c r="DK294" s="125"/>
      <c r="DL294" s="125"/>
      <c r="DM294" s="125"/>
    </row>
    <row r="295" spans="2:117" s="1" customFormat="1" ht="21" x14ac:dyDescent="0.25">
      <c r="B295" s="173"/>
      <c r="C295" s="161"/>
      <c r="D295" s="161"/>
      <c r="E295" s="154"/>
      <c r="F295" s="92"/>
      <c r="G295" s="92"/>
      <c r="H295" s="154"/>
      <c r="I295" s="154"/>
      <c r="J295" s="112"/>
      <c r="K295" s="163"/>
      <c r="L295" s="163"/>
      <c r="M295" s="164"/>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c r="AW295" s="125"/>
      <c r="AX295" s="125"/>
      <c r="AY295" s="125"/>
      <c r="AZ295" s="125"/>
      <c r="BA295" s="125"/>
      <c r="BB295" s="125"/>
      <c r="BC295" s="125"/>
      <c r="BD295" s="125"/>
      <c r="BE295" s="125"/>
      <c r="BF295" s="125"/>
      <c r="BG295" s="125"/>
      <c r="BH295" s="125"/>
      <c r="BI295" s="125"/>
      <c r="BJ295" s="125"/>
      <c r="BK295" s="125"/>
      <c r="BL295" s="125"/>
      <c r="BM295" s="125"/>
      <c r="BN295" s="125"/>
      <c r="BO295" s="125"/>
      <c r="BP295" s="125"/>
      <c r="BQ295" s="125"/>
      <c r="BR295" s="125"/>
      <c r="BS295" s="125"/>
      <c r="BT295" s="125"/>
      <c r="BU295" s="125"/>
      <c r="BV295" s="125"/>
      <c r="BW295" s="125"/>
      <c r="BX295" s="125"/>
      <c r="BY295" s="125"/>
      <c r="BZ295" s="125"/>
      <c r="CA295" s="125"/>
      <c r="CB295" s="125"/>
      <c r="CC295" s="125"/>
      <c r="CD295" s="125"/>
      <c r="CE295" s="125"/>
      <c r="CF295" s="125"/>
      <c r="CG295" s="125"/>
      <c r="CH295" s="125"/>
      <c r="CI295" s="125"/>
      <c r="CJ295" s="125"/>
      <c r="CK295" s="125"/>
      <c r="CL295" s="125"/>
      <c r="CM295" s="125"/>
      <c r="CN295" s="125"/>
      <c r="CO295" s="125"/>
      <c r="CP295" s="125"/>
      <c r="CQ295" s="125"/>
      <c r="CR295" s="125"/>
      <c r="CS295" s="125"/>
      <c r="CT295" s="125"/>
      <c r="CU295" s="125"/>
      <c r="CV295" s="125"/>
      <c r="CW295" s="125"/>
      <c r="CX295" s="125"/>
      <c r="CY295" s="125"/>
      <c r="CZ295" s="125"/>
      <c r="DA295" s="125"/>
      <c r="DB295" s="125"/>
      <c r="DC295" s="125"/>
      <c r="DD295" s="125"/>
      <c r="DE295" s="125"/>
      <c r="DF295" s="125"/>
      <c r="DG295" s="125"/>
      <c r="DH295" s="125"/>
      <c r="DI295" s="125"/>
      <c r="DJ295" s="125"/>
      <c r="DK295" s="125"/>
      <c r="DL295" s="125"/>
      <c r="DM295" s="125"/>
    </row>
    <row r="296" spans="2:117" s="116" customFormat="1" ht="21" x14ac:dyDescent="0.25">
      <c r="B296" s="165"/>
      <c r="C296" s="166"/>
      <c r="D296" s="166"/>
      <c r="E296" s="167"/>
      <c r="F296" s="168"/>
      <c r="G296" s="168"/>
      <c r="H296" s="169"/>
      <c r="I296" s="169"/>
      <c r="J296" s="122"/>
      <c r="K296" s="170"/>
      <c r="L296" s="170"/>
      <c r="M296" s="171"/>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c r="CR296" s="125"/>
      <c r="CS296" s="125"/>
      <c r="CT296" s="125"/>
      <c r="CU296" s="125"/>
      <c r="CV296" s="125"/>
      <c r="CW296" s="125"/>
      <c r="CX296" s="125"/>
      <c r="CY296" s="125"/>
      <c r="CZ296" s="125"/>
      <c r="DA296" s="125"/>
      <c r="DB296" s="125"/>
      <c r="DC296" s="125"/>
      <c r="DD296" s="125"/>
      <c r="DE296" s="125"/>
      <c r="DF296" s="125"/>
      <c r="DG296" s="125"/>
      <c r="DH296" s="125"/>
      <c r="DI296" s="125"/>
      <c r="DJ296" s="125"/>
      <c r="DK296" s="125"/>
      <c r="DL296" s="125"/>
      <c r="DM296" s="125"/>
    </row>
    <row r="297" spans="2:117" s="116" customFormat="1" ht="21" x14ac:dyDescent="0.25">
      <c r="B297" s="165"/>
      <c r="C297" s="166"/>
      <c r="D297" s="166"/>
      <c r="E297" s="167"/>
      <c r="F297" s="168"/>
      <c r="G297" s="168"/>
      <c r="H297" s="169"/>
      <c r="I297" s="169"/>
      <c r="J297" s="122"/>
      <c r="K297" s="170"/>
      <c r="L297" s="170"/>
      <c r="M297" s="171"/>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c r="AT297" s="125"/>
      <c r="AU297" s="125"/>
      <c r="AV297" s="125"/>
      <c r="AW297" s="125"/>
      <c r="AX297" s="125"/>
      <c r="AY297" s="125"/>
      <c r="AZ297" s="125"/>
      <c r="BA297" s="125"/>
      <c r="BB297" s="125"/>
      <c r="BC297" s="125"/>
      <c r="BD297" s="125"/>
      <c r="BE297" s="125"/>
      <c r="BF297" s="125"/>
      <c r="BG297" s="125"/>
      <c r="BH297" s="125"/>
      <c r="BI297" s="125"/>
      <c r="BJ297" s="125"/>
      <c r="BK297" s="125"/>
      <c r="BL297" s="125"/>
      <c r="BM297" s="125"/>
      <c r="BN297" s="125"/>
      <c r="BO297" s="125"/>
      <c r="BP297" s="125"/>
      <c r="BQ297" s="125"/>
      <c r="BR297" s="125"/>
      <c r="BS297" s="125"/>
      <c r="BT297" s="125"/>
      <c r="BU297" s="125"/>
      <c r="BV297" s="125"/>
      <c r="BW297" s="125"/>
      <c r="BX297" s="125"/>
      <c r="BY297" s="125"/>
      <c r="BZ297" s="125"/>
      <c r="CA297" s="125"/>
      <c r="CB297" s="125"/>
      <c r="CC297" s="125"/>
      <c r="CD297" s="125"/>
      <c r="CE297" s="125"/>
      <c r="CF297" s="125"/>
      <c r="CG297" s="125"/>
      <c r="CH297" s="125"/>
      <c r="CI297" s="125"/>
      <c r="CJ297" s="125"/>
      <c r="CK297" s="125"/>
      <c r="CL297" s="125"/>
      <c r="CM297" s="125"/>
      <c r="CN297" s="125"/>
      <c r="CO297" s="125"/>
      <c r="CP297" s="125"/>
      <c r="CQ297" s="125"/>
      <c r="CR297" s="125"/>
      <c r="CS297" s="125"/>
      <c r="CT297" s="125"/>
      <c r="CU297" s="125"/>
      <c r="CV297" s="125"/>
      <c r="CW297" s="125"/>
      <c r="CX297" s="125"/>
      <c r="CY297" s="125"/>
      <c r="CZ297" s="125"/>
      <c r="DA297" s="125"/>
      <c r="DB297" s="125"/>
      <c r="DC297" s="125"/>
      <c r="DD297" s="125"/>
      <c r="DE297" s="125"/>
      <c r="DF297" s="125"/>
      <c r="DG297" s="125"/>
      <c r="DH297" s="125"/>
      <c r="DI297" s="125"/>
      <c r="DJ297" s="125"/>
      <c r="DK297" s="125"/>
      <c r="DL297" s="125"/>
      <c r="DM297" s="125"/>
    </row>
    <row r="298" spans="2:117" s="116" customFormat="1" ht="21" x14ac:dyDescent="0.25">
      <c r="B298" s="165"/>
      <c r="C298" s="166"/>
      <c r="D298" s="166"/>
      <c r="E298" s="167"/>
      <c r="F298" s="168"/>
      <c r="G298" s="168"/>
      <c r="H298" s="169"/>
      <c r="I298" s="169"/>
      <c r="J298" s="122"/>
      <c r="K298" s="170"/>
      <c r="L298" s="170"/>
      <c r="M298" s="171"/>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c r="AT298" s="125"/>
      <c r="AU298" s="125"/>
      <c r="AV298" s="125"/>
      <c r="AW298" s="125"/>
      <c r="AX298" s="125"/>
      <c r="AY298" s="125"/>
      <c r="AZ298" s="125"/>
      <c r="BA298" s="125"/>
      <c r="BB298" s="125"/>
      <c r="BC298" s="125"/>
      <c r="BD298" s="125"/>
      <c r="BE298" s="125"/>
      <c r="BF298" s="125"/>
      <c r="BG298" s="125"/>
      <c r="BH298" s="125"/>
      <c r="BI298" s="125"/>
      <c r="BJ298" s="125"/>
      <c r="BK298" s="125"/>
      <c r="BL298" s="125"/>
      <c r="BM298" s="125"/>
      <c r="BN298" s="125"/>
      <c r="BO298" s="125"/>
      <c r="BP298" s="125"/>
      <c r="BQ298" s="125"/>
      <c r="BR298" s="125"/>
      <c r="BS298" s="125"/>
      <c r="BT298" s="125"/>
      <c r="BU298" s="125"/>
      <c r="BV298" s="125"/>
      <c r="BW298" s="125"/>
      <c r="BX298" s="125"/>
      <c r="BY298" s="125"/>
      <c r="BZ298" s="125"/>
      <c r="CA298" s="125"/>
      <c r="CB298" s="125"/>
      <c r="CC298" s="125"/>
      <c r="CD298" s="125"/>
      <c r="CE298" s="125"/>
      <c r="CF298" s="125"/>
      <c r="CG298" s="125"/>
      <c r="CH298" s="125"/>
      <c r="CI298" s="125"/>
      <c r="CJ298" s="125"/>
      <c r="CK298" s="125"/>
      <c r="CL298" s="125"/>
      <c r="CM298" s="125"/>
      <c r="CN298" s="125"/>
      <c r="CO298" s="125"/>
      <c r="CP298" s="125"/>
      <c r="CQ298" s="125"/>
      <c r="CR298" s="125"/>
      <c r="CS298" s="125"/>
      <c r="CT298" s="125"/>
      <c r="CU298" s="125"/>
      <c r="CV298" s="125"/>
      <c r="CW298" s="125"/>
      <c r="CX298" s="125"/>
      <c r="CY298" s="125"/>
      <c r="CZ298" s="125"/>
      <c r="DA298" s="125"/>
      <c r="DB298" s="125"/>
      <c r="DC298" s="125"/>
      <c r="DD298" s="125"/>
      <c r="DE298" s="125"/>
      <c r="DF298" s="125"/>
      <c r="DG298" s="125"/>
      <c r="DH298" s="125"/>
      <c r="DI298" s="125"/>
      <c r="DJ298" s="125"/>
      <c r="DK298" s="125"/>
      <c r="DL298" s="125"/>
      <c r="DM298" s="125"/>
    </row>
    <row r="299" spans="2:117" s="116" customFormat="1" ht="21" x14ac:dyDescent="0.25">
      <c r="B299" s="165"/>
      <c r="C299" s="166"/>
      <c r="D299" s="166"/>
      <c r="E299" s="167"/>
      <c r="F299" s="168"/>
      <c r="G299" s="168"/>
      <c r="H299" s="169"/>
      <c r="I299" s="169"/>
      <c r="J299" s="122"/>
      <c r="K299" s="170"/>
      <c r="L299" s="170"/>
      <c r="M299" s="171"/>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c r="AT299" s="125"/>
      <c r="AU299" s="125"/>
      <c r="AV299" s="125"/>
      <c r="AW299" s="125"/>
      <c r="AX299" s="125"/>
      <c r="AY299" s="125"/>
      <c r="AZ299" s="125"/>
      <c r="BA299" s="125"/>
      <c r="BB299" s="125"/>
      <c r="BC299" s="125"/>
      <c r="BD299" s="125"/>
      <c r="BE299" s="125"/>
      <c r="BF299" s="125"/>
      <c r="BG299" s="125"/>
      <c r="BH299" s="125"/>
      <c r="BI299" s="125"/>
      <c r="BJ299" s="125"/>
      <c r="BK299" s="125"/>
      <c r="BL299" s="125"/>
      <c r="BM299" s="125"/>
      <c r="BN299" s="125"/>
      <c r="BO299" s="125"/>
      <c r="BP299" s="125"/>
      <c r="BQ299" s="125"/>
      <c r="BR299" s="125"/>
      <c r="BS299" s="125"/>
      <c r="BT299" s="125"/>
      <c r="BU299" s="125"/>
      <c r="BV299" s="125"/>
      <c r="BW299" s="125"/>
      <c r="BX299" s="125"/>
      <c r="BY299" s="125"/>
      <c r="BZ299" s="125"/>
      <c r="CA299" s="125"/>
      <c r="CB299" s="125"/>
      <c r="CC299" s="125"/>
      <c r="CD299" s="125"/>
      <c r="CE299" s="125"/>
      <c r="CF299" s="125"/>
      <c r="CG299" s="125"/>
      <c r="CH299" s="125"/>
      <c r="CI299" s="125"/>
      <c r="CJ299" s="125"/>
      <c r="CK299" s="125"/>
      <c r="CL299" s="125"/>
      <c r="CM299" s="125"/>
      <c r="CN299" s="125"/>
      <c r="CO299" s="125"/>
      <c r="CP299" s="125"/>
      <c r="CQ299" s="125"/>
      <c r="CR299" s="125"/>
      <c r="CS299" s="125"/>
      <c r="CT299" s="125"/>
      <c r="CU299" s="125"/>
      <c r="CV299" s="125"/>
      <c r="CW299" s="125"/>
      <c r="CX299" s="125"/>
      <c r="CY299" s="125"/>
      <c r="CZ299" s="125"/>
      <c r="DA299" s="125"/>
      <c r="DB299" s="125"/>
      <c r="DC299" s="125"/>
      <c r="DD299" s="125"/>
      <c r="DE299" s="125"/>
      <c r="DF299" s="125"/>
      <c r="DG299" s="125"/>
      <c r="DH299" s="125"/>
      <c r="DI299" s="125"/>
      <c r="DJ299" s="125"/>
      <c r="DK299" s="125"/>
      <c r="DL299" s="125"/>
      <c r="DM299" s="125"/>
    </row>
    <row r="300" spans="2:117" s="1" customFormat="1" ht="21" x14ac:dyDescent="0.25">
      <c r="B300" s="173"/>
      <c r="C300" s="161"/>
      <c r="D300" s="161"/>
      <c r="E300" s="154"/>
      <c r="F300" s="92"/>
      <c r="G300" s="92"/>
      <c r="H300" s="154"/>
      <c r="I300" s="154"/>
      <c r="J300" s="112"/>
      <c r="K300" s="163"/>
      <c r="L300" s="163"/>
      <c r="M300" s="164"/>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c r="AT300" s="125"/>
      <c r="AU300" s="125"/>
      <c r="AV300" s="125"/>
      <c r="AW300" s="125"/>
      <c r="AX300" s="125"/>
      <c r="AY300" s="125"/>
      <c r="AZ300" s="125"/>
      <c r="BA300" s="125"/>
      <c r="BB300" s="125"/>
      <c r="BC300" s="125"/>
      <c r="BD300" s="125"/>
      <c r="BE300" s="125"/>
      <c r="BF300" s="125"/>
      <c r="BG300" s="125"/>
      <c r="BH300" s="125"/>
      <c r="BI300" s="125"/>
      <c r="BJ300" s="125"/>
      <c r="BK300" s="125"/>
      <c r="BL300" s="125"/>
      <c r="BM300" s="125"/>
      <c r="BN300" s="125"/>
      <c r="BO300" s="125"/>
      <c r="BP300" s="125"/>
      <c r="BQ300" s="125"/>
      <c r="BR300" s="125"/>
      <c r="BS300" s="125"/>
      <c r="BT300" s="125"/>
      <c r="BU300" s="125"/>
      <c r="BV300" s="125"/>
      <c r="BW300" s="125"/>
      <c r="BX300" s="125"/>
      <c r="BY300" s="125"/>
      <c r="BZ300" s="125"/>
      <c r="CA300" s="125"/>
      <c r="CB300" s="125"/>
      <c r="CC300" s="125"/>
      <c r="CD300" s="125"/>
      <c r="CE300" s="125"/>
      <c r="CF300" s="125"/>
      <c r="CG300" s="125"/>
      <c r="CH300" s="125"/>
      <c r="CI300" s="125"/>
      <c r="CJ300" s="125"/>
      <c r="CK300" s="125"/>
      <c r="CL300" s="125"/>
      <c r="CM300" s="125"/>
      <c r="CN300" s="125"/>
      <c r="CO300" s="125"/>
      <c r="CP300" s="125"/>
      <c r="CQ300" s="125"/>
      <c r="CR300" s="125"/>
      <c r="CS300" s="125"/>
      <c r="CT300" s="125"/>
      <c r="CU300" s="125"/>
      <c r="CV300" s="125"/>
      <c r="CW300" s="125"/>
      <c r="CX300" s="125"/>
      <c r="CY300" s="125"/>
      <c r="CZ300" s="125"/>
      <c r="DA300" s="125"/>
      <c r="DB300" s="125"/>
      <c r="DC300" s="125"/>
      <c r="DD300" s="125"/>
      <c r="DE300" s="125"/>
      <c r="DF300" s="125"/>
      <c r="DG300" s="125"/>
      <c r="DH300" s="125"/>
      <c r="DI300" s="125"/>
      <c r="DJ300" s="125"/>
      <c r="DK300" s="125"/>
      <c r="DL300" s="125"/>
      <c r="DM300" s="125"/>
    </row>
    <row r="301" spans="2:117" s="116" customFormat="1" ht="21" x14ac:dyDescent="0.25">
      <c r="B301" s="165"/>
      <c r="C301" s="166"/>
      <c r="D301" s="166"/>
      <c r="E301" s="167"/>
      <c r="F301" s="168"/>
      <c r="G301" s="168"/>
      <c r="H301" s="169"/>
      <c r="I301" s="169"/>
      <c r="J301" s="122"/>
      <c r="K301" s="170"/>
      <c r="L301" s="170"/>
      <c r="M301" s="171"/>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25"/>
      <c r="AW301" s="125"/>
      <c r="AX301" s="125"/>
      <c r="AY301" s="125"/>
      <c r="AZ301" s="125"/>
      <c r="BA301" s="125"/>
      <c r="BB301" s="125"/>
      <c r="BC301" s="125"/>
      <c r="BD301" s="125"/>
      <c r="BE301" s="125"/>
      <c r="BF301" s="125"/>
      <c r="BG301" s="125"/>
      <c r="BH301" s="125"/>
      <c r="BI301" s="125"/>
      <c r="BJ301" s="125"/>
      <c r="BK301" s="125"/>
      <c r="BL301" s="125"/>
      <c r="BM301" s="125"/>
      <c r="BN301" s="125"/>
      <c r="BO301" s="125"/>
      <c r="BP301" s="125"/>
      <c r="BQ301" s="125"/>
      <c r="BR301" s="125"/>
      <c r="BS301" s="125"/>
      <c r="BT301" s="125"/>
      <c r="BU301" s="125"/>
      <c r="BV301" s="125"/>
      <c r="BW301" s="125"/>
      <c r="BX301" s="125"/>
      <c r="BY301" s="125"/>
      <c r="BZ301" s="125"/>
      <c r="CA301" s="125"/>
      <c r="CB301" s="125"/>
      <c r="CC301" s="125"/>
      <c r="CD301" s="125"/>
      <c r="CE301" s="125"/>
      <c r="CF301" s="125"/>
      <c r="CG301" s="125"/>
      <c r="CH301" s="125"/>
      <c r="CI301" s="125"/>
      <c r="CJ301" s="125"/>
      <c r="CK301" s="125"/>
      <c r="CL301" s="125"/>
      <c r="CM301" s="125"/>
      <c r="CN301" s="125"/>
      <c r="CO301" s="125"/>
      <c r="CP301" s="125"/>
      <c r="CQ301" s="125"/>
      <c r="CR301" s="125"/>
      <c r="CS301" s="125"/>
      <c r="CT301" s="125"/>
      <c r="CU301" s="125"/>
      <c r="CV301" s="125"/>
      <c r="CW301" s="125"/>
      <c r="CX301" s="125"/>
      <c r="CY301" s="125"/>
      <c r="CZ301" s="125"/>
      <c r="DA301" s="125"/>
      <c r="DB301" s="125"/>
      <c r="DC301" s="125"/>
      <c r="DD301" s="125"/>
      <c r="DE301" s="125"/>
      <c r="DF301" s="125"/>
      <c r="DG301" s="125"/>
      <c r="DH301" s="125"/>
      <c r="DI301" s="125"/>
      <c r="DJ301" s="125"/>
      <c r="DK301" s="125"/>
      <c r="DL301" s="125"/>
      <c r="DM301" s="125"/>
    </row>
    <row r="302" spans="2:117" s="116" customFormat="1" ht="21" x14ac:dyDescent="0.25">
      <c r="B302" s="165"/>
      <c r="C302" s="166"/>
      <c r="D302" s="166"/>
      <c r="E302" s="167"/>
      <c r="F302" s="168"/>
      <c r="G302" s="168"/>
      <c r="H302" s="169"/>
      <c r="I302" s="169"/>
      <c r="J302" s="122"/>
      <c r="K302" s="170"/>
      <c r="L302" s="170"/>
      <c r="M302" s="171"/>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c r="CR302" s="125"/>
      <c r="CS302" s="125"/>
      <c r="CT302" s="125"/>
      <c r="CU302" s="125"/>
      <c r="CV302" s="125"/>
      <c r="CW302" s="125"/>
      <c r="CX302" s="125"/>
      <c r="CY302" s="125"/>
      <c r="CZ302" s="125"/>
      <c r="DA302" s="125"/>
      <c r="DB302" s="125"/>
      <c r="DC302" s="125"/>
      <c r="DD302" s="125"/>
      <c r="DE302" s="125"/>
      <c r="DF302" s="125"/>
      <c r="DG302" s="125"/>
      <c r="DH302" s="125"/>
      <c r="DI302" s="125"/>
      <c r="DJ302" s="125"/>
      <c r="DK302" s="125"/>
      <c r="DL302" s="125"/>
      <c r="DM302" s="125"/>
    </row>
    <row r="303" spans="2:117" s="116" customFormat="1" ht="21" x14ac:dyDescent="0.25">
      <c r="B303" s="165"/>
      <c r="C303" s="166"/>
      <c r="D303" s="166"/>
      <c r="E303" s="167"/>
      <c r="F303" s="168"/>
      <c r="G303" s="168"/>
      <c r="H303" s="169"/>
      <c r="I303" s="169"/>
      <c r="J303" s="122"/>
      <c r="K303" s="170"/>
      <c r="L303" s="170"/>
      <c r="M303" s="171"/>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25"/>
      <c r="AW303" s="125"/>
      <c r="AX303" s="125"/>
      <c r="AY303" s="125"/>
      <c r="AZ303" s="125"/>
      <c r="BA303" s="125"/>
      <c r="BB303" s="125"/>
      <c r="BC303" s="125"/>
      <c r="BD303" s="125"/>
      <c r="BE303" s="125"/>
      <c r="BF303" s="125"/>
      <c r="BG303" s="125"/>
      <c r="BH303" s="125"/>
      <c r="BI303" s="125"/>
      <c r="BJ303" s="125"/>
      <c r="BK303" s="125"/>
      <c r="BL303" s="125"/>
      <c r="BM303" s="125"/>
      <c r="BN303" s="125"/>
      <c r="BO303" s="125"/>
      <c r="BP303" s="125"/>
      <c r="BQ303" s="125"/>
      <c r="BR303" s="125"/>
      <c r="BS303" s="125"/>
      <c r="BT303" s="125"/>
      <c r="BU303" s="125"/>
      <c r="BV303" s="125"/>
      <c r="BW303" s="125"/>
      <c r="BX303" s="125"/>
      <c r="BY303" s="125"/>
      <c r="BZ303" s="125"/>
      <c r="CA303" s="125"/>
      <c r="CB303" s="125"/>
      <c r="CC303" s="125"/>
      <c r="CD303" s="125"/>
      <c r="CE303" s="125"/>
      <c r="CF303" s="125"/>
      <c r="CG303" s="125"/>
      <c r="CH303" s="125"/>
      <c r="CI303" s="125"/>
      <c r="CJ303" s="125"/>
      <c r="CK303" s="125"/>
      <c r="CL303" s="125"/>
      <c r="CM303" s="125"/>
      <c r="CN303" s="125"/>
      <c r="CO303" s="125"/>
      <c r="CP303" s="125"/>
      <c r="CQ303" s="125"/>
      <c r="CR303" s="125"/>
      <c r="CS303" s="125"/>
      <c r="CT303" s="125"/>
      <c r="CU303" s="125"/>
      <c r="CV303" s="125"/>
      <c r="CW303" s="125"/>
      <c r="CX303" s="125"/>
      <c r="CY303" s="125"/>
      <c r="CZ303" s="125"/>
      <c r="DA303" s="125"/>
      <c r="DB303" s="125"/>
      <c r="DC303" s="125"/>
      <c r="DD303" s="125"/>
      <c r="DE303" s="125"/>
      <c r="DF303" s="125"/>
      <c r="DG303" s="125"/>
      <c r="DH303" s="125"/>
      <c r="DI303" s="125"/>
      <c r="DJ303" s="125"/>
      <c r="DK303" s="125"/>
      <c r="DL303" s="125"/>
      <c r="DM303" s="125"/>
    </row>
    <row r="304" spans="2:117" s="116" customFormat="1" ht="21" x14ac:dyDescent="0.25">
      <c r="B304" s="165"/>
      <c r="C304" s="166"/>
      <c r="D304" s="166"/>
      <c r="E304" s="167"/>
      <c r="F304" s="168"/>
      <c r="G304" s="168"/>
      <c r="H304" s="169"/>
      <c r="I304" s="169"/>
      <c r="J304" s="122"/>
      <c r="K304" s="170"/>
      <c r="L304" s="170"/>
      <c r="M304" s="171"/>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c r="AT304" s="125"/>
      <c r="AU304" s="125"/>
      <c r="AV304" s="125"/>
      <c r="AW304" s="125"/>
      <c r="AX304" s="125"/>
      <c r="AY304" s="125"/>
      <c r="AZ304" s="125"/>
      <c r="BA304" s="125"/>
      <c r="BB304" s="125"/>
      <c r="BC304" s="125"/>
      <c r="BD304" s="125"/>
      <c r="BE304" s="125"/>
      <c r="BF304" s="125"/>
      <c r="BG304" s="125"/>
      <c r="BH304" s="125"/>
      <c r="BI304" s="125"/>
      <c r="BJ304" s="125"/>
      <c r="BK304" s="125"/>
      <c r="BL304" s="125"/>
      <c r="BM304" s="125"/>
      <c r="BN304" s="125"/>
      <c r="BO304" s="125"/>
      <c r="BP304" s="125"/>
      <c r="BQ304" s="125"/>
      <c r="BR304" s="125"/>
      <c r="BS304" s="125"/>
      <c r="BT304" s="125"/>
      <c r="BU304" s="125"/>
      <c r="BV304" s="125"/>
      <c r="BW304" s="125"/>
      <c r="BX304" s="125"/>
      <c r="BY304" s="125"/>
      <c r="BZ304" s="125"/>
      <c r="CA304" s="125"/>
      <c r="CB304" s="125"/>
      <c r="CC304" s="125"/>
      <c r="CD304" s="125"/>
      <c r="CE304" s="125"/>
      <c r="CF304" s="125"/>
      <c r="CG304" s="125"/>
      <c r="CH304" s="125"/>
      <c r="CI304" s="125"/>
      <c r="CJ304" s="125"/>
      <c r="CK304" s="125"/>
      <c r="CL304" s="125"/>
      <c r="CM304" s="125"/>
      <c r="CN304" s="125"/>
      <c r="CO304" s="125"/>
      <c r="CP304" s="125"/>
      <c r="CQ304" s="125"/>
      <c r="CR304" s="125"/>
      <c r="CS304" s="125"/>
      <c r="CT304" s="125"/>
      <c r="CU304" s="125"/>
      <c r="CV304" s="125"/>
      <c r="CW304" s="125"/>
      <c r="CX304" s="125"/>
      <c r="CY304" s="125"/>
      <c r="CZ304" s="125"/>
      <c r="DA304" s="125"/>
      <c r="DB304" s="125"/>
      <c r="DC304" s="125"/>
      <c r="DD304" s="125"/>
      <c r="DE304" s="125"/>
      <c r="DF304" s="125"/>
      <c r="DG304" s="125"/>
      <c r="DH304" s="125"/>
      <c r="DI304" s="125"/>
      <c r="DJ304" s="125"/>
      <c r="DK304" s="125"/>
      <c r="DL304" s="125"/>
      <c r="DM304" s="125"/>
    </row>
    <row r="305" spans="2:117" s="1" customFormat="1" ht="21" x14ac:dyDescent="0.25">
      <c r="B305" s="173"/>
      <c r="C305" s="161"/>
      <c r="D305" s="161"/>
      <c r="E305" s="154"/>
      <c r="F305" s="92"/>
      <c r="G305" s="92"/>
      <c r="H305" s="154"/>
      <c r="I305" s="154"/>
      <c r="J305" s="112"/>
      <c r="K305" s="163"/>
      <c r="L305" s="163"/>
      <c r="M305" s="164"/>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c r="AT305" s="125"/>
      <c r="AU305" s="125"/>
      <c r="AV305" s="125"/>
      <c r="AW305" s="125"/>
      <c r="AX305" s="125"/>
      <c r="AY305" s="125"/>
      <c r="AZ305" s="125"/>
      <c r="BA305" s="125"/>
      <c r="BB305" s="125"/>
      <c r="BC305" s="125"/>
      <c r="BD305" s="125"/>
      <c r="BE305" s="125"/>
      <c r="BF305" s="125"/>
      <c r="BG305" s="125"/>
      <c r="BH305" s="125"/>
      <c r="BI305" s="125"/>
      <c r="BJ305" s="125"/>
      <c r="BK305" s="125"/>
      <c r="BL305" s="125"/>
      <c r="BM305" s="125"/>
      <c r="BN305" s="125"/>
      <c r="BO305" s="125"/>
      <c r="BP305" s="125"/>
      <c r="BQ305" s="125"/>
      <c r="BR305" s="125"/>
      <c r="BS305" s="125"/>
      <c r="BT305" s="125"/>
      <c r="BU305" s="125"/>
      <c r="BV305" s="125"/>
      <c r="BW305" s="125"/>
      <c r="BX305" s="125"/>
      <c r="BY305" s="125"/>
      <c r="BZ305" s="125"/>
      <c r="CA305" s="125"/>
      <c r="CB305" s="125"/>
      <c r="CC305" s="125"/>
      <c r="CD305" s="125"/>
      <c r="CE305" s="125"/>
      <c r="CF305" s="125"/>
      <c r="CG305" s="125"/>
      <c r="CH305" s="125"/>
      <c r="CI305" s="125"/>
      <c r="CJ305" s="125"/>
      <c r="CK305" s="125"/>
      <c r="CL305" s="125"/>
      <c r="CM305" s="125"/>
      <c r="CN305" s="125"/>
      <c r="CO305" s="125"/>
      <c r="CP305" s="125"/>
      <c r="CQ305" s="125"/>
      <c r="CR305" s="125"/>
      <c r="CS305" s="125"/>
      <c r="CT305" s="125"/>
      <c r="CU305" s="125"/>
      <c r="CV305" s="125"/>
      <c r="CW305" s="125"/>
      <c r="CX305" s="125"/>
      <c r="CY305" s="125"/>
      <c r="CZ305" s="125"/>
      <c r="DA305" s="125"/>
      <c r="DB305" s="125"/>
      <c r="DC305" s="125"/>
      <c r="DD305" s="125"/>
      <c r="DE305" s="125"/>
      <c r="DF305" s="125"/>
      <c r="DG305" s="125"/>
      <c r="DH305" s="125"/>
      <c r="DI305" s="125"/>
      <c r="DJ305" s="125"/>
      <c r="DK305" s="125"/>
      <c r="DL305" s="125"/>
      <c r="DM305" s="125"/>
    </row>
    <row r="306" spans="2:117" s="116" customFormat="1" ht="21" x14ac:dyDescent="0.25">
      <c r="B306" s="165"/>
      <c r="C306" s="166"/>
      <c r="D306" s="166"/>
      <c r="E306" s="167"/>
      <c r="F306" s="168"/>
      <c r="G306" s="168"/>
      <c r="H306" s="169"/>
      <c r="I306" s="169"/>
      <c r="J306" s="122"/>
      <c r="K306" s="170"/>
      <c r="L306" s="170"/>
      <c r="M306" s="171"/>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c r="AT306" s="125"/>
      <c r="AU306" s="125"/>
      <c r="AV306" s="125"/>
      <c r="AW306" s="125"/>
      <c r="AX306" s="125"/>
      <c r="AY306" s="125"/>
      <c r="AZ306" s="125"/>
      <c r="BA306" s="125"/>
      <c r="BB306" s="125"/>
      <c r="BC306" s="125"/>
      <c r="BD306" s="125"/>
      <c r="BE306" s="125"/>
      <c r="BF306" s="125"/>
      <c r="BG306" s="125"/>
      <c r="BH306" s="125"/>
      <c r="BI306" s="125"/>
      <c r="BJ306" s="125"/>
      <c r="BK306" s="125"/>
      <c r="BL306" s="125"/>
      <c r="BM306" s="125"/>
      <c r="BN306" s="125"/>
      <c r="BO306" s="125"/>
      <c r="BP306" s="125"/>
      <c r="BQ306" s="125"/>
      <c r="BR306" s="125"/>
      <c r="BS306" s="125"/>
      <c r="BT306" s="125"/>
      <c r="BU306" s="125"/>
      <c r="BV306" s="125"/>
      <c r="BW306" s="125"/>
      <c r="BX306" s="125"/>
      <c r="BY306" s="125"/>
      <c r="BZ306" s="125"/>
      <c r="CA306" s="125"/>
      <c r="CB306" s="125"/>
      <c r="CC306" s="125"/>
      <c r="CD306" s="125"/>
      <c r="CE306" s="125"/>
      <c r="CF306" s="125"/>
      <c r="CG306" s="125"/>
      <c r="CH306" s="125"/>
      <c r="CI306" s="125"/>
      <c r="CJ306" s="125"/>
      <c r="CK306" s="125"/>
      <c r="CL306" s="125"/>
      <c r="CM306" s="125"/>
      <c r="CN306" s="125"/>
      <c r="CO306" s="125"/>
      <c r="CP306" s="125"/>
      <c r="CQ306" s="125"/>
      <c r="CR306" s="125"/>
      <c r="CS306" s="125"/>
      <c r="CT306" s="125"/>
      <c r="CU306" s="125"/>
      <c r="CV306" s="125"/>
      <c r="CW306" s="125"/>
      <c r="CX306" s="125"/>
      <c r="CY306" s="125"/>
      <c r="CZ306" s="125"/>
      <c r="DA306" s="125"/>
      <c r="DB306" s="125"/>
      <c r="DC306" s="125"/>
      <c r="DD306" s="125"/>
      <c r="DE306" s="125"/>
      <c r="DF306" s="125"/>
      <c r="DG306" s="125"/>
      <c r="DH306" s="125"/>
      <c r="DI306" s="125"/>
      <c r="DJ306" s="125"/>
      <c r="DK306" s="125"/>
      <c r="DL306" s="125"/>
      <c r="DM306" s="125"/>
    </row>
    <row r="307" spans="2:117" s="116" customFormat="1" ht="21" x14ac:dyDescent="0.25">
      <c r="B307" s="165"/>
      <c r="C307" s="166"/>
      <c r="D307" s="166"/>
      <c r="E307" s="167"/>
      <c r="F307" s="168"/>
      <c r="G307" s="168"/>
      <c r="H307" s="169"/>
      <c r="I307" s="169"/>
      <c r="J307" s="122"/>
      <c r="K307" s="170"/>
      <c r="L307" s="170"/>
      <c r="M307" s="171"/>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125"/>
      <c r="AX307" s="125"/>
      <c r="AY307" s="125"/>
      <c r="AZ307" s="125"/>
      <c r="BA307" s="125"/>
      <c r="BB307" s="125"/>
      <c r="BC307" s="125"/>
      <c r="BD307" s="125"/>
      <c r="BE307" s="125"/>
      <c r="BF307" s="125"/>
      <c r="BG307" s="125"/>
      <c r="BH307" s="125"/>
      <c r="BI307" s="125"/>
      <c r="BJ307" s="125"/>
      <c r="BK307" s="125"/>
      <c r="BL307" s="125"/>
      <c r="BM307" s="125"/>
      <c r="BN307" s="125"/>
      <c r="BO307" s="125"/>
      <c r="BP307" s="125"/>
      <c r="BQ307" s="125"/>
      <c r="BR307" s="125"/>
      <c r="BS307" s="125"/>
      <c r="BT307" s="125"/>
      <c r="BU307" s="125"/>
      <c r="BV307" s="125"/>
      <c r="BW307" s="125"/>
      <c r="BX307" s="125"/>
      <c r="BY307" s="125"/>
      <c r="BZ307" s="125"/>
      <c r="CA307" s="125"/>
      <c r="CB307" s="125"/>
      <c r="CC307" s="125"/>
      <c r="CD307" s="125"/>
      <c r="CE307" s="125"/>
      <c r="CF307" s="125"/>
      <c r="CG307" s="125"/>
      <c r="CH307" s="125"/>
      <c r="CI307" s="125"/>
      <c r="CJ307" s="125"/>
      <c r="CK307" s="125"/>
      <c r="CL307" s="125"/>
      <c r="CM307" s="125"/>
      <c r="CN307" s="125"/>
      <c r="CO307" s="125"/>
      <c r="CP307" s="125"/>
      <c r="CQ307" s="125"/>
      <c r="CR307" s="125"/>
      <c r="CS307" s="125"/>
      <c r="CT307" s="125"/>
      <c r="CU307" s="125"/>
      <c r="CV307" s="125"/>
      <c r="CW307" s="125"/>
      <c r="CX307" s="125"/>
      <c r="CY307" s="125"/>
      <c r="CZ307" s="125"/>
      <c r="DA307" s="125"/>
      <c r="DB307" s="125"/>
      <c r="DC307" s="125"/>
      <c r="DD307" s="125"/>
      <c r="DE307" s="125"/>
      <c r="DF307" s="125"/>
      <c r="DG307" s="125"/>
      <c r="DH307" s="125"/>
      <c r="DI307" s="125"/>
      <c r="DJ307" s="125"/>
      <c r="DK307" s="125"/>
      <c r="DL307" s="125"/>
      <c r="DM307" s="125"/>
    </row>
    <row r="308" spans="2:117" s="116" customFormat="1" ht="21" x14ac:dyDescent="0.25">
      <c r="B308" s="165"/>
      <c r="C308" s="166"/>
      <c r="D308" s="166"/>
      <c r="E308" s="167"/>
      <c r="F308" s="168"/>
      <c r="G308" s="168"/>
      <c r="H308" s="169"/>
      <c r="I308" s="169"/>
      <c r="J308" s="122"/>
      <c r="K308" s="170"/>
      <c r="L308" s="170"/>
      <c r="M308" s="171"/>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c r="CR308" s="125"/>
      <c r="CS308" s="125"/>
      <c r="CT308" s="125"/>
      <c r="CU308" s="125"/>
      <c r="CV308" s="125"/>
      <c r="CW308" s="125"/>
      <c r="CX308" s="125"/>
      <c r="CY308" s="125"/>
      <c r="CZ308" s="125"/>
      <c r="DA308" s="125"/>
      <c r="DB308" s="125"/>
      <c r="DC308" s="125"/>
      <c r="DD308" s="125"/>
      <c r="DE308" s="125"/>
      <c r="DF308" s="125"/>
      <c r="DG308" s="125"/>
      <c r="DH308" s="125"/>
      <c r="DI308" s="125"/>
      <c r="DJ308" s="125"/>
      <c r="DK308" s="125"/>
      <c r="DL308" s="125"/>
      <c r="DM308" s="125"/>
    </row>
    <row r="309" spans="2:117" s="116" customFormat="1" ht="21" x14ac:dyDescent="0.25">
      <c r="B309" s="165"/>
      <c r="C309" s="166"/>
      <c r="D309" s="166"/>
      <c r="E309" s="167"/>
      <c r="F309" s="168"/>
      <c r="G309" s="168"/>
      <c r="H309" s="169"/>
      <c r="I309" s="169"/>
      <c r="J309" s="122"/>
      <c r="K309" s="170"/>
      <c r="L309" s="170"/>
      <c r="M309" s="171"/>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c r="AT309" s="125"/>
      <c r="AU309" s="125"/>
      <c r="AV309" s="125"/>
      <c r="AW309" s="125"/>
      <c r="AX309" s="125"/>
      <c r="AY309" s="125"/>
      <c r="AZ309" s="125"/>
      <c r="BA309" s="125"/>
      <c r="BB309" s="125"/>
      <c r="BC309" s="125"/>
      <c r="BD309" s="125"/>
      <c r="BE309" s="125"/>
      <c r="BF309" s="125"/>
      <c r="BG309" s="125"/>
      <c r="BH309" s="125"/>
      <c r="BI309" s="125"/>
      <c r="BJ309" s="125"/>
      <c r="BK309" s="125"/>
      <c r="BL309" s="125"/>
      <c r="BM309" s="125"/>
      <c r="BN309" s="125"/>
      <c r="BO309" s="125"/>
      <c r="BP309" s="125"/>
      <c r="BQ309" s="125"/>
      <c r="BR309" s="125"/>
      <c r="BS309" s="125"/>
      <c r="BT309" s="125"/>
      <c r="BU309" s="125"/>
      <c r="BV309" s="125"/>
      <c r="BW309" s="125"/>
      <c r="BX309" s="125"/>
      <c r="BY309" s="125"/>
      <c r="BZ309" s="125"/>
      <c r="CA309" s="125"/>
      <c r="CB309" s="125"/>
      <c r="CC309" s="125"/>
      <c r="CD309" s="125"/>
      <c r="CE309" s="125"/>
      <c r="CF309" s="125"/>
      <c r="CG309" s="125"/>
      <c r="CH309" s="125"/>
      <c r="CI309" s="125"/>
      <c r="CJ309" s="125"/>
      <c r="CK309" s="125"/>
      <c r="CL309" s="125"/>
      <c r="CM309" s="125"/>
      <c r="CN309" s="125"/>
      <c r="CO309" s="125"/>
      <c r="CP309" s="125"/>
      <c r="CQ309" s="125"/>
      <c r="CR309" s="125"/>
      <c r="CS309" s="125"/>
      <c r="CT309" s="125"/>
      <c r="CU309" s="125"/>
      <c r="CV309" s="125"/>
      <c r="CW309" s="125"/>
      <c r="CX309" s="125"/>
      <c r="CY309" s="125"/>
      <c r="CZ309" s="125"/>
      <c r="DA309" s="125"/>
      <c r="DB309" s="125"/>
      <c r="DC309" s="125"/>
      <c r="DD309" s="125"/>
      <c r="DE309" s="125"/>
      <c r="DF309" s="125"/>
      <c r="DG309" s="125"/>
      <c r="DH309" s="125"/>
      <c r="DI309" s="125"/>
      <c r="DJ309" s="125"/>
      <c r="DK309" s="125"/>
      <c r="DL309" s="125"/>
      <c r="DM309" s="125"/>
    </row>
    <row r="310" spans="2:117" s="1" customFormat="1" ht="21" x14ac:dyDescent="0.25">
      <c r="B310" s="173"/>
      <c r="C310" s="161"/>
      <c r="D310" s="161"/>
      <c r="E310" s="154"/>
      <c r="F310" s="92"/>
      <c r="G310" s="92"/>
      <c r="H310" s="154"/>
      <c r="I310" s="154"/>
      <c r="J310" s="112"/>
      <c r="K310" s="163"/>
      <c r="L310" s="163"/>
      <c r="M310" s="164"/>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c r="AT310" s="125"/>
      <c r="AU310" s="125"/>
      <c r="AV310" s="125"/>
      <c r="AW310" s="125"/>
      <c r="AX310" s="125"/>
      <c r="AY310" s="125"/>
      <c r="AZ310" s="125"/>
      <c r="BA310" s="125"/>
      <c r="BB310" s="125"/>
      <c r="BC310" s="125"/>
      <c r="BD310" s="125"/>
      <c r="BE310" s="125"/>
      <c r="BF310" s="125"/>
      <c r="BG310" s="125"/>
      <c r="BH310" s="125"/>
      <c r="BI310" s="125"/>
      <c r="BJ310" s="125"/>
      <c r="BK310" s="125"/>
      <c r="BL310" s="125"/>
      <c r="BM310" s="125"/>
      <c r="BN310" s="125"/>
      <c r="BO310" s="125"/>
      <c r="BP310" s="125"/>
      <c r="BQ310" s="125"/>
      <c r="BR310" s="125"/>
      <c r="BS310" s="125"/>
      <c r="BT310" s="125"/>
      <c r="BU310" s="125"/>
      <c r="BV310" s="125"/>
      <c r="BW310" s="125"/>
      <c r="BX310" s="125"/>
      <c r="BY310" s="125"/>
      <c r="BZ310" s="125"/>
      <c r="CA310" s="125"/>
      <c r="CB310" s="125"/>
      <c r="CC310" s="125"/>
      <c r="CD310" s="125"/>
      <c r="CE310" s="125"/>
      <c r="CF310" s="125"/>
      <c r="CG310" s="125"/>
      <c r="CH310" s="125"/>
      <c r="CI310" s="125"/>
      <c r="CJ310" s="125"/>
      <c r="CK310" s="125"/>
      <c r="CL310" s="125"/>
      <c r="CM310" s="125"/>
      <c r="CN310" s="125"/>
      <c r="CO310" s="125"/>
      <c r="CP310" s="125"/>
      <c r="CQ310" s="125"/>
      <c r="CR310" s="125"/>
      <c r="CS310" s="125"/>
      <c r="CT310" s="125"/>
      <c r="CU310" s="125"/>
      <c r="CV310" s="125"/>
      <c r="CW310" s="125"/>
      <c r="CX310" s="125"/>
      <c r="CY310" s="125"/>
      <c r="CZ310" s="125"/>
      <c r="DA310" s="125"/>
      <c r="DB310" s="125"/>
      <c r="DC310" s="125"/>
      <c r="DD310" s="125"/>
      <c r="DE310" s="125"/>
      <c r="DF310" s="125"/>
      <c r="DG310" s="125"/>
      <c r="DH310" s="125"/>
      <c r="DI310" s="125"/>
      <c r="DJ310" s="125"/>
      <c r="DK310" s="125"/>
      <c r="DL310" s="125"/>
      <c r="DM310" s="125"/>
    </row>
    <row r="311" spans="2:117" s="116" customFormat="1" ht="21" x14ac:dyDescent="0.25">
      <c r="B311" s="165"/>
      <c r="C311" s="166"/>
      <c r="D311" s="166"/>
      <c r="E311" s="167"/>
      <c r="F311" s="168"/>
      <c r="G311" s="168"/>
      <c r="H311" s="169"/>
      <c r="I311" s="169"/>
      <c r="J311" s="122"/>
      <c r="K311" s="170"/>
      <c r="L311" s="170"/>
      <c r="M311" s="171"/>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c r="AT311" s="125"/>
      <c r="AU311" s="125"/>
      <c r="AV311" s="125"/>
      <c r="AW311" s="125"/>
      <c r="AX311" s="125"/>
      <c r="AY311" s="125"/>
      <c r="AZ311" s="125"/>
      <c r="BA311" s="125"/>
      <c r="BB311" s="125"/>
      <c r="BC311" s="125"/>
      <c r="BD311" s="125"/>
      <c r="BE311" s="125"/>
      <c r="BF311" s="125"/>
      <c r="BG311" s="125"/>
      <c r="BH311" s="125"/>
      <c r="BI311" s="125"/>
      <c r="BJ311" s="125"/>
      <c r="BK311" s="125"/>
      <c r="BL311" s="125"/>
      <c r="BM311" s="125"/>
      <c r="BN311" s="125"/>
      <c r="BO311" s="125"/>
      <c r="BP311" s="125"/>
      <c r="BQ311" s="125"/>
      <c r="BR311" s="125"/>
      <c r="BS311" s="125"/>
      <c r="BT311" s="125"/>
      <c r="BU311" s="125"/>
      <c r="BV311" s="125"/>
      <c r="BW311" s="125"/>
      <c r="BX311" s="125"/>
      <c r="BY311" s="125"/>
      <c r="BZ311" s="125"/>
      <c r="CA311" s="125"/>
      <c r="CB311" s="125"/>
      <c r="CC311" s="125"/>
      <c r="CD311" s="125"/>
      <c r="CE311" s="125"/>
      <c r="CF311" s="125"/>
      <c r="CG311" s="125"/>
      <c r="CH311" s="125"/>
      <c r="CI311" s="125"/>
      <c r="CJ311" s="125"/>
      <c r="CK311" s="125"/>
      <c r="CL311" s="125"/>
      <c r="CM311" s="125"/>
      <c r="CN311" s="125"/>
      <c r="CO311" s="125"/>
      <c r="CP311" s="125"/>
      <c r="CQ311" s="125"/>
      <c r="CR311" s="125"/>
      <c r="CS311" s="125"/>
      <c r="CT311" s="125"/>
      <c r="CU311" s="125"/>
      <c r="CV311" s="125"/>
      <c r="CW311" s="125"/>
      <c r="CX311" s="125"/>
      <c r="CY311" s="125"/>
      <c r="CZ311" s="125"/>
      <c r="DA311" s="125"/>
      <c r="DB311" s="125"/>
      <c r="DC311" s="125"/>
      <c r="DD311" s="125"/>
      <c r="DE311" s="125"/>
      <c r="DF311" s="125"/>
      <c r="DG311" s="125"/>
      <c r="DH311" s="125"/>
      <c r="DI311" s="125"/>
      <c r="DJ311" s="125"/>
      <c r="DK311" s="125"/>
      <c r="DL311" s="125"/>
      <c r="DM311" s="125"/>
    </row>
    <row r="312" spans="2:117" s="116" customFormat="1" ht="21" x14ac:dyDescent="0.25">
      <c r="B312" s="165"/>
      <c r="C312" s="166"/>
      <c r="D312" s="166"/>
      <c r="E312" s="167"/>
      <c r="F312" s="168"/>
      <c r="G312" s="168"/>
      <c r="H312" s="169"/>
      <c r="I312" s="169"/>
      <c r="J312" s="122"/>
      <c r="K312" s="170"/>
      <c r="L312" s="170"/>
      <c r="M312" s="171"/>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c r="AW312" s="125"/>
      <c r="AX312" s="125"/>
      <c r="AY312" s="125"/>
      <c r="AZ312" s="125"/>
      <c r="BA312" s="125"/>
      <c r="BB312" s="125"/>
      <c r="BC312" s="125"/>
      <c r="BD312" s="125"/>
      <c r="BE312" s="125"/>
      <c r="BF312" s="125"/>
      <c r="BG312" s="125"/>
      <c r="BH312" s="125"/>
      <c r="BI312" s="125"/>
      <c r="BJ312" s="125"/>
      <c r="BK312" s="125"/>
      <c r="BL312" s="125"/>
      <c r="BM312" s="125"/>
      <c r="BN312" s="125"/>
      <c r="BO312" s="125"/>
      <c r="BP312" s="125"/>
      <c r="BQ312" s="125"/>
      <c r="BR312" s="125"/>
      <c r="BS312" s="125"/>
      <c r="BT312" s="125"/>
      <c r="BU312" s="125"/>
      <c r="BV312" s="125"/>
      <c r="BW312" s="125"/>
      <c r="BX312" s="125"/>
      <c r="BY312" s="125"/>
      <c r="BZ312" s="125"/>
      <c r="CA312" s="125"/>
      <c r="CB312" s="125"/>
      <c r="CC312" s="125"/>
      <c r="CD312" s="125"/>
      <c r="CE312" s="125"/>
      <c r="CF312" s="125"/>
      <c r="CG312" s="125"/>
      <c r="CH312" s="125"/>
      <c r="CI312" s="125"/>
      <c r="CJ312" s="125"/>
      <c r="CK312" s="125"/>
      <c r="CL312" s="125"/>
      <c r="CM312" s="125"/>
      <c r="CN312" s="125"/>
      <c r="CO312" s="125"/>
      <c r="CP312" s="125"/>
      <c r="CQ312" s="125"/>
      <c r="CR312" s="125"/>
      <c r="CS312" s="125"/>
      <c r="CT312" s="125"/>
      <c r="CU312" s="125"/>
      <c r="CV312" s="125"/>
      <c r="CW312" s="125"/>
      <c r="CX312" s="125"/>
      <c r="CY312" s="125"/>
      <c r="CZ312" s="125"/>
      <c r="DA312" s="125"/>
      <c r="DB312" s="125"/>
      <c r="DC312" s="125"/>
      <c r="DD312" s="125"/>
      <c r="DE312" s="125"/>
      <c r="DF312" s="125"/>
      <c r="DG312" s="125"/>
      <c r="DH312" s="125"/>
      <c r="DI312" s="125"/>
      <c r="DJ312" s="125"/>
      <c r="DK312" s="125"/>
      <c r="DL312" s="125"/>
      <c r="DM312" s="125"/>
    </row>
    <row r="313" spans="2:117" s="116" customFormat="1" ht="21" x14ac:dyDescent="0.25">
      <c r="B313" s="165"/>
      <c r="C313" s="166"/>
      <c r="D313" s="166"/>
      <c r="E313" s="167"/>
      <c r="F313" s="168"/>
      <c r="G313" s="168"/>
      <c r="H313" s="169"/>
      <c r="I313" s="169"/>
      <c r="J313" s="122"/>
      <c r="K313" s="170"/>
      <c r="L313" s="170"/>
      <c r="M313" s="171"/>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c r="AT313" s="125"/>
      <c r="AU313" s="125"/>
      <c r="AV313" s="125"/>
      <c r="AW313" s="125"/>
      <c r="AX313" s="125"/>
      <c r="AY313" s="125"/>
      <c r="AZ313" s="125"/>
      <c r="BA313" s="125"/>
      <c r="BB313" s="125"/>
      <c r="BC313" s="125"/>
      <c r="BD313" s="125"/>
      <c r="BE313" s="125"/>
      <c r="BF313" s="125"/>
      <c r="BG313" s="125"/>
      <c r="BH313" s="125"/>
      <c r="BI313" s="125"/>
      <c r="BJ313" s="125"/>
      <c r="BK313" s="125"/>
      <c r="BL313" s="125"/>
      <c r="BM313" s="125"/>
      <c r="BN313" s="125"/>
      <c r="BO313" s="125"/>
      <c r="BP313" s="125"/>
      <c r="BQ313" s="125"/>
      <c r="BR313" s="125"/>
      <c r="BS313" s="125"/>
      <c r="BT313" s="125"/>
      <c r="BU313" s="125"/>
      <c r="BV313" s="125"/>
      <c r="BW313" s="125"/>
      <c r="BX313" s="125"/>
      <c r="BY313" s="125"/>
      <c r="BZ313" s="125"/>
      <c r="CA313" s="125"/>
      <c r="CB313" s="125"/>
      <c r="CC313" s="125"/>
      <c r="CD313" s="125"/>
      <c r="CE313" s="125"/>
      <c r="CF313" s="125"/>
      <c r="CG313" s="125"/>
      <c r="CH313" s="125"/>
      <c r="CI313" s="125"/>
      <c r="CJ313" s="125"/>
      <c r="CK313" s="125"/>
      <c r="CL313" s="125"/>
      <c r="CM313" s="125"/>
      <c r="CN313" s="125"/>
      <c r="CO313" s="125"/>
      <c r="CP313" s="125"/>
      <c r="CQ313" s="125"/>
      <c r="CR313" s="125"/>
      <c r="CS313" s="125"/>
      <c r="CT313" s="125"/>
      <c r="CU313" s="125"/>
      <c r="CV313" s="125"/>
      <c r="CW313" s="125"/>
      <c r="CX313" s="125"/>
      <c r="CY313" s="125"/>
      <c r="CZ313" s="125"/>
      <c r="DA313" s="125"/>
      <c r="DB313" s="125"/>
      <c r="DC313" s="125"/>
      <c r="DD313" s="125"/>
      <c r="DE313" s="125"/>
      <c r="DF313" s="125"/>
      <c r="DG313" s="125"/>
      <c r="DH313" s="125"/>
      <c r="DI313" s="125"/>
      <c r="DJ313" s="125"/>
      <c r="DK313" s="125"/>
      <c r="DL313" s="125"/>
      <c r="DM313" s="125"/>
    </row>
    <row r="314" spans="2:117" s="116" customFormat="1" ht="21" x14ac:dyDescent="0.25">
      <c r="B314" s="165"/>
      <c r="C314" s="166"/>
      <c r="D314" s="166"/>
      <c r="E314" s="167"/>
      <c r="F314" s="168"/>
      <c r="G314" s="168"/>
      <c r="H314" s="169"/>
      <c r="I314" s="169"/>
      <c r="J314" s="122"/>
      <c r="K314" s="170"/>
      <c r="L314" s="170"/>
      <c r="M314" s="171"/>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c r="CR314" s="125"/>
      <c r="CS314" s="125"/>
      <c r="CT314" s="125"/>
      <c r="CU314" s="125"/>
      <c r="CV314" s="125"/>
      <c r="CW314" s="125"/>
      <c r="CX314" s="125"/>
      <c r="CY314" s="125"/>
      <c r="CZ314" s="125"/>
      <c r="DA314" s="125"/>
      <c r="DB314" s="125"/>
      <c r="DC314" s="125"/>
      <c r="DD314" s="125"/>
      <c r="DE314" s="125"/>
      <c r="DF314" s="125"/>
      <c r="DG314" s="125"/>
      <c r="DH314" s="125"/>
      <c r="DI314" s="125"/>
      <c r="DJ314" s="125"/>
      <c r="DK314" s="125"/>
      <c r="DL314" s="125"/>
      <c r="DM314" s="125"/>
    </row>
    <row r="315" spans="2:117" s="1" customFormat="1" ht="21" x14ac:dyDescent="0.25">
      <c r="B315" s="173"/>
      <c r="C315" s="161"/>
      <c r="D315" s="161"/>
      <c r="E315" s="154"/>
      <c r="F315" s="92"/>
      <c r="G315" s="92"/>
      <c r="H315" s="154"/>
      <c r="I315" s="154"/>
      <c r="J315" s="112"/>
      <c r="K315" s="163"/>
      <c r="L315" s="163"/>
      <c r="M315" s="164"/>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c r="AT315" s="125"/>
      <c r="AU315" s="125"/>
      <c r="AV315" s="125"/>
      <c r="AW315" s="125"/>
      <c r="AX315" s="125"/>
      <c r="AY315" s="125"/>
      <c r="AZ315" s="125"/>
      <c r="BA315" s="125"/>
      <c r="BB315" s="125"/>
      <c r="BC315" s="125"/>
      <c r="BD315" s="125"/>
      <c r="BE315" s="125"/>
      <c r="BF315" s="125"/>
      <c r="BG315" s="125"/>
      <c r="BH315" s="125"/>
      <c r="BI315" s="125"/>
      <c r="BJ315" s="125"/>
      <c r="BK315" s="125"/>
      <c r="BL315" s="125"/>
      <c r="BM315" s="125"/>
      <c r="BN315" s="125"/>
      <c r="BO315" s="125"/>
      <c r="BP315" s="125"/>
      <c r="BQ315" s="125"/>
      <c r="BR315" s="125"/>
      <c r="BS315" s="125"/>
      <c r="BT315" s="125"/>
      <c r="BU315" s="125"/>
      <c r="BV315" s="125"/>
      <c r="BW315" s="125"/>
      <c r="BX315" s="125"/>
      <c r="BY315" s="125"/>
      <c r="BZ315" s="125"/>
      <c r="CA315" s="125"/>
      <c r="CB315" s="125"/>
      <c r="CC315" s="125"/>
      <c r="CD315" s="125"/>
      <c r="CE315" s="125"/>
      <c r="CF315" s="125"/>
      <c r="CG315" s="125"/>
      <c r="CH315" s="125"/>
      <c r="CI315" s="125"/>
      <c r="CJ315" s="125"/>
      <c r="CK315" s="125"/>
      <c r="CL315" s="125"/>
      <c r="CM315" s="125"/>
      <c r="CN315" s="125"/>
      <c r="CO315" s="125"/>
      <c r="CP315" s="125"/>
      <c r="CQ315" s="125"/>
      <c r="CR315" s="125"/>
      <c r="CS315" s="125"/>
      <c r="CT315" s="125"/>
      <c r="CU315" s="125"/>
      <c r="CV315" s="125"/>
      <c r="CW315" s="125"/>
      <c r="CX315" s="125"/>
      <c r="CY315" s="125"/>
      <c r="CZ315" s="125"/>
      <c r="DA315" s="125"/>
      <c r="DB315" s="125"/>
      <c r="DC315" s="125"/>
      <c r="DD315" s="125"/>
      <c r="DE315" s="125"/>
      <c r="DF315" s="125"/>
      <c r="DG315" s="125"/>
      <c r="DH315" s="125"/>
      <c r="DI315" s="125"/>
      <c r="DJ315" s="125"/>
      <c r="DK315" s="125"/>
      <c r="DL315" s="125"/>
      <c r="DM315" s="125"/>
    </row>
    <row r="316" spans="2:117" s="116" customFormat="1" ht="21" x14ac:dyDescent="0.25">
      <c r="B316" s="165"/>
      <c r="C316" s="166"/>
      <c r="D316" s="166"/>
      <c r="E316" s="167"/>
      <c r="F316" s="168"/>
      <c r="G316" s="168"/>
      <c r="H316" s="169"/>
      <c r="I316" s="169"/>
      <c r="J316" s="122"/>
      <c r="K316" s="170"/>
      <c r="L316" s="170"/>
      <c r="M316" s="171"/>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c r="AT316" s="125"/>
      <c r="AU316" s="125"/>
      <c r="AV316" s="125"/>
      <c r="AW316" s="125"/>
      <c r="AX316" s="125"/>
      <c r="AY316" s="125"/>
      <c r="AZ316" s="125"/>
      <c r="BA316" s="125"/>
      <c r="BB316" s="125"/>
      <c r="BC316" s="125"/>
      <c r="BD316" s="125"/>
      <c r="BE316" s="125"/>
      <c r="BF316" s="125"/>
      <c r="BG316" s="125"/>
      <c r="BH316" s="125"/>
      <c r="BI316" s="125"/>
      <c r="BJ316" s="125"/>
      <c r="BK316" s="125"/>
      <c r="BL316" s="125"/>
      <c r="BM316" s="125"/>
      <c r="BN316" s="125"/>
      <c r="BO316" s="125"/>
      <c r="BP316" s="125"/>
      <c r="BQ316" s="125"/>
      <c r="BR316" s="125"/>
      <c r="BS316" s="125"/>
      <c r="BT316" s="125"/>
      <c r="BU316" s="125"/>
      <c r="BV316" s="125"/>
      <c r="BW316" s="125"/>
      <c r="BX316" s="125"/>
      <c r="BY316" s="125"/>
      <c r="BZ316" s="125"/>
      <c r="CA316" s="125"/>
      <c r="CB316" s="125"/>
      <c r="CC316" s="125"/>
      <c r="CD316" s="125"/>
      <c r="CE316" s="125"/>
      <c r="CF316" s="125"/>
      <c r="CG316" s="125"/>
      <c r="CH316" s="125"/>
      <c r="CI316" s="125"/>
      <c r="CJ316" s="125"/>
      <c r="CK316" s="125"/>
      <c r="CL316" s="125"/>
      <c r="CM316" s="125"/>
      <c r="CN316" s="125"/>
      <c r="CO316" s="125"/>
      <c r="CP316" s="125"/>
      <c r="CQ316" s="125"/>
      <c r="CR316" s="125"/>
      <c r="CS316" s="125"/>
      <c r="CT316" s="125"/>
      <c r="CU316" s="125"/>
      <c r="CV316" s="125"/>
      <c r="CW316" s="125"/>
      <c r="CX316" s="125"/>
      <c r="CY316" s="125"/>
      <c r="CZ316" s="125"/>
      <c r="DA316" s="125"/>
      <c r="DB316" s="125"/>
      <c r="DC316" s="125"/>
      <c r="DD316" s="125"/>
      <c r="DE316" s="125"/>
      <c r="DF316" s="125"/>
      <c r="DG316" s="125"/>
      <c r="DH316" s="125"/>
      <c r="DI316" s="125"/>
      <c r="DJ316" s="125"/>
      <c r="DK316" s="125"/>
      <c r="DL316" s="125"/>
      <c r="DM316" s="125"/>
    </row>
    <row r="317" spans="2:117" s="116" customFormat="1" ht="21" x14ac:dyDescent="0.25">
      <c r="B317" s="165"/>
      <c r="C317" s="166"/>
      <c r="D317" s="166"/>
      <c r="E317" s="167"/>
      <c r="F317" s="168"/>
      <c r="G317" s="168"/>
      <c r="H317" s="169"/>
      <c r="I317" s="169"/>
      <c r="J317" s="122"/>
      <c r="K317" s="170"/>
      <c r="L317" s="170"/>
      <c r="M317" s="171"/>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c r="AT317" s="125"/>
      <c r="AU317" s="125"/>
      <c r="AV317" s="125"/>
      <c r="AW317" s="125"/>
      <c r="AX317" s="125"/>
      <c r="AY317" s="125"/>
      <c r="AZ317" s="125"/>
      <c r="BA317" s="125"/>
      <c r="BB317" s="125"/>
      <c r="BC317" s="125"/>
      <c r="BD317" s="125"/>
      <c r="BE317" s="125"/>
      <c r="BF317" s="125"/>
      <c r="BG317" s="125"/>
      <c r="BH317" s="125"/>
      <c r="BI317" s="125"/>
      <c r="BJ317" s="125"/>
      <c r="BK317" s="125"/>
      <c r="BL317" s="125"/>
      <c r="BM317" s="125"/>
      <c r="BN317" s="125"/>
      <c r="BO317" s="125"/>
      <c r="BP317" s="125"/>
      <c r="BQ317" s="125"/>
      <c r="BR317" s="125"/>
      <c r="BS317" s="125"/>
      <c r="BT317" s="125"/>
      <c r="BU317" s="125"/>
      <c r="BV317" s="125"/>
      <c r="BW317" s="125"/>
      <c r="BX317" s="125"/>
      <c r="BY317" s="125"/>
      <c r="BZ317" s="125"/>
      <c r="CA317" s="125"/>
      <c r="CB317" s="125"/>
      <c r="CC317" s="125"/>
      <c r="CD317" s="125"/>
      <c r="CE317" s="125"/>
      <c r="CF317" s="125"/>
      <c r="CG317" s="125"/>
      <c r="CH317" s="125"/>
      <c r="CI317" s="125"/>
      <c r="CJ317" s="125"/>
      <c r="CK317" s="125"/>
      <c r="CL317" s="125"/>
      <c r="CM317" s="125"/>
      <c r="CN317" s="125"/>
      <c r="CO317" s="125"/>
      <c r="CP317" s="125"/>
      <c r="CQ317" s="125"/>
      <c r="CR317" s="125"/>
      <c r="CS317" s="125"/>
      <c r="CT317" s="125"/>
      <c r="CU317" s="125"/>
      <c r="CV317" s="125"/>
      <c r="CW317" s="125"/>
      <c r="CX317" s="125"/>
      <c r="CY317" s="125"/>
      <c r="CZ317" s="125"/>
      <c r="DA317" s="125"/>
      <c r="DB317" s="125"/>
      <c r="DC317" s="125"/>
      <c r="DD317" s="125"/>
      <c r="DE317" s="125"/>
      <c r="DF317" s="125"/>
      <c r="DG317" s="125"/>
      <c r="DH317" s="125"/>
      <c r="DI317" s="125"/>
      <c r="DJ317" s="125"/>
      <c r="DK317" s="125"/>
      <c r="DL317" s="125"/>
      <c r="DM317" s="125"/>
    </row>
    <row r="318" spans="2:117" s="116" customFormat="1" ht="21" x14ac:dyDescent="0.25">
      <c r="B318" s="165"/>
      <c r="C318" s="166"/>
      <c r="D318" s="166"/>
      <c r="E318" s="167"/>
      <c r="F318" s="168"/>
      <c r="G318" s="168"/>
      <c r="H318" s="169"/>
      <c r="I318" s="169"/>
      <c r="J318" s="122"/>
      <c r="K318" s="170"/>
      <c r="L318" s="170"/>
      <c r="M318" s="171"/>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125"/>
      <c r="AX318" s="125"/>
      <c r="AY318" s="125"/>
      <c r="AZ318" s="125"/>
      <c r="BA318" s="125"/>
      <c r="BB318" s="125"/>
      <c r="BC318" s="125"/>
      <c r="BD318" s="125"/>
      <c r="BE318" s="125"/>
      <c r="BF318" s="125"/>
      <c r="BG318" s="125"/>
      <c r="BH318" s="125"/>
      <c r="BI318" s="125"/>
      <c r="BJ318" s="125"/>
      <c r="BK318" s="125"/>
      <c r="BL318" s="125"/>
      <c r="BM318" s="125"/>
      <c r="BN318" s="125"/>
      <c r="BO318" s="125"/>
      <c r="BP318" s="125"/>
      <c r="BQ318" s="125"/>
      <c r="BR318" s="125"/>
      <c r="BS318" s="125"/>
      <c r="BT318" s="125"/>
      <c r="BU318" s="125"/>
      <c r="BV318" s="125"/>
      <c r="BW318" s="125"/>
      <c r="BX318" s="125"/>
      <c r="BY318" s="125"/>
      <c r="BZ318" s="125"/>
      <c r="CA318" s="125"/>
      <c r="CB318" s="125"/>
      <c r="CC318" s="125"/>
      <c r="CD318" s="125"/>
      <c r="CE318" s="125"/>
      <c r="CF318" s="125"/>
      <c r="CG318" s="125"/>
      <c r="CH318" s="125"/>
      <c r="CI318" s="125"/>
      <c r="CJ318" s="125"/>
      <c r="CK318" s="125"/>
      <c r="CL318" s="125"/>
      <c r="CM318" s="125"/>
      <c r="CN318" s="125"/>
      <c r="CO318" s="125"/>
      <c r="CP318" s="125"/>
      <c r="CQ318" s="125"/>
      <c r="CR318" s="125"/>
      <c r="CS318" s="125"/>
      <c r="CT318" s="125"/>
      <c r="CU318" s="125"/>
      <c r="CV318" s="125"/>
      <c r="CW318" s="125"/>
      <c r="CX318" s="125"/>
      <c r="CY318" s="125"/>
      <c r="CZ318" s="125"/>
      <c r="DA318" s="125"/>
      <c r="DB318" s="125"/>
      <c r="DC318" s="125"/>
      <c r="DD318" s="125"/>
      <c r="DE318" s="125"/>
      <c r="DF318" s="125"/>
      <c r="DG318" s="125"/>
      <c r="DH318" s="125"/>
      <c r="DI318" s="125"/>
      <c r="DJ318" s="125"/>
      <c r="DK318" s="125"/>
      <c r="DL318" s="125"/>
      <c r="DM318" s="125"/>
    </row>
    <row r="319" spans="2:117" s="116" customFormat="1" ht="21" x14ac:dyDescent="0.25">
      <c r="B319" s="165"/>
      <c r="C319" s="166"/>
      <c r="D319" s="166"/>
      <c r="E319" s="167"/>
      <c r="F319" s="168"/>
      <c r="G319" s="168"/>
      <c r="H319" s="169"/>
      <c r="I319" s="169"/>
      <c r="J319" s="122"/>
      <c r="K319" s="170"/>
      <c r="L319" s="170"/>
      <c r="M319" s="171"/>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c r="AT319" s="125"/>
      <c r="AU319" s="125"/>
      <c r="AV319" s="125"/>
      <c r="AW319" s="125"/>
      <c r="AX319" s="125"/>
      <c r="AY319" s="125"/>
      <c r="AZ319" s="125"/>
      <c r="BA319" s="125"/>
      <c r="BB319" s="125"/>
      <c r="BC319" s="125"/>
      <c r="BD319" s="125"/>
      <c r="BE319" s="125"/>
      <c r="BF319" s="125"/>
      <c r="BG319" s="125"/>
      <c r="BH319" s="125"/>
      <c r="BI319" s="125"/>
      <c r="BJ319" s="125"/>
      <c r="BK319" s="125"/>
      <c r="BL319" s="125"/>
      <c r="BM319" s="125"/>
      <c r="BN319" s="125"/>
      <c r="BO319" s="125"/>
      <c r="BP319" s="125"/>
      <c r="BQ319" s="125"/>
      <c r="BR319" s="125"/>
      <c r="BS319" s="125"/>
      <c r="BT319" s="125"/>
      <c r="BU319" s="125"/>
      <c r="BV319" s="125"/>
      <c r="BW319" s="125"/>
      <c r="BX319" s="125"/>
      <c r="BY319" s="125"/>
      <c r="BZ319" s="125"/>
      <c r="CA319" s="125"/>
      <c r="CB319" s="125"/>
      <c r="CC319" s="125"/>
      <c r="CD319" s="125"/>
      <c r="CE319" s="125"/>
      <c r="CF319" s="125"/>
      <c r="CG319" s="125"/>
      <c r="CH319" s="125"/>
      <c r="CI319" s="125"/>
      <c r="CJ319" s="125"/>
      <c r="CK319" s="125"/>
      <c r="CL319" s="125"/>
      <c r="CM319" s="125"/>
      <c r="CN319" s="125"/>
      <c r="CO319" s="125"/>
      <c r="CP319" s="125"/>
      <c r="CQ319" s="125"/>
      <c r="CR319" s="125"/>
      <c r="CS319" s="125"/>
      <c r="CT319" s="125"/>
      <c r="CU319" s="125"/>
      <c r="CV319" s="125"/>
      <c r="CW319" s="125"/>
      <c r="CX319" s="125"/>
      <c r="CY319" s="125"/>
      <c r="CZ319" s="125"/>
      <c r="DA319" s="125"/>
      <c r="DB319" s="125"/>
      <c r="DC319" s="125"/>
      <c r="DD319" s="125"/>
      <c r="DE319" s="125"/>
      <c r="DF319" s="125"/>
      <c r="DG319" s="125"/>
      <c r="DH319" s="125"/>
      <c r="DI319" s="125"/>
      <c r="DJ319" s="125"/>
      <c r="DK319" s="125"/>
      <c r="DL319" s="125"/>
      <c r="DM319" s="125"/>
    </row>
    <row r="320" spans="2:117" s="1" customFormat="1" ht="21" x14ac:dyDescent="0.25">
      <c r="B320" s="173"/>
      <c r="C320" s="161"/>
      <c r="D320" s="161"/>
      <c r="E320" s="154"/>
      <c r="F320" s="92"/>
      <c r="G320" s="92"/>
      <c r="H320" s="154"/>
      <c r="I320" s="154"/>
      <c r="J320" s="112"/>
      <c r="K320" s="153"/>
      <c r="L320" s="153"/>
      <c r="M320" s="156"/>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c r="CR320" s="125"/>
      <c r="CS320" s="125"/>
      <c r="CT320" s="125"/>
      <c r="CU320" s="125"/>
      <c r="CV320" s="125"/>
      <c r="CW320" s="125"/>
      <c r="CX320" s="125"/>
      <c r="CY320" s="125"/>
      <c r="CZ320" s="125"/>
      <c r="DA320" s="125"/>
      <c r="DB320" s="125"/>
      <c r="DC320" s="125"/>
      <c r="DD320" s="125"/>
      <c r="DE320" s="125"/>
      <c r="DF320" s="125"/>
      <c r="DG320" s="125"/>
      <c r="DH320" s="125"/>
      <c r="DI320" s="125"/>
      <c r="DJ320" s="125"/>
      <c r="DK320" s="125"/>
      <c r="DL320" s="125"/>
      <c r="DM320" s="125"/>
    </row>
    <row r="321" spans="2:117" s="1" customFormat="1" ht="23.25" x14ac:dyDescent="0.25">
      <c r="B321" s="150"/>
      <c r="C321" s="151"/>
      <c r="D321" s="93"/>
      <c r="E321" s="93"/>
      <c r="F321" s="93"/>
      <c r="G321" s="93"/>
      <c r="H321" s="92"/>
      <c r="I321" s="92"/>
      <c r="J321" s="93"/>
      <c r="K321" s="93"/>
      <c r="L321" s="93"/>
      <c r="M321" s="93"/>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c r="AT321" s="125"/>
      <c r="AU321" s="125"/>
      <c r="AV321" s="125"/>
      <c r="AW321" s="125"/>
      <c r="AX321" s="125"/>
      <c r="AY321" s="125"/>
      <c r="AZ321" s="125"/>
      <c r="BA321" s="125"/>
      <c r="BB321" s="125"/>
      <c r="BC321" s="125"/>
      <c r="BD321" s="125"/>
      <c r="BE321" s="125"/>
      <c r="BF321" s="125"/>
      <c r="BG321" s="125"/>
      <c r="BH321" s="125"/>
      <c r="BI321" s="125"/>
      <c r="BJ321" s="125"/>
      <c r="BK321" s="125"/>
      <c r="BL321" s="125"/>
      <c r="BM321" s="125"/>
      <c r="BN321" s="125"/>
      <c r="BO321" s="125"/>
      <c r="BP321" s="125"/>
      <c r="BQ321" s="125"/>
      <c r="BR321" s="125"/>
      <c r="BS321" s="125"/>
      <c r="BT321" s="125"/>
      <c r="BU321" s="125"/>
      <c r="BV321" s="125"/>
      <c r="BW321" s="125"/>
      <c r="BX321" s="125"/>
      <c r="BY321" s="125"/>
      <c r="BZ321" s="125"/>
      <c r="CA321" s="125"/>
      <c r="CB321" s="125"/>
      <c r="CC321" s="125"/>
      <c r="CD321" s="125"/>
      <c r="CE321" s="125"/>
      <c r="CF321" s="125"/>
      <c r="CG321" s="125"/>
      <c r="CH321" s="125"/>
      <c r="CI321" s="125"/>
      <c r="CJ321" s="125"/>
      <c r="CK321" s="125"/>
      <c r="CL321" s="125"/>
      <c r="CM321" s="125"/>
      <c r="CN321" s="125"/>
      <c r="CO321" s="125"/>
      <c r="CP321" s="125"/>
      <c r="CQ321" s="125"/>
      <c r="CR321" s="125"/>
      <c r="CS321" s="125"/>
      <c r="CT321" s="125"/>
      <c r="CU321" s="125"/>
      <c r="CV321" s="125"/>
      <c r="CW321" s="125"/>
      <c r="CX321" s="125"/>
      <c r="CY321" s="125"/>
      <c r="CZ321" s="125"/>
      <c r="DA321" s="125"/>
      <c r="DB321" s="125"/>
      <c r="DC321" s="125"/>
      <c r="DD321" s="125"/>
      <c r="DE321" s="125"/>
      <c r="DF321" s="125"/>
      <c r="DG321" s="125"/>
      <c r="DH321" s="125"/>
      <c r="DI321" s="125"/>
      <c r="DJ321" s="125"/>
      <c r="DK321" s="125"/>
      <c r="DL321" s="125"/>
      <c r="DM321" s="125"/>
    </row>
    <row r="322" spans="2:117" s="1" customFormat="1" x14ac:dyDescent="0.25">
      <c r="B322" s="93"/>
      <c r="C322" s="93"/>
      <c r="D322" s="93"/>
      <c r="E322" s="93"/>
      <c r="F322" s="93"/>
      <c r="G322" s="93"/>
      <c r="H322" s="92"/>
      <c r="I322" s="92"/>
      <c r="J322" s="93"/>
      <c r="K322" s="93"/>
      <c r="L322" s="93"/>
      <c r="M322" s="93"/>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c r="AT322" s="125"/>
      <c r="AU322" s="125"/>
      <c r="AV322" s="125"/>
      <c r="AW322" s="125"/>
      <c r="AX322" s="125"/>
      <c r="AY322" s="125"/>
      <c r="AZ322" s="125"/>
      <c r="BA322" s="125"/>
      <c r="BB322" s="125"/>
      <c r="BC322" s="125"/>
      <c r="BD322" s="125"/>
      <c r="BE322" s="125"/>
      <c r="BF322" s="125"/>
      <c r="BG322" s="125"/>
      <c r="BH322" s="125"/>
      <c r="BI322" s="125"/>
      <c r="BJ322" s="125"/>
      <c r="BK322" s="125"/>
      <c r="BL322" s="125"/>
      <c r="BM322" s="125"/>
      <c r="BN322" s="125"/>
      <c r="BO322" s="125"/>
      <c r="BP322" s="125"/>
      <c r="BQ322" s="125"/>
      <c r="BR322" s="125"/>
      <c r="BS322" s="125"/>
      <c r="BT322" s="125"/>
      <c r="BU322" s="125"/>
      <c r="BV322" s="125"/>
      <c r="BW322" s="125"/>
      <c r="BX322" s="125"/>
      <c r="BY322" s="125"/>
      <c r="BZ322" s="125"/>
      <c r="CA322" s="125"/>
      <c r="CB322" s="125"/>
      <c r="CC322" s="125"/>
      <c r="CD322" s="125"/>
      <c r="CE322" s="125"/>
      <c r="CF322" s="125"/>
      <c r="CG322" s="125"/>
      <c r="CH322" s="125"/>
      <c r="CI322" s="125"/>
      <c r="CJ322" s="125"/>
      <c r="CK322" s="125"/>
      <c r="CL322" s="125"/>
      <c r="CM322" s="125"/>
      <c r="CN322" s="125"/>
      <c r="CO322" s="125"/>
      <c r="CP322" s="125"/>
      <c r="CQ322" s="125"/>
      <c r="CR322" s="125"/>
      <c r="CS322" s="125"/>
      <c r="CT322" s="125"/>
      <c r="CU322" s="125"/>
      <c r="CV322" s="125"/>
      <c r="CW322" s="125"/>
      <c r="CX322" s="125"/>
      <c r="CY322" s="125"/>
      <c r="CZ322" s="125"/>
      <c r="DA322" s="125"/>
      <c r="DB322" s="125"/>
      <c r="DC322" s="125"/>
      <c r="DD322" s="125"/>
      <c r="DE322" s="125"/>
      <c r="DF322" s="125"/>
      <c r="DG322" s="125"/>
      <c r="DH322" s="125"/>
      <c r="DI322" s="125"/>
      <c r="DJ322" s="125"/>
      <c r="DK322" s="125"/>
      <c r="DL322" s="125"/>
      <c r="DM322" s="125"/>
    </row>
    <row r="323" spans="2:117" s="1" customFormat="1" x14ac:dyDescent="0.25">
      <c r="B323" s="93"/>
      <c r="C323" s="177"/>
      <c r="D323" s="93"/>
      <c r="E323" s="93"/>
      <c r="F323" s="93"/>
      <c r="G323" s="93"/>
      <c r="H323" s="92"/>
      <c r="I323" s="92"/>
      <c r="J323" s="93"/>
      <c r="K323" s="93"/>
      <c r="L323" s="93"/>
      <c r="M323" s="93"/>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c r="AW323" s="125"/>
      <c r="AX323" s="125"/>
      <c r="AY323" s="125"/>
      <c r="AZ323" s="125"/>
      <c r="BA323" s="125"/>
      <c r="BB323" s="125"/>
      <c r="BC323" s="125"/>
      <c r="BD323" s="125"/>
      <c r="BE323" s="125"/>
      <c r="BF323" s="85"/>
      <c r="BG323" s="125"/>
      <c r="BH323" s="125"/>
      <c r="BI323" s="125"/>
      <c r="BJ323" s="125"/>
      <c r="BK323" s="125"/>
      <c r="BL323" s="125"/>
      <c r="BM323" s="125"/>
      <c r="BN323" s="125"/>
      <c r="BO323" s="125"/>
      <c r="BP323" s="125"/>
      <c r="BQ323" s="125"/>
      <c r="BR323" s="125"/>
      <c r="BS323" s="125"/>
      <c r="BT323" s="125"/>
      <c r="BU323" s="125"/>
      <c r="BV323" s="125"/>
      <c r="BW323" s="125"/>
      <c r="BX323" s="125"/>
      <c r="BY323" s="125"/>
      <c r="BZ323" s="125"/>
      <c r="CA323" s="125"/>
      <c r="CB323" s="125"/>
      <c r="CC323" s="125"/>
      <c r="CD323" s="125"/>
      <c r="CE323" s="125"/>
      <c r="CF323" s="125"/>
      <c r="CG323" s="125"/>
      <c r="CH323" s="125"/>
      <c r="CI323" s="125"/>
      <c r="CJ323" s="125"/>
      <c r="CK323" s="125"/>
      <c r="CL323" s="125"/>
      <c r="CM323" s="125"/>
      <c r="CN323" s="125"/>
      <c r="CO323" s="125"/>
      <c r="CP323" s="125"/>
      <c r="CQ323" s="125"/>
      <c r="CR323" s="125"/>
      <c r="CS323" s="125"/>
      <c r="CT323" s="125"/>
      <c r="CU323" s="125"/>
      <c r="CV323" s="125"/>
      <c r="CW323" s="125"/>
      <c r="CX323" s="125"/>
      <c r="CY323" s="125"/>
      <c r="CZ323" s="125"/>
      <c r="DA323" s="125"/>
      <c r="DB323" s="125"/>
      <c r="DC323" s="125"/>
      <c r="DD323" s="125"/>
      <c r="DE323" s="125"/>
      <c r="DF323" s="125"/>
      <c r="DG323" s="125"/>
      <c r="DH323" s="125"/>
      <c r="DI323" s="125"/>
      <c r="DJ323" s="125"/>
      <c r="DK323" s="125"/>
      <c r="DL323" s="125"/>
      <c r="DM323" s="125"/>
    </row>
    <row r="324" spans="2:117" s="1" customFormat="1" x14ac:dyDescent="0.25">
      <c r="B324" s="93"/>
      <c r="C324" s="177"/>
      <c r="D324" s="93"/>
      <c r="E324" s="93"/>
      <c r="F324" s="93"/>
      <c r="G324" s="93"/>
      <c r="H324" s="92"/>
      <c r="I324" s="92"/>
      <c r="J324" s="93"/>
      <c r="K324" s="93"/>
      <c r="L324" s="93"/>
      <c r="M324" s="93"/>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c r="AT324" s="125"/>
      <c r="AU324" s="125"/>
      <c r="AV324" s="125"/>
      <c r="AW324" s="125"/>
      <c r="AX324" s="125"/>
      <c r="AY324" s="125"/>
      <c r="AZ324" s="125"/>
      <c r="BA324" s="125"/>
      <c r="BB324" s="125"/>
      <c r="BC324" s="125"/>
      <c r="BD324" s="125"/>
      <c r="BE324" s="125"/>
      <c r="BF324" s="85"/>
      <c r="BG324" s="125"/>
      <c r="BH324" s="125"/>
      <c r="BI324" s="125"/>
      <c r="BJ324" s="125"/>
      <c r="BK324" s="125"/>
      <c r="BL324" s="125"/>
      <c r="BM324" s="125"/>
      <c r="BN324" s="125"/>
      <c r="BO324" s="125"/>
      <c r="BP324" s="125"/>
      <c r="BQ324" s="125"/>
      <c r="BR324" s="125"/>
      <c r="BS324" s="125"/>
      <c r="BT324" s="125"/>
      <c r="BU324" s="125"/>
      <c r="BV324" s="125"/>
      <c r="BW324" s="125"/>
      <c r="BX324" s="125"/>
      <c r="BY324" s="125"/>
      <c r="BZ324" s="125"/>
      <c r="CA324" s="125"/>
      <c r="CB324" s="125"/>
      <c r="CC324" s="125"/>
      <c r="CD324" s="125"/>
      <c r="CE324" s="125"/>
      <c r="CF324" s="125"/>
      <c r="CG324" s="125"/>
      <c r="CH324" s="125"/>
      <c r="CI324" s="125"/>
      <c r="CJ324" s="125"/>
      <c r="CK324" s="125"/>
      <c r="CL324" s="125"/>
      <c r="CM324" s="125"/>
      <c r="CN324" s="125"/>
      <c r="CO324" s="125"/>
      <c r="CP324" s="125"/>
      <c r="CQ324" s="125"/>
      <c r="CR324" s="125"/>
      <c r="CS324" s="125"/>
      <c r="CT324" s="125"/>
      <c r="CU324" s="125"/>
      <c r="CV324" s="125"/>
      <c r="CW324" s="125"/>
      <c r="CX324" s="125"/>
      <c r="CY324" s="125"/>
      <c r="CZ324" s="125"/>
      <c r="DA324" s="125"/>
      <c r="DB324" s="125"/>
      <c r="DC324" s="125"/>
      <c r="DD324" s="125"/>
      <c r="DE324" s="125"/>
      <c r="DF324" s="125"/>
      <c r="DG324" s="125"/>
      <c r="DH324" s="125"/>
      <c r="DI324" s="125"/>
      <c r="DJ324" s="125"/>
      <c r="DK324" s="125"/>
      <c r="DL324" s="125"/>
      <c r="DM324" s="125"/>
    </row>
    <row r="325" spans="2:117" s="1" customFormat="1" x14ac:dyDescent="0.25">
      <c r="B325" s="93"/>
      <c r="C325" s="177"/>
      <c r="D325" s="93"/>
      <c r="E325" s="93"/>
      <c r="F325" s="93"/>
      <c r="G325" s="93"/>
      <c r="H325" s="92"/>
      <c r="I325" s="92"/>
      <c r="J325" s="93"/>
      <c r="K325" s="93"/>
      <c r="L325" s="93"/>
      <c r="M325" s="93"/>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c r="AT325" s="125"/>
      <c r="AU325" s="125"/>
      <c r="AV325" s="125"/>
      <c r="AW325" s="125"/>
      <c r="AX325" s="125"/>
      <c r="AY325" s="125"/>
      <c r="AZ325" s="125"/>
      <c r="BA325" s="125"/>
      <c r="BB325" s="125"/>
      <c r="BC325" s="125"/>
      <c r="BD325" s="125"/>
      <c r="BE325" s="125"/>
      <c r="BF325" s="125"/>
      <c r="BG325" s="125"/>
      <c r="BH325" s="125"/>
      <c r="BI325" s="125"/>
      <c r="BJ325" s="125"/>
      <c r="BK325" s="125"/>
      <c r="BL325" s="125"/>
      <c r="BM325" s="125"/>
      <c r="BN325" s="125"/>
      <c r="BO325" s="125"/>
      <c r="BP325" s="125"/>
      <c r="BQ325" s="125"/>
      <c r="BR325" s="125"/>
      <c r="BS325" s="125"/>
      <c r="BT325" s="125"/>
      <c r="BU325" s="125"/>
      <c r="BV325" s="125"/>
      <c r="BW325" s="125"/>
      <c r="BX325" s="125"/>
      <c r="BY325" s="125"/>
      <c r="BZ325" s="125"/>
      <c r="CA325" s="125"/>
      <c r="CB325" s="125"/>
      <c r="CC325" s="125"/>
      <c r="CD325" s="125"/>
      <c r="CE325" s="125"/>
      <c r="CF325" s="125"/>
      <c r="CG325" s="125"/>
      <c r="CH325" s="125"/>
      <c r="CI325" s="125"/>
      <c r="CJ325" s="125"/>
      <c r="CK325" s="125"/>
      <c r="CL325" s="125"/>
      <c r="CM325" s="125"/>
      <c r="CN325" s="125"/>
      <c r="CO325" s="125"/>
      <c r="CP325" s="125"/>
      <c r="CQ325" s="125"/>
      <c r="CR325" s="125"/>
      <c r="CS325" s="125"/>
      <c r="CT325" s="125"/>
      <c r="CU325" s="125"/>
      <c r="CV325" s="125"/>
      <c r="CW325" s="125"/>
      <c r="CX325" s="125"/>
      <c r="CY325" s="125"/>
      <c r="CZ325" s="125"/>
      <c r="DA325" s="125"/>
      <c r="DB325" s="125"/>
      <c r="DC325" s="125"/>
      <c r="DD325" s="125"/>
      <c r="DE325" s="125"/>
      <c r="DF325" s="125"/>
      <c r="DG325" s="125"/>
      <c r="DH325" s="125"/>
      <c r="DI325" s="125"/>
      <c r="DJ325" s="125"/>
      <c r="DK325" s="125"/>
      <c r="DL325" s="125"/>
      <c r="DM325" s="125"/>
    </row>
    <row r="326" spans="2:117" s="1" customFormat="1" x14ac:dyDescent="0.25">
      <c r="B326" s="93"/>
      <c r="C326" s="178"/>
      <c r="D326" s="93"/>
      <c r="E326" s="93"/>
      <c r="F326" s="93"/>
      <c r="G326" s="93"/>
      <c r="H326" s="92"/>
      <c r="I326" s="92"/>
      <c r="J326" s="93"/>
      <c r="K326" s="93"/>
      <c r="L326" s="93"/>
      <c r="M326" s="93"/>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c r="CR326" s="125"/>
      <c r="CS326" s="125"/>
      <c r="CT326" s="125"/>
      <c r="CU326" s="125"/>
      <c r="CV326" s="125"/>
      <c r="CW326" s="125"/>
      <c r="CX326" s="125"/>
      <c r="CY326" s="125"/>
      <c r="CZ326" s="125"/>
      <c r="DA326" s="125"/>
      <c r="DB326" s="125"/>
      <c r="DC326" s="125"/>
      <c r="DD326" s="125"/>
      <c r="DE326" s="125"/>
      <c r="DF326" s="125"/>
      <c r="DG326" s="125"/>
      <c r="DH326" s="125"/>
      <c r="DI326" s="125"/>
      <c r="DJ326" s="125"/>
      <c r="DK326" s="125"/>
      <c r="DL326" s="125"/>
      <c r="DM326" s="125"/>
    </row>
    <row r="327" spans="2:117" s="1" customFormat="1" x14ac:dyDescent="0.25">
      <c r="B327" s="93"/>
      <c r="C327" s="178"/>
      <c r="D327" s="93"/>
      <c r="E327" s="93"/>
      <c r="F327" s="93"/>
      <c r="G327" s="93"/>
      <c r="H327" s="92"/>
      <c r="I327" s="92"/>
      <c r="J327" s="93"/>
      <c r="K327" s="93"/>
      <c r="L327" s="93"/>
      <c r="M327" s="93"/>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c r="AW327" s="125"/>
      <c r="AX327" s="125"/>
      <c r="AY327" s="125"/>
      <c r="AZ327" s="125"/>
      <c r="BA327" s="125"/>
      <c r="BB327" s="125"/>
      <c r="BC327" s="125"/>
      <c r="BD327" s="125"/>
      <c r="BE327" s="125"/>
      <c r="BF327" s="125"/>
      <c r="BG327" s="85"/>
      <c r="BH327" s="125"/>
      <c r="BI327" s="125"/>
      <c r="BJ327" s="125"/>
      <c r="BK327" s="125"/>
      <c r="BL327" s="125"/>
      <c r="BM327" s="125"/>
      <c r="BN327" s="125"/>
      <c r="BO327" s="125"/>
      <c r="BP327" s="125"/>
      <c r="BQ327" s="125"/>
      <c r="BR327" s="125"/>
      <c r="BS327" s="125"/>
      <c r="BT327" s="125"/>
      <c r="BU327" s="125"/>
      <c r="BV327" s="125"/>
      <c r="BW327" s="125"/>
      <c r="BX327" s="125"/>
      <c r="BY327" s="125"/>
      <c r="BZ327" s="125"/>
      <c r="CA327" s="125"/>
      <c r="CB327" s="125"/>
      <c r="CC327" s="125"/>
      <c r="CD327" s="125"/>
      <c r="CE327" s="125"/>
      <c r="CF327" s="125"/>
      <c r="CG327" s="125"/>
      <c r="CH327" s="125"/>
      <c r="CI327" s="125"/>
      <c r="CJ327" s="125"/>
      <c r="CK327" s="125"/>
      <c r="CL327" s="125"/>
      <c r="CM327" s="125"/>
      <c r="CN327" s="125"/>
      <c r="CO327" s="125"/>
      <c r="CP327" s="125"/>
      <c r="CQ327" s="125"/>
      <c r="CR327" s="125"/>
      <c r="CS327" s="125"/>
      <c r="CT327" s="125"/>
      <c r="CU327" s="125"/>
      <c r="CV327" s="125"/>
      <c r="CW327" s="125"/>
      <c r="CX327" s="125"/>
      <c r="CY327" s="125"/>
      <c r="CZ327" s="125"/>
      <c r="DA327" s="125"/>
      <c r="DB327" s="125"/>
      <c r="DC327" s="125"/>
      <c r="DD327" s="125"/>
      <c r="DE327" s="125"/>
      <c r="DF327" s="125"/>
      <c r="DG327" s="125"/>
      <c r="DH327" s="125"/>
      <c r="DI327" s="125"/>
      <c r="DJ327" s="125"/>
      <c r="DK327" s="125"/>
      <c r="DL327" s="125"/>
      <c r="DM327" s="125"/>
    </row>
    <row r="328" spans="2:117" s="1" customFormat="1" x14ac:dyDescent="0.25">
      <c r="B328" s="93"/>
      <c r="C328" s="178"/>
      <c r="D328" s="93"/>
      <c r="E328" s="93"/>
      <c r="F328" s="93"/>
      <c r="G328" s="93"/>
      <c r="H328" s="92"/>
      <c r="I328" s="92"/>
      <c r="J328" s="93"/>
      <c r="K328" s="93"/>
      <c r="L328" s="93"/>
      <c r="M328" s="93"/>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c r="AW328" s="125"/>
      <c r="AX328" s="125"/>
      <c r="AY328" s="125"/>
      <c r="AZ328" s="125"/>
      <c r="BA328" s="125"/>
      <c r="BB328" s="125"/>
      <c r="BC328" s="125"/>
      <c r="BD328" s="125"/>
      <c r="BE328" s="125"/>
      <c r="BF328" s="125"/>
      <c r="BG328" s="85"/>
      <c r="BH328" s="125"/>
      <c r="BI328" s="125"/>
      <c r="BJ328" s="125"/>
      <c r="BK328" s="125"/>
      <c r="BL328" s="125"/>
      <c r="BM328" s="125"/>
      <c r="BN328" s="125"/>
      <c r="BO328" s="125"/>
      <c r="BP328" s="125"/>
      <c r="BQ328" s="125"/>
      <c r="BR328" s="125"/>
      <c r="BS328" s="125"/>
      <c r="BT328" s="125"/>
      <c r="BU328" s="125"/>
      <c r="BV328" s="125"/>
      <c r="BW328" s="125"/>
      <c r="BX328" s="125"/>
      <c r="BY328" s="125"/>
      <c r="BZ328" s="125"/>
      <c r="CA328" s="125"/>
      <c r="CB328" s="125"/>
      <c r="CC328" s="125"/>
      <c r="CD328" s="125"/>
      <c r="CE328" s="125"/>
      <c r="CF328" s="125"/>
      <c r="CG328" s="125"/>
      <c r="CH328" s="125"/>
      <c r="CI328" s="125"/>
      <c r="CJ328" s="125"/>
      <c r="CK328" s="125"/>
      <c r="CL328" s="125"/>
      <c r="CM328" s="125"/>
      <c r="CN328" s="125"/>
      <c r="CO328" s="125"/>
      <c r="CP328" s="125"/>
      <c r="CQ328" s="125"/>
      <c r="CR328" s="125"/>
      <c r="CS328" s="125"/>
      <c r="CT328" s="125"/>
      <c r="CU328" s="125"/>
      <c r="CV328" s="125"/>
      <c r="CW328" s="125"/>
      <c r="CX328" s="125"/>
      <c r="CY328" s="125"/>
      <c r="CZ328" s="125"/>
      <c r="DA328" s="125"/>
      <c r="DB328" s="125"/>
      <c r="DC328" s="125"/>
      <c r="DD328" s="125"/>
      <c r="DE328" s="125"/>
      <c r="DF328" s="125"/>
      <c r="DG328" s="125"/>
      <c r="DH328" s="125"/>
      <c r="DI328" s="125"/>
      <c r="DJ328" s="125"/>
      <c r="DK328" s="125"/>
      <c r="DL328" s="125"/>
      <c r="DM328" s="125"/>
    </row>
    <row r="329" spans="2:117" s="1" customFormat="1" x14ac:dyDescent="0.25">
      <c r="B329" s="93"/>
      <c r="C329" s="178"/>
      <c r="D329" s="93"/>
      <c r="E329" s="93"/>
      <c r="F329" s="93"/>
      <c r="G329" s="93"/>
      <c r="H329" s="92"/>
      <c r="I329" s="92"/>
      <c r="J329" s="93"/>
      <c r="K329" s="93"/>
      <c r="L329" s="93"/>
      <c r="M329" s="93"/>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125"/>
      <c r="AX329" s="125"/>
      <c r="AY329" s="125"/>
      <c r="AZ329" s="125"/>
      <c r="BA329" s="125"/>
      <c r="BB329" s="125"/>
      <c r="BC329" s="125"/>
      <c r="BD329" s="125"/>
      <c r="BE329" s="125"/>
      <c r="BF329" s="125"/>
      <c r="BG329" s="85"/>
      <c r="BH329" s="125"/>
      <c r="BI329" s="125"/>
      <c r="BJ329" s="125"/>
      <c r="BK329" s="125"/>
      <c r="BL329" s="125"/>
      <c r="BM329" s="125"/>
      <c r="BN329" s="125"/>
      <c r="BO329" s="125"/>
      <c r="BP329" s="125"/>
      <c r="BQ329" s="125"/>
      <c r="BR329" s="125"/>
      <c r="BS329" s="125"/>
      <c r="BT329" s="125"/>
      <c r="BU329" s="125"/>
      <c r="BV329" s="125"/>
      <c r="BW329" s="125"/>
      <c r="BX329" s="125"/>
      <c r="BY329" s="125"/>
      <c r="BZ329" s="125"/>
      <c r="CA329" s="125"/>
      <c r="CB329" s="125"/>
      <c r="CC329" s="125"/>
      <c r="CD329" s="125"/>
      <c r="CE329" s="125"/>
      <c r="CF329" s="125"/>
      <c r="CG329" s="125"/>
      <c r="CH329" s="125"/>
      <c r="CI329" s="125"/>
      <c r="CJ329" s="125"/>
      <c r="CK329" s="125"/>
      <c r="CL329" s="125"/>
      <c r="CM329" s="125"/>
      <c r="CN329" s="125"/>
      <c r="CO329" s="125"/>
      <c r="CP329" s="125"/>
      <c r="CQ329" s="125"/>
      <c r="CR329" s="125"/>
      <c r="CS329" s="125"/>
      <c r="CT329" s="125"/>
      <c r="CU329" s="125"/>
      <c r="CV329" s="125"/>
      <c r="CW329" s="125"/>
      <c r="CX329" s="125"/>
      <c r="CY329" s="125"/>
      <c r="CZ329" s="125"/>
      <c r="DA329" s="125"/>
      <c r="DB329" s="125"/>
      <c r="DC329" s="125"/>
      <c r="DD329" s="125"/>
      <c r="DE329" s="125"/>
      <c r="DF329" s="125"/>
      <c r="DG329" s="125"/>
      <c r="DH329" s="125"/>
      <c r="DI329" s="125"/>
      <c r="DJ329" s="125"/>
      <c r="DK329" s="125"/>
      <c r="DL329" s="125"/>
      <c r="DM329" s="125"/>
    </row>
    <row r="330" spans="2:117" s="1" customFormat="1" x14ac:dyDescent="0.25">
      <c r="B330" s="93"/>
      <c r="C330" s="93"/>
      <c r="D330" s="93"/>
      <c r="E330" s="93"/>
      <c r="F330" s="93"/>
      <c r="G330" s="93"/>
      <c r="H330" s="92"/>
      <c r="I330" s="92"/>
      <c r="J330" s="93"/>
      <c r="K330" s="93"/>
      <c r="L330" s="93"/>
      <c r="M330" s="93"/>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c r="AW330" s="125"/>
      <c r="AX330" s="125"/>
      <c r="AY330" s="125"/>
      <c r="AZ330" s="125"/>
      <c r="BA330" s="125"/>
      <c r="BB330" s="125"/>
      <c r="BC330" s="125"/>
      <c r="BD330" s="125"/>
      <c r="BE330" s="125"/>
      <c r="BF330" s="125"/>
      <c r="BG330" s="125"/>
      <c r="BH330" s="125"/>
      <c r="BI330" s="125"/>
      <c r="BJ330" s="125"/>
      <c r="BK330" s="125"/>
      <c r="BL330" s="125"/>
      <c r="BM330" s="125"/>
      <c r="BN330" s="125"/>
      <c r="BO330" s="125"/>
      <c r="BP330" s="125"/>
      <c r="BQ330" s="125"/>
      <c r="BR330" s="125"/>
      <c r="BS330" s="125"/>
      <c r="BT330" s="125"/>
      <c r="BU330" s="125"/>
      <c r="BV330" s="125"/>
      <c r="BW330" s="125"/>
      <c r="BX330" s="125"/>
      <c r="BY330" s="125"/>
      <c r="BZ330" s="125"/>
      <c r="CA330" s="125"/>
      <c r="CB330" s="125"/>
      <c r="CC330" s="125"/>
      <c r="CD330" s="125"/>
      <c r="CE330" s="125"/>
      <c r="CF330" s="125"/>
      <c r="CG330" s="125"/>
      <c r="CH330" s="125"/>
      <c r="CI330" s="125"/>
      <c r="CJ330" s="125"/>
      <c r="CK330" s="125"/>
      <c r="CL330" s="125"/>
      <c r="CM330" s="125"/>
      <c r="CN330" s="125"/>
      <c r="CO330" s="125"/>
      <c r="CP330" s="125"/>
      <c r="CQ330" s="125"/>
      <c r="CR330" s="125"/>
      <c r="CS330" s="125"/>
      <c r="CT330" s="125"/>
      <c r="CU330" s="125"/>
      <c r="CV330" s="125"/>
      <c r="CW330" s="125"/>
      <c r="CX330" s="125"/>
      <c r="CY330" s="125"/>
      <c r="CZ330" s="125"/>
      <c r="DA330" s="125"/>
      <c r="DB330" s="125"/>
      <c r="DC330" s="125"/>
      <c r="DD330" s="125"/>
      <c r="DE330" s="125"/>
      <c r="DF330" s="125"/>
      <c r="DG330" s="125"/>
      <c r="DH330" s="125"/>
      <c r="DI330" s="125"/>
      <c r="DJ330" s="125"/>
      <c r="DK330" s="125"/>
      <c r="DL330" s="125"/>
      <c r="DM330" s="125"/>
    </row>
    <row r="331" spans="2:117" s="1" customFormat="1" x14ac:dyDescent="0.25">
      <c r="B331" s="93"/>
      <c r="C331" s="178"/>
      <c r="D331" s="93"/>
      <c r="E331" s="93"/>
      <c r="F331" s="93"/>
      <c r="G331" s="93"/>
      <c r="H331" s="92"/>
      <c r="I331" s="92"/>
      <c r="J331" s="93"/>
      <c r="K331" s="93"/>
      <c r="L331" s="93"/>
      <c r="M331" s="93"/>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85"/>
      <c r="BI331" s="125"/>
      <c r="BJ331" s="125"/>
      <c r="BK331" s="125"/>
      <c r="BL331" s="125"/>
      <c r="BM331" s="125"/>
      <c r="BN331" s="125"/>
      <c r="BO331" s="125"/>
      <c r="BP331" s="125"/>
      <c r="BQ331" s="125"/>
      <c r="BR331" s="125"/>
      <c r="BS331" s="125"/>
      <c r="BT331" s="125"/>
      <c r="BU331" s="125"/>
      <c r="BV331" s="125"/>
      <c r="BW331" s="125"/>
      <c r="BX331" s="125"/>
      <c r="BY331" s="125"/>
      <c r="BZ331" s="125"/>
      <c r="CA331" s="125"/>
      <c r="CB331" s="125"/>
      <c r="CC331" s="125"/>
      <c r="CD331" s="125"/>
      <c r="CE331" s="125"/>
      <c r="CF331" s="125"/>
      <c r="CG331" s="125"/>
      <c r="CH331" s="125"/>
      <c r="CI331" s="125"/>
      <c r="CJ331" s="125"/>
      <c r="CK331" s="125"/>
      <c r="CL331" s="125"/>
      <c r="CM331" s="125"/>
      <c r="CN331" s="125"/>
      <c r="CO331" s="125"/>
      <c r="CP331" s="125"/>
      <c r="CQ331" s="125"/>
      <c r="CR331" s="125"/>
      <c r="CS331" s="125"/>
      <c r="CT331" s="125"/>
      <c r="CU331" s="125"/>
      <c r="CV331" s="125"/>
      <c r="CW331" s="125"/>
      <c r="CX331" s="125"/>
      <c r="CY331" s="125"/>
      <c r="CZ331" s="125"/>
      <c r="DA331" s="125"/>
      <c r="DB331" s="125"/>
      <c r="DC331" s="125"/>
      <c r="DD331" s="125"/>
      <c r="DE331" s="125"/>
      <c r="DF331" s="125"/>
      <c r="DG331" s="125"/>
      <c r="DH331" s="125"/>
      <c r="DI331" s="125"/>
      <c r="DJ331" s="125"/>
      <c r="DK331" s="125"/>
      <c r="DL331" s="125"/>
      <c r="DM331" s="125"/>
    </row>
    <row r="332" spans="2:117" s="1" customFormat="1" x14ac:dyDescent="0.25">
      <c r="B332" s="93"/>
      <c r="C332" s="178"/>
      <c r="D332" s="93"/>
      <c r="E332" s="93"/>
      <c r="F332" s="93"/>
      <c r="G332" s="93"/>
      <c r="H332" s="92"/>
      <c r="I332" s="92"/>
      <c r="J332" s="93"/>
      <c r="K332" s="93"/>
      <c r="L332" s="93"/>
      <c r="M332" s="93"/>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8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c r="CR332" s="125"/>
      <c r="CS332" s="125"/>
      <c r="CT332" s="125"/>
      <c r="CU332" s="125"/>
      <c r="CV332" s="125"/>
      <c r="CW332" s="125"/>
      <c r="CX332" s="125"/>
      <c r="CY332" s="125"/>
      <c r="CZ332" s="125"/>
      <c r="DA332" s="125"/>
      <c r="DB332" s="125"/>
      <c r="DC332" s="125"/>
      <c r="DD332" s="125"/>
      <c r="DE332" s="125"/>
      <c r="DF332" s="125"/>
      <c r="DG332" s="125"/>
      <c r="DH332" s="125"/>
      <c r="DI332" s="125"/>
      <c r="DJ332" s="125"/>
      <c r="DK332" s="125"/>
      <c r="DL332" s="125"/>
      <c r="DM332" s="125"/>
    </row>
    <row r="333" spans="2:117" s="1" customFormat="1" x14ac:dyDescent="0.25">
      <c r="B333" s="93"/>
      <c r="C333" s="93"/>
      <c r="D333" s="93"/>
      <c r="E333" s="93"/>
      <c r="F333" s="93"/>
      <c r="G333" s="93"/>
      <c r="H333" s="92"/>
      <c r="I333" s="92"/>
      <c r="J333" s="93"/>
      <c r="K333" s="93"/>
      <c r="L333" s="93"/>
      <c r="M333" s="93"/>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c r="AW333" s="125"/>
      <c r="AX333" s="125"/>
      <c r="AY333" s="125"/>
      <c r="AZ333" s="125"/>
      <c r="BA333" s="125"/>
      <c r="BB333" s="125"/>
      <c r="BC333" s="125"/>
      <c r="BD333" s="125"/>
      <c r="BE333" s="125"/>
      <c r="BF333" s="125"/>
      <c r="BG333" s="125"/>
      <c r="BH333" s="125"/>
      <c r="BI333" s="125"/>
      <c r="BJ333" s="125"/>
      <c r="BK333" s="125"/>
      <c r="BL333" s="125"/>
      <c r="BM333" s="125"/>
      <c r="BN333" s="125"/>
      <c r="BO333" s="125"/>
      <c r="BP333" s="125"/>
      <c r="BQ333" s="125"/>
      <c r="BR333" s="125"/>
      <c r="BS333" s="125"/>
      <c r="BT333" s="125"/>
      <c r="BU333" s="125"/>
      <c r="BV333" s="125"/>
      <c r="BW333" s="125"/>
      <c r="BX333" s="125"/>
      <c r="BY333" s="125"/>
      <c r="BZ333" s="125"/>
      <c r="CA333" s="125"/>
      <c r="CB333" s="125"/>
      <c r="CC333" s="125"/>
      <c r="CD333" s="125"/>
      <c r="CE333" s="125"/>
      <c r="CF333" s="125"/>
      <c r="CG333" s="125"/>
      <c r="CH333" s="125"/>
      <c r="CI333" s="125"/>
      <c r="CJ333" s="125"/>
      <c r="CK333" s="125"/>
      <c r="CL333" s="125"/>
      <c r="CM333" s="125"/>
      <c r="CN333" s="125"/>
      <c r="CO333" s="125"/>
      <c r="CP333" s="125"/>
      <c r="CQ333" s="125"/>
      <c r="CR333" s="125"/>
      <c r="CS333" s="125"/>
      <c r="CT333" s="125"/>
      <c r="CU333" s="125"/>
      <c r="CV333" s="125"/>
      <c r="CW333" s="125"/>
      <c r="CX333" s="125"/>
      <c r="CY333" s="125"/>
      <c r="CZ333" s="125"/>
      <c r="DA333" s="125"/>
      <c r="DB333" s="125"/>
      <c r="DC333" s="125"/>
      <c r="DD333" s="125"/>
      <c r="DE333" s="125"/>
      <c r="DF333" s="125"/>
      <c r="DG333" s="125"/>
      <c r="DH333" s="125"/>
      <c r="DI333" s="125"/>
      <c r="DJ333" s="125"/>
      <c r="DK333" s="125"/>
      <c r="DL333" s="125"/>
      <c r="DM333" s="125"/>
    </row>
    <row r="334" spans="2:117" s="1" customFormat="1" ht="18.75" x14ac:dyDescent="0.25">
      <c r="B334" s="179"/>
      <c r="C334" s="180"/>
      <c r="D334" s="159"/>
      <c r="E334" s="93"/>
      <c r="F334" s="93"/>
      <c r="G334" s="93"/>
      <c r="H334" s="92"/>
      <c r="I334" s="92"/>
      <c r="J334" s="93"/>
      <c r="K334" s="93"/>
      <c r="L334" s="93"/>
      <c r="M334" s="93"/>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c r="AW334" s="125"/>
      <c r="AX334" s="125"/>
      <c r="AY334" s="125"/>
      <c r="AZ334" s="125"/>
      <c r="BA334" s="125"/>
      <c r="BB334" s="125"/>
      <c r="BC334" s="125"/>
      <c r="BD334" s="125"/>
      <c r="BE334" s="125"/>
      <c r="BF334" s="125"/>
      <c r="BG334" s="125"/>
      <c r="BH334" s="125"/>
      <c r="BI334" s="125"/>
      <c r="BJ334" s="125"/>
      <c r="BK334" s="125"/>
      <c r="BL334" s="125"/>
      <c r="BM334" s="125"/>
      <c r="BN334" s="125"/>
      <c r="BO334" s="125"/>
      <c r="BP334" s="125"/>
      <c r="BQ334" s="125"/>
      <c r="BR334" s="125"/>
      <c r="BS334" s="125"/>
      <c r="BT334" s="125"/>
      <c r="BU334" s="125"/>
      <c r="BV334" s="125"/>
      <c r="BW334" s="125"/>
      <c r="BX334" s="125"/>
      <c r="BY334" s="125"/>
      <c r="BZ334" s="125"/>
      <c r="CA334" s="125"/>
      <c r="CB334" s="125"/>
      <c r="CC334" s="125"/>
      <c r="CD334" s="125"/>
      <c r="CE334" s="125"/>
      <c r="CF334" s="125"/>
      <c r="CG334" s="125"/>
      <c r="CH334" s="125"/>
      <c r="CI334" s="125"/>
      <c r="CJ334" s="125"/>
      <c r="CK334" s="125"/>
      <c r="CL334" s="125"/>
      <c r="CM334" s="125"/>
      <c r="CN334" s="125"/>
      <c r="CO334" s="125"/>
      <c r="CP334" s="125"/>
      <c r="CQ334" s="125"/>
      <c r="CR334" s="125"/>
      <c r="CS334" s="125"/>
      <c r="CT334" s="125"/>
      <c r="CU334" s="125"/>
      <c r="CV334" s="125"/>
      <c r="CW334" s="125"/>
      <c r="CX334" s="125"/>
      <c r="CY334" s="125"/>
      <c r="CZ334" s="125"/>
      <c r="DA334" s="125"/>
      <c r="DB334" s="125"/>
      <c r="DC334" s="125"/>
      <c r="DD334" s="125"/>
      <c r="DE334" s="125"/>
      <c r="DF334" s="125"/>
      <c r="DG334" s="125"/>
      <c r="DH334" s="125"/>
      <c r="DI334" s="125"/>
      <c r="DJ334" s="125"/>
      <c r="DK334" s="125"/>
      <c r="DL334" s="125"/>
      <c r="DM334" s="125"/>
    </row>
    <row r="335" spans="2:117" s="1" customFormat="1" ht="18.75" x14ac:dyDescent="0.25">
      <c r="B335" s="141"/>
      <c r="C335" s="161"/>
      <c r="D335" s="162"/>
      <c r="E335" s="93"/>
      <c r="F335" s="93"/>
      <c r="G335" s="93"/>
      <c r="H335" s="92"/>
      <c r="I335" s="92"/>
      <c r="J335" s="93"/>
      <c r="K335" s="93"/>
      <c r="L335" s="93"/>
      <c r="M335" s="93"/>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c r="AW335" s="125"/>
      <c r="AX335" s="125"/>
      <c r="AY335" s="125"/>
      <c r="AZ335" s="125"/>
      <c r="BA335" s="125"/>
      <c r="BB335" s="125"/>
      <c r="BC335" s="125"/>
      <c r="BD335" s="125"/>
      <c r="BE335" s="125"/>
      <c r="BF335" s="125"/>
      <c r="BG335" s="125"/>
      <c r="BH335" s="125"/>
      <c r="BI335" s="125"/>
      <c r="BJ335" s="125"/>
      <c r="BK335" s="125"/>
      <c r="BL335" s="125"/>
      <c r="BM335" s="125"/>
      <c r="BN335" s="125"/>
      <c r="BO335" s="125"/>
      <c r="BP335" s="125"/>
      <c r="BQ335" s="125"/>
      <c r="BR335" s="125"/>
      <c r="BS335" s="125"/>
      <c r="BT335" s="125"/>
      <c r="BU335" s="125"/>
      <c r="BV335" s="125"/>
      <c r="BW335" s="125"/>
      <c r="BX335" s="125"/>
      <c r="BY335" s="125"/>
      <c r="BZ335" s="125"/>
      <c r="CA335" s="125"/>
      <c r="CB335" s="125"/>
      <c r="CC335" s="125"/>
      <c r="CD335" s="125"/>
      <c r="CE335" s="125"/>
      <c r="CF335" s="125"/>
      <c r="CG335" s="125"/>
      <c r="CH335" s="125"/>
      <c r="CI335" s="125"/>
      <c r="CJ335" s="125"/>
      <c r="CK335" s="125"/>
      <c r="CL335" s="125"/>
      <c r="CM335" s="125"/>
      <c r="CN335" s="125"/>
      <c r="CO335" s="125"/>
      <c r="CP335" s="125"/>
      <c r="CQ335" s="125"/>
      <c r="CR335" s="125"/>
      <c r="CS335" s="125"/>
      <c r="CT335" s="125"/>
      <c r="CU335" s="125"/>
      <c r="CV335" s="125"/>
      <c r="CW335" s="125"/>
      <c r="CX335" s="125"/>
      <c r="CY335" s="125"/>
      <c r="CZ335" s="125"/>
      <c r="DA335" s="125"/>
      <c r="DB335" s="125"/>
      <c r="DC335" s="125"/>
      <c r="DD335" s="125"/>
      <c r="DE335" s="125"/>
      <c r="DF335" s="125"/>
      <c r="DG335" s="125"/>
      <c r="DH335" s="125"/>
      <c r="DI335" s="125"/>
      <c r="DJ335" s="125"/>
      <c r="DK335" s="125"/>
      <c r="DL335" s="125"/>
      <c r="DM335" s="125"/>
    </row>
    <row r="336" spans="2:117" s="1" customFormat="1" ht="18.75" x14ac:dyDescent="0.25">
      <c r="B336" s="142"/>
      <c r="C336" s="161"/>
      <c r="D336" s="161"/>
      <c r="E336" s="93"/>
      <c r="F336" s="93"/>
      <c r="G336" s="93"/>
      <c r="H336" s="92"/>
      <c r="I336" s="92"/>
      <c r="J336" s="93"/>
      <c r="K336" s="93"/>
      <c r="L336" s="93"/>
      <c r="M336" s="93"/>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c r="AW336" s="125"/>
      <c r="AX336" s="125"/>
      <c r="AY336" s="125"/>
      <c r="AZ336" s="125"/>
      <c r="BA336" s="125"/>
      <c r="BB336" s="125"/>
      <c r="BC336" s="125"/>
      <c r="BD336" s="125"/>
      <c r="BE336" s="125"/>
      <c r="BF336" s="125"/>
      <c r="BG336" s="125"/>
      <c r="BH336" s="125"/>
      <c r="BI336" s="125"/>
      <c r="BJ336" s="125"/>
      <c r="BK336" s="125"/>
      <c r="BL336" s="125"/>
      <c r="BM336" s="125"/>
      <c r="BN336" s="125"/>
      <c r="BO336" s="125"/>
      <c r="BP336" s="125"/>
      <c r="BQ336" s="125"/>
      <c r="BR336" s="125"/>
      <c r="BS336" s="125"/>
      <c r="BT336" s="125"/>
      <c r="BU336" s="125"/>
      <c r="BV336" s="125"/>
      <c r="BW336" s="125"/>
      <c r="BX336" s="125"/>
      <c r="BY336" s="125"/>
      <c r="BZ336" s="125"/>
      <c r="CA336" s="125"/>
      <c r="CB336" s="125"/>
      <c r="CC336" s="125"/>
      <c r="CD336" s="125"/>
      <c r="CE336" s="125"/>
      <c r="CF336" s="125"/>
      <c r="CG336" s="125"/>
      <c r="CH336" s="125"/>
      <c r="CI336" s="125"/>
      <c r="CJ336" s="125"/>
      <c r="CK336" s="125"/>
      <c r="CL336" s="125"/>
      <c r="CM336" s="125"/>
      <c r="CN336" s="125"/>
      <c r="CO336" s="125"/>
      <c r="CP336" s="125"/>
      <c r="CQ336" s="125"/>
      <c r="CR336" s="125"/>
      <c r="CS336" s="125"/>
      <c r="CT336" s="125"/>
      <c r="CU336" s="125"/>
      <c r="CV336" s="125"/>
      <c r="CW336" s="125"/>
      <c r="CX336" s="125"/>
      <c r="CY336" s="125"/>
      <c r="CZ336" s="125"/>
      <c r="DA336" s="125"/>
      <c r="DB336" s="125"/>
      <c r="DC336" s="125"/>
      <c r="DD336" s="125"/>
      <c r="DE336" s="125"/>
      <c r="DF336" s="125"/>
      <c r="DG336" s="125"/>
      <c r="DH336" s="125"/>
      <c r="DI336" s="125"/>
      <c r="DJ336" s="125"/>
      <c r="DK336" s="125"/>
      <c r="DL336" s="125"/>
      <c r="DM336" s="125"/>
    </row>
    <row r="337" spans="2:117" s="1" customFormat="1" ht="18.75" x14ac:dyDescent="0.25">
      <c r="B337" s="142"/>
      <c r="C337" s="161"/>
      <c r="D337" s="162"/>
      <c r="E337" s="93"/>
      <c r="F337" s="93"/>
      <c r="G337" s="93"/>
      <c r="H337" s="92"/>
      <c r="I337" s="92"/>
      <c r="J337" s="93"/>
      <c r="K337" s="93"/>
      <c r="L337" s="93"/>
      <c r="M337" s="93"/>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c r="AW337" s="125"/>
      <c r="AX337" s="125"/>
      <c r="AY337" s="125"/>
      <c r="AZ337" s="125"/>
      <c r="BA337" s="125"/>
      <c r="BB337" s="125"/>
      <c r="BC337" s="125"/>
      <c r="BD337" s="125"/>
      <c r="BE337" s="125"/>
      <c r="BF337" s="125"/>
      <c r="BG337" s="125"/>
      <c r="BH337" s="125"/>
      <c r="BI337" s="125"/>
      <c r="BJ337" s="125"/>
      <c r="BK337" s="125"/>
      <c r="BL337" s="125"/>
      <c r="BM337" s="125"/>
      <c r="BN337" s="125"/>
      <c r="BO337" s="125"/>
      <c r="BP337" s="125"/>
      <c r="BQ337" s="125"/>
      <c r="BR337" s="125"/>
      <c r="BS337" s="125"/>
      <c r="BT337" s="125"/>
      <c r="BU337" s="125"/>
      <c r="BV337" s="125"/>
      <c r="BW337" s="125"/>
      <c r="BX337" s="125"/>
      <c r="BY337" s="125"/>
      <c r="BZ337" s="125"/>
      <c r="CA337" s="125"/>
      <c r="CB337" s="125"/>
      <c r="CC337" s="125"/>
      <c r="CD337" s="125"/>
      <c r="CE337" s="125"/>
      <c r="CF337" s="125"/>
      <c r="CG337" s="125"/>
      <c r="CH337" s="125"/>
      <c r="CI337" s="125"/>
      <c r="CJ337" s="125"/>
      <c r="CK337" s="125"/>
      <c r="CL337" s="125"/>
      <c r="CM337" s="125"/>
      <c r="CN337" s="125"/>
      <c r="CO337" s="125"/>
      <c r="CP337" s="125"/>
      <c r="CQ337" s="125"/>
      <c r="CR337" s="125"/>
      <c r="CS337" s="125"/>
      <c r="CT337" s="125"/>
      <c r="CU337" s="125"/>
      <c r="CV337" s="125"/>
      <c r="CW337" s="125"/>
      <c r="CX337" s="125"/>
      <c r="CY337" s="125"/>
      <c r="CZ337" s="125"/>
      <c r="DA337" s="125"/>
      <c r="DB337" s="125"/>
      <c r="DC337" s="125"/>
      <c r="DD337" s="125"/>
      <c r="DE337" s="125"/>
      <c r="DF337" s="125"/>
      <c r="DG337" s="125"/>
      <c r="DH337" s="125"/>
      <c r="DI337" s="125"/>
      <c r="DJ337" s="125"/>
      <c r="DK337" s="125"/>
      <c r="DL337" s="125"/>
      <c r="DM337" s="125"/>
    </row>
    <row r="338" spans="2:117" s="1" customFormat="1" ht="18.75" x14ac:dyDescent="0.25">
      <c r="B338" s="141"/>
      <c r="C338" s="161"/>
      <c r="D338" s="162"/>
      <c r="E338" s="93"/>
      <c r="F338" s="93"/>
      <c r="G338" s="93"/>
      <c r="H338" s="92"/>
      <c r="I338" s="92"/>
      <c r="J338" s="93"/>
      <c r="K338" s="93"/>
      <c r="L338" s="93"/>
      <c r="M338" s="93"/>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c r="CR338" s="125"/>
      <c r="CS338" s="125"/>
      <c r="CT338" s="125"/>
      <c r="CU338" s="125"/>
      <c r="CV338" s="125"/>
      <c r="CW338" s="125"/>
      <c r="CX338" s="125"/>
      <c r="CY338" s="125"/>
      <c r="CZ338" s="125"/>
      <c r="DA338" s="125"/>
      <c r="DB338" s="125"/>
      <c r="DC338" s="125"/>
      <c r="DD338" s="125"/>
      <c r="DE338" s="125"/>
      <c r="DF338" s="125"/>
      <c r="DG338" s="125"/>
      <c r="DH338" s="125"/>
      <c r="DI338" s="125"/>
      <c r="DJ338" s="125"/>
      <c r="DK338" s="125"/>
      <c r="DL338" s="125"/>
      <c r="DM338" s="125"/>
    </row>
    <row r="339" spans="2:117" s="1" customFormat="1" ht="18.75" x14ac:dyDescent="0.25">
      <c r="B339" s="142"/>
      <c r="C339" s="161"/>
      <c r="D339" s="162"/>
      <c r="E339" s="93"/>
      <c r="F339" s="93"/>
      <c r="G339" s="93"/>
      <c r="H339" s="92"/>
      <c r="I339" s="92"/>
      <c r="J339" s="93"/>
      <c r="K339" s="93"/>
      <c r="L339" s="93"/>
      <c r="M339" s="93"/>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c r="AW339" s="125"/>
      <c r="AX339" s="125"/>
      <c r="AY339" s="125"/>
      <c r="AZ339" s="125"/>
      <c r="BA339" s="125"/>
      <c r="BB339" s="125"/>
      <c r="BC339" s="125"/>
      <c r="BD339" s="125"/>
      <c r="BE339" s="125"/>
      <c r="BF339" s="125"/>
      <c r="BG339" s="125"/>
      <c r="BH339" s="125"/>
      <c r="BI339" s="125"/>
      <c r="BJ339" s="125"/>
      <c r="BK339" s="125"/>
      <c r="BL339" s="125"/>
      <c r="BM339" s="125"/>
      <c r="BN339" s="125"/>
      <c r="BO339" s="125"/>
      <c r="BP339" s="125"/>
      <c r="BQ339" s="125"/>
      <c r="BR339" s="125"/>
      <c r="BS339" s="125"/>
      <c r="BT339" s="125"/>
      <c r="BU339" s="125"/>
      <c r="BV339" s="125"/>
      <c r="BW339" s="125"/>
      <c r="BX339" s="125"/>
      <c r="BY339" s="125"/>
      <c r="BZ339" s="125"/>
      <c r="CA339" s="125"/>
      <c r="CB339" s="125"/>
      <c r="CC339" s="125"/>
      <c r="CD339" s="125"/>
      <c r="CE339" s="125"/>
      <c r="CF339" s="125"/>
      <c r="CG339" s="125"/>
      <c r="CH339" s="125"/>
      <c r="CI339" s="125"/>
      <c r="CJ339" s="125"/>
      <c r="CK339" s="125"/>
      <c r="CL339" s="125"/>
      <c r="CM339" s="125"/>
      <c r="CN339" s="125"/>
      <c r="CO339" s="125"/>
      <c r="CP339" s="125"/>
      <c r="CQ339" s="125"/>
      <c r="CR339" s="125"/>
      <c r="CS339" s="125"/>
      <c r="CT339" s="125"/>
      <c r="CU339" s="125"/>
      <c r="CV339" s="125"/>
      <c r="CW339" s="125"/>
      <c r="CX339" s="125"/>
      <c r="CY339" s="125"/>
      <c r="CZ339" s="125"/>
      <c r="DA339" s="125"/>
      <c r="DB339" s="125"/>
      <c r="DC339" s="125"/>
      <c r="DD339" s="125"/>
      <c r="DE339" s="125"/>
      <c r="DF339" s="125"/>
      <c r="DG339" s="125"/>
      <c r="DH339" s="125"/>
      <c r="DI339" s="125"/>
      <c r="DJ339" s="125"/>
      <c r="DK339" s="125"/>
      <c r="DL339" s="125"/>
      <c r="DM339" s="125"/>
    </row>
    <row r="340" spans="2:117" s="1" customFormat="1" ht="18.75" x14ac:dyDescent="0.25">
      <c r="B340" s="142"/>
      <c r="C340" s="161"/>
      <c r="D340" s="162"/>
      <c r="E340" s="93"/>
      <c r="F340" s="93"/>
      <c r="G340" s="93"/>
      <c r="H340" s="92"/>
      <c r="I340" s="92"/>
      <c r="J340" s="93"/>
      <c r="K340" s="93"/>
      <c r="L340" s="93"/>
      <c r="M340" s="93"/>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c r="AW340" s="125"/>
      <c r="AX340" s="125"/>
      <c r="AY340" s="125"/>
      <c r="AZ340" s="125"/>
      <c r="BA340" s="125"/>
      <c r="BB340" s="125"/>
      <c r="BC340" s="125"/>
      <c r="BD340" s="125"/>
      <c r="BE340" s="125"/>
      <c r="BF340" s="125"/>
      <c r="BG340" s="125"/>
      <c r="BH340" s="125"/>
      <c r="BI340" s="125"/>
      <c r="BJ340" s="125"/>
      <c r="BK340" s="125"/>
      <c r="BL340" s="125"/>
      <c r="BM340" s="125"/>
      <c r="BN340" s="125"/>
      <c r="BO340" s="125"/>
      <c r="BP340" s="125"/>
      <c r="BQ340" s="125"/>
      <c r="BR340" s="125"/>
      <c r="BS340" s="125"/>
      <c r="BT340" s="125"/>
      <c r="BU340" s="125"/>
      <c r="BV340" s="125"/>
      <c r="BW340" s="125"/>
      <c r="BX340" s="125"/>
      <c r="BY340" s="125"/>
      <c r="BZ340" s="125"/>
      <c r="CA340" s="125"/>
      <c r="CB340" s="125"/>
      <c r="CC340" s="125"/>
      <c r="CD340" s="125"/>
      <c r="CE340" s="125"/>
      <c r="CF340" s="125"/>
      <c r="CG340" s="125"/>
      <c r="CH340" s="125"/>
      <c r="CI340" s="125"/>
      <c r="CJ340" s="125"/>
      <c r="CK340" s="125"/>
      <c r="CL340" s="125"/>
      <c r="CM340" s="125"/>
      <c r="CN340" s="125"/>
      <c r="CO340" s="125"/>
      <c r="CP340" s="125"/>
      <c r="CQ340" s="125"/>
      <c r="CR340" s="125"/>
      <c r="CS340" s="125"/>
      <c r="CT340" s="125"/>
      <c r="CU340" s="125"/>
      <c r="CV340" s="125"/>
      <c r="CW340" s="125"/>
      <c r="CX340" s="125"/>
      <c r="CY340" s="125"/>
      <c r="CZ340" s="125"/>
      <c r="DA340" s="125"/>
      <c r="DB340" s="125"/>
      <c r="DC340" s="125"/>
      <c r="DD340" s="125"/>
      <c r="DE340" s="125"/>
      <c r="DF340" s="125"/>
      <c r="DG340" s="125"/>
      <c r="DH340" s="125"/>
      <c r="DI340" s="125"/>
      <c r="DJ340" s="125"/>
      <c r="DK340" s="125"/>
      <c r="DL340" s="125"/>
      <c r="DM340" s="125"/>
    </row>
    <row r="341" spans="2:117" s="1" customFormat="1" x14ac:dyDescent="0.25">
      <c r="B341" s="93"/>
      <c r="C341" s="93"/>
      <c r="D341" s="93"/>
      <c r="E341" s="93"/>
      <c r="F341" s="93"/>
      <c r="G341" s="93"/>
      <c r="H341" s="92"/>
      <c r="I341" s="92"/>
      <c r="J341" s="93"/>
      <c r="K341" s="93"/>
      <c r="L341" s="93"/>
      <c r="M341" s="93"/>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c r="AW341" s="125"/>
      <c r="AX341" s="125"/>
      <c r="AY341" s="125"/>
      <c r="AZ341" s="125"/>
      <c r="BA341" s="125"/>
      <c r="BB341" s="125"/>
      <c r="BC341" s="125"/>
      <c r="BD341" s="125"/>
      <c r="BE341" s="125"/>
      <c r="BF341" s="125"/>
      <c r="BG341" s="125"/>
      <c r="BH341" s="125"/>
      <c r="BI341" s="125"/>
      <c r="BJ341" s="125"/>
      <c r="BK341" s="125"/>
      <c r="BL341" s="125"/>
      <c r="BM341" s="125"/>
      <c r="BN341" s="125"/>
      <c r="BO341" s="125"/>
      <c r="BP341" s="125"/>
      <c r="BQ341" s="125"/>
      <c r="BR341" s="125"/>
      <c r="BS341" s="125"/>
      <c r="BT341" s="125"/>
      <c r="BU341" s="125"/>
      <c r="BV341" s="125"/>
      <c r="BW341" s="125"/>
      <c r="BX341" s="125"/>
      <c r="BY341" s="125"/>
      <c r="BZ341" s="125"/>
      <c r="CA341" s="125"/>
      <c r="CB341" s="125"/>
      <c r="CC341" s="125"/>
      <c r="CD341" s="125"/>
      <c r="CE341" s="125"/>
      <c r="CF341" s="125"/>
      <c r="CG341" s="125"/>
      <c r="CH341" s="125"/>
      <c r="CI341" s="125"/>
      <c r="CJ341" s="125"/>
      <c r="CK341" s="125"/>
      <c r="CL341" s="125"/>
      <c r="CM341" s="125"/>
      <c r="CN341" s="125"/>
      <c r="CO341" s="125"/>
      <c r="CP341" s="125"/>
      <c r="CQ341" s="125"/>
      <c r="CR341" s="125"/>
      <c r="CS341" s="125"/>
      <c r="CT341" s="125"/>
      <c r="CU341" s="125"/>
      <c r="CV341" s="125"/>
      <c r="CW341" s="125"/>
      <c r="CX341" s="125"/>
      <c r="CY341" s="125"/>
      <c r="CZ341" s="125"/>
      <c r="DA341" s="125"/>
      <c r="DB341" s="125"/>
      <c r="DC341" s="125"/>
      <c r="DD341" s="125"/>
      <c r="DE341" s="125"/>
      <c r="DF341" s="125"/>
      <c r="DG341" s="125"/>
      <c r="DH341" s="125"/>
      <c r="DI341" s="125"/>
      <c r="DJ341" s="125"/>
      <c r="DK341" s="125"/>
      <c r="DL341" s="125"/>
      <c r="DM341" s="125"/>
    </row>
    <row r="342" spans="2:117" s="1" customFormat="1" x14ac:dyDescent="0.25">
      <c r="B342" s="93"/>
      <c r="C342" s="93"/>
      <c r="D342" s="93"/>
      <c r="E342" s="93"/>
      <c r="F342" s="93"/>
      <c r="G342" s="93"/>
      <c r="H342" s="92"/>
      <c r="I342" s="92"/>
      <c r="J342" s="93"/>
      <c r="K342" s="93"/>
      <c r="L342" s="93"/>
      <c r="M342" s="93"/>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c r="AT342" s="125"/>
      <c r="AU342" s="125"/>
      <c r="AV342" s="125"/>
      <c r="AW342" s="125"/>
      <c r="AX342" s="125"/>
      <c r="AY342" s="125"/>
      <c r="AZ342" s="125"/>
      <c r="BA342" s="125"/>
      <c r="BB342" s="125"/>
      <c r="BC342" s="125"/>
      <c r="BD342" s="125"/>
      <c r="BE342" s="125"/>
      <c r="BF342" s="125"/>
      <c r="BG342" s="125"/>
      <c r="BH342" s="125"/>
      <c r="BI342" s="125"/>
      <c r="BJ342" s="125"/>
      <c r="BK342" s="125"/>
      <c r="BL342" s="125"/>
      <c r="BM342" s="125"/>
      <c r="BN342" s="125"/>
      <c r="BO342" s="125"/>
      <c r="BP342" s="125"/>
      <c r="BQ342" s="125"/>
      <c r="BR342" s="125"/>
      <c r="BS342" s="125"/>
      <c r="BT342" s="125"/>
      <c r="BU342" s="125"/>
      <c r="BV342" s="125"/>
      <c r="BW342" s="125"/>
      <c r="BX342" s="125"/>
      <c r="BY342" s="125"/>
      <c r="BZ342" s="125"/>
      <c r="CA342" s="125"/>
      <c r="CB342" s="125"/>
      <c r="CC342" s="125"/>
      <c r="CD342" s="125"/>
      <c r="CE342" s="125"/>
      <c r="CF342" s="125"/>
      <c r="CG342" s="125"/>
      <c r="CH342" s="125"/>
      <c r="CI342" s="125"/>
      <c r="CJ342" s="125"/>
      <c r="CK342" s="125"/>
      <c r="CL342" s="125"/>
      <c r="CM342" s="125"/>
      <c r="CN342" s="125"/>
      <c r="CO342" s="125"/>
      <c r="CP342" s="125"/>
      <c r="CQ342" s="125"/>
      <c r="CR342" s="125"/>
      <c r="CS342" s="125"/>
      <c r="CT342" s="125"/>
      <c r="CU342" s="125"/>
      <c r="CV342" s="125"/>
      <c r="CW342" s="125"/>
      <c r="CX342" s="125"/>
      <c r="CY342" s="125"/>
      <c r="CZ342" s="125"/>
      <c r="DA342" s="125"/>
      <c r="DB342" s="125"/>
      <c r="DC342" s="125"/>
      <c r="DD342" s="125"/>
      <c r="DE342" s="125"/>
      <c r="DF342" s="125"/>
      <c r="DG342" s="125"/>
      <c r="DH342" s="125"/>
      <c r="DI342" s="125"/>
      <c r="DJ342" s="125"/>
      <c r="DK342" s="125"/>
      <c r="DL342" s="125"/>
      <c r="DM342" s="125"/>
    </row>
    <row r="343" spans="2:117" s="1" customFormat="1" x14ac:dyDescent="0.25">
      <c r="B343" s="93"/>
      <c r="C343" s="93"/>
      <c r="D343" s="93"/>
      <c r="E343" s="93"/>
      <c r="F343" s="93"/>
      <c r="G343" s="93"/>
      <c r="H343" s="92"/>
      <c r="I343" s="92"/>
      <c r="J343" s="93"/>
      <c r="K343" s="93"/>
      <c r="L343" s="93"/>
      <c r="M343" s="93"/>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c r="AW343" s="125"/>
      <c r="AX343" s="125"/>
      <c r="AY343" s="125"/>
      <c r="AZ343" s="125"/>
      <c r="BA343" s="125"/>
      <c r="BB343" s="125"/>
      <c r="BC343" s="125"/>
      <c r="BD343" s="125"/>
      <c r="BE343" s="125"/>
      <c r="BF343" s="125"/>
      <c r="BG343" s="125"/>
      <c r="BH343" s="125"/>
      <c r="BI343" s="125"/>
      <c r="BJ343" s="125"/>
      <c r="BK343" s="125"/>
      <c r="BL343" s="125"/>
      <c r="BM343" s="125"/>
      <c r="BN343" s="125"/>
      <c r="BO343" s="125"/>
      <c r="BP343" s="125"/>
      <c r="BQ343" s="125"/>
      <c r="BR343" s="125"/>
      <c r="BS343" s="125"/>
      <c r="BT343" s="125"/>
      <c r="BU343" s="125"/>
      <c r="BV343" s="125"/>
      <c r="BW343" s="125"/>
      <c r="BX343" s="125"/>
      <c r="BY343" s="125"/>
      <c r="BZ343" s="125"/>
      <c r="CA343" s="125"/>
      <c r="CB343" s="125"/>
      <c r="CC343" s="125"/>
      <c r="CD343" s="125"/>
      <c r="CE343" s="125"/>
      <c r="CF343" s="125"/>
      <c r="CG343" s="125"/>
      <c r="CH343" s="125"/>
      <c r="CI343" s="125"/>
      <c r="CJ343" s="125"/>
      <c r="CK343" s="125"/>
      <c r="CL343" s="125"/>
      <c r="CM343" s="125"/>
      <c r="CN343" s="125"/>
      <c r="CO343" s="125"/>
      <c r="CP343" s="125"/>
      <c r="CQ343" s="125"/>
      <c r="CR343" s="125"/>
      <c r="CS343" s="125"/>
      <c r="CT343" s="125"/>
      <c r="CU343" s="125"/>
      <c r="CV343" s="125"/>
      <c r="CW343" s="125"/>
      <c r="CX343" s="125"/>
      <c r="CY343" s="125"/>
      <c r="CZ343" s="125"/>
      <c r="DA343" s="125"/>
      <c r="DB343" s="125"/>
      <c r="DC343" s="125"/>
      <c r="DD343" s="125"/>
      <c r="DE343" s="125"/>
      <c r="DF343" s="125"/>
      <c r="DG343" s="125"/>
      <c r="DH343" s="125"/>
      <c r="DI343" s="125"/>
      <c r="DJ343" s="125"/>
      <c r="DK343" s="125"/>
      <c r="DL343" s="125"/>
      <c r="DM343" s="125"/>
    </row>
    <row r="344" spans="2:117" s="1" customFormat="1" x14ac:dyDescent="0.25">
      <c r="B344" s="93"/>
      <c r="C344" s="93"/>
      <c r="D344" s="93"/>
      <c r="E344" s="93"/>
      <c r="F344" s="93"/>
      <c r="G344" s="93"/>
      <c r="H344" s="92"/>
      <c r="I344" s="92"/>
      <c r="J344" s="93"/>
      <c r="K344" s="93"/>
      <c r="L344" s="93"/>
      <c r="M344" s="93"/>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c r="AW344" s="125"/>
      <c r="AX344" s="125"/>
      <c r="AY344" s="125"/>
      <c r="AZ344" s="125"/>
      <c r="BA344" s="125"/>
      <c r="BB344" s="125"/>
      <c r="BC344" s="125"/>
      <c r="BD344" s="125"/>
      <c r="BE344" s="125"/>
      <c r="BF344" s="125"/>
      <c r="BG344" s="125"/>
      <c r="BH344" s="125"/>
      <c r="BI344" s="125"/>
      <c r="BJ344" s="125"/>
      <c r="BK344" s="125"/>
      <c r="BL344" s="125"/>
      <c r="BM344" s="125"/>
      <c r="BN344" s="125"/>
      <c r="BO344" s="125"/>
      <c r="BP344" s="125"/>
      <c r="BQ344" s="125"/>
      <c r="BR344" s="125"/>
      <c r="BS344" s="125"/>
      <c r="BT344" s="125"/>
      <c r="BU344" s="125"/>
      <c r="BV344" s="125"/>
      <c r="BW344" s="125"/>
      <c r="BX344" s="125"/>
      <c r="BY344" s="125"/>
      <c r="BZ344" s="125"/>
      <c r="CA344" s="125"/>
      <c r="CB344" s="125"/>
      <c r="CC344" s="125"/>
      <c r="CD344" s="125"/>
      <c r="CE344" s="125"/>
      <c r="CF344" s="125"/>
      <c r="CG344" s="125"/>
      <c r="CH344" s="125"/>
      <c r="CI344" s="125"/>
      <c r="CJ344" s="125"/>
      <c r="CK344" s="125"/>
      <c r="CL344" s="125"/>
      <c r="CM344" s="125"/>
      <c r="CN344" s="125"/>
      <c r="CO344" s="125"/>
      <c r="CP344" s="125"/>
      <c r="CQ344" s="125"/>
      <c r="CR344" s="125"/>
      <c r="CS344" s="125"/>
      <c r="CT344" s="125"/>
      <c r="CU344" s="125"/>
      <c r="CV344" s="125"/>
      <c r="CW344" s="125"/>
      <c r="CX344" s="125"/>
      <c r="CY344" s="125"/>
      <c r="CZ344" s="125"/>
      <c r="DA344" s="125"/>
      <c r="DB344" s="125"/>
      <c r="DC344" s="125"/>
      <c r="DD344" s="125"/>
      <c r="DE344" s="125"/>
      <c r="DF344" s="125"/>
      <c r="DG344" s="125"/>
      <c r="DH344" s="125"/>
      <c r="DI344" s="125"/>
      <c r="DJ344" s="125"/>
      <c r="DK344" s="125"/>
      <c r="DL344" s="125"/>
      <c r="DM344" s="125"/>
    </row>
    <row r="345" spans="2:117" s="1" customFormat="1" x14ac:dyDescent="0.25">
      <c r="B345" s="93"/>
      <c r="C345" s="93"/>
      <c r="D345" s="93"/>
      <c r="E345" s="93"/>
      <c r="F345" s="93"/>
      <c r="G345" s="93"/>
      <c r="H345" s="92"/>
      <c r="I345" s="92"/>
      <c r="J345" s="93"/>
      <c r="K345" s="93"/>
      <c r="L345" s="93"/>
      <c r="M345" s="93"/>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c r="CR345" s="125"/>
      <c r="CS345" s="125"/>
      <c r="CT345" s="125"/>
      <c r="CU345" s="125"/>
      <c r="CV345" s="125"/>
      <c r="CW345" s="125"/>
      <c r="CX345" s="125"/>
      <c r="CY345" s="125"/>
      <c r="CZ345" s="125"/>
      <c r="DA345" s="125"/>
      <c r="DB345" s="125"/>
      <c r="DC345" s="125"/>
      <c r="DD345" s="125"/>
      <c r="DE345" s="125"/>
      <c r="DF345" s="125"/>
      <c r="DG345" s="125"/>
      <c r="DH345" s="125"/>
      <c r="DI345" s="125"/>
      <c r="DJ345" s="125"/>
      <c r="DK345" s="125"/>
      <c r="DL345" s="125"/>
      <c r="DM345" s="125"/>
    </row>
    <row r="346" spans="2:117" s="1" customFormat="1" x14ac:dyDescent="0.25">
      <c r="B346" s="93"/>
      <c r="C346" s="93"/>
      <c r="D346" s="93"/>
      <c r="E346" s="93"/>
      <c r="F346" s="93"/>
      <c r="G346" s="93"/>
      <c r="H346" s="92"/>
      <c r="I346" s="92"/>
      <c r="J346" s="93"/>
      <c r="K346" s="93"/>
      <c r="L346" s="93"/>
      <c r="M346" s="93"/>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c r="BP346" s="125"/>
      <c r="BQ346" s="125"/>
      <c r="BR346" s="125"/>
      <c r="BS346" s="125"/>
      <c r="BT346" s="125"/>
      <c r="BU346" s="125"/>
      <c r="BV346" s="125"/>
      <c r="BW346" s="125"/>
      <c r="BX346" s="125"/>
      <c r="BY346" s="125"/>
      <c r="BZ346" s="125"/>
      <c r="CA346" s="125"/>
      <c r="CB346" s="125"/>
      <c r="CC346" s="125"/>
      <c r="CD346" s="125"/>
      <c r="CE346" s="125"/>
      <c r="CF346" s="125"/>
      <c r="CG346" s="125"/>
      <c r="CH346" s="125"/>
      <c r="CI346" s="125"/>
      <c r="CJ346" s="125"/>
      <c r="CK346" s="125"/>
      <c r="CL346" s="125"/>
      <c r="CM346" s="125"/>
      <c r="CN346" s="125"/>
      <c r="CO346" s="125"/>
      <c r="CP346" s="125"/>
      <c r="CQ346" s="125"/>
      <c r="CR346" s="125"/>
      <c r="CS346" s="125"/>
      <c r="CT346" s="125"/>
      <c r="CU346" s="125"/>
      <c r="CV346" s="125"/>
      <c r="CW346" s="125"/>
      <c r="CX346" s="125"/>
      <c r="CY346" s="125"/>
      <c r="CZ346" s="125"/>
      <c r="DA346" s="125"/>
      <c r="DB346" s="125"/>
      <c r="DC346" s="125"/>
      <c r="DD346" s="125"/>
      <c r="DE346" s="125"/>
      <c r="DF346" s="125"/>
      <c r="DG346" s="125"/>
      <c r="DH346" s="125"/>
      <c r="DI346" s="125"/>
      <c r="DJ346" s="125"/>
      <c r="DK346" s="125"/>
      <c r="DL346" s="125"/>
      <c r="DM346" s="125"/>
    </row>
    <row r="347" spans="2:117" s="1" customFormat="1" x14ac:dyDescent="0.25">
      <c r="B347" s="93"/>
      <c r="C347" s="93"/>
      <c r="D347" s="93"/>
      <c r="E347" s="93"/>
      <c r="F347" s="93"/>
      <c r="G347" s="93"/>
      <c r="H347" s="92"/>
      <c r="I347" s="92"/>
      <c r="J347" s="93"/>
      <c r="K347" s="93"/>
      <c r="L347" s="93"/>
      <c r="M347" s="93"/>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c r="AW347" s="125"/>
      <c r="AX347" s="125"/>
      <c r="AY347" s="125"/>
      <c r="AZ347" s="125"/>
      <c r="BA347" s="125"/>
      <c r="BB347" s="125"/>
      <c r="BC347" s="125"/>
      <c r="BD347" s="125"/>
      <c r="BE347" s="125"/>
      <c r="BF347" s="125"/>
      <c r="BG347" s="125"/>
      <c r="BH347" s="125"/>
      <c r="BI347" s="125"/>
      <c r="BJ347" s="125"/>
      <c r="BK347" s="125"/>
      <c r="BL347" s="125"/>
      <c r="BM347" s="125"/>
      <c r="BN347" s="125"/>
      <c r="BO347" s="125"/>
      <c r="BP347" s="125"/>
      <c r="BQ347" s="125"/>
      <c r="BR347" s="125"/>
      <c r="BS347" s="125"/>
      <c r="BT347" s="125"/>
      <c r="BU347" s="125"/>
      <c r="BV347" s="125"/>
      <c r="BW347" s="125"/>
      <c r="BX347" s="125"/>
      <c r="BY347" s="125"/>
      <c r="BZ347" s="125"/>
      <c r="CA347" s="125"/>
      <c r="CB347" s="125"/>
      <c r="CC347" s="125"/>
      <c r="CD347" s="125"/>
      <c r="CE347" s="125"/>
      <c r="CF347" s="125"/>
      <c r="CG347" s="125"/>
      <c r="CH347" s="125"/>
      <c r="CI347" s="125"/>
      <c r="CJ347" s="125"/>
      <c r="CK347" s="125"/>
      <c r="CL347" s="125"/>
      <c r="CM347" s="125"/>
      <c r="CN347" s="125"/>
      <c r="CO347" s="125"/>
      <c r="CP347" s="125"/>
      <c r="CQ347" s="125"/>
      <c r="CR347" s="125"/>
      <c r="CS347" s="125"/>
      <c r="CT347" s="125"/>
      <c r="CU347" s="125"/>
      <c r="CV347" s="125"/>
      <c r="CW347" s="125"/>
      <c r="CX347" s="125"/>
      <c r="CY347" s="125"/>
      <c r="CZ347" s="125"/>
      <c r="DA347" s="125"/>
      <c r="DB347" s="125"/>
      <c r="DC347" s="125"/>
      <c r="DD347" s="125"/>
      <c r="DE347" s="125"/>
      <c r="DF347" s="125"/>
      <c r="DG347" s="125"/>
      <c r="DH347" s="125"/>
      <c r="DI347" s="125"/>
      <c r="DJ347" s="125"/>
      <c r="DK347" s="125"/>
      <c r="DL347" s="125"/>
      <c r="DM347" s="125"/>
    </row>
    <row r="348" spans="2:117" x14ac:dyDescent="0.25">
      <c r="B348" s="79"/>
      <c r="C348" s="79"/>
      <c r="D348" s="79"/>
      <c r="E348" s="79"/>
      <c r="F348" s="79"/>
      <c r="G348" s="79"/>
      <c r="H348" s="78"/>
      <c r="I348" s="78"/>
      <c r="J348" s="79"/>
      <c r="K348" s="79"/>
      <c r="L348" s="79"/>
      <c r="M348" s="79"/>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25"/>
      <c r="AW348" s="125"/>
      <c r="AX348" s="125"/>
      <c r="AY348" s="125"/>
      <c r="AZ348" s="125"/>
      <c r="BA348" s="125"/>
      <c r="BB348" s="125"/>
      <c r="BC348" s="125"/>
      <c r="BD348" s="125"/>
      <c r="BE348" s="125"/>
      <c r="BF348" s="125"/>
      <c r="BG348" s="125"/>
      <c r="BH348" s="125"/>
      <c r="BI348" s="125"/>
      <c r="BJ348" s="125"/>
      <c r="BK348" s="125"/>
      <c r="BL348" s="125"/>
      <c r="BM348" s="125"/>
      <c r="BN348" s="125"/>
      <c r="BO348" s="125"/>
      <c r="BP348" s="125"/>
      <c r="BQ348" s="125"/>
      <c r="BR348" s="125"/>
      <c r="BS348" s="125"/>
      <c r="BT348" s="125"/>
      <c r="BU348" s="125"/>
      <c r="BV348" s="125"/>
      <c r="BW348" s="125"/>
      <c r="BX348" s="125"/>
      <c r="BY348" s="125"/>
      <c r="BZ348" s="125"/>
      <c r="CA348" s="125"/>
      <c r="CB348" s="125"/>
      <c r="CC348" s="125"/>
      <c r="CD348" s="125"/>
      <c r="CE348" s="125"/>
      <c r="CF348" s="125"/>
      <c r="CG348" s="125"/>
      <c r="CH348" s="125"/>
      <c r="CI348" s="125"/>
      <c r="CJ348" s="125"/>
      <c r="CK348" s="125"/>
      <c r="CL348" s="125"/>
      <c r="CM348" s="125"/>
      <c r="CN348" s="125"/>
      <c r="CO348" s="125"/>
      <c r="CP348" s="125"/>
      <c r="CQ348" s="125"/>
      <c r="CR348" s="125"/>
      <c r="CS348" s="125"/>
      <c r="CT348" s="125"/>
      <c r="CU348" s="125"/>
      <c r="CV348" s="125"/>
      <c r="CW348" s="125"/>
      <c r="CX348" s="125"/>
      <c r="CY348" s="125"/>
      <c r="CZ348" s="125"/>
      <c r="DA348" s="125"/>
      <c r="DB348" s="125"/>
      <c r="DC348" s="125"/>
      <c r="DD348" s="125"/>
      <c r="DE348" s="125"/>
      <c r="DF348" s="125"/>
      <c r="DG348" s="125"/>
      <c r="DH348" s="125"/>
      <c r="DI348" s="125"/>
      <c r="DJ348" s="125"/>
      <c r="DK348" s="125"/>
      <c r="DL348" s="125"/>
      <c r="DM348" s="125"/>
    </row>
    <row r="349" spans="2:117" x14ac:dyDescent="0.25">
      <c r="B349" s="79"/>
      <c r="C349" s="79"/>
      <c r="D349" s="79"/>
      <c r="E349" s="79"/>
      <c r="F349" s="79"/>
      <c r="G349" s="79"/>
      <c r="H349" s="78"/>
      <c r="I349" s="78"/>
      <c r="J349" s="79"/>
      <c r="K349" s="79"/>
      <c r="L349" s="79"/>
      <c r="M349" s="79"/>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c r="AT349" s="125"/>
      <c r="AU349" s="125"/>
      <c r="AV349" s="125"/>
      <c r="AW349" s="125"/>
      <c r="AX349" s="125"/>
      <c r="AY349" s="125"/>
      <c r="AZ349" s="125"/>
      <c r="BA349" s="125"/>
      <c r="BB349" s="125"/>
      <c r="BC349" s="125"/>
      <c r="BD349" s="125"/>
      <c r="BE349" s="125"/>
      <c r="BF349" s="125"/>
      <c r="BG349" s="125"/>
      <c r="BH349" s="125"/>
      <c r="BI349" s="125"/>
      <c r="BJ349" s="125"/>
      <c r="BK349" s="125"/>
      <c r="BL349" s="125"/>
      <c r="BM349" s="125"/>
      <c r="BN349" s="125"/>
      <c r="BO349" s="125"/>
      <c r="BP349" s="125"/>
      <c r="BQ349" s="125"/>
      <c r="BR349" s="125"/>
      <c r="BS349" s="125"/>
      <c r="BT349" s="125"/>
      <c r="BU349" s="125"/>
      <c r="BV349" s="125"/>
      <c r="BW349" s="125"/>
      <c r="BX349" s="125"/>
      <c r="BY349" s="125"/>
      <c r="BZ349" s="125"/>
      <c r="CA349" s="125"/>
      <c r="CB349" s="125"/>
      <c r="CC349" s="125"/>
      <c r="CD349" s="125"/>
      <c r="CE349" s="125"/>
      <c r="CF349" s="125"/>
      <c r="CG349" s="125"/>
      <c r="CH349" s="125"/>
      <c r="CI349" s="125"/>
      <c r="CJ349" s="125"/>
      <c r="CK349" s="125"/>
      <c r="CL349" s="125"/>
      <c r="CM349" s="125"/>
      <c r="CN349" s="125"/>
      <c r="CO349" s="125"/>
      <c r="CP349" s="125"/>
      <c r="CQ349" s="125"/>
      <c r="CR349" s="125"/>
      <c r="CS349" s="125"/>
      <c r="CT349" s="125"/>
      <c r="CU349" s="125"/>
      <c r="CV349" s="125"/>
      <c r="CW349" s="125"/>
      <c r="CX349" s="125"/>
      <c r="CY349" s="125"/>
      <c r="CZ349" s="125"/>
      <c r="DA349" s="125"/>
      <c r="DB349" s="125"/>
      <c r="DC349" s="125"/>
      <c r="DD349" s="125"/>
      <c r="DE349" s="125"/>
      <c r="DF349" s="125"/>
      <c r="DG349" s="125"/>
      <c r="DH349" s="125"/>
      <c r="DI349" s="125"/>
      <c r="DJ349" s="125"/>
      <c r="DK349" s="125"/>
      <c r="DL349" s="125"/>
      <c r="DM349" s="125"/>
    </row>
    <row r="350" spans="2:117" x14ac:dyDescent="0.25">
      <c r="B350" s="79"/>
      <c r="C350" s="79"/>
      <c r="D350" s="79"/>
      <c r="E350" s="79"/>
      <c r="F350" s="79"/>
      <c r="G350" s="79"/>
      <c r="H350" s="78"/>
      <c r="I350" s="78"/>
      <c r="J350" s="79"/>
      <c r="K350" s="79"/>
      <c r="L350" s="79"/>
      <c r="M350" s="79"/>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25"/>
      <c r="AW350" s="125"/>
      <c r="AX350" s="125"/>
      <c r="AY350" s="125"/>
      <c r="AZ350" s="125"/>
      <c r="BA350" s="125"/>
      <c r="BB350" s="125"/>
      <c r="BC350" s="125"/>
      <c r="BD350" s="125"/>
      <c r="BE350" s="125"/>
      <c r="BF350" s="125"/>
      <c r="BG350" s="125"/>
      <c r="BH350" s="125"/>
      <c r="BI350" s="125"/>
      <c r="BJ350" s="125"/>
      <c r="BK350" s="125"/>
      <c r="BL350" s="125"/>
      <c r="BM350" s="125"/>
      <c r="BN350" s="125"/>
      <c r="BO350" s="125"/>
      <c r="BP350" s="125"/>
      <c r="BQ350" s="125"/>
      <c r="BR350" s="125"/>
      <c r="BS350" s="125"/>
      <c r="BT350" s="125"/>
      <c r="BU350" s="125"/>
      <c r="BV350" s="125"/>
      <c r="BW350" s="125"/>
      <c r="BX350" s="125"/>
      <c r="BY350" s="125"/>
      <c r="BZ350" s="125"/>
      <c r="CA350" s="125"/>
      <c r="CB350" s="125"/>
      <c r="CC350" s="125"/>
      <c r="CD350" s="125"/>
      <c r="CE350" s="125"/>
      <c r="CF350" s="125"/>
      <c r="CG350" s="125"/>
      <c r="CH350" s="125"/>
      <c r="CI350" s="125"/>
      <c r="CJ350" s="125"/>
      <c r="CK350" s="125"/>
      <c r="CL350" s="125"/>
      <c r="CM350" s="125"/>
      <c r="CN350" s="125"/>
      <c r="CO350" s="125"/>
      <c r="CP350" s="125"/>
      <c r="CQ350" s="125"/>
      <c r="CR350" s="125"/>
      <c r="CS350" s="125"/>
      <c r="CT350" s="125"/>
      <c r="CU350" s="125"/>
      <c r="CV350" s="125"/>
      <c r="CW350" s="125"/>
      <c r="CX350" s="125"/>
      <c r="CY350" s="125"/>
      <c r="CZ350" s="125"/>
      <c r="DA350" s="125"/>
      <c r="DB350" s="125"/>
      <c r="DC350" s="125"/>
      <c r="DD350" s="125"/>
      <c r="DE350" s="125"/>
      <c r="DF350" s="125"/>
      <c r="DG350" s="125"/>
      <c r="DH350" s="125"/>
      <c r="DI350" s="125"/>
      <c r="DJ350" s="125"/>
      <c r="DK350" s="125"/>
      <c r="DL350" s="125"/>
      <c r="DM350" s="125"/>
    </row>
    <row r="351" spans="2:117" x14ac:dyDescent="0.25">
      <c r="B351" s="79"/>
      <c r="C351" s="79"/>
      <c r="D351" s="79"/>
      <c r="E351" s="79"/>
      <c r="F351" s="79"/>
      <c r="G351" s="79"/>
      <c r="H351" s="78"/>
      <c r="I351" s="78"/>
      <c r="J351" s="79"/>
      <c r="K351" s="79"/>
      <c r="L351" s="79"/>
      <c r="M351" s="79"/>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25"/>
      <c r="AW351" s="125"/>
      <c r="AX351" s="125"/>
      <c r="AY351" s="125"/>
      <c r="AZ351" s="125"/>
      <c r="BA351" s="125"/>
      <c r="BB351" s="125"/>
      <c r="BC351" s="125"/>
      <c r="BD351" s="125"/>
      <c r="BE351" s="125"/>
      <c r="BF351" s="125"/>
      <c r="BG351" s="125"/>
      <c r="BH351" s="125"/>
      <c r="BI351" s="125"/>
      <c r="BJ351" s="125"/>
      <c r="BK351" s="125"/>
      <c r="BL351" s="125"/>
      <c r="BM351" s="125"/>
      <c r="BN351" s="125"/>
      <c r="BO351" s="125"/>
      <c r="BP351" s="125"/>
      <c r="BQ351" s="125"/>
      <c r="BR351" s="125"/>
      <c r="BS351" s="125"/>
      <c r="BT351" s="125"/>
      <c r="BU351" s="125"/>
      <c r="BV351" s="125"/>
      <c r="BW351" s="125"/>
      <c r="BX351" s="125"/>
      <c r="BY351" s="125"/>
      <c r="BZ351" s="125"/>
      <c r="CA351" s="125"/>
      <c r="CB351" s="125"/>
      <c r="CC351" s="125"/>
      <c r="CD351" s="125"/>
      <c r="CE351" s="125"/>
      <c r="CF351" s="125"/>
      <c r="CG351" s="125"/>
      <c r="CH351" s="125"/>
      <c r="CI351" s="125"/>
      <c r="CJ351" s="125"/>
      <c r="CK351" s="125"/>
      <c r="CL351" s="125"/>
      <c r="CM351" s="125"/>
      <c r="CN351" s="125"/>
      <c r="CO351" s="125"/>
      <c r="CP351" s="125"/>
      <c r="CQ351" s="125"/>
      <c r="CR351" s="125"/>
      <c r="CS351" s="125"/>
      <c r="CT351" s="125"/>
      <c r="CU351" s="125"/>
      <c r="CV351" s="125"/>
      <c r="CW351" s="125"/>
      <c r="CX351" s="125"/>
      <c r="CY351" s="125"/>
      <c r="CZ351" s="125"/>
      <c r="DA351" s="125"/>
      <c r="DB351" s="125"/>
      <c r="DC351" s="125"/>
      <c r="DD351" s="125"/>
      <c r="DE351" s="125"/>
      <c r="DF351" s="125"/>
      <c r="DG351" s="125"/>
      <c r="DH351" s="125"/>
      <c r="DI351" s="125"/>
      <c r="DJ351" s="125"/>
      <c r="DK351" s="125"/>
      <c r="DL351" s="125"/>
      <c r="DM351" s="125"/>
    </row>
    <row r="352" spans="2:117" x14ac:dyDescent="0.25">
      <c r="B352" s="79"/>
      <c r="C352" s="79"/>
      <c r="D352" s="79"/>
      <c r="E352" s="79"/>
      <c r="F352" s="79"/>
      <c r="G352" s="79"/>
      <c r="H352" s="78"/>
      <c r="I352" s="78"/>
      <c r="J352" s="79"/>
      <c r="K352" s="79"/>
      <c r="L352" s="79"/>
      <c r="M352" s="79"/>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c r="AT352" s="125"/>
      <c r="AU352" s="125"/>
      <c r="AV352" s="125"/>
      <c r="AW352" s="125"/>
      <c r="AX352" s="125"/>
      <c r="AY352" s="125"/>
      <c r="AZ352" s="125"/>
      <c r="BA352" s="125"/>
      <c r="BB352" s="125"/>
      <c r="BC352" s="125"/>
      <c r="BD352" s="125"/>
      <c r="BE352" s="125"/>
      <c r="BF352" s="125"/>
      <c r="BG352" s="125"/>
      <c r="BH352" s="125"/>
      <c r="BI352" s="125"/>
      <c r="BJ352" s="125"/>
      <c r="BK352" s="125"/>
      <c r="BL352" s="125"/>
      <c r="BM352" s="125"/>
      <c r="BN352" s="125"/>
      <c r="BO352" s="125"/>
      <c r="BP352" s="125"/>
      <c r="BQ352" s="125"/>
      <c r="BR352" s="125"/>
      <c r="BS352" s="125"/>
      <c r="BT352" s="125"/>
      <c r="BU352" s="125"/>
      <c r="BV352" s="125"/>
      <c r="BW352" s="125"/>
      <c r="BX352" s="125"/>
      <c r="BY352" s="125"/>
      <c r="BZ352" s="125"/>
      <c r="CA352" s="125"/>
      <c r="CB352" s="125"/>
      <c r="CC352" s="125"/>
      <c r="CD352" s="125"/>
      <c r="CE352" s="125"/>
      <c r="CF352" s="125"/>
      <c r="CG352" s="125"/>
      <c r="CH352" s="125"/>
      <c r="CI352" s="125"/>
      <c r="CJ352" s="125"/>
      <c r="CK352" s="125"/>
      <c r="CL352" s="125"/>
      <c r="CM352" s="125"/>
      <c r="CN352" s="125"/>
      <c r="CO352" s="125"/>
      <c r="CP352" s="125"/>
      <c r="CQ352" s="125"/>
      <c r="CR352" s="125"/>
      <c r="CS352" s="125"/>
      <c r="CT352" s="125"/>
      <c r="CU352" s="125"/>
      <c r="CV352" s="125"/>
      <c r="CW352" s="125"/>
      <c r="CX352" s="125"/>
      <c r="CY352" s="125"/>
      <c r="CZ352" s="125"/>
      <c r="DA352" s="125"/>
      <c r="DB352" s="125"/>
      <c r="DC352" s="125"/>
      <c r="DD352" s="125"/>
      <c r="DE352" s="125"/>
      <c r="DF352" s="125"/>
      <c r="DG352" s="125"/>
      <c r="DH352" s="125"/>
      <c r="DI352" s="125"/>
      <c r="DJ352" s="125"/>
      <c r="DK352" s="125"/>
      <c r="DL352" s="125"/>
      <c r="DM352" s="125"/>
    </row>
    <row r="353" spans="2:117" x14ac:dyDescent="0.25">
      <c r="B353" s="79"/>
      <c r="C353" s="79"/>
      <c r="D353" s="79"/>
      <c r="E353" s="79"/>
      <c r="F353" s="79"/>
      <c r="G353" s="79"/>
      <c r="H353" s="78"/>
      <c r="I353" s="78"/>
      <c r="J353" s="79"/>
      <c r="K353" s="79"/>
      <c r="L353" s="79"/>
      <c r="M353" s="79"/>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c r="AT353" s="125"/>
      <c r="AU353" s="125"/>
      <c r="AV353" s="125"/>
      <c r="AW353" s="125"/>
      <c r="AX353" s="125"/>
      <c r="AY353" s="125"/>
      <c r="AZ353" s="125"/>
      <c r="BA353" s="125"/>
      <c r="BB353" s="125"/>
      <c r="BC353" s="125"/>
      <c r="BD353" s="125"/>
      <c r="BE353" s="125"/>
      <c r="BF353" s="125"/>
      <c r="BG353" s="125"/>
      <c r="BH353" s="125"/>
      <c r="BI353" s="125"/>
      <c r="BJ353" s="125"/>
      <c r="BK353" s="125"/>
      <c r="BL353" s="125"/>
      <c r="BM353" s="125"/>
      <c r="BN353" s="125"/>
      <c r="BO353" s="125"/>
      <c r="BP353" s="125"/>
      <c r="BQ353" s="125"/>
      <c r="BR353" s="125"/>
      <c r="BS353" s="125"/>
      <c r="BT353" s="125"/>
      <c r="BU353" s="125"/>
      <c r="BV353" s="125"/>
      <c r="BW353" s="125"/>
      <c r="BX353" s="125"/>
      <c r="BY353" s="125"/>
      <c r="BZ353" s="125"/>
      <c r="CA353" s="125"/>
      <c r="CB353" s="125"/>
      <c r="CC353" s="125"/>
      <c r="CD353" s="125"/>
      <c r="CE353" s="125"/>
      <c r="CF353" s="125"/>
      <c r="CG353" s="125"/>
      <c r="CH353" s="125"/>
      <c r="CI353" s="125"/>
      <c r="CJ353" s="125"/>
      <c r="CK353" s="125"/>
      <c r="CL353" s="125"/>
      <c r="CM353" s="125"/>
      <c r="CN353" s="125"/>
      <c r="CO353" s="125"/>
      <c r="CP353" s="125"/>
      <c r="CQ353" s="125"/>
      <c r="CR353" s="125"/>
      <c r="CS353" s="125"/>
      <c r="CT353" s="125"/>
      <c r="CU353" s="125"/>
      <c r="CV353" s="125"/>
      <c r="CW353" s="125"/>
      <c r="CX353" s="125"/>
      <c r="CY353" s="125"/>
      <c r="CZ353" s="125"/>
      <c r="DA353" s="125"/>
      <c r="DB353" s="125"/>
      <c r="DC353" s="125"/>
      <c r="DD353" s="125"/>
      <c r="DE353" s="125"/>
      <c r="DF353" s="125"/>
      <c r="DG353" s="125"/>
      <c r="DH353" s="125"/>
      <c r="DI353" s="125"/>
      <c r="DJ353" s="125"/>
      <c r="DK353" s="125"/>
      <c r="DL353" s="125"/>
      <c r="DM353" s="125"/>
    </row>
    <row r="354" spans="2:117" x14ac:dyDescent="0.25">
      <c r="B354" s="79"/>
      <c r="C354" s="79"/>
      <c r="D354" s="79"/>
      <c r="E354" s="79"/>
      <c r="F354" s="79"/>
      <c r="G354" s="79"/>
      <c r="H354" s="78"/>
      <c r="I354" s="78"/>
      <c r="J354" s="79"/>
      <c r="K354" s="79"/>
      <c r="L354" s="79"/>
      <c r="M354" s="79"/>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c r="CR354" s="125"/>
      <c r="CS354" s="125"/>
      <c r="CT354" s="125"/>
      <c r="CU354" s="125"/>
      <c r="CV354" s="125"/>
      <c r="CW354" s="125"/>
      <c r="CX354" s="125"/>
      <c r="CY354" s="125"/>
      <c r="CZ354" s="125"/>
      <c r="DA354" s="125"/>
      <c r="DB354" s="125"/>
      <c r="DC354" s="125"/>
      <c r="DD354" s="125"/>
      <c r="DE354" s="125"/>
      <c r="DF354" s="125"/>
      <c r="DG354" s="125"/>
      <c r="DH354" s="125"/>
      <c r="DI354" s="125"/>
      <c r="DJ354" s="125"/>
      <c r="DK354" s="125"/>
      <c r="DL354" s="125"/>
      <c r="DM354" s="125"/>
    </row>
    <row r="355" spans="2:117" x14ac:dyDescent="0.25">
      <c r="B355" s="79"/>
      <c r="C355" s="79"/>
      <c r="D355" s="79"/>
      <c r="E355" s="79"/>
      <c r="F355" s="79"/>
      <c r="G355" s="79"/>
      <c r="H355" s="78"/>
      <c r="I355" s="78"/>
      <c r="J355" s="79"/>
      <c r="K355" s="79"/>
      <c r="L355" s="79"/>
      <c r="M355" s="79"/>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c r="AW355" s="125"/>
      <c r="AX355" s="125"/>
      <c r="AY355" s="125"/>
      <c r="AZ355" s="125"/>
      <c r="BA355" s="125"/>
      <c r="BB355" s="125"/>
      <c r="BC355" s="125"/>
      <c r="BD355" s="125"/>
      <c r="BE355" s="125"/>
      <c r="BF355" s="125"/>
      <c r="BG355" s="125"/>
      <c r="BH355" s="125"/>
      <c r="BI355" s="125"/>
      <c r="BJ355" s="125"/>
      <c r="BK355" s="125"/>
      <c r="BL355" s="125"/>
      <c r="BM355" s="125"/>
      <c r="BN355" s="125"/>
      <c r="BO355" s="125"/>
      <c r="BP355" s="125"/>
      <c r="BQ355" s="125"/>
      <c r="BR355" s="125"/>
      <c r="BS355" s="125"/>
      <c r="BT355" s="125"/>
      <c r="BU355" s="125"/>
      <c r="BV355" s="125"/>
      <c r="BW355" s="125"/>
      <c r="BX355" s="125"/>
      <c r="BY355" s="125"/>
      <c r="BZ355" s="125"/>
      <c r="CA355" s="125"/>
      <c r="CB355" s="125"/>
      <c r="CC355" s="125"/>
      <c r="CD355" s="125"/>
      <c r="CE355" s="125"/>
      <c r="CF355" s="125"/>
      <c r="CG355" s="125"/>
      <c r="CH355" s="125"/>
      <c r="CI355" s="125"/>
      <c r="CJ355" s="125"/>
      <c r="CK355" s="125"/>
      <c r="CL355" s="125"/>
      <c r="CM355" s="125"/>
      <c r="CN355" s="125"/>
      <c r="CO355" s="125"/>
      <c r="CP355" s="125"/>
      <c r="CQ355" s="125"/>
      <c r="CR355" s="125"/>
      <c r="CS355" s="125"/>
      <c r="CT355" s="125"/>
      <c r="CU355" s="125"/>
      <c r="CV355" s="125"/>
      <c r="CW355" s="125"/>
      <c r="CX355" s="125"/>
      <c r="CY355" s="125"/>
      <c r="CZ355" s="125"/>
      <c r="DA355" s="125"/>
      <c r="DB355" s="125"/>
      <c r="DC355" s="125"/>
      <c r="DD355" s="125"/>
      <c r="DE355" s="125"/>
      <c r="DF355" s="125"/>
      <c r="DG355" s="125"/>
      <c r="DH355" s="125"/>
      <c r="DI355" s="125"/>
      <c r="DJ355" s="125"/>
      <c r="DK355" s="125"/>
      <c r="DL355" s="125"/>
      <c r="DM355" s="125"/>
    </row>
    <row r="356" spans="2:117" x14ac:dyDescent="0.25">
      <c r="B356" s="79"/>
      <c r="C356" s="79"/>
      <c r="D356" s="79"/>
      <c r="E356" s="79"/>
      <c r="F356" s="79"/>
      <c r="G356" s="79"/>
      <c r="H356" s="78"/>
      <c r="I356" s="78"/>
      <c r="J356" s="79"/>
      <c r="K356" s="79"/>
      <c r="L356" s="79"/>
      <c r="M356" s="79"/>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c r="AW356" s="125"/>
      <c r="AX356" s="125"/>
      <c r="AY356" s="125"/>
      <c r="AZ356" s="125"/>
      <c r="BA356" s="125"/>
      <c r="BB356" s="125"/>
      <c r="BC356" s="125"/>
      <c r="BD356" s="125"/>
      <c r="BE356" s="125"/>
      <c r="BF356" s="125"/>
      <c r="BG356" s="125"/>
      <c r="BH356" s="125"/>
      <c r="BI356" s="125"/>
      <c r="BJ356" s="125"/>
      <c r="BK356" s="125"/>
      <c r="BL356" s="125"/>
      <c r="BM356" s="125"/>
      <c r="BN356" s="125"/>
      <c r="BO356" s="125"/>
      <c r="BP356" s="125"/>
      <c r="BQ356" s="125"/>
      <c r="BR356" s="125"/>
      <c r="BS356" s="125"/>
      <c r="BT356" s="125"/>
      <c r="BU356" s="125"/>
      <c r="BV356" s="125"/>
      <c r="BW356" s="125"/>
      <c r="BX356" s="125"/>
      <c r="BY356" s="125"/>
      <c r="BZ356" s="125"/>
      <c r="CA356" s="125"/>
      <c r="CB356" s="125"/>
      <c r="CC356" s="125"/>
      <c r="CD356" s="125"/>
      <c r="CE356" s="125"/>
      <c r="CF356" s="125"/>
      <c r="CG356" s="125"/>
      <c r="CH356" s="125"/>
      <c r="CI356" s="125"/>
      <c r="CJ356" s="125"/>
      <c r="CK356" s="125"/>
      <c r="CL356" s="125"/>
      <c r="CM356" s="125"/>
      <c r="CN356" s="125"/>
      <c r="CO356" s="125"/>
      <c r="CP356" s="125"/>
      <c r="CQ356" s="125"/>
      <c r="CR356" s="125"/>
      <c r="CS356" s="125"/>
      <c r="CT356" s="125"/>
      <c r="CU356" s="125"/>
      <c r="CV356" s="125"/>
      <c r="CW356" s="125"/>
      <c r="CX356" s="125"/>
      <c r="CY356" s="125"/>
      <c r="CZ356" s="125"/>
      <c r="DA356" s="125"/>
      <c r="DB356" s="125"/>
      <c r="DC356" s="125"/>
      <c r="DD356" s="125"/>
      <c r="DE356" s="125"/>
      <c r="DF356" s="125"/>
      <c r="DG356" s="125"/>
      <c r="DH356" s="125"/>
      <c r="DI356" s="125"/>
      <c r="DJ356" s="125"/>
      <c r="DK356" s="125"/>
      <c r="DL356" s="125"/>
      <c r="DM356" s="125"/>
    </row>
    <row r="357" spans="2:117" x14ac:dyDescent="0.25">
      <c r="B357" s="79"/>
      <c r="C357" s="79"/>
      <c r="D357" s="79"/>
      <c r="E357" s="79"/>
      <c r="F357" s="79"/>
      <c r="G357" s="79"/>
      <c r="H357" s="78"/>
      <c r="I357" s="78"/>
      <c r="J357" s="79"/>
      <c r="K357" s="79"/>
      <c r="L357" s="79"/>
      <c r="M357" s="79"/>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c r="AT357" s="125"/>
      <c r="AU357" s="125"/>
      <c r="AV357" s="125"/>
      <c r="AW357" s="125"/>
      <c r="AX357" s="125"/>
      <c r="AY357" s="125"/>
      <c r="AZ357" s="125"/>
      <c r="BA357" s="125"/>
      <c r="BB357" s="125"/>
      <c r="BC357" s="125"/>
      <c r="BD357" s="125"/>
      <c r="BE357" s="125"/>
      <c r="BF357" s="125"/>
      <c r="BG357" s="125"/>
      <c r="BH357" s="125"/>
      <c r="BI357" s="125"/>
      <c r="BJ357" s="125"/>
      <c r="BK357" s="125"/>
      <c r="BL357" s="125"/>
      <c r="BM357" s="125"/>
      <c r="BN357" s="125"/>
      <c r="BO357" s="125"/>
      <c r="BP357" s="125"/>
      <c r="BQ357" s="125"/>
      <c r="BR357" s="125"/>
      <c r="BS357" s="125"/>
      <c r="BT357" s="125"/>
      <c r="BU357" s="125"/>
      <c r="BV357" s="125"/>
      <c r="BW357" s="125"/>
      <c r="BX357" s="125"/>
      <c r="BY357" s="125"/>
      <c r="BZ357" s="125"/>
      <c r="CA357" s="125"/>
      <c r="CB357" s="125"/>
      <c r="CC357" s="125"/>
      <c r="CD357" s="125"/>
      <c r="CE357" s="125"/>
      <c r="CF357" s="125"/>
      <c r="CG357" s="125"/>
      <c r="CH357" s="125"/>
      <c r="CI357" s="125"/>
      <c r="CJ357" s="125"/>
      <c r="CK357" s="125"/>
      <c r="CL357" s="125"/>
      <c r="CM357" s="125"/>
      <c r="CN357" s="125"/>
      <c r="CO357" s="125"/>
      <c r="CP357" s="125"/>
      <c r="CQ357" s="125"/>
      <c r="CR357" s="125"/>
      <c r="CS357" s="125"/>
      <c r="CT357" s="125"/>
      <c r="CU357" s="125"/>
      <c r="CV357" s="125"/>
      <c r="CW357" s="125"/>
      <c r="CX357" s="125"/>
      <c r="CY357" s="125"/>
      <c r="CZ357" s="125"/>
      <c r="DA357" s="125"/>
      <c r="DB357" s="125"/>
      <c r="DC357" s="125"/>
      <c r="DD357" s="125"/>
      <c r="DE357" s="125"/>
      <c r="DF357" s="125"/>
      <c r="DG357" s="125"/>
      <c r="DH357" s="125"/>
      <c r="DI357" s="125"/>
      <c r="DJ357" s="125"/>
      <c r="DK357" s="125"/>
      <c r="DL357" s="125"/>
      <c r="DM357" s="125"/>
    </row>
    <row r="358" spans="2:117" x14ac:dyDescent="0.25">
      <c r="B358" s="79"/>
      <c r="C358" s="79"/>
      <c r="D358" s="79"/>
      <c r="E358" s="79"/>
      <c r="F358" s="79"/>
      <c r="G358" s="79"/>
      <c r="H358" s="78"/>
      <c r="I358" s="78"/>
      <c r="J358" s="79"/>
      <c r="K358" s="79"/>
      <c r="L358" s="79"/>
      <c r="M358" s="79"/>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c r="AT358" s="125"/>
      <c r="AU358" s="125"/>
      <c r="AV358" s="125"/>
      <c r="AW358" s="125"/>
      <c r="AX358" s="125"/>
      <c r="AY358" s="125"/>
      <c r="AZ358" s="125"/>
      <c r="BA358" s="125"/>
      <c r="BB358" s="125"/>
      <c r="BC358" s="125"/>
      <c r="BD358" s="125"/>
      <c r="BE358" s="125"/>
      <c r="BF358" s="125"/>
      <c r="BG358" s="125"/>
      <c r="BH358" s="125"/>
      <c r="BI358" s="125"/>
      <c r="BJ358" s="125"/>
      <c r="BK358" s="125"/>
      <c r="BL358" s="125"/>
      <c r="BM358" s="125"/>
      <c r="BN358" s="125"/>
      <c r="BO358" s="125"/>
      <c r="BP358" s="125"/>
      <c r="BQ358" s="125"/>
      <c r="BR358" s="125"/>
      <c r="BS358" s="125"/>
      <c r="BT358" s="125"/>
      <c r="BU358" s="125"/>
      <c r="BV358" s="125"/>
      <c r="BW358" s="125"/>
      <c r="BX358" s="125"/>
      <c r="BY358" s="125"/>
      <c r="BZ358" s="125"/>
      <c r="CA358" s="125"/>
      <c r="CB358" s="125"/>
      <c r="CC358" s="125"/>
      <c r="CD358" s="125"/>
      <c r="CE358" s="125"/>
      <c r="CF358" s="125"/>
      <c r="CG358" s="125"/>
      <c r="CH358" s="125"/>
      <c r="CI358" s="125"/>
      <c r="CJ358" s="125"/>
      <c r="CK358" s="125"/>
      <c r="CL358" s="125"/>
      <c r="CM358" s="125"/>
      <c r="CN358" s="125"/>
      <c r="CO358" s="125"/>
      <c r="CP358" s="125"/>
      <c r="CQ358" s="125"/>
      <c r="CR358" s="125"/>
      <c r="CS358" s="125"/>
      <c r="CT358" s="125"/>
      <c r="CU358" s="125"/>
      <c r="CV358" s="125"/>
      <c r="CW358" s="125"/>
      <c r="CX358" s="125"/>
      <c r="CY358" s="125"/>
      <c r="CZ358" s="125"/>
      <c r="DA358" s="125"/>
      <c r="DB358" s="125"/>
      <c r="DC358" s="125"/>
      <c r="DD358" s="125"/>
      <c r="DE358" s="125"/>
      <c r="DF358" s="125"/>
      <c r="DG358" s="125"/>
      <c r="DH358" s="125"/>
      <c r="DI358" s="125"/>
      <c r="DJ358" s="125"/>
      <c r="DK358" s="125"/>
      <c r="DL358" s="125"/>
      <c r="DM358" s="125"/>
    </row>
    <row r="359" spans="2:117" x14ac:dyDescent="0.25">
      <c r="B359" s="79"/>
      <c r="C359" s="79"/>
      <c r="D359" s="79"/>
      <c r="E359" s="79"/>
      <c r="F359" s="79"/>
      <c r="G359" s="79"/>
      <c r="H359" s="78"/>
      <c r="I359" s="78"/>
      <c r="J359" s="79"/>
      <c r="K359" s="79"/>
      <c r="L359" s="79"/>
      <c r="M359" s="79"/>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c r="BP359" s="125"/>
      <c r="BQ359" s="125"/>
      <c r="BR359" s="125"/>
      <c r="BS359" s="125"/>
      <c r="BT359" s="125"/>
      <c r="BU359" s="125"/>
      <c r="BV359" s="125"/>
      <c r="BW359" s="125"/>
      <c r="BX359" s="125"/>
      <c r="BY359" s="125"/>
      <c r="BZ359" s="125"/>
      <c r="CA359" s="125"/>
      <c r="CB359" s="125"/>
      <c r="CC359" s="125"/>
      <c r="CD359" s="125"/>
      <c r="CE359" s="125"/>
      <c r="CF359" s="125"/>
      <c r="CG359" s="125"/>
      <c r="CH359" s="125"/>
      <c r="CI359" s="125"/>
      <c r="CJ359" s="125"/>
      <c r="CK359" s="125"/>
      <c r="CL359" s="125"/>
      <c r="CM359" s="125"/>
      <c r="CN359" s="125"/>
      <c r="CO359" s="125"/>
      <c r="CP359" s="125"/>
      <c r="CQ359" s="125"/>
      <c r="CR359" s="125"/>
      <c r="CS359" s="125"/>
      <c r="CT359" s="125"/>
      <c r="CU359" s="125"/>
      <c r="CV359" s="125"/>
      <c r="CW359" s="125"/>
      <c r="CX359" s="125"/>
      <c r="CY359" s="125"/>
      <c r="CZ359" s="125"/>
      <c r="DA359" s="125"/>
      <c r="DB359" s="125"/>
      <c r="DC359" s="125"/>
      <c r="DD359" s="125"/>
      <c r="DE359" s="125"/>
      <c r="DF359" s="125"/>
      <c r="DG359" s="125"/>
      <c r="DH359" s="125"/>
      <c r="DI359" s="125"/>
      <c r="DJ359" s="125"/>
      <c r="DK359" s="125"/>
      <c r="DL359" s="125"/>
      <c r="DM359" s="125"/>
    </row>
    <row r="360" spans="2:117" x14ac:dyDescent="0.25">
      <c r="B360" s="79"/>
      <c r="C360" s="79"/>
      <c r="D360" s="79"/>
      <c r="E360" s="79"/>
      <c r="F360" s="79"/>
      <c r="G360" s="79"/>
      <c r="H360" s="78"/>
      <c r="I360" s="78"/>
      <c r="J360" s="79"/>
      <c r="K360" s="79"/>
      <c r="L360" s="79"/>
      <c r="M360" s="79"/>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c r="CR360" s="125"/>
      <c r="CS360" s="125"/>
      <c r="CT360" s="125"/>
      <c r="CU360" s="125"/>
      <c r="CV360" s="125"/>
      <c r="CW360" s="125"/>
      <c r="CX360" s="125"/>
      <c r="CY360" s="125"/>
      <c r="CZ360" s="125"/>
      <c r="DA360" s="125"/>
      <c r="DB360" s="125"/>
      <c r="DC360" s="125"/>
      <c r="DD360" s="125"/>
      <c r="DE360" s="125"/>
      <c r="DF360" s="125"/>
      <c r="DG360" s="125"/>
      <c r="DH360" s="125"/>
      <c r="DI360" s="125"/>
      <c r="DJ360" s="125"/>
      <c r="DK360" s="125"/>
      <c r="DL360" s="125"/>
      <c r="DM360" s="125"/>
    </row>
    <row r="361" spans="2:117" x14ac:dyDescent="0.25">
      <c r="B361" s="79"/>
      <c r="C361" s="79"/>
      <c r="D361" s="79"/>
      <c r="E361" s="79"/>
      <c r="F361" s="79"/>
      <c r="G361" s="79"/>
      <c r="H361" s="78"/>
      <c r="I361" s="78"/>
      <c r="J361" s="79"/>
      <c r="K361" s="79"/>
      <c r="L361" s="79"/>
      <c r="M361" s="79"/>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c r="AW361" s="125"/>
      <c r="AX361" s="125"/>
      <c r="AY361" s="125"/>
      <c r="AZ361" s="125"/>
      <c r="BA361" s="125"/>
      <c r="BB361" s="125"/>
      <c r="BC361" s="125"/>
      <c r="BD361" s="125"/>
      <c r="BE361" s="125"/>
      <c r="BF361" s="125"/>
      <c r="BG361" s="125"/>
      <c r="BH361" s="125"/>
      <c r="BI361" s="125"/>
      <c r="BJ361" s="125"/>
      <c r="BK361" s="125"/>
      <c r="BL361" s="125"/>
      <c r="BM361" s="125"/>
      <c r="BN361" s="125"/>
      <c r="BO361" s="125"/>
      <c r="BP361" s="125"/>
      <c r="BQ361" s="125"/>
      <c r="BR361" s="125"/>
      <c r="BS361" s="125"/>
      <c r="BT361" s="125"/>
      <c r="BU361" s="125"/>
      <c r="BV361" s="125"/>
      <c r="BW361" s="125"/>
      <c r="BX361" s="125"/>
      <c r="BY361" s="125"/>
      <c r="BZ361" s="125"/>
      <c r="CA361" s="125"/>
      <c r="CB361" s="125"/>
      <c r="CC361" s="125"/>
      <c r="CD361" s="125"/>
      <c r="CE361" s="125"/>
      <c r="CF361" s="125"/>
      <c r="CG361" s="125"/>
      <c r="CH361" s="125"/>
      <c r="CI361" s="125"/>
      <c r="CJ361" s="125"/>
      <c r="CK361" s="125"/>
      <c r="CL361" s="125"/>
      <c r="CM361" s="125"/>
      <c r="CN361" s="125"/>
      <c r="CO361" s="125"/>
      <c r="CP361" s="125"/>
      <c r="CQ361" s="125"/>
      <c r="CR361" s="125"/>
      <c r="CS361" s="125"/>
      <c r="CT361" s="125"/>
      <c r="CU361" s="125"/>
      <c r="CV361" s="125"/>
      <c r="CW361" s="125"/>
      <c r="CX361" s="125"/>
      <c r="CY361" s="125"/>
      <c r="CZ361" s="125"/>
      <c r="DA361" s="125"/>
      <c r="DB361" s="125"/>
      <c r="DC361" s="125"/>
      <c r="DD361" s="125"/>
      <c r="DE361" s="125"/>
      <c r="DF361" s="125"/>
      <c r="DG361" s="125"/>
      <c r="DH361" s="125"/>
      <c r="DI361" s="125"/>
      <c r="DJ361" s="125"/>
      <c r="DK361" s="125"/>
      <c r="DL361" s="125"/>
      <c r="DM361" s="125"/>
    </row>
    <row r="362" spans="2:117" x14ac:dyDescent="0.25">
      <c r="B362" s="79"/>
      <c r="C362" s="79"/>
      <c r="D362" s="79"/>
      <c r="E362" s="79"/>
      <c r="F362" s="79"/>
      <c r="G362" s="79"/>
      <c r="H362" s="78"/>
      <c r="I362" s="78"/>
      <c r="J362" s="79"/>
      <c r="K362" s="79"/>
      <c r="L362" s="79"/>
      <c r="M362" s="79"/>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c r="AT362" s="125"/>
      <c r="AU362" s="125"/>
      <c r="AV362" s="125"/>
      <c r="AW362" s="125"/>
      <c r="AX362" s="125"/>
      <c r="AY362" s="125"/>
      <c r="AZ362" s="125"/>
      <c r="BA362" s="125"/>
      <c r="BB362" s="125"/>
      <c r="BC362" s="125"/>
      <c r="BD362" s="125"/>
      <c r="BE362" s="125"/>
      <c r="BF362" s="125"/>
      <c r="BG362" s="125"/>
      <c r="BH362" s="125"/>
      <c r="BI362" s="125"/>
      <c r="BJ362" s="125"/>
      <c r="BK362" s="125"/>
      <c r="BL362" s="125"/>
      <c r="BM362" s="125"/>
      <c r="BN362" s="125"/>
      <c r="BO362" s="125"/>
      <c r="BP362" s="125"/>
      <c r="BQ362" s="125"/>
      <c r="BR362" s="125"/>
      <c r="BS362" s="125"/>
      <c r="BT362" s="125"/>
      <c r="BU362" s="125"/>
      <c r="BV362" s="125"/>
      <c r="BW362" s="125"/>
      <c r="BX362" s="125"/>
      <c r="BY362" s="125"/>
      <c r="BZ362" s="125"/>
      <c r="CA362" s="125"/>
      <c r="CB362" s="125"/>
      <c r="CC362" s="125"/>
      <c r="CD362" s="125"/>
      <c r="CE362" s="125"/>
      <c r="CF362" s="125"/>
      <c r="CG362" s="125"/>
      <c r="CH362" s="125"/>
      <c r="CI362" s="125"/>
      <c r="CJ362" s="125"/>
      <c r="CK362" s="125"/>
      <c r="CL362" s="125"/>
      <c r="CM362" s="125"/>
      <c r="CN362" s="125"/>
      <c r="CO362" s="125"/>
      <c r="CP362" s="125"/>
      <c r="CQ362" s="125"/>
      <c r="CR362" s="125"/>
      <c r="CS362" s="125"/>
      <c r="CT362" s="125"/>
      <c r="CU362" s="125"/>
      <c r="CV362" s="125"/>
      <c r="CW362" s="125"/>
      <c r="CX362" s="125"/>
      <c r="CY362" s="125"/>
      <c r="CZ362" s="125"/>
      <c r="DA362" s="125"/>
      <c r="DB362" s="125"/>
      <c r="DC362" s="125"/>
      <c r="DD362" s="125"/>
      <c r="DE362" s="125"/>
      <c r="DF362" s="125"/>
      <c r="DG362" s="125"/>
      <c r="DH362" s="125"/>
      <c r="DI362" s="125"/>
      <c r="DJ362" s="125"/>
      <c r="DK362" s="125"/>
      <c r="DL362" s="125"/>
      <c r="DM362" s="125"/>
    </row>
    <row r="363" spans="2:117" x14ac:dyDescent="0.25">
      <c r="B363" s="79"/>
      <c r="C363" s="79"/>
      <c r="D363" s="79"/>
      <c r="E363" s="79"/>
      <c r="F363" s="79"/>
      <c r="G363" s="79"/>
      <c r="H363" s="78"/>
      <c r="I363" s="78"/>
      <c r="J363" s="79"/>
      <c r="K363" s="79"/>
      <c r="L363" s="79"/>
      <c r="M363" s="79"/>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c r="AT363" s="125"/>
      <c r="AU363" s="125"/>
      <c r="AV363" s="125"/>
      <c r="AW363" s="125"/>
      <c r="AX363" s="125"/>
      <c r="AY363" s="125"/>
      <c r="AZ363" s="125"/>
      <c r="BA363" s="125"/>
      <c r="BB363" s="125"/>
      <c r="BC363" s="125"/>
      <c r="BD363" s="125"/>
      <c r="BE363" s="125"/>
      <c r="BF363" s="125"/>
      <c r="BG363" s="125"/>
      <c r="BH363" s="125"/>
      <c r="BI363" s="125"/>
      <c r="BJ363" s="125"/>
      <c r="BK363" s="125"/>
      <c r="BL363" s="125"/>
      <c r="BM363" s="125"/>
      <c r="BN363" s="125"/>
      <c r="BO363" s="125"/>
      <c r="BP363" s="125"/>
      <c r="BQ363" s="125"/>
      <c r="BR363" s="125"/>
      <c r="BS363" s="125"/>
      <c r="BT363" s="125"/>
      <c r="BU363" s="125"/>
      <c r="BV363" s="125"/>
      <c r="BW363" s="125"/>
      <c r="BX363" s="125"/>
      <c r="BY363" s="125"/>
      <c r="BZ363" s="125"/>
      <c r="CA363" s="125"/>
      <c r="CB363" s="125"/>
      <c r="CC363" s="125"/>
      <c r="CD363" s="125"/>
      <c r="CE363" s="125"/>
      <c r="CF363" s="125"/>
      <c r="CG363" s="125"/>
      <c r="CH363" s="125"/>
      <c r="CI363" s="125"/>
      <c r="CJ363" s="125"/>
      <c r="CK363" s="125"/>
      <c r="CL363" s="125"/>
      <c r="CM363" s="125"/>
      <c r="CN363" s="125"/>
      <c r="CO363" s="125"/>
      <c r="CP363" s="125"/>
      <c r="CQ363" s="125"/>
      <c r="CR363" s="125"/>
      <c r="CS363" s="125"/>
      <c r="CT363" s="125"/>
      <c r="CU363" s="125"/>
      <c r="CV363" s="125"/>
      <c r="CW363" s="125"/>
      <c r="CX363" s="125"/>
      <c r="CY363" s="125"/>
      <c r="CZ363" s="125"/>
      <c r="DA363" s="125"/>
      <c r="DB363" s="125"/>
      <c r="DC363" s="125"/>
      <c r="DD363" s="125"/>
      <c r="DE363" s="125"/>
      <c r="DF363" s="125"/>
      <c r="DG363" s="125"/>
      <c r="DH363" s="125"/>
      <c r="DI363" s="125"/>
      <c r="DJ363" s="125"/>
      <c r="DK363" s="125"/>
      <c r="DL363" s="125"/>
      <c r="DM363" s="125"/>
    </row>
    <row r="364" spans="2:117" x14ac:dyDescent="0.25">
      <c r="B364" s="79"/>
      <c r="C364" s="79"/>
      <c r="D364" s="79"/>
      <c r="E364" s="79"/>
      <c r="F364" s="79"/>
      <c r="G364" s="79"/>
      <c r="H364" s="78"/>
      <c r="I364" s="78"/>
      <c r="J364" s="79"/>
      <c r="K364" s="79"/>
      <c r="L364" s="79"/>
      <c r="M364" s="79"/>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c r="AW364" s="125"/>
      <c r="AX364" s="125"/>
      <c r="AY364" s="125"/>
      <c r="AZ364" s="125"/>
      <c r="BA364" s="125"/>
      <c r="BB364" s="125"/>
      <c r="BC364" s="125"/>
      <c r="BD364" s="125"/>
      <c r="BE364" s="125"/>
      <c r="BF364" s="125"/>
      <c r="BG364" s="125"/>
      <c r="BH364" s="125"/>
      <c r="BI364" s="125"/>
      <c r="BJ364" s="125"/>
      <c r="BK364" s="125"/>
      <c r="BL364" s="125"/>
      <c r="BM364" s="125"/>
      <c r="BN364" s="125"/>
      <c r="BO364" s="125"/>
      <c r="BP364" s="125"/>
      <c r="BQ364" s="125"/>
      <c r="BR364" s="125"/>
      <c r="BS364" s="125"/>
      <c r="BT364" s="125"/>
      <c r="BU364" s="125"/>
      <c r="BV364" s="125"/>
      <c r="BW364" s="125"/>
      <c r="BX364" s="125"/>
      <c r="BY364" s="125"/>
      <c r="BZ364" s="125"/>
      <c r="CA364" s="125"/>
      <c r="CB364" s="125"/>
      <c r="CC364" s="125"/>
      <c r="CD364" s="125"/>
      <c r="CE364" s="125"/>
      <c r="CF364" s="125"/>
      <c r="CG364" s="125"/>
      <c r="CH364" s="125"/>
      <c r="CI364" s="125"/>
      <c r="CJ364" s="125"/>
      <c r="CK364" s="125"/>
      <c r="CL364" s="125"/>
      <c r="CM364" s="125"/>
      <c r="CN364" s="125"/>
      <c r="CO364" s="125"/>
      <c r="CP364" s="125"/>
      <c r="CQ364" s="125"/>
      <c r="CR364" s="125"/>
      <c r="CS364" s="125"/>
      <c r="CT364" s="125"/>
      <c r="CU364" s="125"/>
      <c r="CV364" s="125"/>
      <c r="CW364" s="125"/>
      <c r="CX364" s="125"/>
      <c r="CY364" s="125"/>
      <c r="CZ364" s="125"/>
      <c r="DA364" s="125"/>
      <c r="DB364" s="125"/>
      <c r="DC364" s="125"/>
      <c r="DD364" s="125"/>
      <c r="DE364" s="125"/>
      <c r="DF364" s="125"/>
      <c r="DG364" s="125"/>
      <c r="DH364" s="125"/>
      <c r="DI364" s="125"/>
      <c r="DJ364" s="125"/>
      <c r="DK364" s="125"/>
      <c r="DL364" s="125"/>
      <c r="DM364" s="125"/>
    </row>
    <row r="365" spans="2:117" x14ac:dyDescent="0.25">
      <c r="B365" s="79"/>
      <c r="C365" s="79"/>
      <c r="D365" s="79"/>
      <c r="E365" s="79"/>
      <c r="F365" s="79"/>
      <c r="G365" s="79"/>
      <c r="H365" s="78"/>
      <c r="I365" s="78"/>
      <c r="J365" s="79"/>
      <c r="K365" s="79"/>
      <c r="L365" s="79"/>
      <c r="M365" s="79"/>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c r="AW365" s="125"/>
      <c r="AX365" s="125"/>
      <c r="AY365" s="125"/>
      <c r="AZ365" s="125"/>
      <c r="BA365" s="125"/>
      <c r="BB365" s="125"/>
      <c r="BC365" s="125"/>
      <c r="BD365" s="125"/>
      <c r="BE365" s="125"/>
      <c r="BF365" s="125"/>
      <c r="BG365" s="125"/>
      <c r="BH365" s="125"/>
      <c r="BI365" s="125"/>
      <c r="BJ365" s="125"/>
      <c r="BK365" s="125"/>
      <c r="BL365" s="125"/>
      <c r="BM365" s="125"/>
      <c r="BN365" s="125"/>
      <c r="BO365" s="125"/>
      <c r="BP365" s="125"/>
      <c r="BQ365" s="125"/>
      <c r="BR365" s="125"/>
      <c r="BS365" s="125"/>
      <c r="BT365" s="125"/>
      <c r="BU365" s="125"/>
      <c r="BV365" s="125"/>
      <c r="BW365" s="125"/>
      <c r="BX365" s="125"/>
      <c r="BY365" s="125"/>
      <c r="BZ365" s="125"/>
      <c r="CA365" s="125"/>
      <c r="CB365" s="125"/>
      <c r="CC365" s="125"/>
      <c r="CD365" s="125"/>
      <c r="CE365" s="125"/>
      <c r="CF365" s="125"/>
      <c r="CG365" s="125"/>
      <c r="CH365" s="125"/>
      <c r="CI365" s="125"/>
      <c r="CJ365" s="125"/>
      <c r="CK365" s="125"/>
      <c r="CL365" s="125"/>
      <c r="CM365" s="125"/>
      <c r="CN365" s="125"/>
      <c r="CO365" s="125"/>
      <c r="CP365" s="125"/>
      <c r="CQ365" s="125"/>
      <c r="CR365" s="125"/>
      <c r="CS365" s="125"/>
      <c r="CT365" s="125"/>
      <c r="CU365" s="125"/>
      <c r="CV365" s="125"/>
      <c r="CW365" s="125"/>
      <c r="CX365" s="125"/>
      <c r="CY365" s="125"/>
      <c r="CZ365" s="125"/>
      <c r="DA365" s="125"/>
      <c r="DB365" s="125"/>
      <c r="DC365" s="125"/>
      <c r="DD365" s="125"/>
      <c r="DE365" s="125"/>
      <c r="DF365" s="125"/>
      <c r="DG365" s="125"/>
      <c r="DH365" s="125"/>
      <c r="DI365" s="125"/>
      <c r="DJ365" s="125"/>
      <c r="DK365" s="125"/>
      <c r="DL365" s="125"/>
      <c r="DM365" s="125"/>
    </row>
    <row r="366" spans="2:117" x14ac:dyDescent="0.25">
      <c r="B366" s="79"/>
      <c r="C366" s="79"/>
      <c r="D366" s="79"/>
      <c r="E366" s="79"/>
      <c r="F366" s="79"/>
      <c r="G366" s="79"/>
      <c r="H366" s="78"/>
      <c r="I366" s="78"/>
      <c r="J366" s="79"/>
      <c r="K366" s="79"/>
      <c r="L366" s="79"/>
      <c r="M366" s="79"/>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c r="CR366" s="125"/>
      <c r="CS366" s="125"/>
      <c r="CT366" s="125"/>
      <c r="CU366" s="125"/>
      <c r="CV366" s="125"/>
      <c r="CW366" s="125"/>
      <c r="CX366" s="125"/>
      <c r="CY366" s="125"/>
      <c r="CZ366" s="125"/>
      <c r="DA366" s="125"/>
      <c r="DB366" s="125"/>
      <c r="DC366" s="125"/>
      <c r="DD366" s="125"/>
      <c r="DE366" s="125"/>
      <c r="DF366" s="125"/>
      <c r="DG366" s="125"/>
      <c r="DH366" s="125"/>
      <c r="DI366" s="125"/>
      <c r="DJ366" s="125"/>
      <c r="DK366" s="125"/>
      <c r="DL366" s="125"/>
      <c r="DM366" s="125"/>
    </row>
    <row r="367" spans="2:117" x14ac:dyDescent="0.25">
      <c r="B367" s="79"/>
      <c r="C367" s="79"/>
      <c r="D367" s="79"/>
      <c r="E367" s="79"/>
      <c r="F367" s="79"/>
      <c r="G367" s="79"/>
      <c r="H367" s="78"/>
      <c r="I367" s="78"/>
      <c r="J367" s="79"/>
      <c r="K367" s="79"/>
      <c r="L367" s="79"/>
      <c r="M367" s="79"/>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c r="AW367" s="125"/>
      <c r="AX367" s="125"/>
      <c r="AY367" s="125"/>
      <c r="AZ367" s="125"/>
      <c r="BA367" s="125"/>
      <c r="BB367" s="125"/>
      <c r="BC367" s="125"/>
      <c r="BD367" s="125"/>
      <c r="BE367" s="125"/>
      <c r="BF367" s="125"/>
      <c r="BG367" s="125"/>
      <c r="BH367" s="125"/>
      <c r="BI367" s="125"/>
      <c r="BJ367" s="125"/>
      <c r="BK367" s="125"/>
      <c r="BL367" s="125"/>
      <c r="BM367" s="125"/>
      <c r="BN367" s="125"/>
      <c r="BO367" s="125"/>
      <c r="BP367" s="125"/>
      <c r="BQ367" s="125"/>
      <c r="BR367" s="125"/>
      <c r="BS367" s="125"/>
      <c r="BT367" s="125"/>
      <c r="BU367" s="125"/>
      <c r="BV367" s="125"/>
      <c r="BW367" s="125"/>
      <c r="BX367" s="125"/>
      <c r="BY367" s="125"/>
      <c r="BZ367" s="125"/>
      <c r="CA367" s="125"/>
      <c r="CB367" s="125"/>
      <c r="CC367" s="125"/>
      <c r="CD367" s="125"/>
      <c r="CE367" s="125"/>
      <c r="CF367" s="125"/>
      <c r="CG367" s="125"/>
      <c r="CH367" s="125"/>
      <c r="CI367" s="125"/>
      <c r="CJ367" s="125"/>
      <c r="CK367" s="125"/>
      <c r="CL367" s="125"/>
      <c r="CM367" s="125"/>
      <c r="CN367" s="125"/>
      <c r="CO367" s="125"/>
      <c r="CP367" s="125"/>
      <c r="CQ367" s="125"/>
      <c r="CR367" s="125"/>
      <c r="CS367" s="125"/>
      <c r="CT367" s="125"/>
      <c r="CU367" s="125"/>
      <c r="CV367" s="125"/>
      <c r="CW367" s="125"/>
      <c r="CX367" s="125"/>
      <c r="CY367" s="125"/>
      <c r="CZ367" s="125"/>
      <c r="DA367" s="125"/>
      <c r="DB367" s="125"/>
      <c r="DC367" s="125"/>
      <c r="DD367" s="125"/>
      <c r="DE367" s="125"/>
      <c r="DF367" s="125"/>
      <c r="DG367" s="125"/>
      <c r="DH367" s="125"/>
      <c r="DI367" s="125"/>
      <c r="DJ367" s="125"/>
      <c r="DK367" s="125"/>
      <c r="DL367" s="125"/>
      <c r="DM367" s="125"/>
    </row>
    <row r="368" spans="2:117" x14ac:dyDescent="0.25">
      <c r="B368" s="79"/>
      <c r="C368" s="79"/>
      <c r="D368" s="79"/>
      <c r="E368" s="79"/>
      <c r="F368" s="79"/>
      <c r="G368" s="79"/>
      <c r="H368" s="78"/>
      <c r="I368" s="78"/>
      <c r="J368" s="79"/>
      <c r="K368" s="79"/>
      <c r="L368" s="79"/>
      <c r="M368" s="79"/>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c r="AW368" s="125"/>
      <c r="AX368" s="125"/>
      <c r="AY368" s="125"/>
      <c r="AZ368" s="125"/>
      <c r="BA368" s="125"/>
      <c r="BB368" s="125"/>
      <c r="BC368" s="125"/>
      <c r="BD368" s="125"/>
      <c r="BE368" s="125"/>
      <c r="BF368" s="125"/>
      <c r="BG368" s="125"/>
      <c r="BH368" s="125"/>
      <c r="BI368" s="125"/>
      <c r="BJ368" s="125"/>
      <c r="BK368" s="125"/>
      <c r="BL368" s="125"/>
      <c r="BM368" s="125"/>
      <c r="BN368" s="125"/>
      <c r="BO368" s="125"/>
      <c r="BP368" s="125"/>
      <c r="BQ368" s="125"/>
      <c r="BR368" s="125"/>
      <c r="BS368" s="125"/>
      <c r="BT368" s="125"/>
      <c r="BU368" s="125"/>
      <c r="BV368" s="125"/>
      <c r="BW368" s="125"/>
      <c r="BX368" s="125"/>
      <c r="BY368" s="125"/>
      <c r="BZ368" s="125"/>
      <c r="CA368" s="125"/>
      <c r="CB368" s="125"/>
      <c r="CC368" s="125"/>
      <c r="CD368" s="125"/>
      <c r="CE368" s="125"/>
      <c r="CF368" s="125"/>
      <c r="CG368" s="125"/>
      <c r="CH368" s="125"/>
      <c r="CI368" s="125"/>
      <c r="CJ368" s="125"/>
      <c r="CK368" s="125"/>
      <c r="CL368" s="125"/>
      <c r="CM368" s="125"/>
      <c r="CN368" s="125"/>
      <c r="CO368" s="125"/>
      <c r="CP368" s="125"/>
      <c r="CQ368" s="125"/>
      <c r="CR368" s="125"/>
      <c r="CS368" s="125"/>
      <c r="CT368" s="125"/>
      <c r="CU368" s="125"/>
      <c r="CV368" s="125"/>
      <c r="CW368" s="125"/>
      <c r="CX368" s="125"/>
      <c r="CY368" s="125"/>
      <c r="CZ368" s="125"/>
      <c r="DA368" s="125"/>
      <c r="DB368" s="125"/>
      <c r="DC368" s="125"/>
      <c r="DD368" s="125"/>
      <c r="DE368" s="125"/>
      <c r="DF368" s="125"/>
      <c r="DG368" s="125"/>
      <c r="DH368" s="125"/>
      <c r="DI368" s="125"/>
      <c r="DJ368" s="125"/>
      <c r="DK368" s="125"/>
      <c r="DL368" s="125"/>
      <c r="DM368" s="125"/>
    </row>
    <row r="369" spans="2:117" x14ac:dyDescent="0.25">
      <c r="B369" s="79"/>
      <c r="C369" s="79"/>
      <c r="D369" s="79"/>
      <c r="E369" s="79"/>
      <c r="F369" s="79"/>
      <c r="G369" s="79"/>
      <c r="H369" s="78"/>
      <c r="I369" s="78"/>
      <c r="J369" s="79"/>
      <c r="K369" s="79"/>
      <c r="L369" s="79"/>
      <c r="M369" s="79"/>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c r="AW369" s="125"/>
      <c r="AX369" s="125"/>
      <c r="AY369" s="125"/>
      <c r="AZ369" s="125"/>
      <c r="BA369" s="125"/>
      <c r="BB369" s="125"/>
      <c r="BC369" s="125"/>
      <c r="BD369" s="125"/>
      <c r="BE369" s="125"/>
      <c r="BF369" s="125"/>
      <c r="BG369" s="125"/>
      <c r="BH369" s="125"/>
      <c r="BI369" s="125"/>
      <c r="BJ369" s="125"/>
      <c r="BK369" s="125"/>
      <c r="BL369" s="125"/>
      <c r="BM369" s="125"/>
      <c r="BN369" s="125"/>
      <c r="BO369" s="125"/>
      <c r="BP369" s="125"/>
      <c r="BQ369" s="125"/>
      <c r="BR369" s="125"/>
      <c r="BS369" s="125"/>
      <c r="BT369" s="125"/>
      <c r="BU369" s="125"/>
      <c r="BV369" s="125"/>
      <c r="BW369" s="125"/>
      <c r="BX369" s="125"/>
      <c r="BY369" s="125"/>
      <c r="BZ369" s="125"/>
      <c r="CA369" s="125"/>
      <c r="CB369" s="125"/>
      <c r="CC369" s="125"/>
      <c r="CD369" s="125"/>
      <c r="CE369" s="125"/>
      <c r="CF369" s="125"/>
      <c r="CG369" s="125"/>
      <c r="CH369" s="125"/>
      <c r="CI369" s="125"/>
      <c r="CJ369" s="125"/>
      <c r="CK369" s="125"/>
      <c r="CL369" s="125"/>
      <c r="CM369" s="125"/>
      <c r="CN369" s="125"/>
      <c r="CO369" s="125"/>
      <c r="CP369" s="125"/>
      <c r="CQ369" s="125"/>
      <c r="CR369" s="125"/>
      <c r="CS369" s="125"/>
      <c r="CT369" s="125"/>
      <c r="CU369" s="125"/>
      <c r="CV369" s="125"/>
      <c r="CW369" s="125"/>
      <c r="CX369" s="125"/>
      <c r="CY369" s="125"/>
      <c r="CZ369" s="125"/>
      <c r="DA369" s="125"/>
      <c r="DB369" s="125"/>
      <c r="DC369" s="125"/>
      <c r="DD369" s="125"/>
      <c r="DE369" s="125"/>
      <c r="DF369" s="125"/>
      <c r="DG369" s="125"/>
      <c r="DH369" s="125"/>
      <c r="DI369" s="125"/>
      <c r="DJ369" s="125"/>
      <c r="DK369" s="125"/>
      <c r="DL369" s="125"/>
      <c r="DM369" s="125"/>
    </row>
    <row r="370" spans="2:117" x14ac:dyDescent="0.25">
      <c r="B370" s="79"/>
      <c r="C370" s="79"/>
      <c r="D370" s="79"/>
      <c r="E370" s="79"/>
      <c r="F370" s="79"/>
      <c r="G370" s="79"/>
      <c r="H370" s="78"/>
      <c r="I370" s="78"/>
      <c r="J370" s="79"/>
      <c r="K370" s="79"/>
      <c r="L370" s="79"/>
      <c r="M370" s="79"/>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c r="AT370" s="125"/>
      <c r="AU370" s="125"/>
      <c r="AV370" s="125"/>
      <c r="AW370" s="125"/>
      <c r="AX370" s="125"/>
      <c r="AY370" s="125"/>
      <c r="AZ370" s="125"/>
      <c r="BA370" s="125"/>
      <c r="BB370" s="125"/>
      <c r="BC370" s="125"/>
      <c r="BD370" s="125"/>
      <c r="BE370" s="125"/>
      <c r="BF370" s="125"/>
      <c r="BG370" s="125"/>
      <c r="BH370" s="125"/>
      <c r="BI370" s="125"/>
      <c r="BJ370" s="125"/>
      <c r="BK370" s="125"/>
      <c r="BL370" s="125"/>
      <c r="BM370" s="125"/>
      <c r="BN370" s="125"/>
      <c r="BO370" s="125"/>
      <c r="BP370" s="125"/>
      <c r="BQ370" s="125"/>
      <c r="BR370" s="125"/>
      <c r="BS370" s="125"/>
      <c r="BT370" s="125"/>
      <c r="BU370" s="125"/>
      <c r="BV370" s="125"/>
      <c r="BW370" s="125"/>
      <c r="BX370" s="125"/>
      <c r="BY370" s="125"/>
      <c r="BZ370" s="125"/>
      <c r="CA370" s="125"/>
      <c r="CB370" s="125"/>
      <c r="CC370" s="125"/>
      <c r="CD370" s="125"/>
      <c r="CE370" s="125"/>
      <c r="CF370" s="125"/>
      <c r="CG370" s="125"/>
      <c r="CH370" s="125"/>
      <c r="CI370" s="125"/>
      <c r="CJ370" s="125"/>
      <c r="CK370" s="125"/>
      <c r="CL370" s="125"/>
      <c r="CM370" s="125"/>
      <c r="CN370" s="125"/>
      <c r="CO370" s="125"/>
      <c r="CP370" s="125"/>
      <c r="CQ370" s="125"/>
      <c r="CR370" s="125"/>
      <c r="CS370" s="125"/>
      <c r="CT370" s="125"/>
      <c r="CU370" s="125"/>
      <c r="CV370" s="125"/>
      <c r="CW370" s="125"/>
      <c r="CX370" s="125"/>
      <c r="CY370" s="125"/>
      <c r="CZ370" s="125"/>
      <c r="DA370" s="125"/>
      <c r="DB370" s="125"/>
      <c r="DC370" s="125"/>
      <c r="DD370" s="125"/>
      <c r="DE370" s="125"/>
      <c r="DF370" s="125"/>
      <c r="DG370" s="125"/>
      <c r="DH370" s="125"/>
      <c r="DI370" s="125"/>
      <c r="DJ370" s="125"/>
      <c r="DK370" s="125"/>
      <c r="DL370" s="125"/>
      <c r="DM370" s="125"/>
    </row>
    <row r="371" spans="2:117" x14ac:dyDescent="0.25">
      <c r="B371" s="79"/>
      <c r="C371" s="79"/>
      <c r="D371" s="79"/>
      <c r="E371" s="79"/>
      <c r="F371" s="79"/>
      <c r="G371" s="79"/>
      <c r="H371" s="78"/>
      <c r="I371" s="78"/>
      <c r="J371" s="79"/>
      <c r="K371" s="79"/>
      <c r="L371" s="79"/>
      <c r="M371" s="79"/>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c r="AW371" s="125"/>
      <c r="AX371" s="125"/>
      <c r="AY371" s="125"/>
      <c r="AZ371" s="125"/>
      <c r="BA371" s="125"/>
      <c r="BB371" s="125"/>
      <c r="BC371" s="125"/>
      <c r="BD371" s="125"/>
      <c r="BE371" s="125"/>
      <c r="BF371" s="125"/>
      <c r="BG371" s="125"/>
      <c r="BH371" s="125"/>
      <c r="BI371" s="125"/>
      <c r="BJ371" s="125"/>
      <c r="BK371" s="125"/>
      <c r="BL371" s="125"/>
      <c r="BM371" s="125"/>
      <c r="BN371" s="125"/>
      <c r="BO371" s="125"/>
      <c r="BP371" s="125"/>
      <c r="BQ371" s="125"/>
      <c r="BR371" s="125"/>
      <c r="BS371" s="125"/>
      <c r="BT371" s="125"/>
      <c r="BU371" s="125"/>
      <c r="BV371" s="125"/>
      <c r="BW371" s="125"/>
      <c r="BX371" s="125"/>
      <c r="BY371" s="125"/>
      <c r="BZ371" s="125"/>
      <c r="CA371" s="125"/>
      <c r="CB371" s="125"/>
      <c r="CC371" s="125"/>
      <c r="CD371" s="125"/>
      <c r="CE371" s="125"/>
      <c r="CF371" s="125"/>
      <c r="CG371" s="125"/>
      <c r="CH371" s="125"/>
      <c r="CI371" s="125"/>
      <c r="CJ371" s="125"/>
      <c r="CK371" s="125"/>
      <c r="CL371" s="125"/>
      <c r="CM371" s="125"/>
      <c r="CN371" s="125"/>
      <c r="CO371" s="125"/>
      <c r="CP371" s="125"/>
      <c r="CQ371" s="125"/>
      <c r="CR371" s="125"/>
      <c r="CS371" s="125"/>
      <c r="CT371" s="125"/>
      <c r="CU371" s="125"/>
      <c r="CV371" s="125"/>
      <c r="CW371" s="125"/>
      <c r="CX371" s="125"/>
      <c r="CY371" s="125"/>
      <c r="CZ371" s="125"/>
      <c r="DA371" s="125"/>
      <c r="DB371" s="125"/>
      <c r="DC371" s="125"/>
      <c r="DD371" s="125"/>
      <c r="DE371" s="125"/>
      <c r="DF371" s="125"/>
      <c r="DG371" s="125"/>
      <c r="DH371" s="125"/>
      <c r="DI371" s="125"/>
      <c r="DJ371" s="125"/>
      <c r="DK371" s="125"/>
      <c r="DL371" s="125"/>
      <c r="DM371" s="125"/>
    </row>
    <row r="372" spans="2:117" x14ac:dyDescent="0.25">
      <c r="B372" s="79"/>
      <c r="C372" s="79"/>
      <c r="D372" s="79"/>
      <c r="E372" s="79"/>
      <c r="F372" s="79"/>
      <c r="G372" s="79"/>
      <c r="H372" s="78"/>
      <c r="I372" s="78"/>
      <c r="J372" s="79"/>
      <c r="K372" s="79"/>
      <c r="L372" s="79"/>
      <c r="M372" s="79"/>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c r="CR372" s="125"/>
      <c r="CS372" s="125"/>
      <c r="CT372" s="125"/>
      <c r="CU372" s="125"/>
      <c r="CV372" s="125"/>
      <c r="CW372" s="125"/>
      <c r="CX372" s="125"/>
      <c r="CY372" s="125"/>
      <c r="CZ372" s="125"/>
      <c r="DA372" s="125"/>
      <c r="DB372" s="125"/>
      <c r="DC372" s="125"/>
      <c r="DD372" s="125"/>
      <c r="DE372" s="125"/>
      <c r="DF372" s="125"/>
      <c r="DG372" s="125"/>
      <c r="DH372" s="125"/>
      <c r="DI372" s="125"/>
      <c r="DJ372" s="125"/>
      <c r="DK372" s="125"/>
      <c r="DL372" s="125"/>
      <c r="DM372" s="125"/>
    </row>
    <row r="373" spans="2:117" x14ac:dyDescent="0.25">
      <c r="B373" s="79"/>
      <c r="C373" s="79"/>
      <c r="D373" s="79"/>
      <c r="E373" s="79"/>
      <c r="F373" s="79"/>
      <c r="G373" s="79"/>
      <c r="H373" s="78"/>
      <c r="I373" s="78"/>
      <c r="J373" s="79"/>
      <c r="K373" s="79"/>
      <c r="L373" s="79"/>
      <c r="M373" s="79"/>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c r="BP373" s="125"/>
      <c r="BQ373" s="125"/>
      <c r="BR373" s="125"/>
      <c r="BS373" s="125"/>
      <c r="BT373" s="125"/>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c r="CR373" s="125"/>
      <c r="CS373" s="125"/>
      <c r="CT373" s="125"/>
      <c r="CU373" s="125"/>
      <c r="CV373" s="125"/>
      <c r="CW373" s="125"/>
      <c r="CX373" s="125"/>
      <c r="CY373" s="125"/>
      <c r="CZ373" s="125"/>
      <c r="DA373" s="125"/>
      <c r="DB373" s="125"/>
      <c r="DC373" s="125"/>
      <c r="DD373" s="125"/>
      <c r="DE373" s="125"/>
      <c r="DF373" s="125"/>
      <c r="DG373" s="125"/>
      <c r="DH373" s="125"/>
      <c r="DI373" s="125"/>
      <c r="DJ373" s="125"/>
      <c r="DK373" s="125"/>
      <c r="DL373" s="125"/>
      <c r="DM373" s="125"/>
    </row>
    <row r="375" spans="2:117" ht="18.75" x14ac:dyDescent="0.25">
      <c r="H375" s="145" t="s">
        <v>159</v>
      </c>
      <c r="I375" s="187" t="s">
        <v>160</v>
      </c>
    </row>
    <row r="376" spans="2:117" ht="21" x14ac:dyDescent="0.25">
      <c r="H376" s="146" t="s">
        <v>57</v>
      </c>
      <c r="I376" s="188" t="s">
        <v>161</v>
      </c>
    </row>
    <row r="377" spans="2:117" ht="21" x14ac:dyDescent="0.25">
      <c r="H377" s="146" t="s">
        <v>162</v>
      </c>
      <c r="I377" s="189" t="s">
        <v>163</v>
      </c>
    </row>
    <row r="378" spans="2:117" ht="21" x14ac:dyDescent="0.25">
      <c r="H378" s="146" t="s">
        <v>164</v>
      </c>
      <c r="I378" s="190" t="s">
        <v>165</v>
      </c>
    </row>
    <row r="379" spans="2:117" ht="21" x14ac:dyDescent="0.25">
      <c r="H379" s="146"/>
      <c r="I379" s="191" t="s">
        <v>166</v>
      </c>
    </row>
    <row r="380" spans="2:117" ht="19.5" thickBot="1" x14ac:dyDescent="0.3">
      <c r="H380" s="147"/>
      <c r="I380" s="192" t="s">
        <v>167</v>
      </c>
    </row>
    <row r="381" spans="2:117" ht="18.75" x14ac:dyDescent="0.25">
      <c r="I381" s="193" t="s">
        <v>168</v>
      </c>
    </row>
  </sheetData>
  <mergeCells count="28">
    <mergeCell ref="F11:I11"/>
    <mergeCell ref="K11:M11"/>
    <mergeCell ref="F12:I12"/>
    <mergeCell ref="K12:M12"/>
    <mergeCell ref="F13:I13"/>
    <mergeCell ref="K13:M13"/>
    <mergeCell ref="B6:B13"/>
    <mergeCell ref="C6:C7"/>
    <mergeCell ref="E6:I6"/>
    <mergeCell ref="K6:M6"/>
    <mergeCell ref="N6:BM6"/>
    <mergeCell ref="K9:M9"/>
    <mergeCell ref="W7:Z7"/>
    <mergeCell ref="AA7:AD7"/>
    <mergeCell ref="AE7:AI7"/>
    <mergeCell ref="AJ7:AM7"/>
    <mergeCell ref="AW7:AZ7"/>
    <mergeCell ref="BA7:BE7"/>
    <mergeCell ref="BF7:BI7"/>
    <mergeCell ref="BJ7:BM7"/>
    <mergeCell ref="K8:M8"/>
    <mergeCell ref="AN7:AQ7"/>
    <mergeCell ref="BN6:DM6"/>
    <mergeCell ref="E7:I9"/>
    <mergeCell ref="K7:M7"/>
    <mergeCell ref="N7:Q7"/>
    <mergeCell ref="R7:V7"/>
    <mergeCell ref="AR7:AV7"/>
  </mergeCells>
  <conditionalFormatting sqref="N18:R18 N13:R13">
    <cfRule type="cellIs" dxfId="2596" priority="395" operator="lessThan">
      <formula>1</formula>
    </cfRule>
  </conditionalFormatting>
  <conditionalFormatting sqref="N18:R18 N13:R13">
    <cfRule type="cellIs" dxfId="2595" priority="394" operator="equal">
      <formula>1</formula>
    </cfRule>
  </conditionalFormatting>
  <conditionalFormatting sqref="N16:R16">
    <cfRule type="cellIs" dxfId="2594" priority="393" operator="lessThan">
      <formula>1</formula>
    </cfRule>
  </conditionalFormatting>
  <conditionalFormatting sqref="N16:R16">
    <cfRule type="cellIs" dxfId="2593" priority="392" operator="equal">
      <formula>1</formula>
    </cfRule>
  </conditionalFormatting>
  <conditionalFormatting sqref="N21:R22">
    <cfRule type="iconSet" priority="391">
      <iconSet iconSet="4TrafficLights" showValue="0">
        <cfvo type="percent" val="0"/>
        <cfvo type="num" val="2"/>
        <cfvo type="num" val="3"/>
        <cfvo type="num" val="4"/>
      </iconSet>
    </cfRule>
  </conditionalFormatting>
  <conditionalFormatting sqref="J60">
    <cfRule type="containsText" dxfId="2592" priority="385" operator="containsText" text="Delayed">
      <formula>NOT(ISERROR(SEARCH("Delayed",J60)))</formula>
    </cfRule>
    <cfRule type="containsText" dxfId="2591" priority="386" operator="containsText" text="Ongoing">
      <formula>NOT(ISERROR(SEARCH("Ongoing",J60)))</formula>
    </cfRule>
    <cfRule type="containsText" dxfId="2590" priority="387" operator="containsText" text="Done">
      <formula>NOT(ISERROR(SEARCH("Done",J60)))</formula>
    </cfRule>
    <cfRule type="containsText" dxfId="2589" priority="388" operator="containsText" text="Delayed">
      <formula>NOT(ISERROR(SEARCH("Delayed",J60)))</formula>
    </cfRule>
    <cfRule type="containsText" dxfId="2588" priority="389" operator="containsText" text="Ongoing">
      <formula>NOT(ISERROR(SEARCH("Ongoing",J60)))</formula>
    </cfRule>
    <cfRule type="containsText" dxfId="2587" priority="390" operator="containsText" text="Done">
      <formula>NOT(ISERROR(SEARCH("Done",J60)))</formula>
    </cfRule>
  </conditionalFormatting>
  <conditionalFormatting sqref="J53">
    <cfRule type="containsText" dxfId="2586" priority="379" operator="containsText" text="Delayed">
      <formula>NOT(ISERROR(SEARCH("Delayed",J53)))</formula>
    </cfRule>
    <cfRule type="containsText" dxfId="2585" priority="380" operator="containsText" text="Ongoing">
      <formula>NOT(ISERROR(SEARCH("Ongoing",J53)))</formula>
    </cfRule>
    <cfRule type="containsText" dxfId="2584" priority="381" operator="containsText" text="Done">
      <formula>NOT(ISERROR(SEARCH("Done",J53)))</formula>
    </cfRule>
    <cfRule type="containsText" dxfId="2583" priority="382" operator="containsText" text="Delayed">
      <formula>NOT(ISERROR(SEARCH("Delayed",J53)))</formula>
    </cfRule>
    <cfRule type="containsText" dxfId="2582" priority="383" operator="containsText" text="Ongoing">
      <formula>NOT(ISERROR(SEARCH("Ongoing",J53)))</formula>
    </cfRule>
    <cfRule type="containsText" dxfId="2581" priority="384" operator="containsText" text="Done">
      <formula>NOT(ISERROR(SEARCH("Done",J53)))</formula>
    </cfRule>
  </conditionalFormatting>
  <conditionalFormatting sqref="J54">
    <cfRule type="containsText" dxfId="2580" priority="373" operator="containsText" text="Delayed">
      <formula>NOT(ISERROR(SEARCH("Delayed",J54)))</formula>
    </cfRule>
    <cfRule type="containsText" dxfId="2579" priority="374" operator="containsText" text="Ongoing">
      <formula>NOT(ISERROR(SEARCH("Ongoing",J54)))</formula>
    </cfRule>
    <cfRule type="containsText" dxfId="2578" priority="375" operator="containsText" text="Done">
      <formula>NOT(ISERROR(SEARCH("Done",J54)))</formula>
    </cfRule>
    <cfRule type="containsText" dxfId="2577" priority="376" operator="containsText" text="Delayed">
      <formula>NOT(ISERROR(SEARCH("Delayed",J54)))</formula>
    </cfRule>
    <cfRule type="containsText" dxfId="2576" priority="377" operator="containsText" text="Ongoing">
      <formula>NOT(ISERROR(SEARCH("Ongoing",J54)))</formula>
    </cfRule>
    <cfRule type="containsText" dxfId="2575" priority="378" operator="containsText" text="Done">
      <formula>NOT(ISERROR(SEARCH("Done",J54)))</formula>
    </cfRule>
  </conditionalFormatting>
  <conditionalFormatting sqref="J70">
    <cfRule type="containsText" dxfId="2574" priority="367" operator="containsText" text="Delayed">
      <formula>NOT(ISERROR(SEARCH("Delayed",J70)))</formula>
    </cfRule>
    <cfRule type="containsText" dxfId="2573" priority="368" operator="containsText" text="Ongoing">
      <formula>NOT(ISERROR(SEARCH("Ongoing",J70)))</formula>
    </cfRule>
    <cfRule type="containsText" dxfId="2572" priority="369" operator="containsText" text="Done">
      <formula>NOT(ISERROR(SEARCH("Done",J70)))</formula>
    </cfRule>
    <cfRule type="containsText" dxfId="2571" priority="370" operator="containsText" text="Delayed">
      <formula>NOT(ISERROR(SEARCH("Delayed",J70)))</formula>
    </cfRule>
    <cfRule type="containsText" dxfId="2570" priority="371" operator="containsText" text="Ongoing">
      <formula>NOT(ISERROR(SEARCH("Ongoing",J70)))</formula>
    </cfRule>
    <cfRule type="containsText" dxfId="2569" priority="372" operator="containsText" text="Done">
      <formula>NOT(ISERROR(SEARCH("Done",J70)))</formula>
    </cfRule>
  </conditionalFormatting>
  <conditionalFormatting sqref="S18 S13">
    <cfRule type="cellIs" dxfId="2568" priority="358" operator="lessThan">
      <formula>1</formula>
    </cfRule>
  </conditionalFormatting>
  <conditionalFormatting sqref="S18 S13">
    <cfRule type="cellIs" dxfId="2567" priority="357" operator="equal">
      <formula>1</formula>
    </cfRule>
  </conditionalFormatting>
  <conditionalFormatting sqref="S16">
    <cfRule type="cellIs" dxfId="2566" priority="356" operator="lessThan">
      <formula>1</formula>
    </cfRule>
  </conditionalFormatting>
  <conditionalFormatting sqref="S16">
    <cfRule type="cellIs" dxfId="2565" priority="355" operator="equal">
      <formula>1</formula>
    </cfRule>
  </conditionalFormatting>
  <conditionalFormatting sqref="S21:S22">
    <cfRule type="iconSet" priority="354">
      <iconSet iconSet="4TrafficLights" showValue="0">
        <cfvo type="percent" val="0"/>
        <cfvo type="num" val="2"/>
        <cfvo type="num" val="3"/>
        <cfvo type="num" val="4"/>
      </iconSet>
    </cfRule>
  </conditionalFormatting>
  <conditionalFormatting sqref="S50:S51 S27:S36 S43 S46">
    <cfRule type="iconSet" priority="353">
      <iconSet iconSet="4TrafficLights" showValue="0">
        <cfvo type="percent" val="0"/>
        <cfvo type="num" val="2"/>
        <cfvo type="num" val="3"/>
        <cfvo type="num" val="4"/>
      </iconSet>
    </cfRule>
  </conditionalFormatting>
  <conditionalFormatting sqref="T18:DM18 T13:DM13">
    <cfRule type="cellIs" dxfId="2564" priority="352" operator="lessThan">
      <formula>1</formula>
    </cfRule>
  </conditionalFormatting>
  <conditionalFormatting sqref="T18:DM18 T13:DM13">
    <cfRule type="cellIs" dxfId="2563" priority="351" operator="equal">
      <formula>1</formula>
    </cfRule>
  </conditionalFormatting>
  <conditionalFormatting sqref="T16:DM16">
    <cfRule type="cellIs" dxfId="2562" priority="350" operator="lessThan">
      <formula>1</formula>
    </cfRule>
  </conditionalFormatting>
  <conditionalFormatting sqref="T16:DM16">
    <cfRule type="cellIs" dxfId="2561" priority="349" operator="equal">
      <formula>1</formula>
    </cfRule>
  </conditionalFormatting>
  <conditionalFormatting sqref="T21:T22">
    <cfRule type="iconSet" priority="348">
      <iconSet iconSet="4TrafficLights" showValue="0">
        <cfvo type="percent" val="0"/>
        <cfvo type="num" val="2"/>
        <cfvo type="num" val="3"/>
        <cfvo type="num" val="4"/>
      </iconSet>
    </cfRule>
  </conditionalFormatting>
  <conditionalFormatting sqref="T50:T51 T27:T36 T43 T46">
    <cfRule type="iconSet" priority="347">
      <iconSet iconSet="4TrafficLights" showValue="0">
        <cfvo type="percent" val="0"/>
        <cfvo type="num" val="2"/>
        <cfvo type="num" val="3"/>
        <cfvo type="num" val="4"/>
      </iconSet>
    </cfRule>
  </conditionalFormatting>
  <conditionalFormatting sqref="N49:R49 J49">
    <cfRule type="iconSet" priority="343">
      <iconSet iconSet="4TrafficLights" showValue="0">
        <cfvo type="percent" val="0"/>
        <cfvo type="num" val="2"/>
        <cfvo type="num" val="3"/>
        <cfvo type="num" val="4"/>
      </iconSet>
    </cfRule>
  </conditionalFormatting>
  <conditionalFormatting sqref="S49">
    <cfRule type="iconSet" priority="342">
      <iconSet iconSet="4TrafficLights" showValue="0">
        <cfvo type="percent" val="0"/>
        <cfvo type="num" val="2"/>
        <cfvo type="num" val="3"/>
        <cfvo type="num" val="4"/>
      </iconSet>
    </cfRule>
  </conditionalFormatting>
  <conditionalFormatting sqref="T49">
    <cfRule type="iconSet" priority="341">
      <iconSet iconSet="4TrafficLights" showValue="0">
        <cfvo type="percent" val="0"/>
        <cfvo type="num" val="2"/>
        <cfvo type="num" val="3"/>
        <cfvo type="num" val="4"/>
      </iconSet>
    </cfRule>
  </conditionalFormatting>
  <conditionalFormatting sqref="N37:R39 J37:J39">
    <cfRule type="iconSet" priority="340">
      <iconSet iconSet="4TrafficLights" showValue="0">
        <cfvo type="percent" val="0"/>
        <cfvo type="num" val="2"/>
        <cfvo type="num" val="3"/>
        <cfvo type="num" val="4"/>
      </iconSet>
    </cfRule>
  </conditionalFormatting>
  <conditionalFormatting sqref="S37:S39">
    <cfRule type="iconSet" priority="336">
      <iconSet iconSet="4TrafficLights" showValue="0">
        <cfvo type="percent" val="0"/>
        <cfvo type="num" val="2"/>
        <cfvo type="num" val="3"/>
        <cfvo type="num" val="4"/>
      </iconSet>
    </cfRule>
  </conditionalFormatting>
  <conditionalFormatting sqref="T37:T39">
    <cfRule type="iconSet" priority="335">
      <iconSet iconSet="4TrafficLights" showValue="0">
        <cfvo type="percent" val="0"/>
        <cfvo type="num" val="2"/>
        <cfvo type="num" val="3"/>
        <cfvo type="num" val="4"/>
      </iconSet>
    </cfRule>
  </conditionalFormatting>
  <conditionalFormatting sqref="Q52:R52 P53:R56">
    <cfRule type="iconSet" priority="396">
      <iconSet iconSet="4TrafficLights" showValue="0">
        <cfvo type="percent" val="0"/>
        <cfvo type="num" val="2"/>
        <cfvo type="num" val="3"/>
        <cfvo type="num" val="4"/>
      </iconSet>
    </cfRule>
  </conditionalFormatting>
  <conditionalFormatting sqref="O52:O59 O51:Q51 P52">
    <cfRule type="iconSet" priority="397">
      <iconSet iconSet="4TrafficLights" showValue="0">
        <cfvo type="percent" val="0"/>
        <cfvo type="num" val="2"/>
        <cfvo type="num" val="3"/>
        <cfvo type="num" val="4"/>
      </iconSet>
    </cfRule>
  </conditionalFormatting>
  <conditionalFormatting sqref="S52:S56">
    <cfRule type="iconSet" priority="398">
      <iconSet iconSet="4TrafficLights" showValue="0">
        <cfvo type="percent" val="0"/>
        <cfvo type="num" val="2"/>
        <cfvo type="num" val="3"/>
        <cfvo type="num" val="4"/>
      </iconSet>
    </cfRule>
  </conditionalFormatting>
  <conditionalFormatting sqref="T52:T56">
    <cfRule type="iconSet" priority="399">
      <iconSet iconSet="4TrafficLights" showValue="0">
        <cfvo type="percent" val="0"/>
        <cfvo type="num" val="2"/>
        <cfvo type="num" val="3"/>
        <cfvo type="num" val="4"/>
      </iconSet>
    </cfRule>
  </conditionalFormatting>
  <conditionalFormatting sqref="P57:R59">
    <cfRule type="iconSet" priority="400">
      <iconSet iconSet="4TrafficLights" showValue="0">
        <cfvo type="percent" val="0"/>
        <cfvo type="num" val="2"/>
        <cfvo type="num" val="3"/>
        <cfvo type="num" val="4"/>
      </iconSet>
    </cfRule>
  </conditionalFormatting>
  <conditionalFormatting sqref="S57:S59">
    <cfRule type="iconSet" priority="401">
      <iconSet iconSet="4TrafficLights" showValue="0">
        <cfvo type="percent" val="0"/>
        <cfvo type="num" val="2"/>
        <cfvo type="num" val="3"/>
        <cfvo type="num" val="4"/>
      </iconSet>
    </cfRule>
  </conditionalFormatting>
  <conditionalFormatting sqref="T57:T59">
    <cfRule type="iconSet" priority="402">
      <iconSet iconSet="4TrafficLights" showValue="0">
        <cfvo type="percent" val="0"/>
        <cfvo type="num" val="2"/>
        <cfvo type="num" val="3"/>
        <cfvo type="num" val="4"/>
      </iconSet>
    </cfRule>
  </conditionalFormatting>
  <conditionalFormatting sqref="AC25">
    <cfRule type="iconSet" priority="334">
      <iconSet iconSet="4TrafficLights" showValue="0">
        <cfvo type="percent" val="0"/>
        <cfvo type="num" val="2"/>
        <cfvo type="num" val="3"/>
        <cfvo type="num" val="4"/>
      </iconSet>
    </cfRule>
  </conditionalFormatting>
  <conditionalFormatting sqref="AC27:AC30">
    <cfRule type="iconSet" priority="333">
      <iconSet iconSet="4TrafficLights" showValue="0">
        <cfvo type="percent" val="0"/>
        <cfvo type="num" val="2"/>
        <cfvo type="num" val="3"/>
        <cfvo type="num" val="4"/>
      </iconSet>
    </cfRule>
  </conditionalFormatting>
  <conditionalFormatting sqref="AD31">
    <cfRule type="iconSet" priority="332">
      <iconSet iconSet="4TrafficLights" showValue="0">
        <cfvo type="percent" val="0"/>
        <cfvo type="num" val="2"/>
        <cfvo type="num" val="3"/>
        <cfvo type="num" val="4"/>
      </iconSet>
    </cfRule>
  </conditionalFormatting>
  <conditionalFormatting sqref="AD32:AD34">
    <cfRule type="iconSet" priority="331">
      <iconSet iconSet="4TrafficLights" showValue="0">
        <cfvo type="percent" val="0"/>
        <cfvo type="num" val="2"/>
        <cfvo type="num" val="3"/>
        <cfvo type="num" val="4"/>
      </iconSet>
    </cfRule>
  </conditionalFormatting>
  <conditionalFormatting sqref="AD35:AD36">
    <cfRule type="iconSet" priority="330">
      <iconSet iconSet="4TrafficLights" showValue="0">
        <cfvo type="percent" val="0"/>
        <cfvo type="num" val="2"/>
        <cfvo type="num" val="3"/>
        <cfvo type="num" val="4"/>
      </iconSet>
    </cfRule>
  </conditionalFormatting>
  <conditionalFormatting sqref="Y37 Y39">
    <cfRule type="iconSet" priority="329">
      <iconSet iconSet="4TrafficLights" showValue="0">
        <cfvo type="percent" val="0"/>
        <cfvo type="num" val="2"/>
        <cfvo type="num" val="3"/>
        <cfvo type="num" val="4"/>
      </iconSet>
    </cfRule>
  </conditionalFormatting>
  <conditionalFormatting sqref="AD43">
    <cfRule type="iconSet" priority="328">
      <iconSet iconSet="4TrafficLights" showValue="0">
        <cfvo type="percent" val="0"/>
        <cfvo type="num" val="2"/>
        <cfvo type="num" val="3"/>
        <cfvo type="num" val="4"/>
      </iconSet>
    </cfRule>
  </conditionalFormatting>
  <conditionalFormatting sqref="BF46">
    <cfRule type="iconSet" priority="327">
      <iconSet iconSet="4TrafficLights" showValue="0">
        <cfvo type="percent" val="0"/>
        <cfvo type="num" val="2"/>
        <cfvo type="num" val="3"/>
        <cfvo type="num" val="4"/>
      </iconSet>
    </cfRule>
  </conditionalFormatting>
  <conditionalFormatting sqref="AD25:AF25 AH25:DM25">
    <cfRule type="iconSet" priority="326">
      <iconSet iconSet="4TrafficLights" showValue="0">
        <cfvo type="percent" val="0"/>
        <cfvo type="num" val="2"/>
        <cfvo type="num" val="3"/>
        <cfvo type="num" val="4"/>
      </iconSet>
    </cfRule>
  </conditionalFormatting>
  <conditionalFormatting sqref="O26:AB26">
    <cfRule type="iconSet" priority="325">
      <iconSet iconSet="4TrafficLights" showValue="0">
        <cfvo type="percent" val="0"/>
        <cfvo type="num" val="2"/>
        <cfvo type="num" val="3"/>
        <cfvo type="num" val="4"/>
      </iconSet>
    </cfRule>
  </conditionalFormatting>
  <conditionalFormatting sqref="AC26">
    <cfRule type="iconSet" priority="324">
      <iconSet iconSet="4TrafficLights" showValue="0">
        <cfvo type="percent" val="0"/>
        <cfvo type="num" val="2"/>
        <cfvo type="num" val="3"/>
        <cfvo type="num" val="4"/>
      </iconSet>
    </cfRule>
  </conditionalFormatting>
  <conditionalFormatting sqref="AD26:AF26 AH26:DM26">
    <cfRule type="iconSet" priority="323">
      <iconSet iconSet="4TrafficLights" showValue="0">
        <cfvo type="percent" val="0"/>
        <cfvo type="num" val="2"/>
        <cfvo type="num" val="3"/>
        <cfvo type="num" val="4"/>
      </iconSet>
    </cfRule>
  </conditionalFormatting>
  <conditionalFormatting sqref="N85:DM86 N79:DM79 N83:BE84 BG83:DM84 N87:BF89 BH87:DM87 N81:DM82 BH88:BJ89 BL88:DM89">
    <cfRule type="iconSet" priority="322">
      <iconSet iconSet="4TrafficLights" showValue="0">
        <cfvo type="percent" val="0"/>
        <cfvo type="num" val="2"/>
        <cfvo type="num" val="3"/>
        <cfvo type="num" val="4"/>
      </iconSet>
    </cfRule>
  </conditionalFormatting>
  <conditionalFormatting sqref="N93:DM93 N90:DM90 N91:BG92 BI91:BJ92 N341:DM349 N96:DM100 BL91:DM92">
    <cfRule type="iconSet" priority="321">
      <iconSet iconSet="4TrafficLights" showValue="0">
        <cfvo type="percent" val="0"/>
        <cfvo type="num" val="2"/>
        <cfvo type="num" val="3"/>
        <cfvo type="num" val="4"/>
      </iconSet>
    </cfRule>
  </conditionalFormatting>
  <conditionalFormatting sqref="N350:DM373">
    <cfRule type="iconSet" priority="320">
      <iconSet iconSet="4TrafficLights" showValue="0">
        <cfvo type="percent" val="0"/>
        <cfvo type="num" val="2"/>
        <cfvo type="num" val="3"/>
        <cfvo type="num" val="4"/>
      </iconSet>
    </cfRule>
  </conditionalFormatting>
  <conditionalFormatting sqref="BF83:BF84">
    <cfRule type="iconSet" priority="319">
      <iconSet iconSet="4TrafficLights" showValue="0">
        <cfvo type="percent" val="0"/>
        <cfvo type="num" val="2"/>
        <cfvo type="num" val="3"/>
        <cfvo type="num" val="4"/>
      </iconSet>
    </cfRule>
  </conditionalFormatting>
  <conditionalFormatting sqref="BG87:BG89">
    <cfRule type="iconSet" priority="318">
      <iconSet iconSet="4TrafficLights" showValue="0">
        <cfvo type="percent" val="0"/>
        <cfvo type="num" val="2"/>
        <cfvo type="num" val="3"/>
        <cfvo type="num" val="4"/>
      </iconSet>
    </cfRule>
  </conditionalFormatting>
  <conditionalFormatting sqref="N101:R102">
    <cfRule type="iconSet" priority="310">
      <iconSet iconSet="4TrafficLights" showValue="0">
        <cfvo type="percent" val="0"/>
        <cfvo type="num" val="2"/>
        <cfvo type="num" val="3"/>
        <cfvo type="num" val="4"/>
      </iconSet>
    </cfRule>
  </conditionalFormatting>
  <conditionalFormatting sqref="J214">
    <cfRule type="containsText" dxfId="2560" priority="304" operator="containsText" text="Delayed">
      <formula>NOT(ISERROR(SEARCH("Delayed",J214)))</formula>
    </cfRule>
    <cfRule type="containsText" dxfId="2559" priority="305" operator="containsText" text="Ongoing">
      <formula>NOT(ISERROR(SEARCH("Ongoing",J214)))</formula>
    </cfRule>
    <cfRule type="containsText" dxfId="2558" priority="306" operator="containsText" text="Done">
      <formula>NOT(ISERROR(SEARCH("Done",J214)))</formula>
    </cfRule>
    <cfRule type="containsText" dxfId="2557" priority="307" operator="containsText" text="Delayed">
      <formula>NOT(ISERROR(SEARCH("Delayed",J214)))</formula>
    </cfRule>
    <cfRule type="containsText" dxfId="2556" priority="308" operator="containsText" text="Ongoing">
      <formula>NOT(ISERROR(SEARCH("Ongoing",J214)))</formula>
    </cfRule>
    <cfRule type="containsText" dxfId="2555" priority="309" operator="containsText" text="Done">
      <formula>NOT(ISERROR(SEARCH("Done",J214)))</formula>
    </cfRule>
  </conditionalFormatting>
  <conditionalFormatting sqref="R173 J105:J111 J189 J219 J269 N173 N116:R116 J116 J121 N121:R121 N126:R126 J126 J131 N131:R131 N136:R136 J136 J141 N141:R141 N146:R146 J146 J151 N151:R151 N161:R161 J161 J166 N166:R166 N172:R172 J172:J173 J178 N178:N179 N184 N189 N194 J194 J199 N199 N204 J204 J209 N209 J224 J229 J234 J239 J244 J249 J254 J259 J285 J290 J295 J300 J305 J310 J315 J320 J274:J280 N105:AB105 N111:R111 N110">
    <cfRule type="iconSet" priority="303">
      <iconSet iconSet="4TrafficLights" showValue="0">
        <cfvo type="percent" val="0"/>
        <cfvo type="num" val="2"/>
        <cfvo type="num" val="3"/>
        <cfvo type="num" val="4"/>
      </iconSet>
    </cfRule>
  </conditionalFormatting>
  <conditionalFormatting sqref="J179">
    <cfRule type="containsText" dxfId="2554" priority="297" operator="containsText" text="Delayed">
      <formula>NOT(ISERROR(SEARCH("Delayed",J179)))</formula>
    </cfRule>
    <cfRule type="containsText" dxfId="2553" priority="298" operator="containsText" text="Ongoing">
      <formula>NOT(ISERROR(SEARCH("Ongoing",J179)))</formula>
    </cfRule>
    <cfRule type="containsText" dxfId="2552" priority="299" operator="containsText" text="Done">
      <formula>NOT(ISERROR(SEARCH("Done",J179)))</formula>
    </cfRule>
    <cfRule type="containsText" dxfId="2551" priority="300" operator="containsText" text="Delayed">
      <formula>NOT(ISERROR(SEARCH("Delayed",J179)))</formula>
    </cfRule>
    <cfRule type="containsText" dxfId="2550" priority="301" operator="containsText" text="Ongoing">
      <formula>NOT(ISERROR(SEARCH("Ongoing",J179)))</formula>
    </cfRule>
    <cfRule type="containsText" dxfId="2549" priority="302" operator="containsText" text="Done">
      <formula>NOT(ISERROR(SEARCH("Done",J179)))</formula>
    </cfRule>
  </conditionalFormatting>
  <conditionalFormatting sqref="J184">
    <cfRule type="containsText" dxfId="2548" priority="291" operator="containsText" text="Delayed">
      <formula>NOT(ISERROR(SEARCH("Delayed",J184)))</formula>
    </cfRule>
    <cfRule type="containsText" dxfId="2547" priority="292" operator="containsText" text="Ongoing">
      <formula>NOT(ISERROR(SEARCH("Ongoing",J184)))</formula>
    </cfRule>
    <cfRule type="containsText" dxfId="2546" priority="293" operator="containsText" text="Done">
      <formula>NOT(ISERROR(SEARCH("Done",J184)))</formula>
    </cfRule>
    <cfRule type="containsText" dxfId="2545" priority="294" operator="containsText" text="Delayed">
      <formula>NOT(ISERROR(SEARCH("Delayed",J184)))</formula>
    </cfRule>
    <cfRule type="containsText" dxfId="2544" priority="295" operator="containsText" text="Ongoing">
      <formula>NOT(ISERROR(SEARCH("Ongoing",J184)))</formula>
    </cfRule>
    <cfRule type="containsText" dxfId="2543" priority="296" operator="containsText" text="Done">
      <formula>NOT(ISERROR(SEARCH("Done",J184)))</formula>
    </cfRule>
  </conditionalFormatting>
  <conditionalFormatting sqref="J264">
    <cfRule type="containsText" dxfId="2542" priority="285" operator="containsText" text="Delayed">
      <formula>NOT(ISERROR(SEARCH("Delayed",J264)))</formula>
    </cfRule>
    <cfRule type="containsText" dxfId="2541" priority="286" operator="containsText" text="Ongoing">
      <formula>NOT(ISERROR(SEARCH("Ongoing",J264)))</formula>
    </cfRule>
    <cfRule type="containsText" dxfId="2540" priority="287" operator="containsText" text="Done">
      <formula>NOT(ISERROR(SEARCH("Done",J264)))</formula>
    </cfRule>
    <cfRule type="containsText" dxfId="2539" priority="288" operator="containsText" text="Delayed">
      <formula>NOT(ISERROR(SEARCH("Delayed",J264)))</formula>
    </cfRule>
    <cfRule type="containsText" dxfId="2538" priority="289" operator="containsText" text="Ongoing">
      <formula>NOT(ISERROR(SEARCH("Ongoing",J264)))</formula>
    </cfRule>
    <cfRule type="containsText" dxfId="2537" priority="290" operator="containsText" text="Done">
      <formula>NOT(ISERROR(SEARCH("Done",J264)))</formula>
    </cfRule>
  </conditionalFormatting>
  <conditionalFormatting sqref="S101:S102">
    <cfRule type="iconSet" priority="277">
      <iconSet iconSet="4TrafficLights" showValue="0">
        <cfvo type="percent" val="0"/>
        <cfvo type="num" val="2"/>
        <cfvo type="num" val="3"/>
        <cfvo type="num" val="4"/>
      </iconSet>
    </cfRule>
  </conditionalFormatting>
  <conditionalFormatting sqref="S116 S121 S126 S131 S136 S141 S146 S151 S161 S166 S172:S173 S111">
    <cfRule type="iconSet" priority="276">
      <iconSet iconSet="4TrafficLights" showValue="0">
        <cfvo type="percent" val="0"/>
        <cfvo type="num" val="2"/>
        <cfvo type="num" val="3"/>
        <cfvo type="num" val="4"/>
      </iconSet>
    </cfRule>
  </conditionalFormatting>
  <conditionalFormatting sqref="T101:T102">
    <cfRule type="iconSet" priority="275">
      <iconSet iconSet="4TrafficLights" showValue="0">
        <cfvo type="percent" val="0"/>
        <cfvo type="num" val="2"/>
        <cfvo type="num" val="3"/>
        <cfvo type="num" val="4"/>
      </iconSet>
    </cfRule>
  </conditionalFormatting>
  <conditionalFormatting sqref="T116 T121 T126 T131 T136 T141 T146 T151 T161 T166 T172:T173 T111">
    <cfRule type="iconSet" priority="274">
      <iconSet iconSet="4TrafficLights" showValue="0">
        <cfvo type="percent" val="0"/>
        <cfvo type="num" val="2"/>
        <cfvo type="num" val="3"/>
        <cfvo type="num" val="4"/>
      </iconSet>
    </cfRule>
  </conditionalFormatting>
  <conditionalFormatting sqref="J112:J115 N112:DM115">
    <cfRule type="iconSet" priority="273">
      <iconSet iconSet="4TrafficLights" showValue="0">
        <cfvo type="percent" val="0"/>
        <cfvo type="num" val="2"/>
        <cfvo type="num" val="3"/>
        <cfvo type="num" val="4"/>
      </iconSet>
    </cfRule>
  </conditionalFormatting>
  <conditionalFormatting sqref="J162:J165 N162:R165">
    <cfRule type="iconSet" priority="269">
      <iconSet iconSet="4TrafficLights" showValue="0">
        <cfvo type="percent" val="0"/>
        <cfvo type="num" val="2"/>
        <cfvo type="num" val="3"/>
        <cfvo type="num" val="4"/>
      </iconSet>
    </cfRule>
  </conditionalFormatting>
  <conditionalFormatting sqref="S162:S165">
    <cfRule type="iconSet" priority="265">
      <iconSet iconSet="4TrafficLights" showValue="0">
        <cfvo type="percent" val="0"/>
        <cfvo type="num" val="2"/>
        <cfvo type="num" val="3"/>
        <cfvo type="num" val="4"/>
      </iconSet>
    </cfRule>
  </conditionalFormatting>
  <conditionalFormatting sqref="T162:T165">
    <cfRule type="iconSet" priority="264">
      <iconSet iconSet="4TrafficLights" showValue="0">
        <cfvo type="percent" val="0"/>
        <cfvo type="num" val="2"/>
        <cfvo type="num" val="3"/>
        <cfvo type="num" val="4"/>
      </iconSet>
    </cfRule>
  </conditionalFormatting>
  <conditionalFormatting sqref="J167:J171 N171:R171">
    <cfRule type="iconSet" priority="263">
      <iconSet iconSet="4TrafficLights" showValue="0">
        <cfvo type="percent" val="0"/>
        <cfvo type="num" val="2"/>
        <cfvo type="num" val="3"/>
        <cfvo type="num" val="4"/>
      </iconSet>
    </cfRule>
  </conditionalFormatting>
  <conditionalFormatting sqref="S171">
    <cfRule type="iconSet" priority="259">
      <iconSet iconSet="4TrafficLights" showValue="0">
        <cfvo type="percent" val="0"/>
        <cfvo type="num" val="2"/>
        <cfvo type="num" val="3"/>
        <cfvo type="num" val="4"/>
      </iconSet>
    </cfRule>
  </conditionalFormatting>
  <conditionalFormatting sqref="T171">
    <cfRule type="iconSet" priority="258">
      <iconSet iconSet="4TrafficLights" showValue="0">
        <cfvo type="percent" val="0"/>
        <cfvo type="num" val="2"/>
        <cfvo type="num" val="3"/>
        <cfvo type="num" val="4"/>
      </iconSet>
    </cfRule>
  </conditionalFormatting>
  <conditionalFormatting sqref="N156:R156 J156">
    <cfRule type="iconSet" priority="257">
      <iconSet iconSet="4TrafficLights" showValue="0">
        <cfvo type="percent" val="0"/>
        <cfvo type="num" val="2"/>
        <cfvo type="num" val="3"/>
        <cfvo type="num" val="4"/>
      </iconSet>
    </cfRule>
  </conditionalFormatting>
  <conditionalFormatting sqref="S156">
    <cfRule type="iconSet" priority="253">
      <iconSet iconSet="4TrafficLights" showValue="0">
        <cfvo type="percent" val="0"/>
        <cfvo type="num" val="2"/>
        <cfvo type="num" val="3"/>
        <cfvo type="num" val="4"/>
      </iconSet>
    </cfRule>
  </conditionalFormatting>
  <conditionalFormatting sqref="T156">
    <cfRule type="iconSet" priority="252">
      <iconSet iconSet="4TrafficLights" showValue="0">
        <cfvo type="percent" val="0"/>
        <cfvo type="num" val="2"/>
        <cfvo type="num" val="3"/>
        <cfvo type="num" val="4"/>
      </iconSet>
    </cfRule>
  </conditionalFormatting>
  <conditionalFormatting sqref="J157:J160 N157:R160">
    <cfRule type="iconSet" priority="251">
      <iconSet iconSet="4TrafficLights" showValue="0">
        <cfvo type="percent" val="0"/>
        <cfvo type="num" val="2"/>
        <cfvo type="num" val="3"/>
        <cfvo type="num" val="4"/>
      </iconSet>
    </cfRule>
  </conditionalFormatting>
  <conditionalFormatting sqref="S157:S160">
    <cfRule type="iconSet" priority="247">
      <iconSet iconSet="4TrafficLights" showValue="0">
        <cfvo type="percent" val="0"/>
        <cfvo type="num" val="2"/>
        <cfvo type="num" val="3"/>
        <cfvo type="num" val="4"/>
      </iconSet>
    </cfRule>
  </conditionalFormatting>
  <conditionalFormatting sqref="T157:T160">
    <cfRule type="iconSet" priority="246">
      <iconSet iconSet="4TrafficLights" showValue="0">
        <cfvo type="percent" val="0"/>
        <cfvo type="num" val="2"/>
        <cfvo type="num" val="3"/>
        <cfvo type="num" val="4"/>
      </iconSet>
    </cfRule>
  </conditionalFormatting>
  <conditionalFormatting sqref="J174:J177">
    <cfRule type="iconSet" priority="245">
      <iconSet iconSet="4TrafficLights" showValue="0">
        <cfvo type="percent" val="0"/>
        <cfvo type="num" val="2"/>
        <cfvo type="num" val="3"/>
        <cfvo type="num" val="4"/>
      </iconSet>
    </cfRule>
  </conditionalFormatting>
  <conditionalFormatting sqref="J281:J284">
    <cfRule type="iconSet" priority="241">
      <iconSet iconSet="4TrafficLights" showValue="0">
        <cfvo type="percent" val="0"/>
        <cfvo type="num" val="2"/>
        <cfvo type="num" val="3"/>
        <cfvo type="num" val="4"/>
      </iconSet>
    </cfRule>
  </conditionalFormatting>
  <conditionalFormatting sqref="Q178:R178 P179:R179 P184:R184 P189:R189 P194:R194">
    <cfRule type="iconSet" priority="311">
      <iconSet iconSet="4TrafficLights" showValue="0">
        <cfvo type="percent" val="0"/>
        <cfvo type="num" val="2"/>
        <cfvo type="num" val="3"/>
        <cfvo type="num" val="4"/>
      </iconSet>
    </cfRule>
  </conditionalFormatting>
  <conditionalFormatting sqref="O178:O179 O173:Q173 P178 O184 O189 O194 O199 O204 O209">
    <cfRule type="iconSet" priority="312">
      <iconSet iconSet="4TrafficLights" showValue="0">
        <cfvo type="percent" val="0"/>
        <cfvo type="num" val="2"/>
        <cfvo type="num" val="3"/>
        <cfvo type="num" val="4"/>
      </iconSet>
    </cfRule>
  </conditionalFormatting>
  <conditionalFormatting sqref="S178:S179 S184 S189 S194">
    <cfRule type="iconSet" priority="313">
      <iconSet iconSet="4TrafficLights" showValue="0">
        <cfvo type="percent" val="0"/>
        <cfvo type="num" val="2"/>
        <cfvo type="num" val="3"/>
        <cfvo type="num" val="4"/>
      </iconSet>
    </cfRule>
  </conditionalFormatting>
  <conditionalFormatting sqref="T178:T179 T184 T189 T194">
    <cfRule type="iconSet" priority="314">
      <iconSet iconSet="4TrafficLights" showValue="0">
        <cfvo type="percent" val="0"/>
        <cfvo type="num" val="2"/>
        <cfvo type="num" val="3"/>
        <cfvo type="num" val="4"/>
      </iconSet>
    </cfRule>
  </conditionalFormatting>
  <conditionalFormatting sqref="P209:R209 P199:R199 P204:R204">
    <cfRule type="iconSet" priority="315">
      <iconSet iconSet="4TrafficLights" showValue="0">
        <cfvo type="percent" val="0"/>
        <cfvo type="num" val="2"/>
        <cfvo type="num" val="3"/>
        <cfvo type="num" val="4"/>
      </iconSet>
    </cfRule>
  </conditionalFormatting>
  <conditionalFormatting sqref="S209 S199 S204">
    <cfRule type="iconSet" priority="316">
      <iconSet iconSet="4TrafficLights" showValue="0">
        <cfvo type="percent" val="0"/>
        <cfvo type="num" val="2"/>
        <cfvo type="num" val="3"/>
        <cfvo type="num" val="4"/>
      </iconSet>
    </cfRule>
  </conditionalFormatting>
  <conditionalFormatting sqref="T209 T199 T204">
    <cfRule type="iconSet" priority="317">
      <iconSet iconSet="4TrafficLights" showValue="0">
        <cfvo type="percent" val="0"/>
        <cfvo type="num" val="2"/>
        <cfvo type="num" val="3"/>
        <cfvo type="num" val="4"/>
      </iconSet>
    </cfRule>
  </conditionalFormatting>
  <conditionalFormatting sqref="AC105">
    <cfRule type="iconSet" priority="237">
      <iconSet iconSet="4TrafficLights" showValue="0">
        <cfvo type="percent" val="0"/>
        <cfvo type="num" val="2"/>
        <cfvo type="num" val="3"/>
        <cfvo type="num" val="4"/>
      </iconSet>
    </cfRule>
  </conditionalFormatting>
  <conditionalFormatting sqref="AC131 AC126 AC121 AC116">
    <cfRule type="iconSet" priority="236">
      <iconSet iconSet="4TrafficLights" showValue="0">
        <cfvo type="percent" val="0"/>
        <cfvo type="num" val="2"/>
        <cfvo type="num" val="3"/>
        <cfvo type="num" val="4"/>
      </iconSet>
    </cfRule>
  </conditionalFormatting>
  <conditionalFormatting sqref="AD136">
    <cfRule type="iconSet" priority="235">
      <iconSet iconSet="4TrafficLights" showValue="0">
        <cfvo type="percent" val="0"/>
        <cfvo type="num" val="2"/>
        <cfvo type="num" val="3"/>
        <cfvo type="num" val="4"/>
      </iconSet>
    </cfRule>
  </conditionalFormatting>
  <conditionalFormatting sqref="AD146 AD141">
    <cfRule type="iconSet" priority="234">
      <iconSet iconSet="4TrafficLights" showValue="0">
        <cfvo type="percent" val="0"/>
        <cfvo type="num" val="2"/>
        <cfvo type="num" val="3"/>
        <cfvo type="num" val="4"/>
      </iconSet>
    </cfRule>
  </conditionalFormatting>
  <conditionalFormatting sqref="AD151">
    <cfRule type="iconSet" priority="233">
      <iconSet iconSet="4TrafficLights" showValue="0">
        <cfvo type="percent" val="0"/>
        <cfvo type="num" val="2"/>
        <cfvo type="num" val="3"/>
        <cfvo type="num" val="4"/>
      </iconSet>
    </cfRule>
  </conditionalFormatting>
  <conditionalFormatting sqref="Y156">
    <cfRule type="iconSet" priority="232">
      <iconSet iconSet="4TrafficLights" showValue="0">
        <cfvo type="percent" val="0"/>
        <cfvo type="num" val="2"/>
        <cfvo type="num" val="3"/>
        <cfvo type="num" val="4"/>
      </iconSet>
    </cfRule>
  </conditionalFormatting>
  <conditionalFormatting sqref="AD161">
    <cfRule type="iconSet" priority="231">
      <iconSet iconSet="4TrafficLights" showValue="0">
        <cfvo type="percent" val="0"/>
        <cfvo type="num" val="2"/>
        <cfvo type="num" val="3"/>
        <cfvo type="num" val="4"/>
      </iconSet>
    </cfRule>
  </conditionalFormatting>
  <conditionalFormatting sqref="BF166">
    <cfRule type="iconSet" priority="230">
      <iconSet iconSet="4TrafficLights" showValue="0">
        <cfvo type="percent" val="0"/>
        <cfvo type="num" val="2"/>
        <cfvo type="num" val="3"/>
        <cfvo type="num" val="4"/>
      </iconSet>
    </cfRule>
  </conditionalFormatting>
  <conditionalFormatting sqref="AB158">
    <cfRule type="iconSet" priority="229">
      <iconSet iconSet="4TrafficLights" showValue="0">
        <cfvo type="percent" val="0"/>
        <cfvo type="num" val="2"/>
        <cfvo type="num" val="3"/>
        <cfvo type="num" val="4"/>
      </iconSet>
    </cfRule>
  </conditionalFormatting>
  <conditionalFormatting sqref="AH163">
    <cfRule type="iconSet" priority="228">
      <iconSet iconSet="4TrafficLights" showValue="0">
        <cfvo type="percent" val="0"/>
        <cfvo type="num" val="2"/>
        <cfvo type="num" val="3"/>
        <cfvo type="num" val="4"/>
      </iconSet>
    </cfRule>
  </conditionalFormatting>
  <conditionalFormatting sqref="J117:J120">
    <cfRule type="iconSet" priority="227">
      <iconSet iconSet="4TrafficLights" showValue="0">
        <cfvo type="percent" val="0"/>
        <cfvo type="num" val="2"/>
        <cfvo type="num" val="3"/>
        <cfvo type="num" val="4"/>
      </iconSet>
    </cfRule>
  </conditionalFormatting>
  <conditionalFormatting sqref="J122:J125">
    <cfRule type="iconSet" priority="223">
      <iconSet iconSet="4TrafficLights" showValue="0">
        <cfvo type="percent" val="0"/>
        <cfvo type="num" val="2"/>
        <cfvo type="num" val="3"/>
        <cfvo type="num" val="4"/>
      </iconSet>
    </cfRule>
  </conditionalFormatting>
  <conditionalFormatting sqref="J127:J130">
    <cfRule type="iconSet" priority="219">
      <iconSet iconSet="4TrafficLights" showValue="0">
        <cfvo type="percent" val="0"/>
        <cfvo type="num" val="2"/>
        <cfvo type="num" val="3"/>
        <cfvo type="num" val="4"/>
      </iconSet>
    </cfRule>
  </conditionalFormatting>
  <conditionalFormatting sqref="J132:J135">
    <cfRule type="iconSet" priority="215">
      <iconSet iconSet="4TrafficLights" showValue="0">
        <cfvo type="percent" val="0"/>
        <cfvo type="num" val="2"/>
        <cfvo type="num" val="3"/>
        <cfvo type="num" val="4"/>
      </iconSet>
    </cfRule>
  </conditionalFormatting>
  <conditionalFormatting sqref="J137:J140">
    <cfRule type="iconSet" priority="211">
      <iconSet iconSet="4TrafficLights" showValue="0">
        <cfvo type="percent" val="0"/>
        <cfvo type="num" val="2"/>
        <cfvo type="num" val="3"/>
        <cfvo type="num" val="4"/>
      </iconSet>
    </cfRule>
  </conditionalFormatting>
  <conditionalFormatting sqref="J142:J145">
    <cfRule type="iconSet" priority="207">
      <iconSet iconSet="4TrafficLights" showValue="0">
        <cfvo type="percent" val="0"/>
        <cfvo type="num" val="2"/>
        <cfvo type="num" val="3"/>
        <cfvo type="num" val="4"/>
      </iconSet>
    </cfRule>
  </conditionalFormatting>
  <conditionalFormatting sqref="J147:J150">
    <cfRule type="iconSet" priority="203">
      <iconSet iconSet="4TrafficLights" showValue="0">
        <cfvo type="percent" val="0"/>
        <cfvo type="num" val="2"/>
        <cfvo type="num" val="3"/>
        <cfvo type="num" val="4"/>
      </iconSet>
    </cfRule>
  </conditionalFormatting>
  <conditionalFormatting sqref="J152:J155">
    <cfRule type="iconSet" priority="199">
      <iconSet iconSet="4TrafficLights" showValue="0">
        <cfvo type="percent" val="0"/>
        <cfvo type="num" val="2"/>
        <cfvo type="num" val="3"/>
        <cfvo type="num" val="4"/>
      </iconSet>
    </cfRule>
  </conditionalFormatting>
  <conditionalFormatting sqref="J180:J183">
    <cfRule type="iconSet" priority="195">
      <iconSet iconSet="4TrafficLights" showValue="0">
        <cfvo type="percent" val="0"/>
        <cfvo type="num" val="2"/>
        <cfvo type="num" val="3"/>
        <cfvo type="num" val="4"/>
      </iconSet>
    </cfRule>
  </conditionalFormatting>
  <conditionalFormatting sqref="J185:J188">
    <cfRule type="iconSet" priority="191">
      <iconSet iconSet="4TrafficLights" showValue="0">
        <cfvo type="percent" val="0"/>
        <cfvo type="num" val="2"/>
        <cfvo type="num" val="3"/>
        <cfvo type="num" val="4"/>
      </iconSet>
    </cfRule>
  </conditionalFormatting>
  <conditionalFormatting sqref="J190:J193">
    <cfRule type="iconSet" priority="187">
      <iconSet iconSet="4TrafficLights" showValue="0">
        <cfvo type="percent" val="0"/>
        <cfvo type="num" val="2"/>
        <cfvo type="num" val="3"/>
        <cfvo type="num" val="4"/>
      </iconSet>
    </cfRule>
  </conditionalFormatting>
  <conditionalFormatting sqref="J195:J198">
    <cfRule type="iconSet" priority="183">
      <iconSet iconSet="4TrafficLights" showValue="0">
        <cfvo type="percent" val="0"/>
        <cfvo type="num" val="2"/>
        <cfvo type="num" val="3"/>
        <cfvo type="num" val="4"/>
      </iconSet>
    </cfRule>
  </conditionalFormatting>
  <conditionalFormatting sqref="J200:J203">
    <cfRule type="iconSet" priority="179">
      <iconSet iconSet="4TrafficLights" showValue="0">
        <cfvo type="percent" val="0"/>
        <cfvo type="num" val="2"/>
        <cfvo type="num" val="3"/>
        <cfvo type="num" val="4"/>
      </iconSet>
    </cfRule>
  </conditionalFormatting>
  <conditionalFormatting sqref="J205:J208">
    <cfRule type="iconSet" priority="175">
      <iconSet iconSet="4TrafficLights" showValue="0">
        <cfvo type="percent" val="0"/>
        <cfvo type="num" val="2"/>
        <cfvo type="num" val="3"/>
        <cfvo type="num" val="4"/>
      </iconSet>
    </cfRule>
  </conditionalFormatting>
  <conditionalFormatting sqref="J210:J213">
    <cfRule type="iconSet" priority="171">
      <iconSet iconSet="4TrafficLights" showValue="0">
        <cfvo type="percent" val="0"/>
        <cfvo type="num" val="2"/>
        <cfvo type="num" val="3"/>
        <cfvo type="num" val="4"/>
      </iconSet>
    </cfRule>
  </conditionalFormatting>
  <conditionalFormatting sqref="J215:J218">
    <cfRule type="iconSet" priority="167">
      <iconSet iconSet="4TrafficLights" showValue="0">
        <cfvo type="percent" val="0"/>
        <cfvo type="num" val="2"/>
        <cfvo type="num" val="3"/>
        <cfvo type="num" val="4"/>
      </iconSet>
    </cfRule>
  </conditionalFormatting>
  <conditionalFormatting sqref="J220:J223">
    <cfRule type="iconSet" priority="163">
      <iconSet iconSet="4TrafficLights" showValue="0">
        <cfvo type="percent" val="0"/>
        <cfvo type="num" val="2"/>
        <cfvo type="num" val="3"/>
        <cfvo type="num" val="4"/>
      </iconSet>
    </cfRule>
  </conditionalFormatting>
  <conditionalFormatting sqref="J225:J228">
    <cfRule type="iconSet" priority="159">
      <iconSet iconSet="4TrafficLights" showValue="0">
        <cfvo type="percent" val="0"/>
        <cfvo type="num" val="2"/>
        <cfvo type="num" val="3"/>
        <cfvo type="num" val="4"/>
      </iconSet>
    </cfRule>
  </conditionalFormatting>
  <conditionalFormatting sqref="J230:J233">
    <cfRule type="iconSet" priority="155">
      <iconSet iconSet="4TrafficLights" showValue="0">
        <cfvo type="percent" val="0"/>
        <cfvo type="num" val="2"/>
        <cfvo type="num" val="3"/>
        <cfvo type="num" val="4"/>
      </iconSet>
    </cfRule>
  </conditionalFormatting>
  <conditionalFormatting sqref="J235:J238">
    <cfRule type="iconSet" priority="151">
      <iconSet iconSet="4TrafficLights" showValue="0">
        <cfvo type="percent" val="0"/>
        <cfvo type="num" val="2"/>
        <cfvo type="num" val="3"/>
        <cfvo type="num" val="4"/>
      </iconSet>
    </cfRule>
  </conditionalFormatting>
  <conditionalFormatting sqref="J240:J243">
    <cfRule type="iconSet" priority="147">
      <iconSet iconSet="4TrafficLights" showValue="0">
        <cfvo type="percent" val="0"/>
        <cfvo type="num" val="2"/>
        <cfvo type="num" val="3"/>
        <cfvo type="num" val="4"/>
      </iconSet>
    </cfRule>
  </conditionalFormatting>
  <conditionalFormatting sqref="J245:J248">
    <cfRule type="iconSet" priority="143">
      <iconSet iconSet="4TrafficLights" showValue="0">
        <cfvo type="percent" val="0"/>
        <cfvo type="num" val="2"/>
        <cfvo type="num" val="3"/>
        <cfvo type="num" val="4"/>
      </iconSet>
    </cfRule>
  </conditionalFormatting>
  <conditionalFormatting sqref="J250:J253">
    <cfRule type="iconSet" priority="139">
      <iconSet iconSet="4TrafficLights" showValue="0">
        <cfvo type="percent" val="0"/>
        <cfvo type="num" val="2"/>
        <cfvo type="num" val="3"/>
        <cfvo type="num" val="4"/>
      </iconSet>
    </cfRule>
  </conditionalFormatting>
  <conditionalFormatting sqref="J255:J258">
    <cfRule type="iconSet" priority="135">
      <iconSet iconSet="4TrafficLights" showValue="0">
        <cfvo type="percent" val="0"/>
        <cfvo type="num" val="2"/>
        <cfvo type="num" val="3"/>
        <cfvo type="num" val="4"/>
      </iconSet>
    </cfRule>
  </conditionalFormatting>
  <conditionalFormatting sqref="J260:J263">
    <cfRule type="iconSet" priority="131">
      <iconSet iconSet="4TrafficLights" showValue="0">
        <cfvo type="percent" val="0"/>
        <cfvo type="num" val="2"/>
        <cfvo type="num" val="3"/>
        <cfvo type="num" val="4"/>
      </iconSet>
    </cfRule>
  </conditionalFormatting>
  <conditionalFormatting sqref="J265:J268">
    <cfRule type="iconSet" priority="127">
      <iconSet iconSet="4TrafficLights" showValue="0">
        <cfvo type="percent" val="0"/>
        <cfvo type="num" val="2"/>
        <cfvo type="num" val="3"/>
        <cfvo type="num" val="4"/>
      </iconSet>
    </cfRule>
  </conditionalFormatting>
  <conditionalFormatting sqref="J270:J273">
    <cfRule type="iconSet" priority="123">
      <iconSet iconSet="4TrafficLights" showValue="0">
        <cfvo type="percent" val="0"/>
        <cfvo type="num" val="2"/>
        <cfvo type="num" val="3"/>
        <cfvo type="num" val="4"/>
      </iconSet>
    </cfRule>
  </conditionalFormatting>
  <conditionalFormatting sqref="J301:J304 J296:J299 J291:J294 J286:J289">
    <cfRule type="iconSet" priority="119">
      <iconSet iconSet="4TrafficLights" showValue="0">
        <cfvo type="percent" val="0"/>
        <cfvo type="num" val="2"/>
        <cfvo type="num" val="3"/>
        <cfvo type="num" val="4"/>
      </iconSet>
    </cfRule>
  </conditionalFormatting>
  <conditionalFormatting sqref="J316:J319 J311:J314 J306:J309">
    <cfRule type="iconSet" priority="115">
      <iconSet iconSet="4TrafficLights" showValue="0">
        <cfvo type="percent" val="0"/>
        <cfvo type="num" val="2"/>
        <cfvo type="num" val="3"/>
        <cfvo type="num" val="4"/>
      </iconSet>
    </cfRule>
  </conditionalFormatting>
  <conditionalFormatting sqref="AD105:DM105">
    <cfRule type="iconSet" priority="111">
      <iconSet iconSet="4TrafficLights" showValue="0">
        <cfvo type="percent" val="0"/>
        <cfvo type="num" val="2"/>
        <cfvo type="num" val="3"/>
        <cfvo type="num" val="4"/>
      </iconSet>
    </cfRule>
  </conditionalFormatting>
  <conditionalFormatting sqref="O110:AB110">
    <cfRule type="iconSet" priority="110">
      <iconSet iconSet="4TrafficLights" showValue="0">
        <cfvo type="percent" val="0"/>
        <cfvo type="num" val="2"/>
        <cfvo type="num" val="3"/>
        <cfvo type="num" val="4"/>
      </iconSet>
    </cfRule>
  </conditionalFormatting>
  <conditionalFormatting sqref="AC110">
    <cfRule type="iconSet" priority="109">
      <iconSet iconSet="4TrafficLights" showValue="0">
        <cfvo type="percent" val="0"/>
        <cfvo type="num" val="2"/>
        <cfvo type="num" val="3"/>
        <cfvo type="num" val="4"/>
      </iconSet>
    </cfRule>
  </conditionalFormatting>
  <conditionalFormatting sqref="AD110:DM110">
    <cfRule type="iconSet" priority="108">
      <iconSet iconSet="4TrafficLights" showValue="0">
        <cfvo type="percent" val="0"/>
        <cfvo type="num" val="2"/>
        <cfvo type="num" val="3"/>
        <cfvo type="num" val="4"/>
      </iconSet>
    </cfRule>
  </conditionalFormatting>
  <conditionalFormatting sqref="N122:DM125">
    <cfRule type="iconSet" priority="107">
      <iconSet iconSet="4TrafficLights" showValue="0">
        <cfvo type="percent" val="0"/>
        <cfvo type="num" val="2"/>
        <cfvo type="num" val="3"/>
        <cfvo type="num" val="4"/>
      </iconSet>
    </cfRule>
  </conditionalFormatting>
  <conditionalFormatting sqref="N117:DM120">
    <cfRule type="iconSet" priority="106">
      <iconSet iconSet="4TrafficLights" showValue="0">
        <cfvo type="percent" val="0"/>
        <cfvo type="num" val="2"/>
        <cfvo type="num" val="3"/>
        <cfvo type="num" val="4"/>
      </iconSet>
    </cfRule>
  </conditionalFormatting>
  <conditionalFormatting sqref="N127:DM130">
    <cfRule type="iconSet" priority="105">
      <iconSet iconSet="4TrafficLights" showValue="0">
        <cfvo type="percent" val="0"/>
        <cfvo type="num" val="2"/>
        <cfvo type="num" val="3"/>
        <cfvo type="num" val="4"/>
      </iconSet>
    </cfRule>
  </conditionalFormatting>
  <conditionalFormatting sqref="N132:DM135">
    <cfRule type="iconSet" priority="104">
      <iconSet iconSet="4TrafficLights" showValue="0">
        <cfvo type="percent" val="0"/>
        <cfvo type="num" val="2"/>
        <cfvo type="num" val="3"/>
        <cfvo type="num" val="4"/>
      </iconSet>
    </cfRule>
  </conditionalFormatting>
  <conditionalFormatting sqref="N137:DM140">
    <cfRule type="iconSet" priority="103">
      <iconSet iconSet="4TrafficLights" showValue="0">
        <cfvo type="percent" val="0"/>
        <cfvo type="num" val="2"/>
        <cfvo type="num" val="3"/>
        <cfvo type="num" val="4"/>
      </iconSet>
    </cfRule>
  </conditionalFormatting>
  <conditionalFormatting sqref="N142:DM145">
    <cfRule type="iconSet" priority="102">
      <iconSet iconSet="4TrafficLights" showValue="0">
        <cfvo type="percent" val="0"/>
        <cfvo type="num" val="2"/>
        <cfvo type="num" val="3"/>
        <cfvo type="num" val="4"/>
      </iconSet>
    </cfRule>
  </conditionalFormatting>
  <conditionalFormatting sqref="N147:DM150">
    <cfRule type="iconSet" priority="101">
      <iconSet iconSet="4TrafficLights" showValue="0">
        <cfvo type="percent" val="0"/>
        <cfvo type="num" val="2"/>
        <cfvo type="num" val="3"/>
        <cfvo type="num" val="4"/>
      </iconSet>
    </cfRule>
  </conditionalFormatting>
  <conditionalFormatting sqref="N152:DM155">
    <cfRule type="iconSet" priority="100">
      <iconSet iconSet="4TrafficLights" showValue="0">
        <cfvo type="percent" val="0"/>
        <cfvo type="num" val="2"/>
        <cfvo type="num" val="3"/>
        <cfvo type="num" val="4"/>
      </iconSet>
    </cfRule>
  </conditionalFormatting>
  <conditionalFormatting sqref="N167:DM170">
    <cfRule type="iconSet" priority="99">
      <iconSet iconSet="4TrafficLights" showValue="0">
        <cfvo type="percent" val="0"/>
        <cfvo type="num" val="2"/>
        <cfvo type="num" val="3"/>
        <cfvo type="num" val="4"/>
      </iconSet>
    </cfRule>
  </conditionalFormatting>
  <conditionalFormatting sqref="N174:DM177">
    <cfRule type="iconSet" priority="98">
      <iconSet iconSet="4TrafficLights" showValue="0">
        <cfvo type="percent" val="0"/>
        <cfvo type="num" val="2"/>
        <cfvo type="num" val="3"/>
        <cfvo type="num" val="4"/>
      </iconSet>
    </cfRule>
  </conditionalFormatting>
  <conditionalFormatting sqref="N205:DM208 N200:DM203 N195:DM198 N190:DM193 N185:DM188 N180:DM183">
    <cfRule type="iconSet" priority="97">
      <iconSet iconSet="4TrafficLights" showValue="0">
        <cfvo type="percent" val="0"/>
        <cfvo type="num" val="2"/>
        <cfvo type="num" val="3"/>
        <cfvo type="num" val="4"/>
      </iconSet>
    </cfRule>
  </conditionalFormatting>
  <conditionalFormatting sqref="N210:DM233">
    <cfRule type="iconSet" priority="96">
      <iconSet iconSet="4TrafficLights" showValue="0">
        <cfvo type="percent" val="0"/>
        <cfvo type="num" val="2"/>
        <cfvo type="num" val="3"/>
        <cfvo type="num" val="4"/>
      </iconSet>
    </cfRule>
  </conditionalFormatting>
  <conditionalFormatting sqref="N234:DM257">
    <cfRule type="iconSet" priority="95">
      <iconSet iconSet="4TrafficLights" showValue="0">
        <cfvo type="percent" val="0"/>
        <cfvo type="num" val="2"/>
        <cfvo type="num" val="3"/>
        <cfvo type="num" val="4"/>
      </iconSet>
    </cfRule>
  </conditionalFormatting>
  <conditionalFormatting sqref="N258:DM281">
    <cfRule type="iconSet" priority="94">
      <iconSet iconSet="4TrafficLights" showValue="0">
        <cfvo type="percent" val="0"/>
        <cfvo type="num" val="2"/>
        <cfvo type="num" val="3"/>
        <cfvo type="num" val="4"/>
      </iconSet>
    </cfRule>
  </conditionalFormatting>
  <conditionalFormatting sqref="N282:DM305">
    <cfRule type="iconSet" priority="93">
      <iconSet iconSet="4TrafficLights" showValue="0">
        <cfvo type="percent" val="0"/>
        <cfvo type="num" val="2"/>
        <cfvo type="num" val="3"/>
        <cfvo type="num" val="4"/>
      </iconSet>
    </cfRule>
  </conditionalFormatting>
  <conditionalFormatting sqref="N306:DM322 N325:DM326 N323:BE324 BG323:DM324 N327:BF329 BH327:DM329">
    <cfRule type="iconSet" priority="92">
      <iconSet iconSet="4TrafficLights" showValue="0">
        <cfvo type="percent" val="0"/>
        <cfvo type="num" val="2"/>
        <cfvo type="num" val="3"/>
        <cfvo type="num" val="4"/>
      </iconSet>
    </cfRule>
  </conditionalFormatting>
  <conditionalFormatting sqref="N330:DM330 N333:DM333 N331:BG332 BI331:DM332">
    <cfRule type="iconSet" priority="91">
      <iconSet iconSet="4TrafficLights" showValue="0">
        <cfvo type="percent" val="0"/>
        <cfvo type="num" val="2"/>
        <cfvo type="num" val="3"/>
        <cfvo type="num" val="4"/>
      </iconSet>
    </cfRule>
  </conditionalFormatting>
  <conditionalFormatting sqref="BH331:BH332">
    <cfRule type="iconSet" priority="90">
      <iconSet iconSet="4TrafficLights" showValue="0">
        <cfvo type="percent" val="0"/>
        <cfvo type="num" val="2"/>
        <cfvo type="num" val="3"/>
        <cfvo type="num" val="4"/>
      </iconSet>
    </cfRule>
  </conditionalFormatting>
  <conditionalFormatting sqref="BF323:BF324">
    <cfRule type="iconSet" priority="89">
      <iconSet iconSet="4TrafficLights" showValue="0">
        <cfvo type="percent" val="0"/>
        <cfvo type="num" val="2"/>
        <cfvo type="num" val="3"/>
        <cfvo type="num" val="4"/>
      </iconSet>
    </cfRule>
  </conditionalFormatting>
  <conditionalFormatting sqref="BG327:BG329">
    <cfRule type="iconSet" priority="88">
      <iconSet iconSet="4TrafficLights" showValue="0">
        <cfvo type="percent" val="0"/>
        <cfvo type="num" val="2"/>
        <cfvo type="num" val="3"/>
        <cfvo type="num" val="4"/>
      </iconSet>
    </cfRule>
  </conditionalFormatting>
  <conditionalFormatting sqref="N94:DM95">
    <cfRule type="iconSet" priority="87">
      <iconSet iconSet="4TrafficLights" showValue="0">
        <cfvo type="percent" val="0"/>
        <cfvo type="num" val="2"/>
        <cfvo type="num" val="3"/>
        <cfvo type="num" val="4"/>
      </iconSet>
    </cfRule>
  </conditionalFormatting>
  <conditionalFormatting sqref="N334:DM334 N337:DM340">
    <cfRule type="iconSet" priority="86">
      <iconSet iconSet="4TrafficLights" showValue="0">
        <cfvo type="percent" val="0"/>
        <cfvo type="num" val="2"/>
        <cfvo type="num" val="3"/>
        <cfvo type="num" val="4"/>
      </iconSet>
    </cfRule>
  </conditionalFormatting>
  <conditionalFormatting sqref="N335:DM336">
    <cfRule type="iconSet" priority="85">
      <iconSet iconSet="4TrafficLights" showValue="0">
        <cfvo type="percent" val="0"/>
        <cfvo type="num" val="2"/>
        <cfvo type="num" val="3"/>
        <cfvo type="num" val="4"/>
      </iconSet>
    </cfRule>
  </conditionalFormatting>
  <conditionalFormatting sqref="N74:DM78">
    <cfRule type="iconSet" priority="403">
      <iconSet iconSet="4TrafficLights" showValue="0">
        <cfvo type="percent" val="0"/>
        <cfvo type="num" val="2"/>
        <cfvo type="num" val="3"/>
        <cfvo type="num" val="4"/>
      </iconSet>
    </cfRule>
  </conditionalFormatting>
  <conditionalFormatting sqref="J71:J79 R51 J25:J36 N27:R36 J43 N43:R43 N50:R50 J50:J52 J55:J59 N51:N59 J61:J69 N25:AB25 N26 N46:R46 J46">
    <cfRule type="iconSet" priority="404">
      <iconSet iconSet="4TrafficLights" showValue="0">
        <cfvo type="percent" val="0"/>
        <cfvo type="num" val="2"/>
        <cfvo type="num" val="3"/>
        <cfvo type="num" val="4"/>
      </iconSet>
    </cfRule>
  </conditionalFormatting>
  <conditionalFormatting sqref="N69:DM71 N73:DM73 N72:BF72 BH72:DM72">
    <cfRule type="iconSet" priority="405">
      <iconSet iconSet="4TrafficLights" showValue="0">
        <cfvo type="percent" val="0"/>
        <cfvo type="num" val="2"/>
        <cfvo type="num" val="3"/>
        <cfvo type="num" val="4"/>
      </iconSet>
    </cfRule>
  </conditionalFormatting>
  <conditionalFormatting sqref="N64:DM68">
    <cfRule type="iconSet" priority="406">
      <iconSet iconSet="4TrafficLights" showValue="0">
        <cfvo type="percent" val="0"/>
        <cfvo type="num" val="2"/>
        <cfvo type="num" val="3"/>
        <cfvo type="num" val="4"/>
      </iconSet>
    </cfRule>
  </conditionalFormatting>
  <conditionalFormatting sqref="N60:DM63">
    <cfRule type="iconSet" priority="407">
      <iconSet iconSet="4TrafficLights" showValue="0">
        <cfvo type="percent" val="0"/>
        <cfvo type="num" val="2"/>
        <cfvo type="num" val="3"/>
        <cfvo type="num" val="4"/>
      </iconSet>
    </cfRule>
  </conditionalFormatting>
  <conditionalFormatting sqref="J80">
    <cfRule type="iconSet" priority="75">
      <iconSet iconSet="4TrafficLights" showValue="0">
        <cfvo type="percent" val="0"/>
        <cfvo type="num" val="2"/>
        <cfvo type="num" val="3"/>
        <cfvo type="num" val="4"/>
      </iconSet>
    </cfRule>
  </conditionalFormatting>
  <conditionalFormatting sqref="N80:DM80">
    <cfRule type="iconSet" priority="71">
      <iconSet iconSet="4TrafficLights" showValue="0">
        <cfvo type="percent" val="0"/>
        <cfvo type="num" val="2"/>
        <cfvo type="num" val="3"/>
        <cfvo type="num" val="4"/>
      </iconSet>
    </cfRule>
  </conditionalFormatting>
  <conditionalFormatting sqref="BH91:BH92">
    <cfRule type="iconSet" priority="417">
      <iconSet iconSet="4TrafficLights" showValue="0">
        <cfvo type="percent" val="0"/>
        <cfvo type="num" val="2"/>
        <cfvo type="num" val="3"/>
        <cfvo type="num" val="4"/>
      </iconSet>
    </cfRule>
  </conditionalFormatting>
  <conditionalFormatting sqref="AA24">
    <cfRule type="iconSet" priority="70">
      <iconSet iconSet="4TrafficLights" showValue="0">
        <cfvo type="percent" val="0"/>
        <cfvo type="num" val="2"/>
        <cfvo type="num" val="3"/>
        <cfvo type="num" val="4"/>
      </iconSet>
    </cfRule>
  </conditionalFormatting>
  <conditionalFormatting sqref="AG25:AG30">
    <cfRule type="iconSet" priority="69">
      <iconSet iconSet="4TrafficLights" showValue="0">
        <cfvo type="percent" val="0"/>
        <cfvo type="num" val="2"/>
        <cfvo type="num" val="3"/>
        <cfvo type="num" val="4"/>
      </iconSet>
    </cfRule>
  </conditionalFormatting>
  <conditionalFormatting sqref="AM31:AM32">
    <cfRule type="iconSet" priority="68">
      <iconSet iconSet="4TrafficLights" showValue="0">
        <cfvo type="percent" val="0"/>
        <cfvo type="num" val="2"/>
        <cfvo type="num" val="3"/>
        <cfvo type="num" val="4"/>
      </iconSet>
    </cfRule>
  </conditionalFormatting>
  <conditionalFormatting sqref="AQ35 AP33">
    <cfRule type="iconSet" priority="66">
      <iconSet iconSet="4TrafficLights" showValue="0">
        <cfvo type="percent" val="0"/>
        <cfvo type="num" val="2"/>
        <cfvo type="num" val="3"/>
        <cfvo type="num" val="4"/>
      </iconSet>
    </cfRule>
  </conditionalFormatting>
  <conditionalFormatting sqref="N44:R45 J44:J45">
    <cfRule type="iconSet" priority="56">
      <iconSet iconSet="4TrafficLights" showValue="0">
        <cfvo type="percent" val="0"/>
        <cfvo type="num" val="2"/>
        <cfvo type="num" val="3"/>
        <cfvo type="num" val="4"/>
      </iconSet>
    </cfRule>
  </conditionalFormatting>
  <conditionalFormatting sqref="S44:S45">
    <cfRule type="iconSet" priority="52">
      <iconSet iconSet="4TrafficLights" showValue="0">
        <cfvo type="percent" val="0"/>
        <cfvo type="num" val="2"/>
        <cfvo type="num" val="3"/>
        <cfvo type="num" val="4"/>
      </iconSet>
    </cfRule>
  </conditionalFormatting>
  <conditionalFormatting sqref="T44:T45">
    <cfRule type="iconSet" priority="51">
      <iconSet iconSet="4TrafficLights" showValue="0">
        <cfvo type="percent" val="0"/>
        <cfvo type="num" val="2"/>
        <cfvo type="num" val="3"/>
        <cfvo type="num" val="4"/>
      </iconSet>
    </cfRule>
  </conditionalFormatting>
  <conditionalFormatting sqref="Y44:Y45">
    <cfRule type="iconSet" priority="50">
      <iconSet iconSet="4TrafficLights" showValue="0">
        <cfvo type="percent" val="0"/>
        <cfvo type="num" val="2"/>
        <cfvo type="num" val="3"/>
        <cfvo type="num" val="4"/>
      </iconSet>
    </cfRule>
  </conditionalFormatting>
  <conditionalFormatting sqref="N47:R48 J47:J48">
    <cfRule type="iconSet" priority="40">
      <iconSet iconSet="4TrafficLights" showValue="0">
        <cfvo type="percent" val="0"/>
        <cfvo type="num" val="2"/>
        <cfvo type="num" val="3"/>
        <cfvo type="num" val="4"/>
      </iconSet>
    </cfRule>
  </conditionalFormatting>
  <conditionalFormatting sqref="S47:S48">
    <cfRule type="iconSet" priority="36">
      <iconSet iconSet="4TrafficLights" showValue="0">
        <cfvo type="percent" val="0"/>
        <cfvo type="num" val="2"/>
        <cfvo type="num" val="3"/>
        <cfvo type="num" val="4"/>
      </iconSet>
    </cfRule>
  </conditionalFormatting>
  <conditionalFormatting sqref="T47:T48">
    <cfRule type="iconSet" priority="35">
      <iconSet iconSet="4TrafficLights" showValue="0">
        <cfvo type="percent" val="0"/>
        <cfvo type="num" val="2"/>
        <cfvo type="num" val="3"/>
        <cfvo type="num" val="4"/>
      </iconSet>
    </cfRule>
  </conditionalFormatting>
  <conditionalFormatting sqref="Y47:Y48">
    <cfRule type="iconSet" priority="34">
      <iconSet iconSet="4TrafficLights" showValue="0">
        <cfvo type="percent" val="0"/>
        <cfvo type="num" val="2"/>
        <cfvo type="num" val="3"/>
        <cfvo type="num" val="4"/>
      </iconSet>
    </cfRule>
  </conditionalFormatting>
  <conditionalFormatting sqref="Y38">
    <cfRule type="iconSet" priority="33">
      <iconSet iconSet="4TrafficLights" showValue="0">
        <cfvo type="percent" val="0"/>
        <cfvo type="num" val="2"/>
        <cfvo type="num" val="3"/>
        <cfvo type="num" val="4"/>
      </iconSet>
    </cfRule>
  </conditionalFormatting>
  <conditionalFormatting sqref="BI47">
    <cfRule type="iconSet" priority="31">
      <iconSet iconSet="4TrafficLights" showValue="0">
        <cfvo type="percent" val="0"/>
        <cfvo type="num" val="2"/>
        <cfvo type="num" val="3"/>
        <cfvo type="num" val="4"/>
      </iconSet>
    </cfRule>
  </conditionalFormatting>
  <conditionalFormatting sqref="BK48">
    <cfRule type="iconSet" priority="30">
      <iconSet iconSet="4TrafficLights" showValue="0">
        <cfvo type="percent" val="0"/>
        <cfvo type="num" val="2"/>
        <cfvo type="num" val="3"/>
        <cfvo type="num" val="4"/>
      </iconSet>
    </cfRule>
  </conditionalFormatting>
  <conditionalFormatting sqref="AL44">
    <cfRule type="iconSet" priority="29">
      <iconSet iconSet="4TrafficLights" showValue="0">
        <cfvo type="percent" val="0"/>
        <cfvo type="num" val="2"/>
        <cfvo type="num" val="3"/>
        <cfvo type="num" val="4"/>
      </iconSet>
    </cfRule>
  </conditionalFormatting>
  <conditionalFormatting sqref="AU45">
    <cfRule type="iconSet" priority="28">
      <iconSet iconSet="4TrafficLights" showValue="0">
        <cfvo type="percent" val="0"/>
        <cfvo type="num" val="2"/>
        <cfvo type="num" val="3"/>
        <cfvo type="num" val="4"/>
      </iconSet>
    </cfRule>
  </conditionalFormatting>
  <conditionalFormatting sqref="BK88">
    <cfRule type="iconSet" priority="27">
      <iconSet iconSet="4TrafficLights" showValue="0">
        <cfvo type="percent" val="0"/>
        <cfvo type="num" val="2"/>
        <cfvo type="num" val="3"/>
        <cfvo type="num" val="4"/>
      </iconSet>
    </cfRule>
  </conditionalFormatting>
  <conditionalFormatting sqref="BK89">
    <cfRule type="iconSet" priority="26">
      <iconSet iconSet="4TrafficLights" showValue="0">
        <cfvo type="percent" val="0"/>
        <cfvo type="num" val="2"/>
        <cfvo type="num" val="3"/>
        <cfvo type="num" val="4"/>
      </iconSet>
    </cfRule>
  </conditionalFormatting>
  <conditionalFormatting sqref="BK91:BK92">
    <cfRule type="iconSet" priority="25">
      <iconSet iconSet="4TrafficLights" showValue="0">
        <cfvo type="percent" val="0"/>
        <cfvo type="num" val="2"/>
        <cfvo type="num" val="3"/>
        <cfvo type="num" val="4"/>
      </iconSet>
    </cfRule>
  </conditionalFormatting>
  <conditionalFormatting sqref="N40:R42 J40:J42">
    <cfRule type="iconSet" priority="15">
      <iconSet iconSet="4TrafficLights" showValue="0">
        <cfvo type="percent" val="0"/>
        <cfvo type="num" val="2"/>
        <cfvo type="num" val="3"/>
        <cfvo type="num" val="4"/>
      </iconSet>
    </cfRule>
  </conditionalFormatting>
  <conditionalFormatting sqref="S40:S42">
    <cfRule type="iconSet" priority="11">
      <iconSet iconSet="4TrafficLights" showValue="0">
        <cfvo type="percent" val="0"/>
        <cfvo type="num" val="2"/>
        <cfvo type="num" val="3"/>
        <cfvo type="num" val="4"/>
      </iconSet>
    </cfRule>
  </conditionalFormatting>
  <conditionalFormatting sqref="T40:T42">
    <cfRule type="iconSet" priority="10">
      <iconSet iconSet="4TrafficLights" showValue="0">
        <cfvo type="percent" val="0"/>
        <cfvo type="num" val="2"/>
        <cfvo type="num" val="3"/>
        <cfvo type="num" val="4"/>
      </iconSet>
    </cfRule>
  </conditionalFormatting>
  <conditionalFormatting sqref="Y40 Y42">
    <cfRule type="iconSet" priority="9">
      <iconSet iconSet="4TrafficLights" showValue="0">
        <cfvo type="percent" val="0"/>
        <cfvo type="num" val="2"/>
        <cfvo type="num" val="3"/>
        <cfvo type="num" val="4"/>
      </iconSet>
    </cfRule>
  </conditionalFormatting>
  <conditionalFormatting sqref="Y41">
    <cfRule type="iconSet" priority="8">
      <iconSet iconSet="4TrafficLights" showValue="0">
        <cfvo type="percent" val="0"/>
        <cfvo type="num" val="2"/>
        <cfvo type="num" val="3"/>
        <cfvo type="num" val="4"/>
      </iconSet>
    </cfRule>
  </conditionalFormatting>
  <conditionalFormatting sqref="AO39">
    <cfRule type="iconSet" priority="7">
      <iconSet iconSet="4TrafficLights" showValue="0">
        <cfvo type="percent" val="0"/>
        <cfvo type="num" val="2"/>
        <cfvo type="num" val="3"/>
        <cfvo type="num" val="4"/>
      </iconSet>
    </cfRule>
  </conditionalFormatting>
  <conditionalFormatting sqref="AP42">
    <cfRule type="iconSet" priority="6">
      <iconSet iconSet="4TrafficLights" showValue="0">
        <cfvo type="percent" val="0"/>
        <cfvo type="num" val="2"/>
        <cfvo type="num" val="3"/>
        <cfvo type="num" val="4"/>
      </iconSet>
    </cfRule>
  </conditionalFormatting>
  <conditionalFormatting sqref="BG51">
    <cfRule type="iconSet" priority="5">
      <iconSet iconSet="4TrafficLights" showValue="0">
        <cfvo type="percent" val="0"/>
        <cfvo type="num" val="2"/>
        <cfvo type="num" val="3"/>
        <cfvo type="num" val="4"/>
      </iconSet>
    </cfRule>
  </conditionalFormatting>
  <conditionalFormatting sqref="BK52">
    <cfRule type="iconSet" priority="4">
      <iconSet iconSet="4TrafficLights" showValue="0">
        <cfvo type="percent" val="0"/>
        <cfvo type="num" val="2"/>
        <cfvo type="num" val="3"/>
        <cfvo type="num" val="4"/>
      </iconSet>
    </cfRule>
  </conditionalFormatting>
  <conditionalFormatting sqref="BH53:BH56">
    <cfRule type="iconSet" priority="3">
      <iconSet iconSet="4TrafficLights" showValue="0">
        <cfvo type="percent" val="0"/>
        <cfvo type="num" val="2"/>
        <cfvo type="num" val="3"/>
        <cfvo type="num" val="4"/>
      </iconSet>
    </cfRule>
  </conditionalFormatting>
  <conditionalFormatting sqref="BG57:BG59">
    <cfRule type="iconSet" priority="2">
      <iconSet iconSet="4TrafficLights" showValue="0">
        <cfvo type="percent" val="0"/>
        <cfvo type="num" val="2"/>
        <cfvo type="num" val="3"/>
        <cfvo type="num" val="4"/>
      </iconSet>
    </cfRule>
  </conditionalFormatting>
  <conditionalFormatting sqref="BG72">
    <cfRule type="iconSet" priority="1">
      <iconSet iconSet="4TrafficLights" showValue="0">
        <cfvo type="percent" val="0"/>
        <cfvo type="num" val="2"/>
        <cfvo type="num" val="3"/>
        <cfvo type="num" val="4"/>
      </iconSet>
    </cfRule>
  </conditionalFormatting>
  <dataValidations count="6">
    <dataValidation type="list" allowBlank="1" showInputMessage="1" showErrorMessage="1" sqref="I20:I373">
      <formula1>$I$376:$I$381</formula1>
    </dataValidation>
    <dataValidation type="list" allowBlank="1" showInputMessage="1" showErrorMessage="1" sqref="H20:H373">
      <formula1>$H$376:$H$378</formula1>
    </dataValidation>
    <dataValidation type="list" allowBlank="1" showInputMessage="1" showErrorMessage="1" sqref="J20:M20 E20:G20">
      <formula1>$I$627:$I$631</formula1>
    </dataValidation>
    <dataValidation type="list" allowBlank="1" showInputMessage="1" showErrorMessage="1" sqref="J300 J290 J305 J244 J234 J204 J194 J189 J199 J209 J229 J249 J269 J285 J295 J274:J280 J310 J66:J67 J55:J59 J63:J64 J71:J79">
      <formula1>$I$627:$I$630</formula1>
    </dataValidation>
    <dataValidation type="list" allowBlank="1" showInputMessage="1" showErrorMessage="1" sqref="AD31:AD36 Y47:Y48 O21:T22 O209:T209 J174:J177 J281:J284 AH163 AD136 AD141 AD146 AD151 Y156 AD161 BF166 AB158 J104:J172 J180:J183 J185:J188 J190:J193 J195:J198 J200:J203 J205:J208 J210:J213 J215:J218 J220:J223 J225:J228 J230:J233 J235:J238 J240:J243 J245:J248 J250:J253 J255:J258 J260:J263 J265:J268 J270:J273 J286:J289 J291:J294 J296:J299 J301:J304 J306:J309 J311:J314 J316:J319 O103:DM110 O101:T102 O111:T111 AD112:DM115 O112:AB115 O116:T116 O122:AB125 AD122:DM125 O121:T121 AD117:DM120 AC112:AC135 O117:AB120 O126:T126 O127:AB130 AD127:DM130 O131:T131 AD132:DM135 O132:AB135 O136:T136 O137:DM140 O141:T141 O142:DM145 O146:T146 O147:DM150 O151:T151 O152:DM155 O156:T166 O167:DM170 O171:T173 O174:DM177 O178:T179 O180:DM183 O184:T184 O185:DM188 O189:T189 O190:DM193 O194:T194 O195:DM198 O199:T199 O200:DM203 O204:T204 O205:DM208 O210:DM373 AC27:AC30 AQ35 AU45 O23:AF26 AH23:DM26 AG23:AG30 AM31:AM32 O27:T59 AP33 Y44:Y45 AD43 Y37:Y42 BF46 BG57:BG59 BK48 BI47 AL44 J24:J50 N21:N373 AO39 AP42 BG51 BK52 BH53:BH56 O60:DM100">
      <formula1>"1,2,3,4"</formula1>
    </dataValidation>
    <dataValidation type="list" allowBlank="1" showInputMessage="1" showErrorMessage="1" sqref="G103:G320 G23:G80">
      <formula1>#REF!</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363" operator="containsText" id="{9A05F4A7-CF13-43AA-97B4-B184D2C507C9}">
            <xm:f>NOT(ISERROR(SEARCH($I$630,J60)))</xm:f>
            <xm:f>$I$630</xm:f>
            <x14:dxf>
              <fill>
                <patternFill>
                  <bgColor theme="2" tint="-0.24994659260841701"/>
                </patternFill>
              </fill>
            </x14:dxf>
          </x14:cfRule>
          <x14:cfRule type="containsText" priority="364" operator="containsText" id="{955AF210-6676-4378-A8B9-3A70B99E53FB}">
            <xm:f>NOT(ISERROR(SEARCH($I$629,J60)))</xm:f>
            <xm:f>$I$629</xm:f>
            <x14:dxf>
              <fill>
                <patternFill>
                  <bgColor rgb="FFFF0000"/>
                </patternFill>
              </fill>
            </x14:dxf>
          </x14:cfRule>
          <x14:cfRule type="containsText" priority="365" operator="containsText" id="{18039203-4E3A-46A8-878D-9452F57CE9DD}">
            <xm:f>NOT(ISERROR(SEARCH($I$628,J60)))</xm:f>
            <xm:f>$I$628</xm:f>
            <x14:dxf>
              <fill>
                <patternFill>
                  <bgColor rgb="FFFFFF00"/>
                </patternFill>
              </fill>
            </x14:dxf>
          </x14:cfRule>
          <x14:cfRule type="containsText" priority="366" operator="containsText" id="{154305FD-BC20-4EEF-9D45-FB44CDDCE88F}">
            <xm:f>NOT(ISERROR(SEARCH($I$627,J60)))</xm:f>
            <xm:f>$I$627</xm:f>
            <x14:dxf>
              <fill>
                <patternFill>
                  <bgColor rgb="FF92D050"/>
                </patternFill>
              </fill>
            </x14:dxf>
          </x14:cfRule>
          <xm:sqref>J60</xm:sqref>
        </x14:conditionalFormatting>
        <x14:conditionalFormatting xmlns:xm="http://schemas.microsoft.com/office/excel/2006/main">
          <x14:cfRule type="containsText" priority="362" operator="containsText" id="{28A5135B-0804-47E4-8A2A-E38F46F630F4}">
            <xm:f>NOT(ISERROR(SEARCH($I$631,E20)))</xm:f>
            <xm:f>$I$631</xm:f>
            <x14:dxf>
              <fill>
                <patternFill>
                  <bgColor rgb="FF7030A0"/>
                </patternFill>
              </fill>
            </x14:dxf>
          </x14:cfRule>
          <xm:sqref>E20:G20 J20:M20</xm:sqref>
        </x14:conditionalFormatting>
        <x14:conditionalFormatting xmlns:xm="http://schemas.microsoft.com/office/excel/2006/main">
          <x14:cfRule type="containsText" priority="359" operator="containsText" id="{AA0F528F-05C7-49C5-BDF5-268D3CF9362D}">
            <xm:f>NOT(ISERROR(SEARCH(#REF!,G23)))</xm:f>
            <xm:f>#REF!</xm:f>
            <x14:dxf>
              <fill>
                <patternFill>
                  <bgColor rgb="FFFFFF00"/>
                </patternFill>
              </fill>
            </x14:dxf>
          </x14:cfRule>
          <x14:cfRule type="containsText" priority="360" operator="containsText" id="{DF431951-1677-4673-B3FC-3CF6FCF42BF2}">
            <xm:f>NOT(ISERROR(SEARCH(#REF!,G23)))</xm:f>
            <xm:f>#REF!</xm:f>
            <x14:dxf>
              <fill>
                <patternFill>
                  <bgColor rgb="FFFF0000"/>
                </patternFill>
              </fill>
            </x14:dxf>
          </x14:cfRule>
          <x14:cfRule type="containsText" priority="361" operator="containsText" id="{4BE1F9A1-7D4D-47B6-AEF6-5572A81B8882}">
            <xm:f>NOT(ISERROR(SEARCH(#REF!,G23)))</xm:f>
            <xm:f>#REF!</xm:f>
            <x14:dxf>
              <fill>
                <patternFill>
                  <bgColor theme="4" tint="0.59996337778862885"/>
                </patternFill>
              </fill>
            </x14:dxf>
          </x14:cfRule>
          <xm:sqref>G43 G50:G79 G23:G36 G46</xm:sqref>
        </x14:conditionalFormatting>
        <x14:conditionalFormatting xmlns:xm="http://schemas.microsoft.com/office/excel/2006/main">
          <x14:cfRule type="containsText" priority="344" operator="containsText" id="{8944799B-C1C1-4425-B71F-9487E18C2435}">
            <xm:f>NOT(ISERROR(SEARCH(#REF!,G49)))</xm:f>
            <xm:f>#REF!</xm:f>
            <x14:dxf>
              <fill>
                <patternFill>
                  <bgColor rgb="FFFFFF00"/>
                </patternFill>
              </fill>
            </x14:dxf>
          </x14:cfRule>
          <x14:cfRule type="containsText" priority="345" operator="containsText" id="{C3932616-C33C-4843-AF7A-733F7BC35721}">
            <xm:f>NOT(ISERROR(SEARCH(#REF!,G49)))</xm:f>
            <xm:f>#REF!</xm:f>
            <x14:dxf>
              <fill>
                <patternFill>
                  <bgColor rgb="FFFF0000"/>
                </patternFill>
              </fill>
            </x14:dxf>
          </x14:cfRule>
          <x14:cfRule type="containsText" priority="346" operator="containsText" id="{DC310D7B-D596-44FE-8F05-610C08E104C1}">
            <xm:f>NOT(ISERROR(SEARCH(#REF!,G49)))</xm:f>
            <xm:f>#REF!</xm:f>
            <x14:dxf>
              <fill>
                <patternFill>
                  <bgColor theme="4" tint="0.59996337778862885"/>
                </patternFill>
              </fill>
            </x14:dxf>
          </x14:cfRule>
          <xm:sqref>G49</xm:sqref>
        </x14:conditionalFormatting>
        <x14:conditionalFormatting xmlns:xm="http://schemas.microsoft.com/office/excel/2006/main">
          <x14:cfRule type="containsText" priority="337" operator="containsText" id="{494F057E-CA67-40EB-8128-01456B5B5729}">
            <xm:f>NOT(ISERROR(SEARCH(#REF!,G37)))</xm:f>
            <xm:f>#REF!</xm:f>
            <x14:dxf>
              <fill>
                <patternFill>
                  <bgColor rgb="FFFFFF00"/>
                </patternFill>
              </fill>
            </x14:dxf>
          </x14:cfRule>
          <x14:cfRule type="containsText" priority="338" operator="containsText" id="{75DCA996-3F36-4F6C-A27B-8B3D2339E217}">
            <xm:f>NOT(ISERROR(SEARCH(#REF!,G37)))</xm:f>
            <xm:f>#REF!</xm:f>
            <x14:dxf>
              <fill>
                <patternFill>
                  <bgColor rgb="FFFF0000"/>
                </patternFill>
              </fill>
            </x14:dxf>
          </x14:cfRule>
          <x14:cfRule type="containsText" priority="339" operator="containsText" id="{4D7B2CCD-EBBC-4678-904A-E2BB934841E5}">
            <xm:f>NOT(ISERROR(SEARCH(#REF!,G37)))</xm:f>
            <xm:f>#REF!</xm:f>
            <x14:dxf>
              <fill>
                <patternFill>
                  <bgColor theme="4" tint="0.59996337778862885"/>
                </patternFill>
              </fill>
            </x14:dxf>
          </x14:cfRule>
          <xm:sqref>G37:G39</xm:sqref>
        </x14:conditionalFormatting>
        <x14:conditionalFormatting xmlns:xm="http://schemas.microsoft.com/office/excel/2006/main">
          <x14:cfRule type="containsText" priority="281" operator="containsText" id="{015ABB9B-1C65-4851-818A-29C165A69A0A}">
            <xm:f>NOT(ISERROR(SEARCH($I$630,J214)))</xm:f>
            <xm:f>$I$630</xm:f>
            <x14:dxf>
              <fill>
                <patternFill>
                  <bgColor theme="2" tint="-0.24994659260841701"/>
                </patternFill>
              </fill>
            </x14:dxf>
          </x14:cfRule>
          <x14:cfRule type="containsText" priority="282" operator="containsText" id="{57F12D75-EA01-47EA-8ADE-C5D6180979B4}">
            <xm:f>NOT(ISERROR(SEARCH($I$629,J214)))</xm:f>
            <xm:f>$I$629</xm:f>
            <x14:dxf>
              <fill>
                <patternFill>
                  <bgColor rgb="FFFF0000"/>
                </patternFill>
              </fill>
            </x14:dxf>
          </x14:cfRule>
          <x14:cfRule type="containsText" priority="283" operator="containsText" id="{EF4E7B47-D6F2-4809-BE85-8DE4D122BB18}">
            <xm:f>NOT(ISERROR(SEARCH($I$628,J214)))</xm:f>
            <xm:f>$I$628</xm:f>
            <x14:dxf>
              <fill>
                <patternFill>
                  <bgColor rgb="FFFFFF00"/>
                </patternFill>
              </fill>
            </x14:dxf>
          </x14:cfRule>
          <x14:cfRule type="containsText" priority="284" operator="containsText" id="{E7AA29A4-13E6-4B05-8CF6-5610360FD94C}">
            <xm:f>NOT(ISERROR(SEARCH($I$627,J214)))</xm:f>
            <xm:f>$I$627</xm:f>
            <x14:dxf>
              <fill>
                <patternFill>
                  <bgColor rgb="FF92D050"/>
                </patternFill>
              </fill>
            </x14:dxf>
          </x14:cfRule>
          <xm:sqref>J214</xm:sqref>
        </x14:conditionalFormatting>
        <x14:conditionalFormatting xmlns:xm="http://schemas.microsoft.com/office/excel/2006/main">
          <x14:cfRule type="containsText" priority="278" operator="containsText" id="{316BE0F9-A069-4C37-87AF-A6EC9F5B0D35}">
            <xm:f>NOT(ISERROR(SEARCH(#REF!,G103)))</xm:f>
            <xm:f>#REF!</xm:f>
            <x14:dxf>
              <fill>
                <patternFill>
                  <bgColor rgb="FFFFFF00"/>
                </patternFill>
              </fill>
            </x14:dxf>
          </x14:cfRule>
          <x14:cfRule type="containsText" priority="279" operator="containsText" id="{DDE4E4CA-8DDD-4216-877E-4F81CE197C16}">
            <xm:f>NOT(ISERROR(SEARCH(#REF!,G103)))</xm:f>
            <xm:f>#REF!</xm:f>
            <x14:dxf>
              <fill>
                <patternFill>
                  <bgColor rgb="FFFF0000"/>
                </patternFill>
              </fill>
            </x14:dxf>
          </x14:cfRule>
          <x14:cfRule type="containsText" priority="280" operator="containsText" id="{0D5B123F-D8F9-46C3-9D55-03F6B300D7A7}">
            <xm:f>NOT(ISERROR(SEARCH(#REF!,G103)))</xm:f>
            <xm:f>#REF!</xm:f>
            <x14:dxf>
              <fill>
                <patternFill>
                  <bgColor theme="4" tint="0.59996337778862885"/>
                </patternFill>
              </fill>
            </x14:dxf>
          </x14:cfRule>
          <xm:sqref>G103:G111 G116 G121 G126 G172:G173 G166 G161 G151 G146 G141 G136 G131 G219 G224 G229 G244 G259 G320 G315 G310 G305 G300 G295 G290 G285 G274:G280 G269 G264 G254 G249 G239 G234 G214 G209 G204 G199 G194 G189 G184 G178:G179</xm:sqref>
        </x14:conditionalFormatting>
        <x14:conditionalFormatting xmlns:xm="http://schemas.microsoft.com/office/excel/2006/main">
          <x14:cfRule type="containsText" priority="270" operator="containsText" id="{A5DF127E-6DF8-4E51-9AB5-CA799507F515}">
            <xm:f>NOT(ISERROR(SEARCH(#REF!,G112)))</xm:f>
            <xm:f>#REF!</xm:f>
            <x14:dxf>
              <fill>
                <patternFill>
                  <bgColor rgb="FFFFFF00"/>
                </patternFill>
              </fill>
            </x14:dxf>
          </x14:cfRule>
          <x14:cfRule type="containsText" priority="271" operator="containsText" id="{55D030C0-A2BB-40ED-94CB-77A584042C96}">
            <xm:f>NOT(ISERROR(SEARCH(#REF!,G112)))</xm:f>
            <xm:f>#REF!</xm:f>
            <x14:dxf>
              <fill>
                <patternFill>
                  <bgColor rgb="FFFF0000"/>
                </patternFill>
              </fill>
            </x14:dxf>
          </x14:cfRule>
          <x14:cfRule type="containsText" priority="272" operator="containsText" id="{FB15271F-64BB-47F3-8AFF-47530B4E3FCB}">
            <xm:f>NOT(ISERROR(SEARCH(#REF!,G112)))</xm:f>
            <xm:f>#REF!</xm:f>
            <x14:dxf>
              <fill>
                <patternFill>
                  <bgColor theme="4" tint="0.59996337778862885"/>
                </patternFill>
              </fill>
            </x14:dxf>
          </x14:cfRule>
          <xm:sqref>G112:G115</xm:sqref>
        </x14:conditionalFormatting>
        <x14:conditionalFormatting xmlns:xm="http://schemas.microsoft.com/office/excel/2006/main">
          <x14:cfRule type="containsText" priority="266" operator="containsText" id="{E203BB08-EA73-4251-8AA8-9E2DE624E17B}">
            <xm:f>NOT(ISERROR(SEARCH(#REF!,G162)))</xm:f>
            <xm:f>#REF!</xm:f>
            <x14:dxf>
              <fill>
                <patternFill>
                  <bgColor rgb="FFFFFF00"/>
                </patternFill>
              </fill>
            </x14:dxf>
          </x14:cfRule>
          <x14:cfRule type="containsText" priority="267" operator="containsText" id="{DA332D8D-8CA5-4CBC-847A-83DFE368CF2E}">
            <xm:f>NOT(ISERROR(SEARCH(#REF!,G162)))</xm:f>
            <xm:f>#REF!</xm:f>
            <x14:dxf>
              <fill>
                <patternFill>
                  <bgColor rgb="FFFF0000"/>
                </patternFill>
              </fill>
            </x14:dxf>
          </x14:cfRule>
          <x14:cfRule type="containsText" priority="268" operator="containsText" id="{E5BFAC41-CD95-45D8-B633-534863B95763}">
            <xm:f>NOT(ISERROR(SEARCH(#REF!,G162)))</xm:f>
            <xm:f>#REF!</xm:f>
            <x14:dxf>
              <fill>
                <patternFill>
                  <bgColor theme="4" tint="0.59996337778862885"/>
                </patternFill>
              </fill>
            </x14:dxf>
          </x14:cfRule>
          <xm:sqref>G162:G165</xm:sqref>
        </x14:conditionalFormatting>
        <x14:conditionalFormatting xmlns:xm="http://schemas.microsoft.com/office/excel/2006/main">
          <x14:cfRule type="containsText" priority="260" operator="containsText" id="{2841A76C-FB47-454A-991E-D2D74390A9C4}">
            <xm:f>NOT(ISERROR(SEARCH(#REF!,G167)))</xm:f>
            <xm:f>#REF!</xm:f>
            <x14:dxf>
              <fill>
                <patternFill>
                  <bgColor rgb="FFFFFF00"/>
                </patternFill>
              </fill>
            </x14:dxf>
          </x14:cfRule>
          <x14:cfRule type="containsText" priority="261" operator="containsText" id="{C3E32EF2-5F47-46F8-930B-41B9FCCF23C6}">
            <xm:f>NOT(ISERROR(SEARCH(#REF!,G167)))</xm:f>
            <xm:f>#REF!</xm:f>
            <x14:dxf>
              <fill>
                <patternFill>
                  <bgColor rgb="FFFF0000"/>
                </patternFill>
              </fill>
            </x14:dxf>
          </x14:cfRule>
          <x14:cfRule type="containsText" priority="262" operator="containsText" id="{92FB3157-E18F-4D85-B0DD-4A2C642D8334}">
            <xm:f>NOT(ISERROR(SEARCH(#REF!,G167)))</xm:f>
            <xm:f>#REF!</xm:f>
            <x14:dxf>
              <fill>
                <patternFill>
                  <bgColor theme="4" tint="0.59996337778862885"/>
                </patternFill>
              </fill>
            </x14:dxf>
          </x14:cfRule>
          <xm:sqref>G167:G171</xm:sqref>
        </x14:conditionalFormatting>
        <x14:conditionalFormatting xmlns:xm="http://schemas.microsoft.com/office/excel/2006/main">
          <x14:cfRule type="containsText" priority="254" operator="containsText" id="{54465FBA-A4CE-4388-87D1-0D7CE923603C}">
            <xm:f>NOT(ISERROR(SEARCH(#REF!,G156)))</xm:f>
            <xm:f>#REF!</xm:f>
            <x14:dxf>
              <fill>
                <patternFill>
                  <bgColor rgb="FFFFFF00"/>
                </patternFill>
              </fill>
            </x14:dxf>
          </x14:cfRule>
          <x14:cfRule type="containsText" priority="255" operator="containsText" id="{FFDC6373-4672-4FBB-9E2E-C37C27D21C03}">
            <xm:f>NOT(ISERROR(SEARCH(#REF!,G156)))</xm:f>
            <xm:f>#REF!</xm:f>
            <x14:dxf>
              <fill>
                <patternFill>
                  <bgColor rgb="FFFF0000"/>
                </patternFill>
              </fill>
            </x14:dxf>
          </x14:cfRule>
          <x14:cfRule type="containsText" priority="256" operator="containsText" id="{06C00C1D-CBF4-4D11-87EF-8BF691B92096}">
            <xm:f>NOT(ISERROR(SEARCH(#REF!,G156)))</xm:f>
            <xm:f>#REF!</xm:f>
            <x14:dxf>
              <fill>
                <patternFill>
                  <bgColor theme="4" tint="0.59996337778862885"/>
                </patternFill>
              </fill>
            </x14:dxf>
          </x14:cfRule>
          <xm:sqref>G156</xm:sqref>
        </x14:conditionalFormatting>
        <x14:conditionalFormatting xmlns:xm="http://schemas.microsoft.com/office/excel/2006/main">
          <x14:cfRule type="containsText" priority="248" operator="containsText" id="{7F6C7F3A-5C32-4C2B-984D-46FFD477318C}">
            <xm:f>NOT(ISERROR(SEARCH(#REF!,G157)))</xm:f>
            <xm:f>#REF!</xm:f>
            <x14:dxf>
              <fill>
                <patternFill>
                  <bgColor rgb="FFFFFF00"/>
                </patternFill>
              </fill>
            </x14:dxf>
          </x14:cfRule>
          <x14:cfRule type="containsText" priority="249" operator="containsText" id="{1F9AC988-FAB0-4E6A-B949-43CBA18964B2}">
            <xm:f>NOT(ISERROR(SEARCH(#REF!,G157)))</xm:f>
            <xm:f>#REF!</xm:f>
            <x14:dxf>
              <fill>
                <patternFill>
                  <bgColor rgb="FFFF0000"/>
                </patternFill>
              </fill>
            </x14:dxf>
          </x14:cfRule>
          <x14:cfRule type="containsText" priority="250" operator="containsText" id="{CB6F8446-9500-49BE-A30F-FD69C77EA5F8}">
            <xm:f>NOT(ISERROR(SEARCH(#REF!,G157)))</xm:f>
            <xm:f>#REF!</xm:f>
            <x14:dxf>
              <fill>
                <patternFill>
                  <bgColor theme="4" tint="0.59996337778862885"/>
                </patternFill>
              </fill>
            </x14:dxf>
          </x14:cfRule>
          <xm:sqref>G157:G160</xm:sqref>
        </x14:conditionalFormatting>
        <x14:conditionalFormatting xmlns:xm="http://schemas.microsoft.com/office/excel/2006/main">
          <x14:cfRule type="containsText" priority="242" operator="containsText" id="{DEA5AA70-E784-463E-9594-82C5C912419B}">
            <xm:f>NOT(ISERROR(SEARCH(#REF!,G174)))</xm:f>
            <xm:f>#REF!</xm:f>
            <x14:dxf>
              <fill>
                <patternFill>
                  <bgColor rgb="FFFFFF00"/>
                </patternFill>
              </fill>
            </x14:dxf>
          </x14:cfRule>
          <x14:cfRule type="containsText" priority="243" operator="containsText" id="{1DF47639-E1C9-4DBC-A564-FD9624FC76D9}">
            <xm:f>NOT(ISERROR(SEARCH(#REF!,G174)))</xm:f>
            <xm:f>#REF!</xm:f>
            <x14:dxf>
              <fill>
                <patternFill>
                  <bgColor rgb="FFFF0000"/>
                </patternFill>
              </fill>
            </x14:dxf>
          </x14:cfRule>
          <x14:cfRule type="containsText" priority="244" operator="containsText" id="{62BDCAAA-09DE-484E-8737-C580FAB21079}">
            <xm:f>NOT(ISERROR(SEARCH(#REF!,G174)))</xm:f>
            <xm:f>#REF!</xm:f>
            <x14:dxf>
              <fill>
                <patternFill>
                  <bgColor theme="4" tint="0.59996337778862885"/>
                </patternFill>
              </fill>
            </x14:dxf>
          </x14:cfRule>
          <xm:sqref>G174:G177</xm:sqref>
        </x14:conditionalFormatting>
        <x14:conditionalFormatting xmlns:xm="http://schemas.microsoft.com/office/excel/2006/main">
          <x14:cfRule type="containsText" priority="238" operator="containsText" id="{4C87F469-2D7D-4DB5-941A-7465BC1AC5F3}">
            <xm:f>NOT(ISERROR(SEARCH(#REF!,G281)))</xm:f>
            <xm:f>#REF!</xm:f>
            <x14:dxf>
              <fill>
                <patternFill>
                  <bgColor rgb="FFFFFF00"/>
                </patternFill>
              </fill>
            </x14:dxf>
          </x14:cfRule>
          <x14:cfRule type="containsText" priority="239" operator="containsText" id="{E5DB7A56-E1DC-46C1-BD20-39250B605778}">
            <xm:f>NOT(ISERROR(SEARCH(#REF!,G281)))</xm:f>
            <xm:f>#REF!</xm:f>
            <x14:dxf>
              <fill>
                <patternFill>
                  <bgColor rgb="FFFF0000"/>
                </patternFill>
              </fill>
            </x14:dxf>
          </x14:cfRule>
          <x14:cfRule type="containsText" priority="240" operator="containsText" id="{A25C48C0-6A7F-402F-92BC-9F501B6D3078}">
            <xm:f>NOT(ISERROR(SEARCH(#REF!,G281)))</xm:f>
            <xm:f>#REF!</xm:f>
            <x14:dxf>
              <fill>
                <patternFill>
                  <bgColor theme="4" tint="0.59996337778862885"/>
                </patternFill>
              </fill>
            </x14:dxf>
          </x14:cfRule>
          <xm:sqref>G281:G284</xm:sqref>
        </x14:conditionalFormatting>
        <x14:conditionalFormatting xmlns:xm="http://schemas.microsoft.com/office/excel/2006/main">
          <x14:cfRule type="containsText" priority="224" operator="containsText" id="{6D64EA17-1BFF-4C1F-994B-50598BBA18D7}">
            <xm:f>NOT(ISERROR(SEARCH(#REF!,G117)))</xm:f>
            <xm:f>#REF!</xm:f>
            <x14:dxf>
              <fill>
                <patternFill>
                  <bgColor rgb="FFFFFF00"/>
                </patternFill>
              </fill>
            </x14:dxf>
          </x14:cfRule>
          <x14:cfRule type="containsText" priority="225" operator="containsText" id="{A01B14E7-BFC8-4F83-874B-2AD91EFA909A}">
            <xm:f>NOT(ISERROR(SEARCH(#REF!,G117)))</xm:f>
            <xm:f>#REF!</xm:f>
            <x14:dxf>
              <fill>
                <patternFill>
                  <bgColor rgb="FFFF0000"/>
                </patternFill>
              </fill>
            </x14:dxf>
          </x14:cfRule>
          <x14:cfRule type="containsText" priority="226" operator="containsText" id="{BF164C72-5D09-453C-8962-D414632201FC}">
            <xm:f>NOT(ISERROR(SEARCH(#REF!,G117)))</xm:f>
            <xm:f>#REF!</xm:f>
            <x14:dxf>
              <fill>
                <patternFill>
                  <bgColor theme="4" tint="0.59996337778862885"/>
                </patternFill>
              </fill>
            </x14:dxf>
          </x14:cfRule>
          <xm:sqref>G117:G120</xm:sqref>
        </x14:conditionalFormatting>
        <x14:conditionalFormatting xmlns:xm="http://schemas.microsoft.com/office/excel/2006/main">
          <x14:cfRule type="containsText" priority="220" operator="containsText" id="{8339E223-7465-4EDF-A008-E31B31F6E8C0}">
            <xm:f>NOT(ISERROR(SEARCH(#REF!,G122)))</xm:f>
            <xm:f>#REF!</xm:f>
            <x14:dxf>
              <fill>
                <patternFill>
                  <bgColor rgb="FFFFFF00"/>
                </patternFill>
              </fill>
            </x14:dxf>
          </x14:cfRule>
          <x14:cfRule type="containsText" priority="221" operator="containsText" id="{FC928851-7481-42C3-8209-CF9FE4F9FA52}">
            <xm:f>NOT(ISERROR(SEARCH(#REF!,G122)))</xm:f>
            <xm:f>#REF!</xm:f>
            <x14:dxf>
              <fill>
                <patternFill>
                  <bgColor rgb="FFFF0000"/>
                </patternFill>
              </fill>
            </x14:dxf>
          </x14:cfRule>
          <x14:cfRule type="containsText" priority="222" operator="containsText" id="{17C338FF-5D1E-4BDE-B6AD-7D38106AF8DF}">
            <xm:f>NOT(ISERROR(SEARCH(#REF!,G122)))</xm:f>
            <xm:f>#REF!</xm:f>
            <x14:dxf>
              <fill>
                <patternFill>
                  <bgColor theme="4" tint="0.59996337778862885"/>
                </patternFill>
              </fill>
            </x14:dxf>
          </x14:cfRule>
          <xm:sqref>G122:G125</xm:sqref>
        </x14:conditionalFormatting>
        <x14:conditionalFormatting xmlns:xm="http://schemas.microsoft.com/office/excel/2006/main">
          <x14:cfRule type="containsText" priority="216" operator="containsText" id="{F79537B2-7FEC-4207-90AC-02F9C711F901}">
            <xm:f>NOT(ISERROR(SEARCH(#REF!,G127)))</xm:f>
            <xm:f>#REF!</xm:f>
            <x14:dxf>
              <fill>
                <patternFill>
                  <bgColor rgb="FFFFFF00"/>
                </patternFill>
              </fill>
            </x14:dxf>
          </x14:cfRule>
          <x14:cfRule type="containsText" priority="217" operator="containsText" id="{19320AB0-1657-4097-A413-0A0C36D6CB85}">
            <xm:f>NOT(ISERROR(SEARCH(#REF!,G127)))</xm:f>
            <xm:f>#REF!</xm:f>
            <x14:dxf>
              <fill>
                <patternFill>
                  <bgColor rgb="FFFF0000"/>
                </patternFill>
              </fill>
            </x14:dxf>
          </x14:cfRule>
          <x14:cfRule type="containsText" priority="218" operator="containsText" id="{B7423F71-22B6-417B-A37E-B125D35BE89C}">
            <xm:f>NOT(ISERROR(SEARCH(#REF!,G127)))</xm:f>
            <xm:f>#REF!</xm:f>
            <x14:dxf>
              <fill>
                <patternFill>
                  <bgColor theme="4" tint="0.59996337778862885"/>
                </patternFill>
              </fill>
            </x14:dxf>
          </x14:cfRule>
          <xm:sqref>G127:G130</xm:sqref>
        </x14:conditionalFormatting>
        <x14:conditionalFormatting xmlns:xm="http://schemas.microsoft.com/office/excel/2006/main">
          <x14:cfRule type="containsText" priority="212" operator="containsText" id="{34714016-B7B8-4313-A62A-88B3DA204164}">
            <xm:f>NOT(ISERROR(SEARCH(#REF!,G132)))</xm:f>
            <xm:f>#REF!</xm:f>
            <x14:dxf>
              <fill>
                <patternFill>
                  <bgColor rgb="FFFFFF00"/>
                </patternFill>
              </fill>
            </x14:dxf>
          </x14:cfRule>
          <x14:cfRule type="containsText" priority="213" operator="containsText" id="{EE90AD40-89D4-4E98-AF35-0C64A4C789EB}">
            <xm:f>NOT(ISERROR(SEARCH(#REF!,G132)))</xm:f>
            <xm:f>#REF!</xm:f>
            <x14:dxf>
              <fill>
                <patternFill>
                  <bgColor rgb="FFFF0000"/>
                </patternFill>
              </fill>
            </x14:dxf>
          </x14:cfRule>
          <x14:cfRule type="containsText" priority="214" operator="containsText" id="{A262E3F0-D7FD-42F2-9970-F39129A033E6}">
            <xm:f>NOT(ISERROR(SEARCH(#REF!,G132)))</xm:f>
            <xm:f>#REF!</xm:f>
            <x14:dxf>
              <fill>
                <patternFill>
                  <bgColor theme="4" tint="0.59996337778862885"/>
                </patternFill>
              </fill>
            </x14:dxf>
          </x14:cfRule>
          <xm:sqref>G132:G135</xm:sqref>
        </x14:conditionalFormatting>
        <x14:conditionalFormatting xmlns:xm="http://schemas.microsoft.com/office/excel/2006/main">
          <x14:cfRule type="containsText" priority="208" operator="containsText" id="{D1E8AC19-D5E2-4852-9790-07E8D69C982F}">
            <xm:f>NOT(ISERROR(SEARCH(#REF!,G137)))</xm:f>
            <xm:f>#REF!</xm:f>
            <x14:dxf>
              <fill>
                <patternFill>
                  <bgColor rgb="FFFFFF00"/>
                </patternFill>
              </fill>
            </x14:dxf>
          </x14:cfRule>
          <x14:cfRule type="containsText" priority="209" operator="containsText" id="{4C402AF9-19B2-4496-8B51-672FAD6D0287}">
            <xm:f>NOT(ISERROR(SEARCH(#REF!,G137)))</xm:f>
            <xm:f>#REF!</xm:f>
            <x14:dxf>
              <fill>
                <patternFill>
                  <bgColor rgb="FFFF0000"/>
                </patternFill>
              </fill>
            </x14:dxf>
          </x14:cfRule>
          <x14:cfRule type="containsText" priority="210" operator="containsText" id="{5E5642D4-F846-42F1-934B-51A3582D5BE9}">
            <xm:f>NOT(ISERROR(SEARCH(#REF!,G137)))</xm:f>
            <xm:f>#REF!</xm:f>
            <x14:dxf>
              <fill>
                <patternFill>
                  <bgColor theme="4" tint="0.59996337778862885"/>
                </patternFill>
              </fill>
            </x14:dxf>
          </x14:cfRule>
          <xm:sqref>G137:G140</xm:sqref>
        </x14:conditionalFormatting>
        <x14:conditionalFormatting xmlns:xm="http://schemas.microsoft.com/office/excel/2006/main">
          <x14:cfRule type="containsText" priority="204" operator="containsText" id="{385FB589-45A1-48D9-8CA4-38E11D39190C}">
            <xm:f>NOT(ISERROR(SEARCH(#REF!,G142)))</xm:f>
            <xm:f>#REF!</xm:f>
            <x14:dxf>
              <fill>
                <patternFill>
                  <bgColor rgb="FFFFFF00"/>
                </patternFill>
              </fill>
            </x14:dxf>
          </x14:cfRule>
          <x14:cfRule type="containsText" priority="205" operator="containsText" id="{B8BB86A8-E20F-4021-B3A3-F40FB1532DDE}">
            <xm:f>NOT(ISERROR(SEARCH(#REF!,G142)))</xm:f>
            <xm:f>#REF!</xm:f>
            <x14:dxf>
              <fill>
                <patternFill>
                  <bgColor rgb="FFFF0000"/>
                </patternFill>
              </fill>
            </x14:dxf>
          </x14:cfRule>
          <x14:cfRule type="containsText" priority="206" operator="containsText" id="{B272D00C-A0F2-43C4-86A9-6D0899D3AEA1}">
            <xm:f>NOT(ISERROR(SEARCH(#REF!,G142)))</xm:f>
            <xm:f>#REF!</xm:f>
            <x14:dxf>
              <fill>
                <patternFill>
                  <bgColor theme="4" tint="0.59996337778862885"/>
                </patternFill>
              </fill>
            </x14:dxf>
          </x14:cfRule>
          <xm:sqref>G142:G145</xm:sqref>
        </x14:conditionalFormatting>
        <x14:conditionalFormatting xmlns:xm="http://schemas.microsoft.com/office/excel/2006/main">
          <x14:cfRule type="containsText" priority="200" operator="containsText" id="{62B13B9E-096C-4999-B8FD-0C888FAF6657}">
            <xm:f>NOT(ISERROR(SEARCH(#REF!,G147)))</xm:f>
            <xm:f>#REF!</xm:f>
            <x14:dxf>
              <fill>
                <patternFill>
                  <bgColor rgb="FFFFFF00"/>
                </patternFill>
              </fill>
            </x14:dxf>
          </x14:cfRule>
          <x14:cfRule type="containsText" priority="201" operator="containsText" id="{A7B3EEBF-F0FE-4228-A63D-DE514E68F3EC}">
            <xm:f>NOT(ISERROR(SEARCH(#REF!,G147)))</xm:f>
            <xm:f>#REF!</xm:f>
            <x14:dxf>
              <fill>
                <patternFill>
                  <bgColor rgb="FFFF0000"/>
                </patternFill>
              </fill>
            </x14:dxf>
          </x14:cfRule>
          <x14:cfRule type="containsText" priority="202" operator="containsText" id="{90376157-114F-489E-BAAE-83D07755A89D}">
            <xm:f>NOT(ISERROR(SEARCH(#REF!,G147)))</xm:f>
            <xm:f>#REF!</xm:f>
            <x14:dxf>
              <fill>
                <patternFill>
                  <bgColor theme="4" tint="0.59996337778862885"/>
                </patternFill>
              </fill>
            </x14:dxf>
          </x14:cfRule>
          <xm:sqref>G147:G150</xm:sqref>
        </x14:conditionalFormatting>
        <x14:conditionalFormatting xmlns:xm="http://schemas.microsoft.com/office/excel/2006/main">
          <x14:cfRule type="containsText" priority="196" operator="containsText" id="{B00CF186-AC7E-4292-B68B-D5069F3EE0B8}">
            <xm:f>NOT(ISERROR(SEARCH(#REF!,G152)))</xm:f>
            <xm:f>#REF!</xm:f>
            <x14:dxf>
              <fill>
                <patternFill>
                  <bgColor rgb="FFFFFF00"/>
                </patternFill>
              </fill>
            </x14:dxf>
          </x14:cfRule>
          <x14:cfRule type="containsText" priority="197" operator="containsText" id="{E03A25E0-4B73-40E0-B252-B07730634017}">
            <xm:f>NOT(ISERROR(SEARCH(#REF!,G152)))</xm:f>
            <xm:f>#REF!</xm:f>
            <x14:dxf>
              <fill>
                <patternFill>
                  <bgColor rgb="FFFF0000"/>
                </patternFill>
              </fill>
            </x14:dxf>
          </x14:cfRule>
          <x14:cfRule type="containsText" priority="198" operator="containsText" id="{60A83871-8106-4B67-A7DB-BE6E101097AA}">
            <xm:f>NOT(ISERROR(SEARCH(#REF!,G152)))</xm:f>
            <xm:f>#REF!</xm:f>
            <x14:dxf>
              <fill>
                <patternFill>
                  <bgColor theme="4" tint="0.59996337778862885"/>
                </patternFill>
              </fill>
            </x14:dxf>
          </x14:cfRule>
          <xm:sqref>G152:G155</xm:sqref>
        </x14:conditionalFormatting>
        <x14:conditionalFormatting xmlns:xm="http://schemas.microsoft.com/office/excel/2006/main">
          <x14:cfRule type="containsText" priority="192" operator="containsText" id="{9995A8F9-4F94-458A-8129-47771BADB3F7}">
            <xm:f>NOT(ISERROR(SEARCH(#REF!,G180)))</xm:f>
            <xm:f>#REF!</xm:f>
            <x14:dxf>
              <fill>
                <patternFill>
                  <bgColor rgb="FFFFFF00"/>
                </patternFill>
              </fill>
            </x14:dxf>
          </x14:cfRule>
          <x14:cfRule type="containsText" priority="193" operator="containsText" id="{82565DD2-5260-4E71-A053-B64B65813697}">
            <xm:f>NOT(ISERROR(SEARCH(#REF!,G180)))</xm:f>
            <xm:f>#REF!</xm:f>
            <x14:dxf>
              <fill>
                <patternFill>
                  <bgColor rgb="FFFF0000"/>
                </patternFill>
              </fill>
            </x14:dxf>
          </x14:cfRule>
          <x14:cfRule type="containsText" priority="194" operator="containsText" id="{44162D7E-4499-4E07-A0CB-C79EF8782EA7}">
            <xm:f>NOT(ISERROR(SEARCH(#REF!,G180)))</xm:f>
            <xm:f>#REF!</xm:f>
            <x14:dxf>
              <fill>
                <patternFill>
                  <bgColor theme="4" tint="0.59996337778862885"/>
                </patternFill>
              </fill>
            </x14:dxf>
          </x14:cfRule>
          <xm:sqref>G180:G183</xm:sqref>
        </x14:conditionalFormatting>
        <x14:conditionalFormatting xmlns:xm="http://schemas.microsoft.com/office/excel/2006/main">
          <x14:cfRule type="containsText" priority="188" operator="containsText" id="{CE852542-21FF-4941-93DA-ABDF63551F08}">
            <xm:f>NOT(ISERROR(SEARCH(#REF!,G185)))</xm:f>
            <xm:f>#REF!</xm:f>
            <x14:dxf>
              <fill>
                <patternFill>
                  <bgColor rgb="FFFFFF00"/>
                </patternFill>
              </fill>
            </x14:dxf>
          </x14:cfRule>
          <x14:cfRule type="containsText" priority="189" operator="containsText" id="{8F8FBFB7-6723-4AB6-B1FA-DE18DD27907B}">
            <xm:f>NOT(ISERROR(SEARCH(#REF!,G185)))</xm:f>
            <xm:f>#REF!</xm:f>
            <x14:dxf>
              <fill>
                <patternFill>
                  <bgColor rgb="FFFF0000"/>
                </patternFill>
              </fill>
            </x14:dxf>
          </x14:cfRule>
          <x14:cfRule type="containsText" priority="190" operator="containsText" id="{0008F047-4ADF-4C90-8750-73F4D3B6E4FE}">
            <xm:f>NOT(ISERROR(SEARCH(#REF!,G185)))</xm:f>
            <xm:f>#REF!</xm:f>
            <x14:dxf>
              <fill>
                <patternFill>
                  <bgColor theme="4" tint="0.59996337778862885"/>
                </patternFill>
              </fill>
            </x14:dxf>
          </x14:cfRule>
          <xm:sqref>G185:G188</xm:sqref>
        </x14:conditionalFormatting>
        <x14:conditionalFormatting xmlns:xm="http://schemas.microsoft.com/office/excel/2006/main">
          <x14:cfRule type="containsText" priority="184" operator="containsText" id="{A0CD55CB-FFFE-4A4C-BF5B-940FEEF04433}">
            <xm:f>NOT(ISERROR(SEARCH(#REF!,G190)))</xm:f>
            <xm:f>#REF!</xm:f>
            <x14:dxf>
              <fill>
                <patternFill>
                  <bgColor rgb="FFFFFF00"/>
                </patternFill>
              </fill>
            </x14:dxf>
          </x14:cfRule>
          <x14:cfRule type="containsText" priority="185" operator="containsText" id="{F0522210-4973-43B7-A464-97FCA94822B1}">
            <xm:f>NOT(ISERROR(SEARCH(#REF!,G190)))</xm:f>
            <xm:f>#REF!</xm:f>
            <x14:dxf>
              <fill>
                <patternFill>
                  <bgColor rgb="FFFF0000"/>
                </patternFill>
              </fill>
            </x14:dxf>
          </x14:cfRule>
          <x14:cfRule type="containsText" priority="186" operator="containsText" id="{19720D1D-7727-470B-87E4-F900EBCC0214}">
            <xm:f>NOT(ISERROR(SEARCH(#REF!,G190)))</xm:f>
            <xm:f>#REF!</xm:f>
            <x14:dxf>
              <fill>
                <patternFill>
                  <bgColor theme="4" tint="0.59996337778862885"/>
                </patternFill>
              </fill>
            </x14:dxf>
          </x14:cfRule>
          <xm:sqref>G190:G193</xm:sqref>
        </x14:conditionalFormatting>
        <x14:conditionalFormatting xmlns:xm="http://schemas.microsoft.com/office/excel/2006/main">
          <x14:cfRule type="containsText" priority="180" operator="containsText" id="{EBACCE57-2DC3-48A4-9801-8BCFF6B0E8F9}">
            <xm:f>NOT(ISERROR(SEARCH(#REF!,G195)))</xm:f>
            <xm:f>#REF!</xm:f>
            <x14:dxf>
              <fill>
                <patternFill>
                  <bgColor rgb="FFFFFF00"/>
                </patternFill>
              </fill>
            </x14:dxf>
          </x14:cfRule>
          <x14:cfRule type="containsText" priority="181" operator="containsText" id="{623B1487-49AF-4A0E-9BC9-8DA18DE9F4CB}">
            <xm:f>NOT(ISERROR(SEARCH(#REF!,G195)))</xm:f>
            <xm:f>#REF!</xm:f>
            <x14:dxf>
              <fill>
                <patternFill>
                  <bgColor rgb="FFFF0000"/>
                </patternFill>
              </fill>
            </x14:dxf>
          </x14:cfRule>
          <x14:cfRule type="containsText" priority="182" operator="containsText" id="{61EF42B8-1F48-4926-BCB8-DD064629A7FB}">
            <xm:f>NOT(ISERROR(SEARCH(#REF!,G195)))</xm:f>
            <xm:f>#REF!</xm:f>
            <x14:dxf>
              <fill>
                <patternFill>
                  <bgColor theme="4" tint="0.59996337778862885"/>
                </patternFill>
              </fill>
            </x14:dxf>
          </x14:cfRule>
          <xm:sqref>G195:G198</xm:sqref>
        </x14:conditionalFormatting>
        <x14:conditionalFormatting xmlns:xm="http://schemas.microsoft.com/office/excel/2006/main">
          <x14:cfRule type="containsText" priority="176" operator="containsText" id="{2A3820BE-426E-4676-86CB-392A200B5059}">
            <xm:f>NOT(ISERROR(SEARCH(#REF!,G200)))</xm:f>
            <xm:f>#REF!</xm:f>
            <x14:dxf>
              <fill>
                <patternFill>
                  <bgColor rgb="FFFFFF00"/>
                </patternFill>
              </fill>
            </x14:dxf>
          </x14:cfRule>
          <x14:cfRule type="containsText" priority="177" operator="containsText" id="{D49E4275-F8A8-4B3F-8DA6-5558B59A9070}">
            <xm:f>NOT(ISERROR(SEARCH(#REF!,G200)))</xm:f>
            <xm:f>#REF!</xm:f>
            <x14:dxf>
              <fill>
                <patternFill>
                  <bgColor rgb="FFFF0000"/>
                </patternFill>
              </fill>
            </x14:dxf>
          </x14:cfRule>
          <x14:cfRule type="containsText" priority="178" operator="containsText" id="{BB48865B-EC14-4645-88BB-4957DF3EFA4A}">
            <xm:f>NOT(ISERROR(SEARCH(#REF!,G200)))</xm:f>
            <xm:f>#REF!</xm:f>
            <x14:dxf>
              <fill>
                <patternFill>
                  <bgColor theme="4" tint="0.59996337778862885"/>
                </patternFill>
              </fill>
            </x14:dxf>
          </x14:cfRule>
          <xm:sqref>G200:G203</xm:sqref>
        </x14:conditionalFormatting>
        <x14:conditionalFormatting xmlns:xm="http://schemas.microsoft.com/office/excel/2006/main">
          <x14:cfRule type="containsText" priority="172" operator="containsText" id="{D285EC76-E3B5-40C7-A64E-45D8B1EBC3B1}">
            <xm:f>NOT(ISERROR(SEARCH(#REF!,G205)))</xm:f>
            <xm:f>#REF!</xm:f>
            <x14:dxf>
              <fill>
                <patternFill>
                  <bgColor rgb="FFFFFF00"/>
                </patternFill>
              </fill>
            </x14:dxf>
          </x14:cfRule>
          <x14:cfRule type="containsText" priority="173" operator="containsText" id="{1FE044B0-3041-42D9-8350-7C330E056BC2}">
            <xm:f>NOT(ISERROR(SEARCH(#REF!,G205)))</xm:f>
            <xm:f>#REF!</xm:f>
            <x14:dxf>
              <fill>
                <patternFill>
                  <bgColor rgb="FFFF0000"/>
                </patternFill>
              </fill>
            </x14:dxf>
          </x14:cfRule>
          <x14:cfRule type="containsText" priority="174" operator="containsText" id="{9199EC1D-C048-45A6-994A-7586FFD3CFD6}">
            <xm:f>NOT(ISERROR(SEARCH(#REF!,G205)))</xm:f>
            <xm:f>#REF!</xm:f>
            <x14:dxf>
              <fill>
                <patternFill>
                  <bgColor theme="4" tint="0.59996337778862885"/>
                </patternFill>
              </fill>
            </x14:dxf>
          </x14:cfRule>
          <xm:sqref>G205:G208</xm:sqref>
        </x14:conditionalFormatting>
        <x14:conditionalFormatting xmlns:xm="http://schemas.microsoft.com/office/excel/2006/main">
          <x14:cfRule type="containsText" priority="168" operator="containsText" id="{FCCE069A-4357-4F52-AE74-3440C8A614E3}">
            <xm:f>NOT(ISERROR(SEARCH(#REF!,G210)))</xm:f>
            <xm:f>#REF!</xm:f>
            <x14:dxf>
              <fill>
                <patternFill>
                  <bgColor rgb="FFFFFF00"/>
                </patternFill>
              </fill>
            </x14:dxf>
          </x14:cfRule>
          <x14:cfRule type="containsText" priority="169" operator="containsText" id="{3B6D2F13-039D-49D2-BC34-D5EA9F66082A}">
            <xm:f>NOT(ISERROR(SEARCH(#REF!,G210)))</xm:f>
            <xm:f>#REF!</xm:f>
            <x14:dxf>
              <fill>
                <patternFill>
                  <bgColor rgb="FFFF0000"/>
                </patternFill>
              </fill>
            </x14:dxf>
          </x14:cfRule>
          <x14:cfRule type="containsText" priority="170" operator="containsText" id="{D4690BA6-DD11-499B-A2EE-449BF7D1A13A}">
            <xm:f>NOT(ISERROR(SEARCH(#REF!,G210)))</xm:f>
            <xm:f>#REF!</xm:f>
            <x14:dxf>
              <fill>
                <patternFill>
                  <bgColor theme="4" tint="0.59996337778862885"/>
                </patternFill>
              </fill>
            </x14:dxf>
          </x14:cfRule>
          <xm:sqref>G210:G213</xm:sqref>
        </x14:conditionalFormatting>
        <x14:conditionalFormatting xmlns:xm="http://schemas.microsoft.com/office/excel/2006/main">
          <x14:cfRule type="containsText" priority="164" operator="containsText" id="{5D15EC3C-63A4-4CEB-B051-52B6F4A83C84}">
            <xm:f>NOT(ISERROR(SEARCH(#REF!,G215)))</xm:f>
            <xm:f>#REF!</xm:f>
            <x14:dxf>
              <fill>
                <patternFill>
                  <bgColor rgb="FFFFFF00"/>
                </patternFill>
              </fill>
            </x14:dxf>
          </x14:cfRule>
          <x14:cfRule type="containsText" priority="165" operator="containsText" id="{C1C45316-0A4F-4520-A2D1-125BB418718B}">
            <xm:f>NOT(ISERROR(SEARCH(#REF!,G215)))</xm:f>
            <xm:f>#REF!</xm:f>
            <x14:dxf>
              <fill>
                <patternFill>
                  <bgColor rgb="FFFF0000"/>
                </patternFill>
              </fill>
            </x14:dxf>
          </x14:cfRule>
          <x14:cfRule type="containsText" priority="166" operator="containsText" id="{2A7DF1EE-492C-4F57-A457-952B116AD6D4}">
            <xm:f>NOT(ISERROR(SEARCH(#REF!,G215)))</xm:f>
            <xm:f>#REF!</xm:f>
            <x14:dxf>
              <fill>
                <patternFill>
                  <bgColor theme="4" tint="0.59996337778862885"/>
                </patternFill>
              </fill>
            </x14:dxf>
          </x14:cfRule>
          <xm:sqref>G215:G218</xm:sqref>
        </x14:conditionalFormatting>
        <x14:conditionalFormatting xmlns:xm="http://schemas.microsoft.com/office/excel/2006/main">
          <x14:cfRule type="containsText" priority="160" operator="containsText" id="{C095BF5C-3017-4B0F-B74C-4A09D805E154}">
            <xm:f>NOT(ISERROR(SEARCH(#REF!,G220)))</xm:f>
            <xm:f>#REF!</xm:f>
            <x14:dxf>
              <fill>
                <patternFill>
                  <bgColor rgb="FFFFFF00"/>
                </patternFill>
              </fill>
            </x14:dxf>
          </x14:cfRule>
          <x14:cfRule type="containsText" priority="161" operator="containsText" id="{5A2236DA-9B8A-46E7-B759-F45ECA8170E6}">
            <xm:f>NOT(ISERROR(SEARCH(#REF!,G220)))</xm:f>
            <xm:f>#REF!</xm:f>
            <x14:dxf>
              <fill>
                <patternFill>
                  <bgColor rgb="FFFF0000"/>
                </patternFill>
              </fill>
            </x14:dxf>
          </x14:cfRule>
          <x14:cfRule type="containsText" priority="162" operator="containsText" id="{E50E60B1-F1E6-4D0C-BE1F-DA8A53C1E1BC}">
            <xm:f>NOT(ISERROR(SEARCH(#REF!,G220)))</xm:f>
            <xm:f>#REF!</xm:f>
            <x14:dxf>
              <fill>
                <patternFill>
                  <bgColor theme="4" tint="0.59996337778862885"/>
                </patternFill>
              </fill>
            </x14:dxf>
          </x14:cfRule>
          <xm:sqref>G220:G223</xm:sqref>
        </x14:conditionalFormatting>
        <x14:conditionalFormatting xmlns:xm="http://schemas.microsoft.com/office/excel/2006/main">
          <x14:cfRule type="containsText" priority="156" operator="containsText" id="{CC834329-8B39-4778-BF08-CB4A57C9DFA2}">
            <xm:f>NOT(ISERROR(SEARCH(#REF!,G225)))</xm:f>
            <xm:f>#REF!</xm:f>
            <x14:dxf>
              <fill>
                <patternFill>
                  <bgColor rgb="FFFFFF00"/>
                </patternFill>
              </fill>
            </x14:dxf>
          </x14:cfRule>
          <x14:cfRule type="containsText" priority="157" operator="containsText" id="{C67A6CF6-B538-4BD0-8ED7-90A0BED1E2B4}">
            <xm:f>NOT(ISERROR(SEARCH(#REF!,G225)))</xm:f>
            <xm:f>#REF!</xm:f>
            <x14:dxf>
              <fill>
                <patternFill>
                  <bgColor rgb="FFFF0000"/>
                </patternFill>
              </fill>
            </x14:dxf>
          </x14:cfRule>
          <x14:cfRule type="containsText" priority="158" operator="containsText" id="{3727D7FE-869F-4897-9A25-6AE211EC612A}">
            <xm:f>NOT(ISERROR(SEARCH(#REF!,G225)))</xm:f>
            <xm:f>#REF!</xm:f>
            <x14:dxf>
              <fill>
                <patternFill>
                  <bgColor theme="4" tint="0.59996337778862885"/>
                </patternFill>
              </fill>
            </x14:dxf>
          </x14:cfRule>
          <xm:sqref>G225:G228</xm:sqref>
        </x14:conditionalFormatting>
        <x14:conditionalFormatting xmlns:xm="http://schemas.microsoft.com/office/excel/2006/main">
          <x14:cfRule type="containsText" priority="152" operator="containsText" id="{B6A20DD0-3B81-4A2C-9146-5538987FE310}">
            <xm:f>NOT(ISERROR(SEARCH(#REF!,G230)))</xm:f>
            <xm:f>#REF!</xm:f>
            <x14:dxf>
              <fill>
                <patternFill>
                  <bgColor rgb="FFFFFF00"/>
                </patternFill>
              </fill>
            </x14:dxf>
          </x14:cfRule>
          <x14:cfRule type="containsText" priority="153" operator="containsText" id="{3BA374BF-B5B9-44A3-9E8B-DA1442CAEA5B}">
            <xm:f>NOT(ISERROR(SEARCH(#REF!,G230)))</xm:f>
            <xm:f>#REF!</xm:f>
            <x14:dxf>
              <fill>
                <patternFill>
                  <bgColor rgb="FFFF0000"/>
                </patternFill>
              </fill>
            </x14:dxf>
          </x14:cfRule>
          <x14:cfRule type="containsText" priority="154" operator="containsText" id="{6976AB00-C69F-42CA-800D-FEC5BA91DC19}">
            <xm:f>NOT(ISERROR(SEARCH(#REF!,G230)))</xm:f>
            <xm:f>#REF!</xm:f>
            <x14:dxf>
              <fill>
                <patternFill>
                  <bgColor theme="4" tint="0.59996337778862885"/>
                </patternFill>
              </fill>
            </x14:dxf>
          </x14:cfRule>
          <xm:sqref>G230:G233</xm:sqref>
        </x14:conditionalFormatting>
        <x14:conditionalFormatting xmlns:xm="http://schemas.microsoft.com/office/excel/2006/main">
          <x14:cfRule type="containsText" priority="148" operator="containsText" id="{E51A40F0-FDE0-42BF-BDEB-4FAB2C36407D}">
            <xm:f>NOT(ISERROR(SEARCH(#REF!,G235)))</xm:f>
            <xm:f>#REF!</xm:f>
            <x14:dxf>
              <fill>
                <patternFill>
                  <bgColor rgb="FFFFFF00"/>
                </patternFill>
              </fill>
            </x14:dxf>
          </x14:cfRule>
          <x14:cfRule type="containsText" priority="149" operator="containsText" id="{24918399-5452-4449-9D09-459D726ADA82}">
            <xm:f>NOT(ISERROR(SEARCH(#REF!,G235)))</xm:f>
            <xm:f>#REF!</xm:f>
            <x14:dxf>
              <fill>
                <patternFill>
                  <bgColor rgb="FFFF0000"/>
                </patternFill>
              </fill>
            </x14:dxf>
          </x14:cfRule>
          <x14:cfRule type="containsText" priority="150" operator="containsText" id="{63997B0B-BFE5-47EB-A4D5-A3263682E863}">
            <xm:f>NOT(ISERROR(SEARCH(#REF!,G235)))</xm:f>
            <xm:f>#REF!</xm:f>
            <x14:dxf>
              <fill>
                <patternFill>
                  <bgColor theme="4" tint="0.59996337778862885"/>
                </patternFill>
              </fill>
            </x14:dxf>
          </x14:cfRule>
          <xm:sqref>G235:G238</xm:sqref>
        </x14:conditionalFormatting>
        <x14:conditionalFormatting xmlns:xm="http://schemas.microsoft.com/office/excel/2006/main">
          <x14:cfRule type="containsText" priority="144" operator="containsText" id="{5278A5FA-B162-4089-8745-B32EC8F02BF0}">
            <xm:f>NOT(ISERROR(SEARCH(#REF!,G240)))</xm:f>
            <xm:f>#REF!</xm:f>
            <x14:dxf>
              <fill>
                <patternFill>
                  <bgColor rgb="FFFFFF00"/>
                </patternFill>
              </fill>
            </x14:dxf>
          </x14:cfRule>
          <x14:cfRule type="containsText" priority="145" operator="containsText" id="{622088B4-8029-4AE3-8C70-E08887045FBB}">
            <xm:f>NOT(ISERROR(SEARCH(#REF!,G240)))</xm:f>
            <xm:f>#REF!</xm:f>
            <x14:dxf>
              <fill>
                <patternFill>
                  <bgColor rgb="FFFF0000"/>
                </patternFill>
              </fill>
            </x14:dxf>
          </x14:cfRule>
          <x14:cfRule type="containsText" priority="146" operator="containsText" id="{C7A649CC-985C-42DF-8D3B-2D4E70E3DFA7}">
            <xm:f>NOT(ISERROR(SEARCH(#REF!,G240)))</xm:f>
            <xm:f>#REF!</xm:f>
            <x14:dxf>
              <fill>
                <patternFill>
                  <bgColor theme="4" tint="0.59996337778862885"/>
                </patternFill>
              </fill>
            </x14:dxf>
          </x14:cfRule>
          <xm:sqref>G240:G243</xm:sqref>
        </x14:conditionalFormatting>
        <x14:conditionalFormatting xmlns:xm="http://schemas.microsoft.com/office/excel/2006/main">
          <x14:cfRule type="containsText" priority="140" operator="containsText" id="{B2270A1C-8743-414F-83B7-9DF864DCEB36}">
            <xm:f>NOT(ISERROR(SEARCH(#REF!,G245)))</xm:f>
            <xm:f>#REF!</xm:f>
            <x14:dxf>
              <fill>
                <patternFill>
                  <bgColor rgb="FFFFFF00"/>
                </patternFill>
              </fill>
            </x14:dxf>
          </x14:cfRule>
          <x14:cfRule type="containsText" priority="141" operator="containsText" id="{0B5BA0B0-4B62-4945-BD58-434F3D663942}">
            <xm:f>NOT(ISERROR(SEARCH(#REF!,G245)))</xm:f>
            <xm:f>#REF!</xm:f>
            <x14:dxf>
              <fill>
                <patternFill>
                  <bgColor rgb="FFFF0000"/>
                </patternFill>
              </fill>
            </x14:dxf>
          </x14:cfRule>
          <x14:cfRule type="containsText" priority="142" operator="containsText" id="{B5F595FD-CC36-453A-A9A1-8186019F6013}">
            <xm:f>NOT(ISERROR(SEARCH(#REF!,G245)))</xm:f>
            <xm:f>#REF!</xm:f>
            <x14:dxf>
              <fill>
                <patternFill>
                  <bgColor theme="4" tint="0.59996337778862885"/>
                </patternFill>
              </fill>
            </x14:dxf>
          </x14:cfRule>
          <xm:sqref>G245:G248</xm:sqref>
        </x14:conditionalFormatting>
        <x14:conditionalFormatting xmlns:xm="http://schemas.microsoft.com/office/excel/2006/main">
          <x14:cfRule type="containsText" priority="136" operator="containsText" id="{D4CDE094-8E14-4A12-8414-4E143D180F03}">
            <xm:f>NOT(ISERROR(SEARCH(#REF!,G250)))</xm:f>
            <xm:f>#REF!</xm:f>
            <x14:dxf>
              <fill>
                <patternFill>
                  <bgColor rgb="FFFFFF00"/>
                </patternFill>
              </fill>
            </x14:dxf>
          </x14:cfRule>
          <x14:cfRule type="containsText" priority="137" operator="containsText" id="{48B16E38-8B64-477F-9A83-3A0667C81DAD}">
            <xm:f>NOT(ISERROR(SEARCH(#REF!,G250)))</xm:f>
            <xm:f>#REF!</xm:f>
            <x14:dxf>
              <fill>
                <patternFill>
                  <bgColor rgb="FFFF0000"/>
                </patternFill>
              </fill>
            </x14:dxf>
          </x14:cfRule>
          <x14:cfRule type="containsText" priority="138" operator="containsText" id="{6C2FFBA2-0AEE-49F2-A9B7-E386A0016EC1}">
            <xm:f>NOT(ISERROR(SEARCH(#REF!,G250)))</xm:f>
            <xm:f>#REF!</xm:f>
            <x14:dxf>
              <fill>
                <patternFill>
                  <bgColor theme="4" tint="0.59996337778862885"/>
                </patternFill>
              </fill>
            </x14:dxf>
          </x14:cfRule>
          <xm:sqref>G250:G253</xm:sqref>
        </x14:conditionalFormatting>
        <x14:conditionalFormatting xmlns:xm="http://schemas.microsoft.com/office/excel/2006/main">
          <x14:cfRule type="containsText" priority="132" operator="containsText" id="{1C85B761-8B5B-421D-B8DF-CBCC8BC33554}">
            <xm:f>NOT(ISERROR(SEARCH(#REF!,G255)))</xm:f>
            <xm:f>#REF!</xm:f>
            <x14:dxf>
              <fill>
                <patternFill>
                  <bgColor rgb="FFFFFF00"/>
                </patternFill>
              </fill>
            </x14:dxf>
          </x14:cfRule>
          <x14:cfRule type="containsText" priority="133" operator="containsText" id="{6041396E-C6FE-4706-8683-6D4AF73A0E9B}">
            <xm:f>NOT(ISERROR(SEARCH(#REF!,G255)))</xm:f>
            <xm:f>#REF!</xm:f>
            <x14:dxf>
              <fill>
                <patternFill>
                  <bgColor rgb="FFFF0000"/>
                </patternFill>
              </fill>
            </x14:dxf>
          </x14:cfRule>
          <x14:cfRule type="containsText" priority="134" operator="containsText" id="{29B085F5-2B02-4CEE-9E35-31EF8C4BBB23}">
            <xm:f>NOT(ISERROR(SEARCH(#REF!,G255)))</xm:f>
            <xm:f>#REF!</xm:f>
            <x14:dxf>
              <fill>
                <patternFill>
                  <bgColor theme="4" tint="0.59996337778862885"/>
                </patternFill>
              </fill>
            </x14:dxf>
          </x14:cfRule>
          <xm:sqref>G255:G258</xm:sqref>
        </x14:conditionalFormatting>
        <x14:conditionalFormatting xmlns:xm="http://schemas.microsoft.com/office/excel/2006/main">
          <x14:cfRule type="containsText" priority="128" operator="containsText" id="{93DAAAE1-07D2-4F9E-AAB2-0BE26E9ABC59}">
            <xm:f>NOT(ISERROR(SEARCH(#REF!,G260)))</xm:f>
            <xm:f>#REF!</xm:f>
            <x14:dxf>
              <fill>
                <patternFill>
                  <bgColor rgb="FFFFFF00"/>
                </patternFill>
              </fill>
            </x14:dxf>
          </x14:cfRule>
          <x14:cfRule type="containsText" priority="129" operator="containsText" id="{9D813902-F4F3-41BC-B260-C7EB269BCDE1}">
            <xm:f>NOT(ISERROR(SEARCH(#REF!,G260)))</xm:f>
            <xm:f>#REF!</xm:f>
            <x14:dxf>
              <fill>
                <patternFill>
                  <bgColor rgb="FFFF0000"/>
                </patternFill>
              </fill>
            </x14:dxf>
          </x14:cfRule>
          <x14:cfRule type="containsText" priority="130" operator="containsText" id="{D2762B35-CE6F-4355-A4B2-7CA92A3B8978}">
            <xm:f>NOT(ISERROR(SEARCH(#REF!,G260)))</xm:f>
            <xm:f>#REF!</xm:f>
            <x14:dxf>
              <fill>
                <patternFill>
                  <bgColor theme="4" tint="0.59996337778862885"/>
                </patternFill>
              </fill>
            </x14:dxf>
          </x14:cfRule>
          <xm:sqref>G260:G263</xm:sqref>
        </x14:conditionalFormatting>
        <x14:conditionalFormatting xmlns:xm="http://schemas.microsoft.com/office/excel/2006/main">
          <x14:cfRule type="containsText" priority="124" operator="containsText" id="{5F43B0F2-4892-4346-BE24-C1CCDE587897}">
            <xm:f>NOT(ISERROR(SEARCH(#REF!,G265)))</xm:f>
            <xm:f>#REF!</xm:f>
            <x14:dxf>
              <fill>
                <patternFill>
                  <bgColor rgb="FFFFFF00"/>
                </patternFill>
              </fill>
            </x14:dxf>
          </x14:cfRule>
          <x14:cfRule type="containsText" priority="125" operator="containsText" id="{3315DA5B-B1BD-4977-A5F6-B3EBD24B8DC4}">
            <xm:f>NOT(ISERROR(SEARCH(#REF!,G265)))</xm:f>
            <xm:f>#REF!</xm:f>
            <x14:dxf>
              <fill>
                <patternFill>
                  <bgColor rgb="FFFF0000"/>
                </patternFill>
              </fill>
            </x14:dxf>
          </x14:cfRule>
          <x14:cfRule type="containsText" priority="126" operator="containsText" id="{708C6246-4750-49A3-BA19-8797731E3DC7}">
            <xm:f>NOT(ISERROR(SEARCH(#REF!,G265)))</xm:f>
            <xm:f>#REF!</xm:f>
            <x14:dxf>
              <fill>
                <patternFill>
                  <bgColor theme="4" tint="0.59996337778862885"/>
                </patternFill>
              </fill>
            </x14:dxf>
          </x14:cfRule>
          <xm:sqref>G265:G268</xm:sqref>
        </x14:conditionalFormatting>
        <x14:conditionalFormatting xmlns:xm="http://schemas.microsoft.com/office/excel/2006/main">
          <x14:cfRule type="containsText" priority="120" operator="containsText" id="{FEAAEC63-BA81-4BD1-A590-069D4182095E}">
            <xm:f>NOT(ISERROR(SEARCH(#REF!,G270)))</xm:f>
            <xm:f>#REF!</xm:f>
            <x14:dxf>
              <fill>
                <patternFill>
                  <bgColor rgb="FFFFFF00"/>
                </patternFill>
              </fill>
            </x14:dxf>
          </x14:cfRule>
          <x14:cfRule type="containsText" priority="121" operator="containsText" id="{82DE6D37-CC66-4524-AE12-1DD29151B1F8}">
            <xm:f>NOT(ISERROR(SEARCH(#REF!,G270)))</xm:f>
            <xm:f>#REF!</xm:f>
            <x14:dxf>
              <fill>
                <patternFill>
                  <bgColor rgb="FFFF0000"/>
                </patternFill>
              </fill>
            </x14:dxf>
          </x14:cfRule>
          <x14:cfRule type="containsText" priority="122" operator="containsText" id="{808E27BC-716B-4FB7-BA21-B7AB9EC91DEF}">
            <xm:f>NOT(ISERROR(SEARCH(#REF!,G270)))</xm:f>
            <xm:f>#REF!</xm:f>
            <x14:dxf>
              <fill>
                <patternFill>
                  <bgColor theme="4" tint="0.59996337778862885"/>
                </patternFill>
              </fill>
            </x14:dxf>
          </x14:cfRule>
          <xm:sqref>G270:G273</xm:sqref>
        </x14:conditionalFormatting>
        <x14:conditionalFormatting xmlns:xm="http://schemas.microsoft.com/office/excel/2006/main">
          <x14:cfRule type="containsText" priority="116" operator="containsText" id="{BEBFB1E5-B216-4867-8273-3D1EA6AFFA72}">
            <xm:f>NOT(ISERROR(SEARCH(#REF!,G286)))</xm:f>
            <xm:f>#REF!</xm:f>
            <x14:dxf>
              <fill>
                <patternFill>
                  <bgColor rgb="FFFFFF00"/>
                </patternFill>
              </fill>
            </x14:dxf>
          </x14:cfRule>
          <x14:cfRule type="containsText" priority="117" operator="containsText" id="{22E4F832-DDCA-4005-83A5-B0ABED10022F}">
            <xm:f>NOT(ISERROR(SEARCH(#REF!,G286)))</xm:f>
            <xm:f>#REF!</xm:f>
            <x14:dxf>
              <fill>
                <patternFill>
                  <bgColor rgb="FFFF0000"/>
                </patternFill>
              </fill>
            </x14:dxf>
          </x14:cfRule>
          <x14:cfRule type="containsText" priority="118" operator="containsText" id="{59CD2401-80B0-4508-ADDB-79FFB3EF2686}">
            <xm:f>NOT(ISERROR(SEARCH(#REF!,G286)))</xm:f>
            <xm:f>#REF!</xm:f>
            <x14:dxf>
              <fill>
                <patternFill>
                  <bgColor theme="4" tint="0.59996337778862885"/>
                </patternFill>
              </fill>
            </x14:dxf>
          </x14:cfRule>
          <xm:sqref>G301:G304 G296:G299 G291:G294 G286:G289</xm:sqref>
        </x14:conditionalFormatting>
        <x14:conditionalFormatting xmlns:xm="http://schemas.microsoft.com/office/excel/2006/main">
          <x14:cfRule type="containsText" priority="112" operator="containsText" id="{80230666-152A-476C-9011-B0E78DBFB7E0}">
            <xm:f>NOT(ISERROR(SEARCH(#REF!,G306)))</xm:f>
            <xm:f>#REF!</xm:f>
            <x14:dxf>
              <fill>
                <patternFill>
                  <bgColor rgb="FFFFFF00"/>
                </patternFill>
              </fill>
            </x14:dxf>
          </x14:cfRule>
          <x14:cfRule type="containsText" priority="113" operator="containsText" id="{DE12D930-9193-4DA3-8CA5-8688C049B04B}">
            <xm:f>NOT(ISERROR(SEARCH(#REF!,G306)))</xm:f>
            <xm:f>#REF!</xm:f>
            <x14:dxf>
              <fill>
                <patternFill>
                  <bgColor rgb="FFFF0000"/>
                </patternFill>
              </fill>
            </x14:dxf>
          </x14:cfRule>
          <x14:cfRule type="containsText" priority="114" operator="containsText" id="{31175932-B609-43B8-864A-04ED6C834B1C}">
            <xm:f>NOT(ISERROR(SEARCH(#REF!,G306)))</xm:f>
            <xm:f>#REF!</xm:f>
            <x14:dxf>
              <fill>
                <patternFill>
                  <bgColor theme="4" tint="0.59996337778862885"/>
                </patternFill>
              </fill>
            </x14:dxf>
          </x14:cfRule>
          <xm:sqref>G316:G319 G311:G314 G306:G309</xm:sqref>
        </x14:conditionalFormatting>
        <x14:conditionalFormatting xmlns:xm="http://schemas.microsoft.com/office/excel/2006/main">
          <x14:cfRule type="containsText" priority="408" operator="containsText" id="{E50EB978-2F07-42CE-AA84-320527E48B6A}">
            <xm:f>NOT(ISERROR(SEARCH($I$381,I20)))</xm:f>
            <xm:f>$I$381</xm:f>
            <x14:dxf>
              <fill>
                <patternFill>
                  <bgColor rgb="FF7030A0"/>
                </patternFill>
              </fill>
            </x14:dxf>
          </x14:cfRule>
          <x14:cfRule type="containsText" priority="409" operator="containsText" id="{DB630BBD-F47F-4655-AFA9-AFB8B2A5C4D8}">
            <xm:f>NOT(ISERROR(SEARCH($I$380,I20)))</xm:f>
            <xm:f>$I$380</xm:f>
            <x14:dxf>
              <fill>
                <patternFill>
                  <bgColor rgb="FF92D050"/>
                </patternFill>
              </fill>
            </x14:dxf>
          </x14:cfRule>
          <x14:cfRule type="containsText" priority="410" operator="containsText" id="{5C72D174-9BD1-43ED-9AE2-12AAF5803C18}">
            <xm:f>NOT(ISERROR(SEARCH($I$379,I20)))</xm:f>
            <xm:f>$I$379</xm:f>
            <x14:dxf>
              <fill>
                <patternFill>
                  <bgColor theme="1" tint="0.499984740745262"/>
                </patternFill>
              </fill>
            </x14:dxf>
          </x14:cfRule>
          <x14:cfRule type="containsText" priority="411" operator="containsText" id="{E7E92652-E952-4D35-A505-7CA4A26149C2}">
            <xm:f>NOT(ISERROR(SEARCH($I$378,I20)))</xm:f>
            <xm:f>$I$378</xm:f>
            <x14:dxf>
              <fill>
                <patternFill>
                  <bgColor theme="2"/>
                </patternFill>
              </fill>
            </x14:dxf>
          </x14:cfRule>
          <x14:cfRule type="containsText" priority="412" operator="containsText" id="{434F7A35-3B8F-4523-A91F-88AB31C61B96}">
            <xm:f>NOT(ISERROR(SEARCH($I$377,I20)))</xm:f>
            <xm:f>$I$377</xm:f>
            <x14:dxf>
              <fill>
                <patternFill>
                  <bgColor rgb="FFFF0000"/>
                </patternFill>
              </fill>
            </x14:dxf>
          </x14:cfRule>
          <x14:cfRule type="containsText" priority="413" operator="containsText" id="{0AB4DBA7-4EED-4A82-95D8-51A475A8E35C}">
            <xm:f>NOT(ISERROR(SEARCH($I$376,I20)))</xm:f>
            <xm:f>$I$376</xm:f>
            <x14:dxf>
              <fill>
                <patternFill>
                  <bgColor rgb="FFFFFF00"/>
                </patternFill>
              </fill>
            </x14:dxf>
          </x14:cfRule>
          <xm:sqref>I81:I373 I46 I49:I79 I20:I39 I43</xm:sqref>
        </x14:conditionalFormatting>
        <x14:conditionalFormatting xmlns:xm="http://schemas.microsoft.com/office/excel/2006/main">
          <x14:cfRule type="containsText" priority="414" operator="containsText" id="{B142D3BA-1461-4C9E-BC76-68C2A345D5A7}">
            <xm:f>NOT(ISERROR(SEARCH($H$378,H20)))</xm:f>
            <xm:f>$H$378</xm:f>
            <x14:dxf>
              <fill>
                <patternFill>
                  <bgColor rgb="FFFFFF00"/>
                </patternFill>
              </fill>
            </x14:dxf>
          </x14:cfRule>
          <x14:cfRule type="containsText" priority="415" operator="containsText" id="{78FD0E13-029D-4B9E-A6C4-B3947E8BA409}">
            <xm:f>NOT(ISERROR(SEARCH($H$377,H20)))</xm:f>
            <xm:f>$H$377</xm:f>
            <x14:dxf>
              <fill>
                <patternFill>
                  <bgColor rgb="FFFF0000"/>
                </patternFill>
              </fill>
            </x14:dxf>
          </x14:cfRule>
          <x14:cfRule type="containsText" priority="416" operator="containsText" id="{9345464F-787F-411E-88DE-0BB20C13E4C3}">
            <xm:f>NOT(ISERROR(SEARCH($H$376,H20)))</xm:f>
            <xm:f>$H$376</xm:f>
            <x14:dxf>
              <fill>
                <patternFill>
                  <bgColor theme="4"/>
                </patternFill>
              </fill>
            </x14:dxf>
          </x14:cfRule>
          <xm:sqref>H20:H39 H81:H373 H46 H49:H79 H43</xm:sqref>
        </x14:conditionalFormatting>
        <x14:conditionalFormatting xmlns:xm="http://schemas.microsoft.com/office/excel/2006/main">
          <x14:cfRule type="containsText" priority="72" operator="containsText" id="{1AB13508-C9D0-492A-939F-7822D16D4D1A}">
            <xm:f>NOT(ISERROR(SEARCH(#REF!,G80)))</xm:f>
            <xm:f>#REF!</xm:f>
            <x14:dxf>
              <fill>
                <patternFill>
                  <bgColor rgb="FFFFFF00"/>
                </patternFill>
              </fill>
            </x14:dxf>
          </x14:cfRule>
          <x14:cfRule type="containsText" priority="73" operator="containsText" id="{41BF525D-AE26-472F-B8DF-C9C85384F7AF}">
            <xm:f>NOT(ISERROR(SEARCH(#REF!,G80)))</xm:f>
            <xm:f>#REF!</xm:f>
            <x14:dxf>
              <fill>
                <patternFill>
                  <bgColor rgb="FFFF0000"/>
                </patternFill>
              </fill>
            </x14:dxf>
          </x14:cfRule>
          <x14:cfRule type="containsText" priority="74" operator="containsText" id="{64FE7BDA-EB2A-4158-9916-F6A98EDBBDF6}">
            <xm:f>NOT(ISERROR(SEARCH(#REF!,G80)))</xm:f>
            <xm:f>#REF!</xm:f>
            <x14:dxf>
              <fill>
                <patternFill>
                  <bgColor theme="4" tint="0.59996337778862885"/>
                </patternFill>
              </fill>
            </x14:dxf>
          </x14:cfRule>
          <xm:sqref>G80</xm:sqref>
        </x14:conditionalFormatting>
        <x14:conditionalFormatting xmlns:xm="http://schemas.microsoft.com/office/excel/2006/main">
          <x14:cfRule type="containsText" priority="76" operator="containsText" id="{248D5533-5C5F-4CC7-900C-AA9680E2FDD4}">
            <xm:f>NOT(ISERROR(SEARCH($I$381,I80)))</xm:f>
            <xm:f>$I$381</xm:f>
            <x14:dxf>
              <fill>
                <patternFill>
                  <bgColor rgb="FF7030A0"/>
                </patternFill>
              </fill>
            </x14:dxf>
          </x14:cfRule>
          <x14:cfRule type="containsText" priority="77" operator="containsText" id="{41B7EB8E-D805-4649-BC04-764A5FA2EFBA}">
            <xm:f>NOT(ISERROR(SEARCH($I$380,I80)))</xm:f>
            <xm:f>$I$380</xm:f>
            <x14:dxf>
              <fill>
                <patternFill>
                  <bgColor rgb="FF92D050"/>
                </patternFill>
              </fill>
            </x14:dxf>
          </x14:cfRule>
          <x14:cfRule type="containsText" priority="78" operator="containsText" id="{9F9A44F2-E8A2-4B2F-A2C7-8E2DD78FF26F}">
            <xm:f>NOT(ISERROR(SEARCH($I$379,I80)))</xm:f>
            <xm:f>$I$379</xm:f>
            <x14:dxf>
              <fill>
                <patternFill>
                  <bgColor theme="1" tint="0.499984740745262"/>
                </patternFill>
              </fill>
            </x14:dxf>
          </x14:cfRule>
          <x14:cfRule type="containsText" priority="79" operator="containsText" id="{A825E5BA-FE49-4C2C-A141-9BA13E1E7568}">
            <xm:f>NOT(ISERROR(SEARCH($I$378,I80)))</xm:f>
            <xm:f>$I$378</xm:f>
            <x14:dxf>
              <fill>
                <patternFill>
                  <bgColor theme="2"/>
                </patternFill>
              </fill>
            </x14:dxf>
          </x14:cfRule>
          <x14:cfRule type="containsText" priority="80" operator="containsText" id="{48A28DA1-4C8B-46E7-8422-355082DB66FF}">
            <xm:f>NOT(ISERROR(SEARCH($I$377,I80)))</xm:f>
            <xm:f>$I$377</xm:f>
            <x14:dxf>
              <fill>
                <patternFill>
                  <bgColor rgb="FFFF0000"/>
                </patternFill>
              </fill>
            </x14:dxf>
          </x14:cfRule>
          <x14:cfRule type="containsText" priority="81" operator="containsText" id="{FF45698A-797E-43D8-8C8A-4D9609C28B6C}">
            <xm:f>NOT(ISERROR(SEARCH($I$376,I80)))</xm:f>
            <xm:f>$I$376</xm:f>
            <x14:dxf>
              <fill>
                <patternFill>
                  <bgColor rgb="FFFFFF00"/>
                </patternFill>
              </fill>
            </x14:dxf>
          </x14:cfRule>
          <xm:sqref>I80</xm:sqref>
        </x14:conditionalFormatting>
        <x14:conditionalFormatting xmlns:xm="http://schemas.microsoft.com/office/excel/2006/main">
          <x14:cfRule type="containsText" priority="82" operator="containsText" id="{A10D8887-DDA8-40A6-89C1-65C37B4BADAA}">
            <xm:f>NOT(ISERROR(SEARCH($H$378,H80)))</xm:f>
            <xm:f>$H$378</xm:f>
            <x14:dxf>
              <fill>
                <patternFill>
                  <bgColor rgb="FFFFFF00"/>
                </patternFill>
              </fill>
            </x14:dxf>
          </x14:cfRule>
          <x14:cfRule type="containsText" priority="83" operator="containsText" id="{86F88FA6-2315-426A-8B6A-A488399C5C8A}">
            <xm:f>NOT(ISERROR(SEARCH($H$377,H80)))</xm:f>
            <xm:f>$H$377</xm:f>
            <x14:dxf>
              <fill>
                <patternFill>
                  <bgColor rgb="FFFF0000"/>
                </patternFill>
              </fill>
            </x14:dxf>
          </x14:cfRule>
          <x14:cfRule type="containsText" priority="84" operator="containsText" id="{4200EC32-3CB6-4FEA-9D28-FB0D94242702}">
            <xm:f>NOT(ISERROR(SEARCH($H$376,H80)))</xm:f>
            <xm:f>$H$376</xm:f>
            <x14:dxf>
              <fill>
                <patternFill>
                  <bgColor theme="4"/>
                </patternFill>
              </fill>
            </x14:dxf>
          </x14:cfRule>
          <xm:sqref>H80</xm:sqref>
        </x14:conditionalFormatting>
        <x14:conditionalFormatting xmlns:xm="http://schemas.microsoft.com/office/excel/2006/main">
          <x14:cfRule type="containsText" priority="53" operator="containsText" id="{8D343219-E04C-41B0-A2F1-00C48033F2EA}">
            <xm:f>NOT(ISERROR(SEARCH(#REF!,G44)))</xm:f>
            <xm:f>#REF!</xm:f>
            <x14:dxf>
              <fill>
                <patternFill>
                  <bgColor rgb="FFFFFF00"/>
                </patternFill>
              </fill>
            </x14:dxf>
          </x14:cfRule>
          <x14:cfRule type="containsText" priority="54" operator="containsText" id="{464341CC-8613-4925-BF53-673A8AAC2EB9}">
            <xm:f>NOT(ISERROR(SEARCH(#REF!,G44)))</xm:f>
            <xm:f>#REF!</xm:f>
            <x14:dxf>
              <fill>
                <patternFill>
                  <bgColor rgb="FFFF0000"/>
                </patternFill>
              </fill>
            </x14:dxf>
          </x14:cfRule>
          <x14:cfRule type="containsText" priority="55" operator="containsText" id="{120989E0-69D7-408F-9B88-0595BCB7BEA0}">
            <xm:f>NOT(ISERROR(SEARCH(#REF!,G44)))</xm:f>
            <xm:f>#REF!</xm:f>
            <x14:dxf>
              <fill>
                <patternFill>
                  <bgColor theme="4" tint="0.59996337778862885"/>
                </patternFill>
              </fill>
            </x14:dxf>
          </x14:cfRule>
          <xm:sqref>G44:G45</xm:sqref>
        </x14:conditionalFormatting>
        <x14:conditionalFormatting xmlns:xm="http://schemas.microsoft.com/office/excel/2006/main">
          <x14:cfRule type="containsText" priority="57" operator="containsText" id="{BF78B7CD-293D-41B4-94FB-AE026F47862F}">
            <xm:f>NOT(ISERROR(SEARCH($I$381,I44)))</xm:f>
            <xm:f>$I$381</xm:f>
            <x14:dxf>
              <fill>
                <patternFill>
                  <bgColor rgb="FF7030A0"/>
                </patternFill>
              </fill>
            </x14:dxf>
          </x14:cfRule>
          <x14:cfRule type="containsText" priority="58" operator="containsText" id="{0D779AAF-42DA-4823-8C6F-E3C4E0BC095A}">
            <xm:f>NOT(ISERROR(SEARCH($I$380,I44)))</xm:f>
            <xm:f>$I$380</xm:f>
            <x14:dxf>
              <fill>
                <patternFill>
                  <bgColor rgb="FF92D050"/>
                </patternFill>
              </fill>
            </x14:dxf>
          </x14:cfRule>
          <x14:cfRule type="containsText" priority="59" operator="containsText" id="{1ACF982A-C9D7-44B3-807B-6CE77BB4CD03}">
            <xm:f>NOT(ISERROR(SEARCH($I$379,I44)))</xm:f>
            <xm:f>$I$379</xm:f>
            <x14:dxf>
              <fill>
                <patternFill>
                  <bgColor theme="1" tint="0.499984740745262"/>
                </patternFill>
              </fill>
            </x14:dxf>
          </x14:cfRule>
          <x14:cfRule type="containsText" priority="60" operator="containsText" id="{3413A867-FA8F-4296-A28A-DE88147AD969}">
            <xm:f>NOT(ISERROR(SEARCH($I$378,I44)))</xm:f>
            <xm:f>$I$378</xm:f>
            <x14:dxf>
              <fill>
                <patternFill>
                  <bgColor theme="2"/>
                </patternFill>
              </fill>
            </x14:dxf>
          </x14:cfRule>
          <x14:cfRule type="containsText" priority="61" operator="containsText" id="{7DEED920-0E6D-46B2-8680-18381899994C}">
            <xm:f>NOT(ISERROR(SEARCH($I$377,I44)))</xm:f>
            <xm:f>$I$377</xm:f>
            <x14:dxf>
              <fill>
                <patternFill>
                  <bgColor rgb="FFFF0000"/>
                </patternFill>
              </fill>
            </x14:dxf>
          </x14:cfRule>
          <x14:cfRule type="containsText" priority="62" operator="containsText" id="{EA26A582-1A9E-4BFA-8EAF-C9FEB956E742}">
            <xm:f>NOT(ISERROR(SEARCH($I$376,I44)))</xm:f>
            <xm:f>$I$376</xm:f>
            <x14:dxf>
              <fill>
                <patternFill>
                  <bgColor rgb="FFFFFF00"/>
                </patternFill>
              </fill>
            </x14:dxf>
          </x14:cfRule>
          <xm:sqref>I44:I45</xm:sqref>
        </x14:conditionalFormatting>
        <x14:conditionalFormatting xmlns:xm="http://schemas.microsoft.com/office/excel/2006/main">
          <x14:cfRule type="containsText" priority="63" operator="containsText" id="{9B58CBEC-093E-4AAE-AE2B-A171670DB5CA}">
            <xm:f>NOT(ISERROR(SEARCH($H$378,H44)))</xm:f>
            <xm:f>$H$378</xm:f>
            <x14:dxf>
              <fill>
                <patternFill>
                  <bgColor rgb="FFFFFF00"/>
                </patternFill>
              </fill>
            </x14:dxf>
          </x14:cfRule>
          <x14:cfRule type="containsText" priority="64" operator="containsText" id="{35420284-B9EE-4C57-B342-310ABC29C201}">
            <xm:f>NOT(ISERROR(SEARCH($H$377,H44)))</xm:f>
            <xm:f>$H$377</xm:f>
            <x14:dxf>
              <fill>
                <patternFill>
                  <bgColor rgb="FFFF0000"/>
                </patternFill>
              </fill>
            </x14:dxf>
          </x14:cfRule>
          <x14:cfRule type="containsText" priority="65" operator="containsText" id="{38A25BE2-FBD2-4058-93D0-6E0902D98022}">
            <xm:f>NOT(ISERROR(SEARCH($H$376,H44)))</xm:f>
            <xm:f>$H$376</xm:f>
            <x14:dxf>
              <fill>
                <patternFill>
                  <bgColor theme="4"/>
                </patternFill>
              </fill>
            </x14:dxf>
          </x14:cfRule>
          <xm:sqref>H44:H45</xm:sqref>
        </x14:conditionalFormatting>
        <x14:conditionalFormatting xmlns:xm="http://schemas.microsoft.com/office/excel/2006/main">
          <x14:cfRule type="containsText" priority="37" operator="containsText" id="{88602652-A771-4D78-9DBF-CF047F9B7B5D}">
            <xm:f>NOT(ISERROR(SEARCH(#REF!,G47)))</xm:f>
            <xm:f>#REF!</xm:f>
            <x14:dxf>
              <fill>
                <patternFill>
                  <bgColor rgb="FFFFFF00"/>
                </patternFill>
              </fill>
            </x14:dxf>
          </x14:cfRule>
          <x14:cfRule type="containsText" priority="38" operator="containsText" id="{DA559AA2-6128-44C8-8EF2-61B6D34017BA}">
            <xm:f>NOT(ISERROR(SEARCH(#REF!,G47)))</xm:f>
            <xm:f>#REF!</xm:f>
            <x14:dxf>
              <fill>
                <patternFill>
                  <bgColor rgb="FFFF0000"/>
                </patternFill>
              </fill>
            </x14:dxf>
          </x14:cfRule>
          <x14:cfRule type="containsText" priority="39" operator="containsText" id="{4045591D-B4CB-4FA7-BB63-BC8D79C8B6C8}">
            <xm:f>NOT(ISERROR(SEARCH(#REF!,G47)))</xm:f>
            <xm:f>#REF!</xm:f>
            <x14:dxf>
              <fill>
                <patternFill>
                  <bgColor theme="4" tint="0.59996337778862885"/>
                </patternFill>
              </fill>
            </x14:dxf>
          </x14:cfRule>
          <xm:sqref>G47:G48</xm:sqref>
        </x14:conditionalFormatting>
        <x14:conditionalFormatting xmlns:xm="http://schemas.microsoft.com/office/excel/2006/main">
          <x14:cfRule type="containsText" priority="41" operator="containsText" id="{207FA9E8-2755-413A-B059-3D0DDAFC7D80}">
            <xm:f>NOT(ISERROR(SEARCH($I$381,I47)))</xm:f>
            <xm:f>$I$381</xm:f>
            <x14:dxf>
              <fill>
                <patternFill>
                  <bgColor rgb="FF7030A0"/>
                </patternFill>
              </fill>
            </x14:dxf>
          </x14:cfRule>
          <x14:cfRule type="containsText" priority="42" operator="containsText" id="{DF4DAD3A-DAB0-4214-95EF-E6431FBB2724}">
            <xm:f>NOT(ISERROR(SEARCH($I$380,I47)))</xm:f>
            <xm:f>$I$380</xm:f>
            <x14:dxf>
              <fill>
                <patternFill>
                  <bgColor rgb="FF92D050"/>
                </patternFill>
              </fill>
            </x14:dxf>
          </x14:cfRule>
          <x14:cfRule type="containsText" priority="43" operator="containsText" id="{C2A0BE29-7FA5-44D7-92F8-D9489D011B9C}">
            <xm:f>NOT(ISERROR(SEARCH($I$379,I47)))</xm:f>
            <xm:f>$I$379</xm:f>
            <x14:dxf>
              <fill>
                <patternFill>
                  <bgColor theme="1" tint="0.499984740745262"/>
                </patternFill>
              </fill>
            </x14:dxf>
          </x14:cfRule>
          <x14:cfRule type="containsText" priority="44" operator="containsText" id="{7984F787-2B23-4C7A-8A2A-BD810DC151E4}">
            <xm:f>NOT(ISERROR(SEARCH($I$378,I47)))</xm:f>
            <xm:f>$I$378</xm:f>
            <x14:dxf>
              <fill>
                <patternFill>
                  <bgColor theme="2"/>
                </patternFill>
              </fill>
            </x14:dxf>
          </x14:cfRule>
          <x14:cfRule type="containsText" priority="45" operator="containsText" id="{875842C0-0E62-4EF0-9E59-D29C89FB4696}">
            <xm:f>NOT(ISERROR(SEARCH($I$377,I47)))</xm:f>
            <xm:f>$I$377</xm:f>
            <x14:dxf>
              <fill>
                <patternFill>
                  <bgColor rgb="FFFF0000"/>
                </patternFill>
              </fill>
            </x14:dxf>
          </x14:cfRule>
          <x14:cfRule type="containsText" priority="46" operator="containsText" id="{F109F6B9-030A-4132-B8CA-B2934BFEBD99}">
            <xm:f>NOT(ISERROR(SEARCH($I$376,I47)))</xm:f>
            <xm:f>$I$376</xm:f>
            <x14:dxf>
              <fill>
                <patternFill>
                  <bgColor rgb="FFFFFF00"/>
                </patternFill>
              </fill>
            </x14:dxf>
          </x14:cfRule>
          <xm:sqref>I47:I48</xm:sqref>
        </x14:conditionalFormatting>
        <x14:conditionalFormatting xmlns:xm="http://schemas.microsoft.com/office/excel/2006/main">
          <x14:cfRule type="containsText" priority="47" operator="containsText" id="{34657ADC-5B70-4D0B-AA5D-D7851A5DF541}">
            <xm:f>NOT(ISERROR(SEARCH($H$378,H47)))</xm:f>
            <xm:f>$H$378</xm:f>
            <x14:dxf>
              <fill>
                <patternFill>
                  <bgColor rgb="FFFFFF00"/>
                </patternFill>
              </fill>
            </x14:dxf>
          </x14:cfRule>
          <x14:cfRule type="containsText" priority="48" operator="containsText" id="{217CD96D-BF7E-4C34-B60E-E7D09864C9C4}">
            <xm:f>NOT(ISERROR(SEARCH($H$377,H47)))</xm:f>
            <xm:f>$H$377</xm:f>
            <x14:dxf>
              <fill>
                <patternFill>
                  <bgColor rgb="FFFF0000"/>
                </patternFill>
              </fill>
            </x14:dxf>
          </x14:cfRule>
          <x14:cfRule type="containsText" priority="49" operator="containsText" id="{9CB8B0CF-9A62-4B72-B227-10163E3BEC0F}">
            <xm:f>NOT(ISERROR(SEARCH($H$376,H47)))</xm:f>
            <xm:f>$H$376</xm:f>
            <x14:dxf>
              <fill>
                <patternFill>
                  <bgColor theme="4"/>
                </patternFill>
              </fill>
            </x14:dxf>
          </x14:cfRule>
          <xm:sqref>H47:H48</xm:sqref>
        </x14:conditionalFormatting>
        <x14:conditionalFormatting xmlns:xm="http://schemas.microsoft.com/office/excel/2006/main">
          <x14:cfRule type="containsText" priority="12" operator="containsText" id="{8412DBA8-A42F-4833-B2F2-4F60641E4856}">
            <xm:f>NOT(ISERROR(SEARCH(#REF!,G40)))</xm:f>
            <xm:f>#REF!</xm:f>
            <x14:dxf>
              <fill>
                <patternFill>
                  <bgColor rgb="FFFFFF00"/>
                </patternFill>
              </fill>
            </x14:dxf>
          </x14:cfRule>
          <x14:cfRule type="containsText" priority="13" operator="containsText" id="{78639D70-539A-4A98-A7C7-AD6707340201}">
            <xm:f>NOT(ISERROR(SEARCH(#REF!,G40)))</xm:f>
            <xm:f>#REF!</xm:f>
            <x14:dxf>
              <fill>
                <patternFill>
                  <bgColor rgb="FFFF0000"/>
                </patternFill>
              </fill>
            </x14:dxf>
          </x14:cfRule>
          <x14:cfRule type="containsText" priority="14" operator="containsText" id="{784084FF-FD31-4B2F-9E82-EB4C3EF02B98}">
            <xm:f>NOT(ISERROR(SEARCH(#REF!,G40)))</xm:f>
            <xm:f>#REF!</xm:f>
            <x14:dxf>
              <fill>
                <patternFill>
                  <bgColor theme="4" tint="0.59996337778862885"/>
                </patternFill>
              </fill>
            </x14:dxf>
          </x14:cfRule>
          <xm:sqref>G40:G42</xm:sqref>
        </x14:conditionalFormatting>
        <x14:conditionalFormatting xmlns:xm="http://schemas.microsoft.com/office/excel/2006/main">
          <x14:cfRule type="containsText" priority="16" operator="containsText" id="{56B8188D-A05E-4B12-A124-411E4CF4A274}">
            <xm:f>NOT(ISERROR(SEARCH($I$381,I40)))</xm:f>
            <xm:f>$I$381</xm:f>
            <x14:dxf>
              <fill>
                <patternFill>
                  <bgColor rgb="FF7030A0"/>
                </patternFill>
              </fill>
            </x14:dxf>
          </x14:cfRule>
          <x14:cfRule type="containsText" priority="17" operator="containsText" id="{0302E947-6637-46C4-8086-B741DB114689}">
            <xm:f>NOT(ISERROR(SEARCH($I$380,I40)))</xm:f>
            <xm:f>$I$380</xm:f>
            <x14:dxf>
              <fill>
                <patternFill>
                  <bgColor rgb="FF92D050"/>
                </patternFill>
              </fill>
            </x14:dxf>
          </x14:cfRule>
          <x14:cfRule type="containsText" priority="18" operator="containsText" id="{6EF37C5A-4917-4F99-9B4B-7BA7F55F2DA4}">
            <xm:f>NOT(ISERROR(SEARCH($I$379,I40)))</xm:f>
            <xm:f>$I$379</xm:f>
            <x14:dxf>
              <fill>
                <patternFill>
                  <bgColor theme="1" tint="0.499984740745262"/>
                </patternFill>
              </fill>
            </x14:dxf>
          </x14:cfRule>
          <x14:cfRule type="containsText" priority="19" operator="containsText" id="{C370E847-3E7D-4A55-81F4-A72D8FF775F6}">
            <xm:f>NOT(ISERROR(SEARCH($I$378,I40)))</xm:f>
            <xm:f>$I$378</xm:f>
            <x14:dxf>
              <fill>
                <patternFill>
                  <bgColor theme="2"/>
                </patternFill>
              </fill>
            </x14:dxf>
          </x14:cfRule>
          <x14:cfRule type="containsText" priority="20" operator="containsText" id="{9C33F58D-5B74-470F-80CE-E701980BD092}">
            <xm:f>NOT(ISERROR(SEARCH($I$377,I40)))</xm:f>
            <xm:f>$I$377</xm:f>
            <x14:dxf>
              <fill>
                <patternFill>
                  <bgColor rgb="FFFF0000"/>
                </patternFill>
              </fill>
            </x14:dxf>
          </x14:cfRule>
          <x14:cfRule type="containsText" priority="21" operator="containsText" id="{CE132401-74CF-4202-B1A3-0728B7F39054}">
            <xm:f>NOT(ISERROR(SEARCH($I$376,I40)))</xm:f>
            <xm:f>$I$376</xm:f>
            <x14:dxf>
              <fill>
                <patternFill>
                  <bgColor rgb="FFFFFF00"/>
                </patternFill>
              </fill>
            </x14:dxf>
          </x14:cfRule>
          <xm:sqref>I40:I42</xm:sqref>
        </x14:conditionalFormatting>
        <x14:conditionalFormatting xmlns:xm="http://schemas.microsoft.com/office/excel/2006/main">
          <x14:cfRule type="containsText" priority="22" operator="containsText" id="{DB9462A7-3EF3-429C-9626-574E1B8FE0A7}">
            <xm:f>NOT(ISERROR(SEARCH($H$378,H40)))</xm:f>
            <xm:f>$H$378</xm:f>
            <x14:dxf>
              <fill>
                <patternFill>
                  <bgColor rgb="FFFFFF00"/>
                </patternFill>
              </fill>
            </x14:dxf>
          </x14:cfRule>
          <x14:cfRule type="containsText" priority="23" operator="containsText" id="{A4054134-1268-409F-8104-E9075939F325}">
            <xm:f>NOT(ISERROR(SEARCH($H$377,H40)))</xm:f>
            <xm:f>$H$377</xm:f>
            <x14:dxf>
              <fill>
                <patternFill>
                  <bgColor rgb="FFFF0000"/>
                </patternFill>
              </fill>
            </x14:dxf>
          </x14:cfRule>
          <x14:cfRule type="containsText" priority="24" operator="containsText" id="{FBB832AF-C4F1-4570-BBB4-600C480727D6}">
            <xm:f>NOT(ISERROR(SEARCH($H$376,H40)))</xm:f>
            <xm:f>$H$376</xm:f>
            <x14:dxf>
              <fill>
                <patternFill>
                  <bgColor theme="4"/>
                </patternFill>
              </fill>
            </x14:dxf>
          </x14:cfRule>
          <xm:sqref>H40:H42</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DD165"/>
  <sheetViews>
    <sheetView showGridLines="0" view="pageBreakPreview" zoomScale="55" zoomScaleNormal="40" zoomScaleSheetLayoutView="55" zoomScalePageLayoutView="46" workbookViewId="0">
      <selection activeCell="AR112" sqref="AR112:AS112"/>
    </sheetView>
  </sheetViews>
  <sheetFormatPr defaultRowHeight="15" outlineLevelRow="3" outlineLevelCol="1" x14ac:dyDescent="0.25"/>
  <cols>
    <col min="1" max="1" width="3.85546875" customWidth="1"/>
    <col min="2" max="2" width="7.85546875" style="8" customWidth="1"/>
    <col min="3" max="4" width="15.7109375" customWidth="1"/>
    <col min="5" max="5" width="6.42578125" customWidth="1"/>
    <col min="6" max="6" width="8.42578125" customWidth="1"/>
    <col min="7" max="7" width="7.85546875" customWidth="1"/>
    <col min="8" max="8" width="9" customWidth="1"/>
    <col min="9" max="9" width="7.7109375" customWidth="1"/>
    <col min="10" max="10" width="8" customWidth="1"/>
    <col min="11" max="11" width="9.85546875" customWidth="1"/>
    <col min="12" max="12" width="9.7109375" customWidth="1"/>
    <col min="13" max="13" width="6.42578125" customWidth="1"/>
    <col min="14" max="14" width="5.7109375" customWidth="1"/>
    <col min="15" max="15" width="7.140625" customWidth="1"/>
    <col min="16" max="16" width="7.85546875" customWidth="1"/>
    <col min="17" max="17" width="10.140625" customWidth="1"/>
    <col min="18" max="18" width="11.7109375" customWidth="1"/>
    <col min="19" max="19" width="6.28515625" customWidth="1"/>
    <col min="20" max="20" width="6" customWidth="1"/>
    <col min="21" max="25" width="6.42578125" customWidth="1"/>
    <col min="26" max="26" width="9.5703125" customWidth="1"/>
    <col min="27" max="27" width="7.28515625" customWidth="1"/>
    <col min="28" max="28" width="8.5703125" customWidth="1"/>
    <col min="29" max="29" width="7.28515625" customWidth="1"/>
    <col min="30" max="30" width="6.5703125" customWidth="1"/>
    <col min="31" max="31" width="7.140625" customWidth="1"/>
    <col min="32" max="32" width="6.42578125" customWidth="1"/>
    <col min="33" max="33" width="6.7109375" customWidth="1"/>
    <col min="34" max="35" width="6.5703125" customWidth="1"/>
    <col min="36" max="36" width="6.85546875" customWidth="1"/>
    <col min="37" max="37" width="7.140625" customWidth="1"/>
    <col min="38" max="38" width="7.5703125" customWidth="1"/>
    <col min="39" max="39" width="6.85546875" customWidth="1"/>
    <col min="40" max="40" width="7.42578125" customWidth="1"/>
    <col min="41" max="41" width="7.5703125" customWidth="1"/>
    <col min="42" max="42" width="7.42578125" customWidth="1"/>
    <col min="43" max="43" width="7.140625" customWidth="1"/>
    <col min="44" max="44" width="6.5703125" customWidth="1"/>
    <col min="45" max="45" width="7.140625" customWidth="1"/>
    <col min="46" max="46" width="6.5703125" customWidth="1"/>
    <col min="47" max="47" width="8" customWidth="1"/>
    <col min="48" max="48" width="7.28515625" hidden="1" customWidth="1" outlineLevel="1"/>
    <col min="49" max="58" width="9.140625" hidden="1" customWidth="1" outlineLevel="1"/>
    <col min="59" max="59" width="11.5703125" hidden="1" customWidth="1" outlineLevel="1"/>
    <col min="60" max="60" width="11" hidden="1" customWidth="1" outlineLevel="1"/>
    <col min="61" max="71" width="9.140625" hidden="1" customWidth="1" outlineLevel="1"/>
    <col min="72" max="72" width="13.7109375" hidden="1" customWidth="1" outlineLevel="1"/>
    <col min="73" max="95" width="9.140625" hidden="1" customWidth="1" outlineLevel="1"/>
    <col min="96" max="96" width="9.140625" collapsed="1"/>
  </cols>
  <sheetData>
    <row r="2" spans="2:60" ht="15" customHeight="1" x14ac:dyDescent="0.25">
      <c r="B2" s="590" t="s">
        <v>539</v>
      </c>
      <c r="C2" s="590"/>
      <c r="D2" s="590"/>
      <c r="E2" s="590"/>
      <c r="F2" s="590"/>
      <c r="G2" s="590"/>
      <c r="H2" s="590"/>
      <c r="I2" s="590"/>
      <c r="J2" s="590"/>
      <c r="K2" s="590"/>
      <c r="L2" s="590"/>
      <c r="M2" s="590"/>
      <c r="N2" s="590"/>
      <c r="O2" s="590"/>
      <c r="P2" s="590"/>
      <c r="Q2" s="590"/>
      <c r="R2" s="590"/>
      <c r="S2" s="590"/>
      <c r="T2" s="590"/>
      <c r="U2" s="590"/>
      <c r="V2" s="590"/>
      <c r="W2" s="590"/>
      <c r="X2" s="590"/>
      <c r="Y2" s="590"/>
      <c r="Z2" s="590"/>
      <c r="AA2" s="590"/>
      <c r="AB2" s="590"/>
      <c r="AC2" s="590"/>
      <c r="AD2" s="590"/>
      <c r="AE2" s="590"/>
      <c r="AF2" s="590"/>
      <c r="AG2" s="590"/>
      <c r="AH2" s="590"/>
      <c r="AI2" s="590"/>
      <c r="AJ2" s="590"/>
      <c r="AK2" s="590"/>
      <c r="AL2" s="590"/>
      <c r="AM2" s="590"/>
      <c r="AN2" s="590"/>
      <c r="AO2" s="590"/>
      <c r="AP2" s="590"/>
      <c r="AQ2" s="590"/>
      <c r="AR2" s="590"/>
      <c r="AS2" s="590"/>
      <c r="AT2" s="590"/>
      <c r="AU2" s="590"/>
      <c r="AV2" s="590"/>
      <c r="AW2" s="590"/>
      <c r="AX2" s="590"/>
      <c r="AY2" s="590"/>
      <c r="AZ2" s="590"/>
      <c r="BA2" s="590"/>
      <c r="BB2" s="590"/>
      <c r="BC2" s="590"/>
      <c r="BD2" s="590"/>
      <c r="BE2" s="590"/>
      <c r="BF2" s="590"/>
      <c r="BG2" s="590"/>
      <c r="BH2" s="590"/>
    </row>
    <row r="3" spans="2:60" ht="15" customHeight="1" x14ac:dyDescent="0.25">
      <c r="B3" s="590"/>
      <c r="C3" s="590"/>
      <c r="D3" s="590"/>
      <c r="E3" s="590"/>
      <c r="F3" s="590"/>
      <c r="G3" s="590"/>
      <c r="H3" s="590"/>
      <c r="I3" s="590"/>
      <c r="J3" s="590"/>
      <c r="K3" s="590"/>
      <c r="L3" s="590"/>
      <c r="M3" s="590"/>
      <c r="N3" s="590"/>
      <c r="O3" s="590"/>
      <c r="P3" s="590"/>
      <c r="Q3" s="590"/>
      <c r="R3" s="590"/>
      <c r="S3" s="590"/>
      <c r="T3" s="590"/>
      <c r="U3" s="590"/>
      <c r="V3" s="590"/>
      <c r="W3" s="590"/>
      <c r="X3" s="590"/>
      <c r="Y3" s="590"/>
      <c r="Z3" s="590"/>
      <c r="AA3" s="590"/>
      <c r="AB3" s="590"/>
      <c r="AC3" s="590"/>
      <c r="AD3" s="590"/>
      <c r="AE3" s="590"/>
      <c r="AF3" s="590"/>
      <c r="AG3" s="590"/>
      <c r="AH3" s="590"/>
      <c r="AI3" s="590"/>
      <c r="AJ3" s="590"/>
      <c r="AK3" s="590"/>
      <c r="AL3" s="590"/>
      <c r="AM3" s="590"/>
      <c r="AN3" s="590"/>
      <c r="AO3" s="590"/>
      <c r="AP3" s="590"/>
      <c r="AQ3" s="590"/>
      <c r="AR3" s="590"/>
      <c r="AS3" s="590"/>
      <c r="AT3" s="590"/>
      <c r="AU3" s="590"/>
      <c r="AV3" s="590"/>
      <c r="AW3" s="590"/>
      <c r="AX3" s="590"/>
      <c r="AY3" s="590"/>
      <c r="AZ3" s="590"/>
      <c r="BA3" s="590"/>
      <c r="BB3" s="590"/>
      <c r="BC3" s="590"/>
      <c r="BD3" s="590"/>
      <c r="BE3" s="590"/>
      <c r="BF3" s="590"/>
      <c r="BG3" s="590"/>
      <c r="BH3" s="590"/>
    </row>
    <row r="4" spans="2:60" ht="15" customHeight="1" x14ac:dyDescent="0.25">
      <c r="B4" s="590"/>
      <c r="C4" s="590"/>
      <c r="D4" s="590"/>
      <c r="E4" s="590"/>
      <c r="F4" s="590"/>
      <c r="G4" s="590"/>
      <c r="H4" s="590"/>
      <c r="I4" s="590"/>
      <c r="J4" s="590"/>
      <c r="K4" s="590"/>
      <c r="L4" s="590"/>
      <c r="M4" s="590"/>
      <c r="N4" s="590"/>
      <c r="O4" s="590"/>
      <c r="P4" s="590"/>
      <c r="Q4" s="590"/>
      <c r="R4" s="590"/>
      <c r="S4" s="590"/>
      <c r="T4" s="590"/>
      <c r="U4" s="590"/>
      <c r="V4" s="590"/>
      <c r="W4" s="590"/>
      <c r="X4" s="590"/>
      <c r="Y4" s="590"/>
      <c r="Z4" s="590"/>
      <c r="AA4" s="590"/>
      <c r="AB4" s="590"/>
      <c r="AC4" s="590"/>
      <c r="AD4" s="590"/>
      <c r="AE4" s="590"/>
      <c r="AF4" s="590"/>
      <c r="AG4" s="590"/>
      <c r="AH4" s="590"/>
      <c r="AI4" s="590"/>
      <c r="AJ4" s="590"/>
      <c r="AK4" s="590"/>
      <c r="AL4" s="590"/>
      <c r="AM4" s="590"/>
      <c r="AN4" s="590"/>
      <c r="AO4" s="590"/>
      <c r="AP4" s="590"/>
      <c r="AQ4" s="590"/>
      <c r="AR4" s="590"/>
      <c r="AS4" s="590"/>
      <c r="AT4" s="590"/>
      <c r="AU4" s="590"/>
      <c r="AV4" s="590"/>
      <c r="AW4" s="590"/>
      <c r="AX4" s="590"/>
      <c r="AY4" s="590"/>
      <c r="AZ4" s="590"/>
      <c r="BA4" s="590"/>
      <c r="BB4" s="590"/>
      <c r="BC4" s="590"/>
      <c r="BD4" s="590"/>
      <c r="BE4" s="590"/>
      <c r="BF4" s="590"/>
      <c r="BG4" s="590"/>
      <c r="BH4" s="590"/>
    </row>
    <row r="5" spans="2:60" ht="15" customHeight="1" x14ac:dyDescent="0.2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c r="AI5" s="590"/>
      <c r="AJ5" s="590"/>
      <c r="AK5" s="590"/>
      <c r="AL5" s="590"/>
      <c r="AM5" s="590"/>
      <c r="AN5" s="590"/>
      <c r="AO5" s="590"/>
      <c r="AP5" s="590"/>
      <c r="AQ5" s="590"/>
      <c r="AR5" s="590"/>
      <c r="AS5" s="590"/>
      <c r="AT5" s="590"/>
      <c r="AU5" s="590"/>
      <c r="AV5" s="590"/>
      <c r="AW5" s="590"/>
      <c r="AX5" s="590"/>
      <c r="AY5" s="590"/>
      <c r="AZ5" s="590"/>
      <c r="BA5" s="590"/>
      <c r="BB5" s="590"/>
      <c r="BC5" s="590"/>
      <c r="BD5" s="590"/>
      <c r="BE5" s="590"/>
      <c r="BF5" s="590"/>
      <c r="BG5" s="590"/>
      <c r="BH5" s="590"/>
    </row>
    <row r="6" spans="2:60" ht="15" customHeight="1" x14ac:dyDescent="0.2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c r="AI6" s="590"/>
      <c r="AJ6" s="590"/>
      <c r="AK6" s="590"/>
      <c r="AL6" s="590"/>
      <c r="AM6" s="590"/>
      <c r="AN6" s="590"/>
      <c r="AO6" s="590"/>
      <c r="AP6" s="590"/>
      <c r="AQ6" s="590"/>
      <c r="AR6" s="590"/>
      <c r="AS6" s="590"/>
      <c r="AT6" s="590"/>
      <c r="AU6" s="590"/>
      <c r="AV6" s="590"/>
      <c r="AW6" s="590"/>
      <c r="AX6" s="590"/>
      <c r="AY6" s="590"/>
      <c r="AZ6" s="590"/>
      <c r="BA6" s="590"/>
      <c r="BB6" s="590"/>
      <c r="BC6" s="590"/>
      <c r="BD6" s="590"/>
      <c r="BE6" s="590"/>
      <c r="BF6" s="590"/>
      <c r="BG6" s="590"/>
      <c r="BH6" s="590"/>
    </row>
    <row r="7" spans="2:60" ht="33" customHeight="1" x14ac:dyDescent="0.25">
      <c r="B7" s="591" t="s">
        <v>894</v>
      </c>
      <c r="C7" s="591"/>
      <c r="D7" s="591"/>
      <c r="E7" s="591"/>
      <c r="F7" s="591"/>
      <c r="G7" s="591"/>
      <c r="H7" s="591"/>
      <c r="I7" s="591"/>
      <c r="J7" s="591"/>
      <c r="K7" s="591"/>
      <c r="L7" s="591"/>
      <c r="M7" s="591"/>
      <c r="N7" s="591"/>
      <c r="O7" s="591"/>
      <c r="P7" s="591"/>
      <c r="Q7" s="591"/>
      <c r="R7" s="591"/>
      <c r="S7" s="591"/>
      <c r="T7" s="591"/>
      <c r="U7" s="591"/>
      <c r="V7" s="591"/>
      <c r="W7" s="591"/>
      <c r="X7" s="591"/>
      <c r="Y7" s="591"/>
      <c r="Z7" s="591"/>
      <c r="AA7" s="591"/>
      <c r="AB7" s="591"/>
      <c r="AC7" s="591"/>
      <c r="AD7" s="591"/>
      <c r="AE7" s="591"/>
      <c r="AF7" s="591"/>
      <c r="AG7" s="591"/>
      <c r="AH7" s="591"/>
      <c r="AI7" s="591"/>
      <c r="AJ7" s="591"/>
      <c r="AK7" s="591"/>
      <c r="AL7" s="591"/>
      <c r="AM7" s="591"/>
      <c r="AN7" s="591"/>
      <c r="AO7" s="591"/>
      <c r="AP7" s="591"/>
      <c r="AQ7" s="591"/>
      <c r="AR7" s="591"/>
      <c r="AS7" s="591"/>
      <c r="AT7" s="591"/>
      <c r="AU7" s="591"/>
      <c r="AV7" s="591"/>
      <c r="AW7" s="591"/>
      <c r="AX7" s="591"/>
      <c r="AY7" s="591"/>
      <c r="AZ7" s="591"/>
      <c r="BA7" s="591"/>
      <c r="BB7" s="591"/>
      <c r="BC7" s="591"/>
      <c r="BD7" s="591"/>
      <c r="BE7" s="591"/>
      <c r="BF7" s="591"/>
      <c r="BG7" s="591"/>
      <c r="BH7" s="591"/>
    </row>
    <row r="71" spans="2:108" x14ac:dyDescent="0.25">
      <c r="AF71" s="326"/>
    </row>
    <row r="72" spans="2:108" s="331" customFormat="1" ht="23.25" x14ac:dyDescent="0.25">
      <c r="B72" s="592" t="s">
        <v>6</v>
      </c>
      <c r="C72" s="592"/>
      <c r="D72" s="592"/>
      <c r="E72" s="584" t="s">
        <v>9</v>
      </c>
      <c r="F72" s="585"/>
      <c r="G72" s="585"/>
      <c r="H72" s="586"/>
      <c r="I72" s="584" t="s">
        <v>10</v>
      </c>
      <c r="J72" s="585"/>
      <c r="K72" s="585"/>
      <c r="L72" s="586"/>
      <c r="M72" s="584" t="s">
        <v>11</v>
      </c>
      <c r="N72" s="585"/>
      <c r="O72" s="585"/>
      <c r="P72" s="585"/>
      <c r="Q72" s="586"/>
      <c r="R72" s="584" t="s">
        <v>12</v>
      </c>
      <c r="S72" s="585"/>
      <c r="T72" s="585"/>
      <c r="U72" s="586"/>
      <c r="V72" s="584" t="s">
        <v>13</v>
      </c>
      <c r="W72" s="585"/>
      <c r="X72" s="585"/>
      <c r="Y72" s="586"/>
      <c r="Z72" s="584" t="s">
        <v>14</v>
      </c>
      <c r="AA72" s="585"/>
      <c r="AB72" s="585"/>
      <c r="AC72" s="585"/>
      <c r="AD72" s="586"/>
      <c r="AE72" s="584" t="s">
        <v>15</v>
      </c>
      <c r="AF72" s="585"/>
      <c r="AG72" s="585"/>
      <c r="AH72" s="586"/>
      <c r="AI72" s="584" t="s">
        <v>16</v>
      </c>
      <c r="AJ72" s="585"/>
      <c r="AK72" s="585"/>
      <c r="AL72" s="585"/>
      <c r="AM72" s="586"/>
      <c r="AN72" s="584" t="s">
        <v>17</v>
      </c>
      <c r="AO72" s="585"/>
      <c r="AP72" s="585"/>
      <c r="AQ72" s="586"/>
      <c r="AR72" s="584" t="s">
        <v>18</v>
      </c>
      <c r="AS72" s="585"/>
      <c r="AT72" s="585"/>
      <c r="AU72" s="586"/>
      <c r="AV72" s="327"/>
      <c r="AW72" s="328"/>
      <c r="AX72" s="329"/>
      <c r="AY72" s="329"/>
      <c r="AZ72" s="327"/>
      <c r="BA72" s="328"/>
      <c r="BB72" s="329"/>
      <c r="BC72" s="329"/>
      <c r="BD72" s="327"/>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28"/>
      <c r="CS72" s="329"/>
      <c r="CT72" s="329"/>
      <c r="CU72" s="329"/>
      <c r="CV72" s="327"/>
      <c r="CW72" s="330"/>
      <c r="CX72" s="330"/>
      <c r="CY72" s="330"/>
      <c r="CZ72" s="330"/>
      <c r="DA72" s="330"/>
      <c r="DB72" s="330"/>
      <c r="DC72" s="330"/>
      <c r="DD72" s="330"/>
    </row>
    <row r="73" spans="2:108" s="333" customFormat="1" ht="21" x14ac:dyDescent="0.25">
      <c r="B73" s="587" t="s">
        <v>540</v>
      </c>
      <c r="C73" s="587"/>
      <c r="D73" s="587"/>
      <c r="E73" s="332">
        <v>10</v>
      </c>
      <c r="F73" s="332">
        <v>11</v>
      </c>
      <c r="G73" s="332">
        <v>12</v>
      </c>
      <c r="H73" s="332">
        <v>13</v>
      </c>
      <c r="I73" s="332">
        <v>14</v>
      </c>
      <c r="J73" s="332">
        <v>15</v>
      </c>
      <c r="K73" s="332">
        <v>16</v>
      </c>
      <c r="L73" s="332">
        <v>17</v>
      </c>
      <c r="M73" s="332">
        <v>18</v>
      </c>
      <c r="N73" s="332">
        <v>19</v>
      </c>
      <c r="O73" s="332">
        <v>20</v>
      </c>
      <c r="P73" s="332">
        <v>21</v>
      </c>
      <c r="Q73" s="332">
        <v>22</v>
      </c>
      <c r="R73" s="332">
        <v>23</v>
      </c>
      <c r="S73" s="332">
        <v>24</v>
      </c>
      <c r="T73" s="332">
        <v>25</v>
      </c>
      <c r="U73" s="332">
        <v>26</v>
      </c>
      <c r="V73" s="332">
        <v>27</v>
      </c>
      <c r="W73" s="332">
        <v>28</v>
      </c>
      <c r="X73" s="332">
        <v>29</v>
      </c>
      <c r="Y73" s="332">
        <v>30</v>
      </c>
      <c r="Z73" s="332">
        <v>31</v>
      </c>
      <c r="AA73" s="332">
        <v>32</v>
      </c>
      <c r="AB73" s="332">
        <v>33</v>
      </c>
      <c r="AC73" s="332">
        <v>34</v>
      </c>
      <c r="AD73" s="332">
        <v>35</v>
      </c>
      <c r="AE73" s="332">
        <v>36</v>
      </c>
      <c r="AF73" s="332">
        <v>37</v>
      </c>
      <c r="AG73" s="332">
        <v>38</v>
      </c>
      <c r="AH73" s="332">
        <v>39</v>
      </c>
      <c r="AI73" s="332">
        <v>40</v>
      </c>
      <c r="AJ73" s="332">
        <v>41</v>
      </c>
      <c r="AK73" s="332">
        <v>42</v>
      </c>
      <c r="AL73" s="332">
        <v>43</v>
      </c>
      <c r="AM73" s="332">
        <v>44</v>
      </c>
      <c r="AN73" s="332">
        <v>45</v>
      </c>
      <c r="AO73" s="332">
        <v>46</v>
      </c>
      <c r="AP73" s="332">
        <v>47</v>
      </c>
      <c r="AQ73" s="332">
        <v>48</v>
      </c>
      <c r="AR73" s="332">
        <v>49</v>
      </c>
      <c r="AS73" s="332">
        <v>50</v>
      </c>
      <c r="AT73" s="332">
        <v>51</v>
      </c>
      <c r="AU73" s="332">
        <v>52</v>
      </c>
      <c r="AV73" s="332">
        <v>1</v>
      </c>
      <c r="AW73" s="332">
        <v>2</v>
      </c>
      <c r="AX73" s="332">
        <v>3</v>
      </c>
      <c r="AY73" s="332">
        <v>4</v>
      </c>
      <c r="AZ73" s="332">
        <v>5</v>
      </c>
      <c r="BA73" s="332">
        <v>6</v>
      </c>
      <c r="BB73" s="332">
        <v>7</v>
      </c>
      <c r="BC73" s="332">
        <v>8</v>
      </c>
      <c r="BD73" s="332">
        <v>9</v>
      </c>
      <c r="BE73" s="332">
        <v>10</v>
      </c>
      <c r="BF73" s="332">
        <v>11</v>
      </c>
      <c r="BG73" s="332">
        <v>12</v>
      </c>
      <c r="BH73" s="332">
        <v>13</v>
      </c>
      <c r="BI73" s="332">
        <v>14</v>
      </c>
      <c r="BJ73" s="332">
        <v>15</v>
      </c>
      <c r="BK73" s="332">
        <v>16</v>
      </c>
      <c r="BL73" s="332">
        <v>17</v>
      </c>
      <c r="BM73" s="332">
        <v>18</v>
      </c>
      <c r="BN73" s="332">
        <v>19</v>
      </c>
      <c r="BO73" s="332">
        <v>20</v>
      </c>
      <c r="BP73" s="332">
        <v>21</v>
      </c>
      <c r="BQ73" s="332">
        <v>22</v>
      </c>
      <c r="BR73" s="332">
        <v>23</v>
      </c>
      <c r="BS73" s="332"/>
      <c r="BT73" s="332"/>
      <c r="BU73" s="332"/>
      <c r="BV73" s="332"/>
      <c r="BW73" s="332"/>
      <c r="BX73" s="332"/>
      <c r="BY73" s="332"/>
      <c r="BZ73" s="332"/>
      <c r="CA73" s="332"/>
      <c r="CB73" s="332"/>
      <c r="CC73" s="332"/>
      <c r="CD73" s="332"/>
      <c r="CE73" s="332"/>
      <c r="CF73" s="332"/>
      <c r="CG73" s="332"/>
      <c r="CH73" s="332"/>
      <c r="CI73" s="332"/>
      <c r="CJ73" s="332"/>
      <c r="CK73" s="332"/>
      <c r="CL73" s="332"/>
      <c r="CM73" s="332"/>
      <c r="CN73" s="332"/>
      <c r="CO73" s="332"/>
      <c r="CP73" s="332"/>
      <c r="CQ73" s="332"/>
      <c r="CR73" s="332"/>
      <c r="CS73" s="332"/>
      <c r="CT73" s="332"/>
      <c r="CU73" s="332"/>
      <c r="CV73" s="332"/>
      <c r="CW73" s="332"/>
      <c r="CX73" s="332"/>
      <c r="CY73" s="332"/>
      <c r="CZ73" s="332"/>
      <c r="DA73" s="332"/>
      <c r="DB73" s="332"/>
      <c r="DC73" s="332"/>
      <c r="DD73" s="332"/>
    </row>
    <row r="74" spans="2:108" s="333" customFormat="1" ht="25.15" customHeight="1" x14ac:dyDescent="0.25">
      <c r="B74" s="588" t="s">
        <v>541</v>
      </c>
      <c r="C74" s="588"/>
      <c r="D74" s="588"/>
      <c r="E74" s="334">
        <v>0.21</v>
      </c>
      <c r="F74" s="334">
        <v>0.22</v>
      </c>
      <c r="G74" s="334">
        <v>0.22</v>
      </c>
      <c r="H74" s="334">
        <v>0.22</v>
      </c>
      <c r="I74" s="334">
        <v>0.22</v>
      </c>
      <c r="J74" s="334">
        <v>0.24</v>
      </c>
      <c r="K74" s="334">
        <v>0.25</v>
      </c>
      <c r="L74" s="334">
        <v>0.26</v>
      </c>
      <c r="M74" s="334">
        <v>0.3</v>
      </c>
      <c r="N74" s="334">
        <v>0.34</v>
      </c>
      <c r="O74" s="334">
        <v>0.41</v>
      </c>
      <c r="P74" s="334">
        <v>0.51</v>
      </c>
      <c r="Q74" s="334">
        <v>0.72</v>
      </c>
      <c r="R74" s="334">
        <v>0.78</v>
      </c>
      <c r="S74" s="334">
        <v>0.83</v>
      </c>
      <c r="T74" s="334">
        <v>0.91</v>
      </c>
      <c r="U74" s="334">
        <v>0.93</v>
      </c>
      <c r="V74" s="334">
        <v>0.95</v>
      </c>
      <c r="W74" s="334">
        <v>0.95</v>
      </c>
      <c r="X74" s="334">
        <v>0.97</v>
      </c>
      <c r="Y74" s="335">
        <v>0.99</v>
      </c>
      <c r="Z74" s="335">
        <v>0.99</v>
      </c>
      <c r="AA74" s="335">
        <v>0.99</v>
      </c>
      <c r="AB74" s="335">
        <v>0.99</v>
      </c>
      <c r="AC74" s="335">
        <v>1</v>
      </c>
      <c r="AD74" s="335">
        <v>1</v>
      </c>
      <c r="AE74" s="335">
        <v>1</v>
      </c>
      <c r="AF74" s="335">
        <v>1</v>
      </c>
      <c r="AG74" s="335">
        <v>1</v>
      </c>
      <c r="AH74" s="335">
        <v>1</v>
      </c>
      <c r="AI74" s="335">
        <v>1</v>
      </c>
      <c r="AJ74" s="335">
        <v>1</v>
      </c>
      <c r="AK74" s="335">
        <v>1</v>
      </c>
      <c r="AL74" s="335">
        <v>1</v>
      </c>
      <c r="AM74" s="335">
        <v>1</v>
      </c>
      <c r="AN74" s="335">
        <v>1</v>
      </c>
      <c r="AO74" s="335">
        <v>1</v>
      </c>
      <c r="AP74" s="335">
        <v>1</v>
      </c>
      <c r="AQ74" s="335">
        <v>1</v>
      </c>
      <c r="AR74" s="335">
        <v>1</v>
      </c>
      <c r="AS74" s="335">
        <v>1</v>
      </c>
      <c r="AT74" s="335">
        <v>1</v>
      </c>
      <c r="AU74" s="335">
        <v>1</v>
      </c>
      <c r="AV74" s="335"/>
      <c r="AW74" s="335"/>
      <c r="AX74" s="335"/>
      <c r="AY74" s="335"/>
      <c r="AZ74" s="335"/>
      <c r="BA74" s="335"/>
      <c r="BB74" s="335"/>
      <c r="BC74" s="335"/>
      <c r="BD74" s="335"/>
      <c r="BE74" s="335"/>
      <c r="BF74" s="335"/>
      <c r="BG74" s="335"/>
      <c r="BH74" s="335"/>
      <c r="BI74" s="335"/>
      <c r="BJ74" s="335"/>
      <c r="BK74" s="335"/>
      <c r="BL74" s="335"/>
      <c r="BM74" s="335"/>
      <c r="BN74" s="335"/>
      <c r="BO74" s="335"/>
      <c r="BP74" s="335"/>
      <c r="BQ74" s="335"/>
      <c r="BR74" s="335"/>
      <c r="BS74" s="335"/>
      <c r="BT74" s="335"/>
      <c r="BU74" s="335"/>
      <c r="BV74" s="335"/>
      <c r="BW74" s="335"/>
      <c r="BX74" s="335"/>
      <c r="BY74" s="335"/>
      <c r="BZ74" s="335"/>
      <c r="CA74" s="335"/>
      <c r="CB74" s="335"/>
      <c r="CC74" s="335"/>
      <c r="CD74" s="335"/>
      <c r="CE74" s="335"/>
      <c r="CF74" s="335"/>
      <c r="CG74" s="335"/>
      <c r="CH74" s="335"/>
      <c r="CI74" s="335"/>
      <c r="CJ74" s="335"/>
      <c r="CK74" s="335"/>
      <c r="CL74" s="335"/>
      <c r="CM74" s="335"/>
      <c r="CN74" s="335"/>
      <c r="CO74" s="335"/>
      <c r="CP74" s="335"/>
      <c r="CQ74" s="335"/>
      <c r="CR74" s="335"/>
      <c r="CS74" s="335"/>
      <c r="CT74" s="335"/>
      <c r="CU74" s="335"/>
      <c r="CV74" s="335"/>
    </row>
    <row r="75" spans="2:108" s="333" customFormat="1" ht="30" customHeight="1" x14ac:dyDescent="0.25">
      <c r="B75" s="589" t="s">
        <v>542</v>
      </c>
      <c r="C75" s="589"/>
      <c r="D75" s="589"/>
      <c r="E75" s="336">
        <f>MAOA!W17</f>
        <v>0.20886075949367089</v>
      </c>
      <c r="F75" s="336">
        <f>MAOA!X17</f>
        <v>0.21518987341772153</v>
      </c>
      <c r="G75" s="336">
        <f>MAOA!Y17</f>
        <v>0.22151898734177214</v>
      </c>
      <c r="H75" s="336">
        <f>MAOA!Z17</f>
        <v>0.22151898734177214</v>
      </c>
      <c r="I75" s="336">
        <f>MAOA!AA17</f>
        <v>0.22151898734177214</v>
      </c>
      <c r="J75" s="336">
        <f>MAOA!AB17</f>
        <v>0.23417721518987342</v>
      </c>
      <c r="K75" s="336">
        <f>MAOA!AC17</f>
        <v>0.25316455696202533</v>
      </c>
      <c r="L75" s="336">
        <f>MAOA!AD17</f>
        <v>0.25949367088607594</v>
      </c>
      <c r="M75" s="336">
        <f>MAOA!AE17</f>
        <v>0.29746835443037972</v>
      </c>
      <c r="N75" s="336">
        <f>MAOA!AF17</f>
        <v>0.33544303797468356</v>
      </c>
      <c r="O75" s="336">
        <f>MAOA!AG17</f>
        <v>0.4050632911392405</v>
      </c>
      <c r="P75" s="336">
        <f>MAOA!AH17</f>
        <v>0.5</v>
      </c>
      <c r="Q75" s="336">
        <f>MAOA!AI17</f>
        <v>0.70253164556962022</v>
      </c>
      <c r="R75" s="336">
        <f>MAOA!AJ17</f>
        <v>0.76582278481012656</v>
      </c>
      <c r="S75" s="336">
        <f>MAOA!AK17</f>
        <v>0.810126582278481</v>
      </c>
      <c r="T75" s="336">
        <f>MAOA!AL17</f>
        <v>0.85443037974683544</v>
      </c>
      <c r="U75" s="336">
        <f>MAOA!AM17</f>
        <v>0.89873417721518989</v>
      </c>
      <c r="V75" s="336">
        <f>MAOA!AN17</f>
        <v>0.94936708860759489</v>
      </c>
      <c r="W75" s="336">
        <f>MAOA!AO17</f>
        <v>0.95569620253164556</v>
      </c>
      <c r="X75" s="336">
        <f>MAOA!AP17</f>
        <v>0.96835443037974689</v>
      </c>
      <c r="Y75" s="336">
        <f>MAOA!AQ17</f>
        <v>0.98734177215189878</v>
      </c>
      <c r="Z75" s="336">
        <f>MAOA!AR17</f>
        <v>0.99367088607594933</v>
      </c>
      <c r="AA75" s="336">
        <f>MAOA!AS17</f>
        <v>0.99367088607594933</v>
      </c>
      <c r="AB75" s="336">
        <f>MAOA!AT17</f>
        <v>0.99367088607594933</v>
      </c>
      <c r="AC75" s="336">
        <f>MAOA!AU17</f>
        <v>1</v>
      </c>
      <c r="AD75" s="336">
        <f>MAOA!AV17</f>
        <v>1</v>
      </c>
      <c r="AE75" s="336">
        <f>MAOA!AW17</f>
        <v>1</v>
      </c>
      <c r="AF75" s="336">
        <f>MAOA!AX17</f>
        <v>1</v>
      </c>
      <c r="AG75" s="336">
        <f>MAOA!AY17</f>
        <v>1</v>
      </c>
      <c r="AH75" s="336">
        <f>MAOA!AZ17</f>
        <v>1</v>
      </c>
      <c r="AI75" s="336">
        <f>MAOA!BA17</f>
        <v>1</v>
      </c>
      <c r="AJ75" s="336">
        <f>MAOA!BB17</f>
        <v>1</v>
      </c>
      <c r="AK75" s="336">
        <f>MAOA!BC17</f>
        <v>1</v>
      </c>
      <c r="AL75" s="336">
        <f>MAOA!BD17</f>
        <v>1</v>
      </c>
      <c r="AM75" s="336">
        <f>MAOA!BE17</f>
        <v>1</v>
      </c>
      <c r="AN75" s="336">
        <f>MAOA!BF17</f>
        <v>1</v>
      </c>
      <c r="AO75" s="336">
        <f>MAOA!BG17</f>
        <v>1</v>
      </c>
      <c r="AP75" s="336">
        <f>MAOA!BH17</f>
        <v>1</v>
      </c>
      <c r="AQ75" s="336">
        <f>MAOA!BI17</f>
        <v>1</v>
      </c>
      <c r="AR75" s="336">
        <f>MAOA!BJ17</f>
        <v>1</v>
      </c>
      <c r="AS75" s="336">
        <f>MAOA!BK17</f>
        <v>1</v>
      </c>
      <c r="AT75" s="336">
        <f>MAOA!BL17</f>
        <v>1</v>
      </c>
      <c r="AU75" s="336">
        <f>MAOA!BM17</f>
        <v>1</v>
      </c>
      <c r="AV75" s="336"/>
      <c r="AW75" s="336"/>
      <c r="AX75" s="336"/>
      <c r="AY75" s="336"/>
      <c r="AZ75" s="336"/>
      <c r="BA75" s="336"/>
      <c r="BB75" s="336"/>
      <c r="BC75" s="336"/>
      <c r="BD75" s="336"/>
      <c r="BE75" s="336"/>
      <c r="BF75" s="336"/>
      <c r="BG75" s="336"/>
      <c r="BH75" s="336"/>
      <c r="BI75" s="336"/>
      <c r="BJ75" s="336"/>
      <c r="BK75" s="336"/>
      <c r="BL75" s="336"/>
      <c r="BM75" s="336"/>
      <c r="BN75" s="336"/>
      <c r="BO75" s="336"/>
      <c r="BP75" s="336"/>
      <c r="BQ75" s="336"/>
      <c r="BR75" s="336"/>
      <c r="BS75" s="336"/>
      <c r="BT75" s="336"/>
      <c r="BU75" s="336"/>
      <c r="BV75" s="336"/>
      <c r="BW75" s="336"/>
      <c r="BX75" s="336"/>
      <c r="BY75" s="336"/>
      <c r="BZ75" s="336"/>
      <c r="CA75" s="336"/>
      <c r="CB75" s="336"/>
      <c r="CC75" s="336"/>
      <c r="CD75" s="336"/>
      <c r="CE75" s="336"/>
      <c r="CF75" s="336"/>
      <c r="CG75" s="336"/>
      <c r="CH75" s="336"/>
      <c r="CI75" s="336"/>
      <c r="CJ75" s="336"/>
      <c r="CK75" s="336"/>
      <c r="CL75" s="336"/>
      <c r="CM75" s="336"/>
      <c r="CN75" s="336"/>
      <c r="CO75" s="336"/>
      <c r="CP75" s="336"/>
      <c r="CQ75" s="336"/>
      <c r="CR75" s="336"/>
      <c r="CS75" s="336"/>
      <c r="CT75" s="336"/>
      <c r="CU75" s="336"/>
      <c r="CV75" s="336"/>
    </row>
    <row r="76" spans="2:108" s="333" customFormat="1" ht="30" customHeight="1" x14ac:dyDescent="0.25">
      <c r="B76" s="601" t="s">
        <v>543</v>
      </c>
      <c r="C76" s="601"/>
      <c r="D76" s="601"/>
      <c r="E76" s="337">
        <f>MAOA!W18</f>
        <v>0.20886075949367089</v>
      </c>
      <c r="F76" s="337">
        <f>MAOA!X18</f>
        <v>0.21518987341772153</v>
      </c>
      <c r="G76" s="337">
        <f>MAOA!Y18</f>
        <v>0.22151898734177214</v>
      </c>
      <c r="H76" s="337">
        <f>MAOA!Z18</f>
        <v>0.22151898734177214</v>
      </c>
      <c r="I76" s="337">
        <f>MAOA!AA18</f>
        <v>0.22151898734177214</v>
      </c>
      <c r="J76" s="337">
        <f>MAOA!AB18</f>
        <v>0.22784810126582278</v>
      </c>
      <c r="K76" s="337">
        <f>MAOA!AC18</f>
        <v>0.24683544303797469</v>
      </c>
      <c r="L76" s="337">
        <f>MAOA!AD18</f>
        <v>0.24683544303797469</v>
      </c>
      <c r="M76" s="337">
        <f>MAOA!AE18</f>
        <v>0.27848101265822783</v>
      </c>
      <c r="N76" s="337">
        <f>MAOA!AF18</f>
        <v>0.31645569620253167</v>
      </c>
      <c r="O76" s="337">
        <f>MAOA!AG18</f>
        <v>0.38607594936708861</v>
      </c>
      <c r="P76" s="337">
        <f>MAOA!AH18</f>
        <v>0.47468354430379744</v>
      </c>
      <c r="Q76" s="337">
        <f>MAOA!AI18</f>
        <v>0.66455696202531644</v>
      </c>
      <c r="R76" s="337">
        <f>MAOA!AJ18</f>
        <v>0.72784810126582278</v>
      </c>
      <c r="S76" s="337">
        <f>MAOA!AK18</f>
        <v>0.77215189873417722</v>
      </c>
      <c r="T76" s="337">
        <f>MAOA!AL18</f>
        <v>0.79746835443037978</v>
      </c>
      <c r="U76" s="337">
        <f>MAOA!AM18</f>
        <v>0.82911392405063289</v>
      </c>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c r="BI76" s="337"/>
      <c r="BJ76" s="337"/>
      <c r="BK76" s="337"/>
      <c r="BL76" s="337"/>
      <c r="BM76" s="337"/>
      <c r="BN76" s="337"/>
      <c r="BO76" s="337"/>
      <c r="BP76" s="337"/>
      <c r="BQ76" s="337"/>
      <c r="BR76" s="337"/>
      <c r="BS76" s="337"/>
      <c r="BT76" s="337"/>
      <c r="BU76" s="337"/>
      <c r="BV76" s="337"/>
      <c r="BW76" s="337"/>
      <c r="BX76" s="337"/>
      <c r="BY76" s="337"/>
      <c r="BZ76" s="337"/>
      <c r="CA76" s="337"/>
      <c r="CB76" s="337"/>
      <c r="CC76" s="337"/>
      <c r="CD76" s="337"/>
      <c r="CE76" s="337"/>
      <c r="CF76" s="337"/>
      <c r="CG76" s="337"/>
      <c r="CH76" s="337"/>
      <c r="CI76" s="337"/>
      <c r="CJ76" s="337"/>
      <c r="CK76" s="337"/>
      <c r="CL76" s="337"/>
      <c r="CM76" s="337"/>
      <c r="CN76" s="337"/>
      <c r="CO76" s="337"/>
      <c r="CP76" s="337"/>
      <c r="CQ76" s="337"/>
      <c r="CR76" s="337"/>
      <c r="CS76" s="337"/>
      <c r="CT76" s="337"/>
      <c r="CU76" s="337"/>
      <c r="CV76" s="337"/>
    </row>
    <row r="77" spans="2:108" s="339" customFormat="1" ht="30" customHeight="1" x14ac:dyDescent="0.25">
      <c r="B77" s="602" t="s">
        <v>544</v>
      </c>
      <c r="C77" s="602"/>
      <c r="D77" s="602"/>
      <c r="E77" s="338">
        <f>E75-E76</f>
        <v>0</v>
      </c>
      <c r="F77" s="338">
        <f t="shared" ref="F77:S77" si="0">F75-F76</f>
        <v>0</v>
      </c>
      <c r="G77" s="338">
        <f t="shared" si="0"/>
        <v>0</v>
      </c>
      <c r="H77" s="338">
        <f t="shared" si="0"/>
        <v>0</v>
      </c>
      <c r="I77" s="338">
        <f t="shared" si="0"/>
        <v>0</v>
      </c>
      <c r="J77" s="338">
        <f t="shared" si="0"/>
        <v>6.3291139240506389E-3</v>
      </c>
      <c r="K77" s="338">
        <f t="shared" si="0"/>
        <v>6.3291139240506389E-3</v>
      </c>
      <c r="L77" s="338">
        <f t="shared" si="0"/>
        <v>1.265822784810125E-2</v>
      </c>
      <c r="M77" s="338">
        <f t="shared" si="0"/>
        <v>1.8987341772151889E-2</v>
      </c>
      <c r="N77" s="338">
        <f t="shared" si="0"/>
        <v>1.8987341772151889E-2</v>
      </c>
      <c r="O77" s="338">
        <f t="shared" si="0"/>
        <v>1.8987341772151889E-2</v>
      </c>
      <c r="P77" s="338">
        <f t="shared" si="0"/>
        <v>2.5316455696202556E-2</v>
      </c>
      <c r="Q77" s="338">
        <f t="shared" si="0"/>
        <v>3.7974683544303778E-2</v>
      </c>
      <c r="R77" s="338">
        <f t="shared" si="0"/>
        <v>3.7974683544303778E-2</v>
      </c>
      <c r="S77" s="338">
        <f t="shared" si="0"/>
        <v>3.7974683544303778E-2</v>
      </c>
      <c r="T77" s="338">
        <f t="shared" ref="T77:U77" si="1">T75-T76</f>
        <v>5.6962025316455667E-2</v>
      </c>
      <c r="U77" s="338">
        <f t="shared" si="1"/>
        <v>6.9620253164557E-2</v>
      </c>
      <c r="V77" s="338"/>
      <c r="W77" s="338"/>
      <c r="X77" s="338"/>
      <c r="Y77" s="338"/>
      <c r="Z77" s="338"/>
      <c r="AA77" s="338"/>
      <c r="AB77" s="338"/>
      <c r="AC77" s="338"/>
      <c r="AD77" s="338"/>
      <c r="AE77" s="338"/>
      <c r="AF77" s="338"/>
      <c r="AG77" s="338"/>
      <c r="AH77" s="338"/>
      <c r="AI77" s="338"/>
      <c r="AJ77" s="338"/>
      <c r="AK77" s="338"/>
      <c r="AL77" s="338"/>
      <c r="AM77" s="338"/>
      <c r="AN77" s="338"/>
      <c r="AO77" s="338"/>
      <c r="AP77" s="338"/>
      <c r="AQ77" s="338"/>
      <c r="AR77" s="338"/>
      <c r="AS77" s="338"/>
      <c r="AT77" s="338"/>
      <c r="AU77" s="338"/>
      <c r="AV77" s="338"/>
      <c r="AW77" s="338"/>
      <c r="AX77" s="338"/>
      <c r="AY77" s="338"/>
      <c r="AZ77" s="338"/>
      <c r="BA77" s="338"/>
      <c r="BB77" s="338"/>
      <c r="BC77" s="338"/>
      <c r="BD77" s="338"/>
      <c r="BE77" s="338"/>
      <c r="BF77" s="338"/>
      <c r="BG77" s="338"/>
      <c r="BH77" s="338"/>
      <c r="BI77" s="338"/>
      <c r="BJ77" s="338"/>
      <c r="BK77" s="338"/>
      <c r="BL77" s="338"/>
      <c r="BM77" s="338"/>
      <c r="BN77" s="338"/>
      <c r="BO77" s="338"/>
      <c r="BP77" s="338"/>
      <c r="BQ77" s="338"/>
      <c r="BR77" s="338"/>
      <c r="BS77" s="338"/>
      <c r="BT77" s="338"/>
      <c r="BU77" s="338"/>
      <c r="BV77" s="338"/>
      <c r="BW77" s="338"/>
      <c r="BX77" s="338"/>
      <c r="BY77" s="338"/>
      <c r="BZ77" s="338"/>
      <c r="CA77" s="338"/>
      <c r="CB77" s="338"/>
      <c r="CC77" s="338"/>
      <c r="CD77" s="338"/>
      <c r="CE77" s="338"/>
      <c r="CF77" s="338"/>
      <c r="CG77" s="338"/>
      <c r="CH77" s="338"/>
      <c r="CI77" s="338"/>
      <c r="CJ77" s="338"/>
      <c r="CK77" s="338"/>
      <c r="CL77" s="338"/>
      <c r="CM77" s="338"/>
      <c r="CN77" s="338"/>
      <c r="CO77" s="338"/>
      <c r="CP77" s="338"/>
      <c r="CQ77" s="338"/>
      <c r="CR77" s="338"/>
      <c r="CS77" s="338"/>
      <c r="CT77" s="338"/>
      <c r="CU77" s="338"/>
      <c r="CV77" s="338"/>
    </row>
    <row r="78" spans="2:108" s="339" customFormat="1" ht="38.25" customHeight="1" x14ac:dyDescent="0.25">
      <c r="B78" s="603" t="s">
        <v>545</v>
      </c>
      <c r="C78" s="603"/>
      <c r="D78" s="603"/>
      <c r="E78" s="340" t="s">
        <v>849</v>
      </c>
      <c r="F78" s="340" t="s">
        <v>849</v>
      </c>
      <c r="G78" s="340" t="s">
        <v>849</v>
      </c>
      <c r="H78" s="340" t="s">
        <v>849</v>
      </c>
      <c r="I78" s="340" t="s">
        <v>849</v>
      </c>
      <c r="J78" s="340" t="s">
        <v>849</v>
      </c>
      <c r="K78" s="340" t="s">
        <v>849</v>
      </c>
      <c r="L78" s="340" t="s">
        <v>849</v>
      </c>
      <c r="M78" s="340" t="s">
        <v>849</v>
      </c>
      <c r="N78" s="340" t="s">
        <v>849</v>
      </c>
      <c r="O78" s="340" t="s">
        <v>849</v>
      </c>
      <c r="P78" s="340" t="s">
        <v>849</v>
      </c>
      <c r="Q78" s="340" t="s">
        <v>849</v>
      </c>
      <c r="R78" s="340" t="s">
        <v>849</v>
      </c>
      <c r="S78" s="340" t="s">
        <v>849</v>
      </c>
      <c r="T78" s="340" t="s">
        <v>849</v>
      </c>
      <c r="U78" s="340" t="s">
        <v>849</v>
      </c>
      <c r="V78" s="340"/>
      <c r="W78" s="340"/>
      <c r="X78" s="340"/>
      <c r="Y78" s="340"/>
      <c r="Z78" s="340"/>
      <c r="AA78" s="340"/>
      <c r="AB78" s="340"/>
      <c r="AC78" s="340"/>
      <c r="AD78" s="340"/>
      <c r="AE78" s="340"/>
      <c r="AF78" s="340"/>
      <c r="AG78" s="340"/>
      <c r="AH78" s="340"/>
      <c r="AI78" s="340"/>
      <c r="AJ78" s="340"/>
      <c r="AK78" s="340"/>
      <c r="AL78" s="340"/>
      <c r="AM78" s="340"/>
      <c r="AN78" s="340"/>
      <c r="AO78" s="340"/>
      <c r="AP78" s="340"/>
      <c r="AQ78" s="341"/>
      <c r="AR78" s="341"/>
      <c r="AS78" s="341"/>
      <c r="AT78" s="341"/>
      <c r="AU78" s="341"/>
      <c r="AV78" s="340"/>
      <c r="AW78" s="340"/>
      <c r="AX78" s="340"/>
      <c r="AY78" s="340"/>
      <c r="AZ78" s="341"/>
      <c r="BA78" s="341"/>
      <c r="BB78" s="341"/>
      <c r="BC78" s="341"/>
      <c r="BD78" s="341"/>
      <c r="BE78" s="341"/>
      <c r="BF78" s="341"/>
      <c r="BG78" s="341"/>
      <c r="BH78" s="341"/>
      <c r="BI78" s="341"/>
      <c r="BJ78" s="341"/>
      <c r="BK78" s="341"/>
      <c r="BL78" s="341"/>
      <c r="BM78" s="341"/>
      <c r="BN78" s="341"/>
      <c r="BO78" s="340"/>
      <c r="BP78" s="340"/>
      <c r="BQ78" s="340"/>
      <c r="BR78" s="340"/>
      <c r="BS78" s="340"/>
      <c r="BT78" s="340"/>
      <c r="BU78" s="340"/>
      <c r="BV78" s="340"/>
      <c r="BW78" s="340"/>
      <c r="BX78" s="340"/>
      <c r="BY78" s="340"/>
      <c r="BZ78" s="340"/>
      <c r="CA78" s="340"/>
      <c r="CB78" s="340"/>
      <c r="CC78" s="340"/>
      <c r="CD78" s="340"/>
      <c r="CE78" s="340"/>
      <c r="CF78" s="340"/>
      <c r="CG78" s="340"/>
      <c r="CH78" s="340"/>
      <c r="CI78" s="340"/>
      <c r="CJ78" s="340"/>
      <c r="CK78" s="340"/>
      <c r="CL78" s="340"/>
      <c r="CM78" s="340"/>
      <c r="CN78" s="340"/>
      <c r="CO78" s="340"/>
      <c r="CP78" s="340"/>
      <c r="CQ78" s="340"/>
      <c r="CR78" s="340"/>
      <c r="CS78" s="340"/>
      <c r="CT78" s="340"/>
      <c r="CU78" s="340"/>
      <c r="CV78" s="340"/>
    </row>
    <row r="79" spans="2:108" x14ac:dyDescent="0.25">
      <c r="B79"/>
      <c r="E79" s="8"/>
    </row>
    <row r="80" spans="2:108" x14ac:dyDescent="0.25">
      <c r="B80"/>
      <c r="D80" s="8"/>
    </row>
    <row r="81" spans="2:42" x14ac:dyDescent="0.25">
      <c r="B81"/>
      <c r="D81" s="8"/>
    </row>
    <row r="82" spans="2:42" ht="21" customHeight="1" x14ac:dyDescent="0.25">
      <c r="B82" s="604" t="s">
        <v>602</v>
      </c>
      <c r="C82" s="604"/>
      <c r="D82" s="604"/>
      <c r="E82" s="604"/>
      <c r="F82" s="604"/>
      <c r="G82" s="604"/>
      <c r="H82" s="604"/>
      <c r="I82" s="604"/>
      <c r="J82" s="604"/>
      <c r="K82" s="604"/>
      <c r="L82" s="604"/>
      <c r="M82" s="604"/>
      <c r="N82" s="604"/>
      <c r="O82" s="604"/>
      <c r="P82" s="604"/>
      <c r="Q82" s="604"/>
      <c r="R82" s="604"/>
      <c r="S82" s="604"/>
      <c r="T82" s="604"/>
      <c r="U82" s="604"/>
      <c r="V82" s="604"/>
      <c r="W82" s="604"/>
      <c r="X82" s="604"/>
      <c r="Y82" s="604"/>
      <c r="Z82" s="604"/>
      <c r="AA82" s="604"/>
      <c r="AB82" s="604"/>
      <c r="AC82" s="604"/>
      <c r="AD82" s="604"/>
      <c r="AE82" s="604"/>
      <c r="AF82" s="604"/>
      <c r="AG82" s="604"/>
      <c r="AH82" s="604"/>
      <c r="AI82" s="604"/>
      <c r="AJ82" s="604"/>
    </row>
    <row r="83" spans="2:42" ht="18.75" customHeight="1" x14ac:dyDescent="0.25">
      <c r="B83" s="342"/>
      <c r="C83" s="342"/>
      <c r="D83" s="342"/>
      <c r="E83" s="342"/>
      <c r="F83" s="342"/>
      <c r="G83" s="342"/>
      <c r="H83" s="342"/>
      <c r="I83" s="342"/>
      <c r="J83" s="342"/>
      <c r="K83" s="342"/>
      <c r="L83" s="342"/>
      <c r="M83" s="342"/>
      <c r="N83" s="342"/>
      <c r="O83" s="342"/>
      <c r="P83" s="342"/>
      <c r="Q83" s="343" t="s">
        <v>547</v>
      </c>
      <c r="R83" s="605">
        <f ca="1">NOW()</f>
        <v>45472.620407870367</v>
      </c>
      <c r="S83" s="605"/>
      <c r="T83" s="605"/>
      <c r="U83" s="605"/>
      <c r="V83" s="605"/>
      <c r="W83" s="605"/>
      <c r="X83" s="605"/>
      <c r="Y83" s="605"/>
      <c r="Z83" s="605"/>
      <c r="AA83" s="342"/>
      <c r="AB83" s="342"/>
      <c r="AC83" s="342"/>
      <c r="AD83" s="342"/>
      <c r="AE83" s="342"/>
      <c r="AF83" s="342"/>
      <c r="AG83" s="342"/>
      <c r="AH83" s="342"/>
      <c r="AI83" s="342"/>
      <c r="AJ83" s="342"/>
    </row>
    <row r="84" spans="2:42" ht="15.75" thickBot="1" x14ac:dyDescent="0.3">
      <c r="B84"/>
      <c r="D84" s="8"/>
      <c r="X84" s="344"/>
      <c r="Y84" s="344"/>
      <c r="Z84" s="344"/>
      <c r="AA84" s="344"/>
    </row>
    <row r="85" spans="2:42" ht="77.25" customHeight="1" thickBot="1" x14ac:dyDescent="0.3">
      <c r="B85" s="606" t="s">
        <v>548</v>
      </c>
      <c r="C85" s="607"/>
      <c r="D85" s="607"/>
      <c r="E85" s="607"/>
      <c r="F85" s="607"/>
      <c r="G85" s="607"/>
      <c r="H85" s="607"/>
      <c r="I85" s="607"/>
      <c r="J85" s="607"/>
      <c r="K85" s="610" t="s">
        <v>549</v>
      </c>
      <c r="L85" s="611"/>
      <c r="M85" s="610" t="s">
        <v>550</v>
      </c>
      <c r="N85" s="607"/>
      <c r="O85" s="607"/>
      <c r="P85" s="611"/>
      <c r="Q85" s="729" t="s">
        <v>551</v>
      </c>
      <c r="R85" s="613"/>
      <c r="S85" s="610" t="s">
        <v>552</v>
      </c>
      <c r="T85" s="613"/>
      <c r="U85" s="610" t="s">
        <v>553</v>
      </c>
      <c r="V85" s="613"/>
      <c r="W85" s="610" t="s">
        <v>554</v>
      </c>
      <c r="X85" s="613"/>
      <c r="Y85" s="638" t="s">
        <v>545</v>
      </c>
      <c r="Z85" s="639"/>
      <c r="AA85" s="610" t="s">
        <v>555</v>
      </c>
      <c r="AB85" s="613"/>
      <c r="AC85" s="608" t="s">
        <v>556</v>
      </c>
      <c r="AD85" s="640"/>
      <c r="AE85" s="640"/>
      <c r="AF85" s="640"/>
      <c r="AG85" s="640"/>
      <c r="AH85" s="640"/>
      <c r="AI85" s="640"/>
      <c r="AJ85" s="640"/>
      <c r="AK85" s="640"/>
      <c r="AL85" s="640"/>
      <c r="AM85" s="640"/>
      <c r="AN85" s="640"/>
      <c r="AO85" s="640"/>
      <c r="AP85" s="612"/>
    </row>
    <row r="86" spans="2:42" s="415" customFormat="1" ht="18.75" x14ac:dyDescent="0.25">
      <c r="B86" s="500" t="s">
        <v>54</v>
      </c>
      <c r="C86" s="754" t="s">
        <v>173</v>
      </c>
      <c r="D86" s="754"/>
      <c r="E86" s="754"/>
      <c r="F86" s="754"/>
      <c r="G86" s="754"/>
      <c r="H86" s="754"/>
      <c r="I86" s="754"/>
      <c r="J86" s="755"/>
      <c r="K86" s="756" t="s">
        <v>603</v>
      </c>
      <c r="L86" s="757"/>
      <c r="M86" s="758"/>
      <c r="N86" s="759"/>
      <c r="O86" s="760">
        <v>45458</v>
      </c>
      <c r="P86" s="761"/>
      <c r="Q86" s="762"/>
      <c r="R86" s="761"/>
      <c r="S86" s="730">
        <f>AVERAGE(S88,S90,S91,S92)</f>
        <v>0.75</v>
      </c>
      <c r="T86" s="763"/>
      <c r="U86" s="730">
        <f>AVERAGE(U88,U90,U91,U92)</f>
        <v>0.73750000000000004</v>
      </c>
      <c r="V86" s="763"/>
      <c r="W86" s="730">
        <f>S86-U86</f>
        <v>1.2499999999999956E-2</v>
      </c>
      <c r="X86" s="731"/>
      <c r="Y86" s="732" t="s">
        <v>163</v>
      </c>
      <c r="Z86" s="733"/>
      <c r="AA86" s="748"/>
      <c r="AB86" s="749"/>
      <c r="AC86" s="750"/>
      <c r="AD86" s="750"/>
      <c r="AE86" s="750"/>
      <c r="AF86" s="750"/>
      <c r="AG86" s="750"/>
      <c r="AH86" s="750"/>
      <c r="AI86" s="750"/>
      <c r="AJ86" s="750"/>
      <c r="AK86" s="750"/>
      <c r="AL86" s="750"/>
      <c r="AM86" s="750"/>
      <c r="AN86" s="750"/>
      <c r="AO86" s="750"/>
      <c r="AP86" s="751"/>
    </row>
    <row r="87" spans="2:42" s="416" customFormat="1" ht="19.5" customHeight="1" outlineLevel="1" x14ac:dyDescent="0.25">
      <c r="B87" s="417" t="s">
        <v>58</v>
      </c>
      <c r="C87" s="740" t="s">
        <v>59</v>
      </c>
      <c r="D87" s="740"/>
      <c r="E87" s="740"/>
      <c r="F87" s="740"/>
      <c r="G87" s="740"/>
      <c r="H87" s="740"/>
      <c r="I87" s="740"/>
      <c r="J87" s="740"/>
      <c r="K87" s="741"/>
      <c r="L87" s="742"/>
      <c r="M87" s="743"/>
      <c r="N87" s="744"/>
      <c r="O87" s="752"/>
      <c r="P87" s="753"/>
      <c r="Q87" s="752"/>
      <c r="R87" s="753"/>
      <c r="S87" s="652"/>
      <c r="T87" s="653"/>
      <c r="U87" s="652"/>
      <c r="V87" s="653"/>
      <c r="W87" s="652"/>
      <c r="X87" s="658"/>
      <c r="Y87" s="734"/>
      <c r="Z87" s="735"/>
      <c r="AA87" s="736"/>
      <c r="AB87" s="737"/>
      <c r="AC87" s="738"/>
      <c r="AD87" s="738"/>
      <c r="AE87" s="738"/>
      <c r="AF87" s="738"/>
      <c r="AG87" s="738"/>
      <c r="AH87" s="738"/>
      <c r="AI87" s="738"/>
      <c r="AJ87" s="738"/>
      <c r="AK87" s="738"/>
      <c r="AL87" s="738"/>
      <c r="AM87" s="738"/>
      <c r="AN87" s="738"/>
      <c r="AO87" s="738"/>
      <c r="AP87" s="739"/>
    </row>
    <row r="88" spans="2:42" s="416" customFormat="1" ht="55.5" customHeight="1" outlineLevel="2" x14ac:dyDescent="0.25">
      <c r="B88" s="418"/>
      <c r="C88" s="768" t="s">
        <v>559</v>
      </c>
      <c r="D88" s="768"/>
      <c r="E88" s="768"/>
      <c r="F88" s="768"/>
      <c r="G88" s="768"/>
      <c r="H88" s="768"/>
      <c r="I88" s="768"/>
      <c r="J88" s="768"/>
      <c r="K88" s="741" t="s">
        <v>604</v>
      </c>
      <c r="L88" s="742"/>
      <c r="M88" s="743" t="s">
        <v>167</v>
      </c>
      <c r="N88" s="744"/>
      <c r="O88" s="745">
        <v>45458</v>
      </c>
      <c r="P88" s="746"/>
      <c r="Q88" s="764" t="s">
        <v>639</v>
      </c>
      <c r="R88" s="737"/>
      <c r="S88" s="652">
        <v>1</v>
      </c>
      <c r="T88" s="653"/>
      <c r="U88" s="652">
        <v>0.95</v>
      </c>
      <c r="V88" s="653"/>
      <c r="W88" s="652">
        <v>0</v>
      </c>
      <c r="X88" s="658"/>
      <c r="Y88" s="734" t="s">
        <v>163</v>
      </c>
      <c r="Z88" s="735"/>
      <c r="AA88" s="764" t="s">
        <v>903</v>
      </c>
      <c r="AB88" s="737"/>
      <c r="AC88" s="765" t="s">
        <v>902</v>
      </c>
      <c r="AD88" s="766"/>
      <c r="AE88" s="766"/>
      <c r="AF88" s="766"/>
      <c r="AG88" s="766"/>
      <c r="AH88" s="766"/>
      <c r="AI88" s="766"/>
      <c r="AJ88" s="766"/>
      <c r="AK88" s="766"/>
      <c r="AL88" s="766"/>
      <c r="AM88" s="766"/>
      <c r="AN88" s="766"/>
      <c r="AO88" s="766"/>
      <c r="AP88" s="767"/>
    </row>
    <row r="89" spans="2:42" s="416" customFormat="1" ht="19.5" customHeight="1" outlineLevel="2" x14ac:dyDescent="0.25">
      <c r="B89" s="418"/>
      <c r="C89" s="768" t="s">
        <v>560</v>
      </c>
      <c r="D89" s="768"/>
      <c r="E89" s="768"/>
      <c r="F89" s="768"/>
      <c r="G89" s="768"/>
      <c r="H89" s="768"/>
      <c r="I89" s="768"/>
      <c r="J89" s="768"/>
      <c r="K89" s="741" t="s">
        <v>604</v>
      </c>
      <c r="L89" s="742"/>
      <c r="M89" s="743" t="s">
        <v>166</v>
      </c>
      <c r="N89" s="744"/>
      <c r="O89" s="745"/>
      <c r="P89" s="753"/>
      <c r="Q89" s="764"/>
      <c r="R89" s="737"/>
      <c r="S89" s="652"/>
      <c r="T89" s="653"/>
      <c r="U89" s="652"/>
      <c r="V89" s="653"/>
      <c r="W89" s="770"/>
      <c r="X89" s="771"/>
      <c r="Y89" s="734"/>
      <c r="Z89" s="735"/>
      <c r="AA89" s="764"/>
      <c r="AB89" s="737"/>
      <c r="AC89" s="765"/>
      <c r="AD89" s="738"/>
      <c r="AE89" s="738"/>
      <c r="AF89" s="738"/>
      <c r="AG89" s="738"/>
      <c r="AH89" s="738"/>
      <c r="AI89" s="738"/>
      <c r="AJ89" s="738"/>
      <c r="AK89" s="738"/>
      <c r="AL89" s="738"/>
      <c r="AM89" s="738"/>
      <c r="AN89" s="738"/>
      <c r="AO89" s="738"/>
      <c r="AP89" s="739"/>
    </row>
    <row r="90" spans="2:42" s="333" customFormat="1" ht="39" customHeight="1" outlineLevel="1" x14ac:dyDescent="0.25">
      <c r="B90" s="417" t="s">
        <v>136</v>
      </c>
      <c r="C90" s="740" t="s">
        <v>605</v>
      </c>
      <c r="D90" s="740"/>
      <c r="E90" s="740"/>
      <c r="F90" s="740"/>
      <c r="G90" s="740"/>
      <c r="H90" s="740"/>
      <c r="I90" s="740"/>
      <c r="J90" s="740"/>
      <c r="K90" s="741" t="s">
        <v>604</v>
      </c>
      <c r="L90" s="742"/>
      <c r="M90" s="743" t="s">
        <v>167</v>
      </c>
      <c r="N90" s="744"/>
      <c r="O90" s="745">
        <v>45453</v>
      </c>
      <c r="P90" s="746"/>
      <c r="Q90" s="747" t="s">
        <v>640</v>
      </c>
      <c r="R90" s="737"/>
      <c r="S90" s="652">
        <v>1</v>
      </c>
      <c r="T90" s="653"/>
      <c r="U90" s="652">
        <v>1</v>
      </c>
      <c r="V90" s="653"/>
      <c r="W90" s="652">
        <v>0</v>
      </c>
      <c r="X90" s="658"/>
      <c r="Y90" s="734" t="s">
        <v>167</v>
      </c>
      <c r="Z90" s="735"/>
      <c r="AA90" s="764"/>
      <c r="AB90" s="777"/>
      <c r="AC90" s="765"/>
      <c r="AD90" s="769"/>
      <c r="AE90" s="769"/>
      <c r="AF90" s="769"/>
      <c r="AG90" s="769"/>
      <c r="AH90" s="769"/>
      <c r="AI90" s="769"/>
      <c r="AJ90" s="769"/>
      <c r="AK90" s="769"/>
      <c r="AL90" s="769"/>
      <c r="AM90" s="769"/>
      <c r="AN90" s="769"/>
      <c r="AO90" s="769"/>
      <c r="AP90" s="739"/>
    </row>
    <row r="91" spans="2:42" s="333" customFormat="1" ht="19.5" customHeight="1" outlineLevel="1" x14ac:dyDescent="0.25">
      <c r="B91" s="417" t="s">
        <v>232</v>
      </c>
      <c r="C91" s="740" t="s">
        <v>606</v>
      </c>
      <c r="D91" s="740"/>
      <c r="E91" s="740"/>
      <c r="F91" s="740"/>
      <c r="G91" s="740"/>
      <c r="H91" s="740"/>
      <c r="I91" s="740"/>
      <c r="J91" s="740"/>
      <c r="K91" s="741" t="s">
        <v>607</v>
      </c>
      <c r="L91" s="742"/>
      <c r="M91" s="743" t="s">
        <v>167</v>
      </c>
      <c r="N91" s="744"/>
      <c r="O91" s="745">
        <v>45453</v>
      </c>
      <c r="P91" s="746"/>
      <c r="Q91" s="764" t="s">
        <v>641</v>
      </c>
      <c r="R91" s="737"/>
      <c r="S91" s="652">
        <v>1</v>
      </c>
      <c r="T91" s="653"/>
      <c r="U91" s="652">
        <v>1</v>
      </c>
      <c r="V91" s="653"/>
      <c r="W91" s="652">
        <v>0</v>
      </c>
      <c r="X91" s="658"/>
      <c r="Y91" s="734" t="s">
        <v>167</v>
      </c>
      <c r="Z91" s="735"/>
      <c r="AA91" s="764"/>
      <c r="AB91" s="777"/>
      <c r="AC91" s="419"/>
      <c r="AD91" s="420"/>
      <c r="AE91" s="420"/>
      <c r="AF91" s="420"/>
      <c r="AG91" s="420"/>
      <c r="AH91" s="420"/>
      <c r="AI91" s="420"/>
      <c r="AJ91" s="420"/>
      <c r="AK91" s="420"/>
      <c r="AL91" s="420"/>
      <c r="AM91" s="420"/>
      <c r="AN91" s="420"/>
      <c r="AO91" s="420"/>
      <c r="AP91" s="421"/>
    </row>
    <row r="92" spans="2:42" s="333" customFormat="1" ht="18.75" outlineLevel="1" x14ac:dyDescent="0.25">
      <c r="B92" s="417" t="s">
        <v>245</v>
      </c>
      <c r="C92" s="740" t="s">
        <v>251</v>
      </c>
      <c r="D92" s="740"/>
      <c r="E92" s="740"/>
      <c r="F92" s="740"/>
      <c r="G92" s="740"/>
      <c r="H92" s="740"/>
      <c r="I92" s="740"/>
      <c r="J92" s="740"/>
      <c r="K92" s="741" t="s">
        <v>608</v>
      </c>
      <c r="L92" s="742"/>
      <c r="M92" s="743" t="s">
        <v>167</v>
      </c>
      <c r="N92" s="744"/>
      <c r="O92" s="745">
        <v>45458</v>
      </c>
      <c r="P92" s="746"/>
      <c r="Q92" s="764" t="s">
        <v>642</v>
      </c>
      <c r="R92" s="737"/>
      <c r="S92" s="652">
        <v>0</v>
      </c>
      <c r="T92" s="653"/>
      <c r="U92" s="652">
        <v>0</v>
      </c>
      <c r="V92" s="653"/>
      <c r="W92" s="652">
        <v>0</v>
      </c>
      <c r="X92" s="658"/>
      <c r="Y92" s="734" t="s">
        <v>558</v>
      </c>
      <c r="Z92" s="735"/>
      <c r="AA92" s="778"/>
      <c r="AB92" s="777"/>
      <c r="AC92" s="765" t="s">
        <v>896</v>
      </c>
      <c r="AD92" s="769"/>
      <c r="AE92" s="769"/>
      <c r="AF92" s="769"/>
      <c r="AG92" s="769"/>
      <c r="AH92" s="769"/>
      <c r="AI92" s="769"/>
      <c r="AJ92" s="769"/>
      <c r="AK92" s="769"/>
      <c r="AL92" s="769"/>
      <c r="AM92" s="769"/>
      <c r="AN92" s="769"/>
      <c r="AO92" s="769"/>
      <c r="AP92" s="739"/>
    </row>
    <row r="93" spans="2:42" s="333" customFormat="1" ht="23.25" customHeight="1" outlineLevel="1" x14ac:dyDescent="0.25">
      <c r="B93" s="417" t="s">
        <v>250</v>
      </c>
      <c r="C93" s="775" t="s">
        <v>563</v>
      </c>
      <c r="D93" s="775"/>
      <c r="E93" s="775"/>
      <c r="F93" s="775"/>
      <c r="G93" s="775"/>
      <c r="H93" s="775"/>
      <c r="I93" s="775"/>
      <c r="J93" s="776"/>
      <c r="K93" s="429"/>
      <c r="L93" s="430"/>
      <c r="M93" s="743" t="s">
        <v>166</v>
      </c>
      <c r="N93" s="744"/>
      <c r="O93" s="433"/>
      <c r="P93" s="434"/>
      <c r="Q93" s="440"/>
      <c r="R93" s="440"/>
      <c r="S93" s="350"/>
      <c r="T93" s="351"/>
      <c r="U93" s="352"/>
      <c r="V93" s="352"/>
      <c r="W93" s="614"/>
      <c r="X93" s="615"/>
      <c r="Y93" s="435"/>
      <c r="Z93" s="435"/>
      <c r="AA93" s="436"/>
      <c r="AB93" s="437"/>
      <c r="AC93" s="441"/>
      <c r="AD93" s="441"/>
      <c r="AE93" s="441"/>
      <c r="AF93" s="441"/>
      <c r="AG93" s="441"/>
      <c r="AH93" s="441"/>
      <c r="AI93" s="441"/>
      <c r="AJ93" s="441"/>
      <c r="AK93" s="441"/>
      <c r="AL93" s="441"/>
      <c r="AM93" s="441"/>
      <c r="AN93" s="441"/>
      <c r="AO93" s="441"/>
      <c r="AP93" s="442"/>
    </row>
    <row r="94" spans="2:42" s="333" customFormat="1" ht="18.75" outlineLevel="1" x14ac:dyDescent="0.25">
      <c r="B94" s="417" t="s">
        <v>564</v>
      </c>
      <c r="C94" s="740" t="s">
        <v>609</v>
      </c>
      <c r="D94" s="740"/>
      <c r="E94" s="740"/>
      <c r="F94" s="740"/>
      <c r="G94" s="740"/>
      <c r="H94" s="740"/>
      <c r="I94" s="740"/>
      <c r="J94" s="740"/>
      <c r="K94" s="741" t="s">
        <v>610</v>
      </c>
      <c r="L94" s="742"/>
      <c r="M94" s="743"/>
      <c r="N94" s="744"/>
      <c r="O94" s="752"/>
      <c r="P94" s="753"/>
      <c r="Q94" s="752"/>
      <c r="R94" s="753"/>
      <c r="S94" s="652"/>
      <c r="T94" s="653"/>
      <c r="U94" s="652"/>
      <c r="V94" s="653"/>
      <c r="W94" s="652">
        <v>0</v>
      </c>
      <c r="X94" s="658"/>
      <c r="Y94" s="734"/>
      <c r="Z94" s="735"/>
      <c r="AA94" s="425"/>
      <c r="AB94" s="426"/>
      <c r="AC94" s="419"/>
      <c r="AD94" s="427"/>
      <c r="AE94" s="427"/>
      <c r="AF94" s="427"/>
      <c r="AG94" s="427"/>
      <c r="AH94" s="427"/>
      <c r="AI94" s="427"/>
      <c r="AJ94" s="427"/>
      <c r="AK94" s="427"/>
      <c r="AL94" s="427"/>
      <c r="AM94" s="427"/>
      <c r="AN94" s="427"/>
      <c r="AO94" s="427"/>
      <c r="AP94" s="421"/>
    </row>
    <row r="95" spans="2:42" s="333" customFormat="1" ht="23.25" hidden="1" customHeight="1" outlineLevel="3" x14ac:dyDescent="0.25">
      <c r="B95" s="428"/>
      <c r="C95" s="772" t="s">
        <v>565</v>
      </c>
      <c r="D95" s="772"/>
      <c r="E95" s="772"/>
      <c r="F95" s="772"/>
      <c r="G95" s="772"/>
      <c r="H95" s="772"/>
      <c r="I95" s="772"/>
      <c r="J95" s="651"/>
      <c r="K95" s="429"/>
      <c r="L95" s="430"/>
      <c r="M95" s="431"/>
      <c r="N95" s="432"/>
      <c r="O95" s="433"/>
      <c r="P95" s="434"/>
      <c r="Q95" s="435"/>
      <c r="R95" s="435"/>
      <c r="S95" s="350"/>
      <c r="T95" s="351"/>
      <c r="U95" s="352"/>
      <c r="V95" s="352"/>
      <c r="W95" s="350"/>
      <c r="X95" s="351"/>
      <c r="Y95" s="435"/>
      <c r="Z95" s="435"/>
      <c r="AA95" s="436"/>
      <c r="AB95" s="437"/>
      <c r="AC95" s="438"/>
      <c r="AD95" s="438"/>
      <c r="AE95" s="438"/>
      <c r="AF95" s="439"/>
      <c r="AG95" s="438"/>
      <c r="AH95" s="438"/>
      <c r="AI95" s="438"/>
      <c r="AJ95" s="438"/>
      <c r="AK95" s="438"/>
      <c r="AL95" s="438"/>
      <c r="AM95" s="438"/>
      <c r="AN95" s="438"/>
      <c r="AO95" s="438"/>
      <c r="AP95" s="430"/>
    </row>
    <row r="96" spans="2:42" s="333" customFormat="1" ht="23.25" hidden="1" customHeight="1" outlineLevel="3" x14ac:dyDescent="0.25">
      <c r="B96" s="428"/>
      <c r="C96" s="772" t="s">
        <v>566</v>
      </c>
      <c r="D96" s="772"/>
      <c r="E96" s="772"/>
      <c r="F96" s="772"/>
      <c r="G96" s="772"/>
      <c r="H96" s="772"/>
      <c r="I96" s="772"/>
      <c r="J96" s="651"/>
      <c r="K96" s="429"/>
      <c r="L96" s="430"/>
      <c r="M96" s="431"/>
      <c r="N96" s="432"/>
      <c r="O96" s="433"/>
      <c r="P96" s="434"/>
      <c r="Q96" s="435"/>
      <c r="R96" s="435"/>
      <c r="S96" s="350"/>
      <c r="T96" s="351"/>
      <c r="U96" s="352"/>
      <c r="V96" s="352"/>
      <c r="W96" s="350"/>
      <c r="X96" s="351"/>
      <c r="Y96" s="435"/>
      <c r="Z96" s="435"/>
      <c r="AA96" s="436"/>
      <c r="AB96" s="437"/>
      <c r="AC96" s="438"/>
      <c r="AD96" s="438"/>
      <c r="AE96" s="438"/>
      <c r="AF96" s="439"/>
      <c r="AG96" s="438"/>
      <c r="AH96" s="438"/>
      <c r="AI96" s="438"/>
      <c r="AJ96" s="438"/>
      <c r="AK96" s="438"/>
      <c r="AL96" s="438"/>
      <c r="AM96" s="438"/>
      <c r="AN96" s="438"/>
      <c r="AO96" s="438"/>
      <c r="AP96" s="430"/>
    </row>
    <row r="97" spans="2:42" s="333" customFormat="1" ht="23.25" hidden="1" customHeight="1" outlineLevel="3" x14ac:dyDescent="0.25">
      <c r="B97" s="428"/>
      <c r="C97" s="772" t="s">
        <v>567</v>
      </c>
      <c r="D97" s="772"/>
      <c r="E97" s="772"/>
      <c r="F97" s="772"/>
      <c r="G97" s="772"/>
      <c r="H97" s="772"/>
      <c r="I97" s="772"/>
      <c r="J97" s="651"/>
      <c r="K97" s="429"/>
      <c r="L97" s="430"/>
      <c r="M97" s="431"/>
      <c r="N97" s="432"/>
      <c r="O97" s="433"/>
      <c r="P97" s="434"/>
      <c r="Q97" s="435"/>
      <c r="R97" s="435"/>
      <c r="S97" s="350"/>
      <c r="T97" s="351"/>
      <c r="U97" s="352"/>
      <c r="V97" s="352"/>
      <c r="W97" s="350"/>
      <c r="X97" s="351"/>
      <c r="Y97" s="435"/>
      <c r="Z97" s="435"/>
      <c r="AA97" s="436"/>
      <c r="AB97" s="437"/>
      <c r="AC97" s="438"/>
      <c r="AD97" s="438"/>
      <c r="AE97" s="438"/>
      <c r="AF97" s="439"/>
      <c r="AG97" s="438"/>
      <c r="AH97" s="438"/>
      <c r="AI97" s="438"/>
      <c r="AJ97" s="438"/>
      <c r="AK97" s="438"/>
      <c r="AL97" s="438"/>
      <c r="AM97" s="438"/>
      <c r="AN97" s="438"/>
      <c r="AO97" s="438"/>
      <c r="AP97" s="430"/>
    </row>
    <row r="98" spans="2:42" s="333" customFormat="1" ht="23.25" hidden="1" customHeight="1" outlineLevel="3" x14ac:dyDescent="0.25">
      <c r="B98" s="428"/>
      <c r="C98" s="772" t="s">
        <v>568</v>
      </c>
      <c r="D98" s="772"/>
      <c r="E98" s="772"/>
      <c r="F98" s="772"/>
      <c r="G98" s="772"/>
      <c r="H98" s="772"/>
      <c r="I98" s="772"/>
      <c r="J98" s="651"/>
      <c r="K98" s="429"/>
      <c r="L98" s="430"/>
      <c r="M98" s="431"/>
      <c r="N98" s="432"/>
      <c r="O98" s="433"/>
      <c r="P98" s="434"/>
      <c r="Q98" s="435"/>
      <c r="R98" s="435"/>
      <c r="S98" s="350"/>
      <c r="T98" s="351"/>
      <c r="U98" s="352"/>
      <c r="V98" s="352"/>
      <c r="W98" s="350"/>
      <c r="X98" s="351"/>
      <c r="Y98" s="435"/>
      <c r="Z98" s="435"/>
      <c r="AA98" s="436"/>
      <c r="AB98" s="437"/>
      <c r="AC98" s="438"/>
      <c r="AD98" s="438"/>
      <c r="AE98" s="438"/>
      <c r="AF98" s="439"/>
      <c r="AG98" s="438"/>
      <c r="AH98" s="438"/>
      <c r="AI98" s="438"/>
      <c r="AJ98" s="438"/>
      <c r="AK98" s="438"/>
      <c r="AL98" s="438"/>
      <c r="AM98" s="438"/>
      <c r="AN98" s="438"/>
      <c r="AO98" s="438"/>
      <c r="AP98" s="430"/>
    </row>
    <row r="99" spans="2:42" s="333" customFormat="1" ht="18.75" outlineLevel="1" collapsed="1" x14ac:dyDescent="0.25">
      <c r="B99" s="417" t="s">
        <v>569</v>
      </c>
      <c r="C99" s="740" t="s">
        <v>570</v>
      </c>
      <c r="D99" s="740"/>
      <c r="E99" s="740"/>
      <c r="F99" s="740"/>
      <c r="G99" s="740"/>
      <c r="H99" s="740"/>
      <c r="I99" s="740"/>
      <c r="J99" s="740"/>
      <c r="K99" s="741" t="s">
        <v>611</v>
      </c>
      <c r="L99" s="742"/>
      <c r="M99" s="743"/>
      <c r="N99" s="744"/>
      <c r="O99" s="752"/>
      <c r="P99" s="753"/>
      <c r="Q99" s="752"/>
      <c r="R99" s="753"/>
      <c r="S99" s="652"/>
      <c r="T99" s="653"/>
      <c r="U99" s="652"/>
      <c r="V99" s="653"/>
      <c r="W99" s="652">
        <v>0</v>
      </c>
      <c r="X99" s="658"/>
      <c r="Y99" s="734"/>
      <c r="Z99" s="735"/>
      <c r="AA99" s="425"/>
      <c r="AB99" s="426"/>
      <c r="AC99" s="419"/>
      <c r="AD99" s="427"/>
      <c r="AE99" s="427"/>
      <c r="AF99" s="427"/>
      <c r="AG99" s="427"/>
      <c r="AH99" s="427"/>
      <c r="AI99" s="427"/>
      <c r="AJ99" s="427"/>
      <c r="AK99" s="427"/>
      <c r="AL99" s="427"/>
      <c r="AM99" s="427"/>
      <c r="AN99" s="427"/>
      <c r="AO99" s="427"/>
      <c r="AP99" s="421"/>
    </row>
    <row r="100" spans="2:42" s="333" customFormat="1" ht="18.75" hidden="1" outlineLevel="2" x14ac:dyDescent="0.25">
      <c r="B100" s="417"/>
      <c r="C100" s="773" t="s">
        <v>571</v>
      </c>
      <c r="D100" s="773"/>
      <c r="E100" s="773"/>
      <c r="F100" s="773"/>
      <c r="G100" s="773"/>
      <c r="H100" s="773"/>
      <c r="I100" s="773"/>
      <c r="J100" s="774"/>
      <c r="K100" s="443"/>
      <c r="L100" s="444"/>
      <c r="M100" s="431"/>
      <c r="N100" s="432"/>
      <c r="O100" s="445"/>
      <c r="P100" s="446"/>
      <c r="Q100" s="445"/>
      <c r="R100" s="446"/>
      <c r="S100" s="652">
        <v>0.44</v>
      </c>
      <c r="T100" s="653"/>
      <c r="U100" s="652">
        <v>0.44</v>
      </c>
      <c r="V100" s="653"/>
      <c r="W100" s="366"/>
      <c r="X100" s="367"/>
      <c r="Y100" s="447"/>
      <c r="Z100" s="448"/>
      <c r="AA100" s="425"/>
      <c r="AB100" s="426"/>
      <c r="AC100" s="427"/>
      <c r="AD100" s="427"/>
      <c r="AE100" s="427"/>
      <c r="AF100" s="427"/>
      <c r="AG100" s="427"/>
      <c r="AH100" s="427"/>
      <c r="AI100" s="427"/>
      <c r="AJ100" s="427"/>
      <c r="AK100" s="427"/>
      <c r="AL100" s="427"/>
      <c r="AM100" s="427"/>
      <c r="AN100" s="427"/>
      <c r="AO100" s="427"/>
      <c r="AP100" s="421"/>
    </row>
    <row r="101" spans="2:42" s="333" customFormat="1" ht="18.75" hidden="1" outlineLevel="2" x14ac:dyDescent="0.25">
      <c r="B101" s="417"/>
      <c r="C101" s="773" t="s">
        <v>572</v>
      </c>
      <c r="D101" s="773"/>
      <c r="E101" s="773"/>
      <c r="F101" s="773"/>
      <c r="G101" s="773"/>
      <c r="H101" s="773"/>
      <c r="I101" s="773"/>
      <c r="J101" s="774"/>
      <c r="K101" s="443"/>
      <c r="L101" s="444"/>
      <c r="M101" s="431"/>
      <c r="N101" s="432"/>
      <c r="O101" s="445"/>
      <c r="P101" s="446"/>
      <c r="Q101" s="445"/>
      <c r="R101" s="446"/>
      <c r="S101" s="366"/>
      <c r="T101" s="414"/>
      <c r="U101" s="366"/>
      <c r="V101" s="414"/>
      <c r="W101" s="366"/>
      <c r="X101" s="367"/>
      <c r="Y101" s="447"/>
      <c r="Z101" s="448"/>
      <c r="AA101" s="425"/>
      <c r="AB101" s="426"/>
      <c r="AC101" s="427"/>
      <c r="AD101" s="427"/>
      <c r="AE101" s="427"/>
      <c r="AF101" s="427"/>
      <c r="AG101" s="427"/>
      <c r="AH101" s="427"/>
      <c r="AI101" s="427"/>
      <c r="AJ101" s="427"/>
      <c r="AK101" s="427"/>
      <c r="AL101" s="427"/>
      <c r="AM101" s="427"/>
      <c r="AN101" s="427"/>
      <c r="AO101" s="427"/>
      <c r="AP101" s="421"/>
    </row>
    <row r="102" spans="2:42" s="333" customFormat="1" ht="18.75" hidden="1" outlineLevel="2" x14ac:dyDescent="0.25">
      <c r="B102" s="417"/>
      <c r="C102" s="773" t="s">
        <v>573</v>
      </c>
      <c r="D102" s="773"/>
      <c r="E102" s="773"/>
      <c r="F102" s="773"/>
      <c r="G102" s="773"/>
      <c r="H102" s="773"/>
      <c r="I102" s="773"/>
      <c r="J102" s="774"/>
      <c r="K102" s="443"/>
      <c r="L102" s="444"/>
      <c r="M102" s="431"/>
      <c r="N102" s="432"/>
      <c r="O102" s="445"/>
      <c r="P102" s="446"/>
      <c r="Q102" s="445"/>
      <c r="R102" s="446"/>
      <c r="S102" s="366"/>
      <c r="T102" s="414"/>
      <c r="U102" s="366"/>
      <c r="V102" s="414"/>
      <c r="W102" s="366"/>
      <c r="X102" s="367"/>
      <c r="Y102" s="447"/>
      <c r="Z102" s="448"/>
      <c r="AA102" s="425"/>
      <c r="AB102" s="426"/>
      <c r="AC102" s="427"/>
      <c r="AD102" s="427"/>
      <c r="AE102" s="427"/>
      <c r="AF102" s="427"/>
      <c r="AG102" s="427"/>
      <c r="AH102" s="427"/>
      <c r="AI102" s="427"/>
      <c r="AJ102" s="427"/>
      <c r="AK102" s="427"/>
      <c r="AL102" s="427"/>
      <c r="AM102" s="427"/>
      <c r="AN102" s="427"/>
      <c r="AO102" s="427"/>
      <c r="AP102" s="421"/>
    </row>
    <row r="103" spans="2:42" s="333" customFormat="1" ht="18.75" outlineLevel="1" collapsed="1" x14ac:dyDescent="0.25">
      <c r="B103" s="417" t="s">
        <v>574</v>
      </c>
      <c r="C103" s="740" t="s">
        <v>575</v>
      </c>
      <c r="D103" s="740"/>
      <c r="E103" s="740"/>
      <c r="F103" s="740"/>
      <c r="G103" s="740"/>
      <c r="H103" s="740"/>
      <c r="I103" s="740"/>
      <c r="J103" s="740"/>
      <c r="K103" s="741"/>
      <c r="L103" s="742"/>
      <c r="M103" s="743"/>
      <c r="N103" s="744"/>
      <c r="O103" s="752"/>
      <c r="P103" s="753"/>
      <c r="Q103" s="752"/>
      <c r="R103" s="753"/>
      <c r="S103" s="652"/>
      <c r="T103" s="653"/>
      <c r="U103" s="652"/>
      <c r="V103" s="653"/>
      <c r="W103" s="652">
        <v>0</v>
      </c>
      <c r="X103" s="658"/>
      <c r="Y103" s="734"/>
      <c r="Z103" s="735"/>
      <c r="AA103" s="425"/>
      <c r="AB103" s="426"/>
      <c r="AC103" s="427"/>
      <c r="AD103" s="427"/>
      <c r="AE103" s="427"/>
      <c r="AF103" s="427"/>
      <c r="AG103" s="427"/>
      <c r="AH103" s="427"/>
      <c r="AI103" s="427"/>
      <c r="AJ103" s="427"/>
      <c r="AK103" s="427"/>
      <c r="AL103" s="427"/>
      <c r="AM103" s="427"/>
      <c r="AN103" s="427"/>
      <c r="AO103" s="427"/>
      <c r="AP103" s="421"/>
    </row>
    <row r="104" spans="2:42" s="333" customFormat="1" ht="18.75" outlineLevel="1" x14ac:dyDescent="0.25">
      <c r="B104" s="417"/>
      <c r="C104" s="740" t="s">
        <v>576</v>
      </c>
      <c r="D104" s="740"/>
      <c r="E104" s="740"/>
      <c r="F104" s="740"/>
      <c r="G104" s="740"/>
      <c r="H104" s="740"/>
      <c r="I104" s="740"/>
      <c r="J104" s="740"/>
      <c r="K104" s="741" t="s">
        <v>604</v>
      </c>
      <c r="L104" s="742"/>
      <c r="M104" s="743" t="s">
        <v>167</v>
      </c>
      <c r="N104" s="744"/>
      <c r="O104" s="745" t="s">
        <v>612</v>
      </c>
      <c r="P104" s="746"/>
      <c r="Q104" s="764">
        <v>45350</v>
      </c>
      <c r="R104" s="737"/>
      <c r="S104" s="652">
        <v>0</v>
      </c>
      <c r="T104" s="653"/>
      <c r="U104" s="652">
        <v>0</v>
      </c>
      <c r="V104" s="653"/>
      <c r="W104" s="652">
        <v>0</v>
      </c>
      <c r="X104" s="658"/>
      <c r="Y104" s="734"/>
      <c r="Z104" s="735"/>
      <c r="AA104" s="425"/>
      <c r="AB104" s="426"/>
      <c r="AC104" s="427"/>
      <c r="AD104" s="427"/>
      <c r="AE104" s="427"/>
      <c r="AF104" s="427"/>
      <c r="AG104" s="427"/>
      <c r="AH104" s="427"/>
      <c r="AI104" s="427"/>
      <c r="AJ104" s="427"/>
      <c r="AK104" s="427"/>
      <c r="AL104" s="427"/>
      <c r="AM104" s="427"/>
      <c r="AN104" s="427"/>
      <c r="AO104" s="427"/>
      <c r="AP104" s="421"/>
    </row>
    <row r="105" spans="2:42" s="333" customFormat="1" ht="19.5" outlineLevel="1" thickBot="1" x14ac:dyDescent="0.3">
      <c r="B105" s="449"/>
      <c r="C105" s="784" t="s">
        <v>577</v>
      </c>
      <c r="D105" s="784"/>
      <c r="E105" s="784"/>
      <c r="F105" s="784"/>
      <c r="G105" s="784"/>
      <c r="H105" s="784"/>
      <c r="I105" s="784"/>
      <c r="J105" s="784"/>
      <c r="K105" s="785" t="s">
        <v>604</v>
      </c>
      <c r="L105" s="786"/>
      <c r="M105" s="787" t="s">
        <v>167</v>
      </c>
      <c r="N105" s="788"/>
      <c r="O105" s="789" t="s">
        <v>612</v>
      </c>
      <c r="P105" s="790"/>
      <c r="Q105" s="789">
        <v>45361</v>
      </c>
      <c r="R105" s="792"/>
      <c r="S105" s="779">
        <v>0</v>
      </c>
      <c r="T105" s="791"/>
      <c r="U105" s="779">
        <v>0</v>
      </c>
      <c r="V105" s="780"/>
      <c r="W105" s="779">
        <v>0</v>
      </c>
      <c r="X105" s="780"/>
      <c r="Y105" s="734"/>
      <c r="Z105" s="735"/>
      <c r="AA105" s="781"/>
      <c r="AB105" s="781"/>
      <c r="AC105" s="450"/>
      <c r="AD105" s="451"/>
      <c r="AE105" s="451"/>
      <c r="AF105" s="451"/>
      <c r="AG105" s="451"/>
      <c r="AH105" s="451"/>
      <c r="AI105" s="451"/>
      <c r="AJ105" s="451"/>
      <c r="AK105" s="451"/>
      <c r="AL105" s="451"/>
      <c r="AM105" s="451"/>
      <c r="AN105" s="451"/>
      <c r="AO105" s="451"/>
      <c r="AP105" s="452"/>
    </row>
    <row r="106" spans="2:42" s="415" customFormat="1" ht="18.75" x14ac:dyDescent="0.25">
      <c r="B106" s="501" t="s">
        <v>240</v>
      </c>
      <c r="C106" s="782" t="s">
        <v>613</v>
      </c>
      <c r="D106" s="783"/>
      <c r="E106" s="783"/>
      <c r="F106" s="783"/>
      <c r="G106" s="783"/>
      <c r="H106" s="783"/>
      <c r="I106" s="783"/>
      <c r="J106" s="783"/>
      <c r="K106" s="756" t="s">
        <v>614</v>
      </c>
      <c r="L106" s="757"/>
      <c r="M106" s="758"/>
      <c r="N106" s="759"/>
      <c r="O106" s="760">
        <v>45464</v>
      </c>
      <c r="P106" s="761"/>
      <c r="Q106" s="762">
        <v>45443</v>
      </c>
      <c r="R106" s="761"/>
      <c r="S106" s="730">
        <f>(S108+S109)/2</f>
        <v>1</v>
      </c>
      <c r="T106" s="763"/>
      <c r="U106" s="730">
        <f>(U108+U109)/2</f>
        <v>0.76949999999999996</v>
      </c>
      <c r="V106" s="763"/>
      <c r="W106" s="793">
        <f>S106-U106</f>
        <v>0.23050000000000004</v>
      </c>
      <c r="X106" s="794"/>
      <c r="Y106" s="734" t="s">
        <v>163</v>
      </c>
      <c r="Z106" s="735"/>
      <c r="AA106" s="748"/>
      <c r="AB106" s="749"/>
      <c r="AC106" s="750" t="s">
        <v>643</v>
      </c>
      <c r="AD106" s="750"/>
      <c r="AE106" s="750"/>
      <c r="AF106" s="750"/>
      <c r="AG106" s="750"/>
      <c r="AH106" s="750"/>
      <c r="AI106" s="750"/>
      <c r="AJ106" s="750"/>
      <c r="AK106" s="750"/>
      <c r="AL106" s="750"/>
      <c r="AM106" s="750"/>
      <c r="AN106" s="750"/>
      <c r="AO106" s="750"/>
      <c r="AP106" s="751"/>
    </row>
    <row r="107" spans="2:42" s="415" customFormat="1" ht="6.75" customHeight="1" x14ac:dyDescent="0.25">
      <c r="B107" s="457"/>
      <c r="C107" s="458"/>
      <c r="D107" s="459"/>
      <c r="E107" s="459"/>
      <c r="F107" s="459"/>
      <c r="G107" s="459"/>
      <c r="H107" s="459"/>
      <c r="I107" s="459"/>
      <c r="J107" s="459"/>
      <c r="K107" s="443"/>
      <c r="L107" s="444"/>
      <c r="M107" s="431"/>
      <c r="N107" s="432"/>
      <c r="O107" s="454"/>
      <c r="P107" s="446"/>
      <c r="Q107" s="445"/>
      <c r="R107" s="446"/>
      <c r="S107" s="460"/>
      <c r="T107" s="461"/>
      <c r="U107" s="460"/>
      <c r="V107" s="461"/>
      <c r="W107" s="366"/>
      <c r="X107" s="367"/>
      <c r="Y107" s="447"/>
      <c r="Z107" s="448"/>
      <c r="AA107" s="462"/>
      <c r="AB107" s="463"/>
      <c r="AC107" s="427"/>
      <c r="AD107" s="427"/>
      <c r="AE107" s="427"/>
      <c r="AF107" s="427"/>
      <c r="AG107" s="427"/>
      <c r="AH107" s="427"/>
      <c r="AI107" s="427"/>
      <c r="AJ107" s="427"/>
      <c r="AK107" s="427"/>
      <c r="AL107" s="427"/>
      <c r="AM107" s="427"/>
      <c r="AN107" s="427"/>
      <c r="AO107" s="427"/>
      <c r="AP107" s="421"/>
    </row>
    <row r="108" spans="2:42" s="415" customFormat="1" ht="21.75" customHeight="1" x14ac:dyDescent="0.25">
      <c r="B108" s="464"/>
      <c r="C108" s="465" t="s">
        <v>615</v>
      </c>
      <c r="D108" s="465"/>
      <c r="E108" s="466"/>
      <c r="F108" s="466"/>
      <c r="G108" s="466"/>
      <c r="H108" s="466"/>
      <c r="I108" s="466"/>
      <c r="J108" s="466"/>
      <c r="K108" s="741" t="s">
        <v>616</v>
      </c>
      <c r="L108" s="742"/>
      <c r="M108" s="743" t="s">
        <v>167</v>
      </c>
      <c r="N108" s="744"/>
      <c r="O108" s="745">
        <v>45458</v>
      </c>
      <c r="P108" s="746"/>
      <c r="Q108" s="745">
        <v>45441</v>
      </c>
      <c r="R108" s="746"/>
      <c r="S108" s="652">
        <f>AVERAGE(S113,S115,S110,S111,S112)</f>
        <v>1</v>
      </c>
      <c r="T108" s="653"/>
      <c r="U108" s="652">
        <f>AVERAGE(U113,U115,U110,U111,U112)</f>
        <v>0.53899999999999992</v>
      </c>
      <c r="V108" s="653"/>
      <c r="W108" s="652">
        <f t="shared" ref="W108:W109" si="2">S108-U108</f>
        <v>0.46100000000000008</v>
      </c>
      <c r="X108" s="653"/>
      <c r="Y108" s="734" t="s">
        <v>163</v>
      </c>
      <c r="Z108" s="735"/>
      <c r="AA108" s="462"/>
      <c r="AB108" s="463"/>
      <c r="AC108" s="467"/>
      <c r="AD108" s="468"/>
      <c r="AE108" s="468"/>
      <c r="AF108" s="468"/>
      <c r="AG108" s="468"/>
      <c r="AH108" s="468"/>
      <c r="AI108" s="468"/>
      <c r="AJ108" s="468"/>
      <c r="AK108" s="468"/>
      <c r="AL108" s="468"/>
      <c r="AM108" s="468"/>
      <c r="AN108" s="468"/>
      <c r="AO108" s="468"/>
      <c r="AP108" s="469"/>
    </row>
    <row r="109" spans="2:42" s="415" customFormat="1" ht="18.75" x14ac:dyDescent="0.25">
      <c r="B109" s="464"/>
      <c r="C109" s="465" t="s">
        <v>617</v>
      </c>
      <c r="D109" s="465"/>
      <c r="E109" s="466"/>
      <c r="F109" s="466"/>
      <c r="G109" s="466"/>
      <c r="H109" s="466"/>
      <c r="I109" s="466"/>
      <c r="J109" s="466"/>
      <c r="K109" s="741" t="s">
        <v>618</v>
      </c>
      <c r="L109" s="742"/>
      <c r="M109" s="743" t="s">
        <v>167</v>
      </c>
      <c r="N109" s="744"/>
      <c r="O109" s="745" t="s">
        <v>619</v>
      </c>
      <c r="P109" s="746"/>
      <c r="Q109" s="745">
        <v>45412</v>
      </c>
      <c r="R109" s="746"/>
      <c r="S109" s="652">
        <v>1</v>
      </c>
      <c r="T109" s="653"/>
      <c r="U109" s="652">
        <v>1</v>
      </c>
      <c r="V109" s="653"/>
      <c r="W109" s="652">
        <f t="shared" si="2"/>
        <v>0</v>
      </c>
      <c r="X109" s="653"/>
      <c r="Y109" s="734" t="s">
        <v>167</v>
      </c>
      <c r="Z109" s="735"/>
      <c r="AA109" s="462"/>
      <c r="AB109" s="463"/>
      <c r="AC109" s="795"/>
      <c r="AD109" s="796"/>
      <c r="AE109" s="796"/>
      <c r="AF109" s="796"/>
      <c r="AG109" s="796"/>
      <c r="AH109" s="796"/>
      <c r="AI109" s="796"/>
      <c r="AJ109" s="796"/>
      <c r="AK109" s="796"/>
      <c r="AL109" s="796"/>
      <c r="AM109" s="796"/>
      <c r="AN109" s="796"/>
      <c r="AO109" s="796"/>
      <c r="AP109" s="797"/>
    </row>
    <row r="110" spans="2:42" s="415" customFormat="1" ht="21.75" customHeight="1" x14ac:dyDescent="0.25">
      <c r="B110" s="464"/>
      <c r="C110" s="801" t="s">
        <v>620</v>
      </c>
      <c r="D110" s="801"/>
      <c r="E110" s="801"/>
      <c r="F110" s="801"/>
      <c r="G110" s="801"/>
      <c r="H110" s="801"/>
      <c r="I110" s="801"/>
      <c r="J110" s="802"/>
      <c r="K110" s="741" t="s">
        <v>614</v>
      </c>
      <c r="L110" s="742"/>
      <c r="M110" s="743" t="s">
        <v>167</v>
      </c>
      <c r="N110" s="744"/>
      <c r="O110" s="745" t="s">
        <v>612</v>
      </c>
      <c r="P110" s="746"/>
      <c r="Q110" s="752">
        <v>45218</v>
      </c>
      <c r="R110" s="753"/>
      <c r="S110" s="652">
        <v>1</v>
      </c>
      <c r="T110" s="653"/>
      <c r="U110" s="652">
        <v>1</v>
      </c>
      <c r="V110" s="653"/>
      <c r="W110" s="652">
        <f>S110-U110</f>
        <v>0</v>
      </c>
      <c r="X110" s="653"/>
      <c r="Y110" s="734" t="s">
        <v>167</v>
      </c>
      <c r="Z110" s="735"/>
      <c r="AA110" s="462"/>
      <c r="AB110" s="463"/>
      <c r="AC110" s="798"/>
      <c r="AD110" s="799"/>
      <c r="AE110" s="799"/>
      <c r="AF110" s="799"/>
      <c r="AG110" s="799"/>
      <c r="AH110" s="799"/>
      <c r="AI110" s="799"/>
      <c r="AJ110" s="799"/>
      <c r="AK110" s="799"/>
      <c r="AL110" s="799"/>
      <c r="AM110" s="799"/>
      <c r="AN110" s="799"/>
      <c r="AO110" s="799"/>
      <c r="AP110" s="800"/>
    </row>
    <row r="111" spans="2:42" s="415" customFormat="1" ht="18.75" x14ac:dyDescent="0.25">
      <c r="B111" s="464"/>
      <c r="C111" s="801" t="s">
        <v>621</v>
      </c>
      <c r="D111" s="801"/>
      <c r="E111" s="801"/>
      <c r="F111" s="801"/>
      <c r="G111" s="801"/>
      <c r="H111" s="801"/>
      <c r="I111" s="801"/>
      <c r="J111" s="802"/>
      <c r="K111" s="741" t="s">
        <v>614</v>
      </c>
      <c r="L111" s="742"/>
      <c r="M111" s="743" t="s">
        <v>167</v>
      </c>
      <c r="N111" s="744"/>
      <c r="O111" s="745" t="s">
        <v>612</v>
      </c>
      <c r="P111" s="746"/>
      <c r="Q111" s="752">
        <v>45218</v>
      </c>
      <c r="R111" s="753"/>
      <c r="S111" s="652">
        <v>1</v>
      </c>
      <c r="T111" s="653"/>
      <c r="U111" s="652">
        <v>1</v>
      </c>
      <c r="V111" s="653"/>
      <c r="W111" s="652">
        <f>S111-U111</f>
        <v>0</v>
      </c>
      <c r="X111" s="653"/>
      <c r="Y111" s="734" t="s">
        <v>167</v>
      </c>
      <c r="Z111" s="735"/>
      <c r="AA111" s="462"/>
      <c r="AB111" s="463"/>
      <c r="AC111" s="798"/>
      <c r="AD111" s="799"/>
      <c r="AE111" s="799"/>
      <c r="AF111" s="799"/>
      <c r="AG111" s="799"/>
      <c r="AH111" s="799"/>
      <c r="AI111" s="799"/>
      <c r="AJ111" s="799"/>
      <c r="AK111" s="799"/>
      <c r="AL111" s="799"/>
      <c r="AM111" s="799"/>
      <c r="AN111" s="799"/>
      <c r="AO111" s="799"/>
      <c r="AP111" s="800"/>
    </row>
    <row r="112" spans="2:42" s="415" customFormat="1" ht="18.75" customHeight="1" x14ac:dyDescent="0.25">
      <c r="B112" s="464"/>
      <c r="C112" s="807" t="s">
        <v>622</v>
      </c>
      <c r="D112" s="807"/>
      <c r="E112" s="807"/>
      <c r="F112" s="807"/>
      <c r="G112" s="807"/>
      <c r="H112" s="807"/>
      <c r="I112" s="807"/>
      <c r="J112" s="808"/>
      <c r="K112" s="741" t="s">
        <v>614</v>
      </c>
      <c r="L112" s="742"/>
      <c r="M112" s="743" t="s">
        <v>167</v>
      </c>
      <c r="N112" s="744"/>
      <c r="O112" s="745">
        <v>45437</v>
      </c>
      <c r="P112" s="746"/>
      <c r="Q112" s="752"/>
      <c r="R112" s="753"/>
      <c r="S112" s="652">
        <f>(S113+S114)/2</f>
        <v>1</v>
      </c>
      <c r="T112" s="653"/>
      <c r="U112" s="652">
        <f>(U113+U114)/2</f>
        <v>0.56499999999999995</v>
      </c>
      <c r="V112" s="653"/>
      <c r="W112" s="652">
        <f t="shared" ref="W112:W115" si="3">S112-U112</f>
        <v>0.43500000000000005</v>
      </c>
      <c r="X112" s="653"/>
      <c r="Y112" s="734" t="s">
        <v>163</v>
      </c>
      <c r="Z112" s="735"/>
      <c r="AA112" s="764"/>
      <c r="AB112" s="737"/>
      <c r="AC112" s="798"/>
      <c r="AD112" s="799"/>
      <c r="AE112" s="799"/>
      <c r="AF112" s="799"/>
      <c r="AG112" s="799"/>
      <c r="AH112" s="799"/>
      <c r="AI112" s="799"/>
      <c r="AJ112" s="799"/>
      <c r="AK112" s="799"/>
      <c r="AL112" s="799"/>
      <c r="AM112" s="799"/>
      <c r="AN112" s="799"/>
      <c r="AO112" s="799"/>
      <c r="AP112" s="800"/>
    </row>
    <row r="113" spans="1:42" s="415" customFormat="1" ht="39" customHeight="1" x14ac:dyDescent="0.25">
      <c r="B113" s="464"/>
      <c r="C113" s="803" t="s">
        <v>623</v>
      </c>
      <c r="D113" s="803"/>
      <c r="E113" s="803"/>
      <c r="F113" s="803"/>
      <c r="G113" s="803"/>
      <c r="H113" s="803"/>
      <c r="I113" s="803"/>
      <c r="J113" s="804"/>
      <c r="K113" s="741" t="s">
        <v>616</v>
      </c>
      <c r="L113" s="742"/>
      <c r="M113" s="743" t="s">
        <v>167</v>
      </c>
      <c r="N113" s="744"/>
      <c r="O113" s="745">
        <v>45464</v>
      </c>
      <c r="P113" s="746"/>
      <c r="Q113" s="805">
        <v>45443</v>
      </c>
      <c r="R113" s="806"/>
      <c r="S113" s="652">
        <v>1</v>
      </c>
      <c r="T113" s="653"/>
      <c r="U113" s="652">
        <v>0.13</v>
      </c>
      <c r="V113" s="653"/>
      <c r="W113" s="652">
        <f t="shared" si="3"/>
        <v>0.87</v>
      </c>
      <c r="X113" s="653"/>
      <c r="Y113" s="734" t="s">
        <v>163</v>
      </c>
      <c r="Z113" s="735"/>
      <c r="AA113" s="764" t="s">
        <v>624</v>
      </c>
      <c r="AB113" s="737"/>
      <c r="AC113" s="798" t="s">
        <v>625</v>
      </c>
      <c r="AD113" s="799"/>
      <c r="AE113" s="799"/>
      <c r="AF113" s="799"/>
      <c r="AG113" s="799"/>
      <c r="AH113" s="799"/>
      <c r="AI113" s="799"/>
      <c r="AJ113" s="799"/>
      <c r="AK113" s="799"/>
      <c r="AL113" s="799"/>
      <c r="AM113" s="799"/>
      <c r="AN113" s="799"/>
      <c r="AO113" s="799"/>
      <c r="AP113" s="800"/>
    </row>
    <row r="114" spans="1:42" s="415" customFormat="1" ht="18.75" customHeight="1" x14ac:dyDescent="0.25">
      <c r="B114" s="464"/>
      <c r="C114" s="813" t="s">
        <v>626</v>
      </c>
      <c r="D114" s="813"/>
      <c r="E114" s="813"/>
      <c r="F114" s="813"/>
      <c r="G114" s="813"/>
      <c r="H114" s="813"/>
      <c r="I114" s="813"/>
      <c r="J114" s="814"/>
      <c r="K114" s="741" t="s">
        <v>618</v>
      </c>
      <c r="L114" s="742"/>
      <c r="M114" s="743" t="s">
        <v>167</v>
      </c>
      <c r="N114" s="744"/>
      <c r="O114" s="745" t="s">
        <v>627</v>
      </c>
      <c r="P114" s="746"/>
      <c r="Q114" s="745">
        <v>45412</v>
      </c>
      <c r="R114" s="746"/>
      <c r="S114" s="652">
        <v>1</v>
      </c>
      <c r="T114" s="653"/>
      <c r="U114" s="652">
        <v>1</v>
      </c>
      <c r="V114" s="653"/>
      <c r="W114" s="652">
        <f t="shared" si="3"/>
        <v>0</v>
      </c>
      <c r="X114" s="653"/>
      <c r="Y114" s="734" t="s">
        <v>167</v>
      </c>
      <c r="Z114" s="735"/>
      <c r="AA114" s="462"/>
      <c r="AB114" s="463"/>
      <c r="AC114" s="798"/>
      <c r="AD114" s="809"/>
      <c r="AE114" s="809"/>
      <c r="AF114" s="809"/>
      <c r="AG114" s="809"/>
      <c r="AH114" s="809"/>
      <c r="AI114" s="809"/>
      <c r="AJ114" s="809"/>
      <c r="AK114" s="809"/>
      <c r="AL114" s="809"/>
      <c r="AM114" s="809"/>
      <c r="AN114" s="809"/>
      <c r="AO114" s="809"/>
      <c r="AP114" s="800"/>
    </row>
    <row r="115" spans="1:42" s="415" customFormat="1" ht="39" customHeight="1" x14ac:dyDescent="0.25">
      <c r="B115" s="464"/>
      <c r="C115" s="810" t="s">
        <v>628</v>
      </c>
      <c r="D115" s="810"/>
      <c r="E115" s="810"/>
      <c r="F115" s="810"/>
      <c r="G115" s="810"/>
      <c r="H115" s="810"/>
      <c r="I115" s="810"/>
      <c r="J115" s="811"/>
      <c r="K115" s="741" t="s">
        <v>629</v>
      </c>
      <c r="L115" s="812"/>
      <c r="M115" s="743" t="s">
        <v>167</v>
      </c>
      <c r="N115" s="744"/>
      <c r="O115" s="745">
        <v>45458</v>
      </c>
      <c r="P115" s="746"/>
      <c r="Q115" s="745">
        <v>45443</v>
      </c>
      <c r="R115" s="746"/>
      <c r="S115" s="652">
        <v>1</v>
      </c>
      <c r="T115" s="653"/>
      <c r="U115" s="652">
        <v>0</v>
      </c>
      <c r="V115" s="653"/>
      <c r="W115" s="652">
        <f t="shared" si="3"/>
        <v>1</v>
      </c>
      <c r="X115" s="653"/>
      <c r="Y115" s="734" t="s">
        <v>163</v>
      </c>
      <c r="Z115" s="735"/>
      <c r="AA115" s="764" t="s">
        <v>624</v>
      </c>
      <c r="AB115" s="737"/>
      <c r="AC115" s="798" t="s">
        <v>625</v>
      </c>
      <c r="AD115" s="799"/>
      <c r="AE115" s="799"/>
      <c r="AF115" s="799"/>
      <c r="AG115" s="799"/>
      <c r="AH115" s="799"/>
      <c r="AI115" s="799"/>
      <c r="AJ115" s="799"/>
      <c r="AK115" s="799"/>
      <c r="AL115" s="799"/>
      <c r="AM115" s="799"/>
      <c r="AN115" s="799"/>
      <c r="AO115" s="799"/>
      <c r="AP115" s="800"/>
    </row>
    <row r="116" spans="1:42" s="416" customFormat="1" ht="18.75" customHeight="1" thickBot="1" x14ac:dyDescent="0.3">
      <c r="B116" s="470"/>
      <c r="C116" s="815" t="s">
        <v>630</v>
      </c>
      <c r="D116" s="815"/>
      <c r="E116" s="815"/>
      <c r="F116" s="815"/>
      <c r="G116" s="815"/>
      <c r="H116" s="815"/>
      <c r="I116" s="815"/>
      <c r="J116" s="816"/>
      <c r="K116" s="785" t="s">
        <v>614</v>
      </c>
      <c r="L116" s="786"/>
      <c r="M116" s="787" t="s">
        <v>167</v>
      </c>
      <c r="N116" s="788"/>
      <c r="O116" s="789" t="s">
        <v>612</v>
      </c>
      <c r="P116" s="792"/>
      <c r="Q116" s="817">
        <v>45441</v>
      </c>
      <c r="R116" s="818"/>
      <c r="S116" s="779">
        <v>0</v>
      </c>
      <c r="T116" s="791"/>
      <c r="U116" s="779">
        <v>0</v>
      </c>
      <c r="V116" s="791"/>
      <c r="W116" s="779">
        <v>0</v>
      </c>
      <c r="X116" s="791"/>
      <c r="Y116" s="823"/>
      <c r="Z116" s="824"/>
      <c r="AA116" s="825"/>
      <c r="AB116" s="826"/>
      <c r="AC116" s="827" t="s">
        <v>631</v>
      </c>
      <c r="AD116" s="828"/>
      <c r="AE116" s="828"/>
      <c r="AF116" s="828"/>
      <c r="AG116" s="828"/>
      <c r="AH116" s="828"/>
      <c r="AI116" s="828"/>
      <c r="AJ116" s="828"/>
      <c r="AK116" s="828"/>
      <c r="AL116" s="828"/>
      <c r="AM116" s="828"/>
      <c r="AN116" s="828"/>
      <c r="AO116" s="828"/>
      <c r="AP116" s="829"/>
    </row>
    <row r="117" spans="1:42" s="415" customFormat="1" ht="22.5" customHeight="1" collapsed="1" x14ac:dyDescent="0.25">
      <c r="B117" s="501" t="s">
        <v>272</v>
      </c>
      <c r="C117" s="783" t="s">
        <v>632</v>
      </c>
      <c r="D117" s="783"/>
      <c r="E117" s="783"/>
      <c r="F117" s="783"/>
      <c r="G117" s="783"/>
      <c r="H117" s="783"/>
      <c r="I117" s="783"/>
      <c r="J117" s="783"/>
      <c r="K117" s="756" t="s">
        <v>614</v>
      </c>
      <c r="L117" s="757"/>
      <c r="M117" s="758"/>
      <c r="N117" s="759"/>
      <c r="O117" s="760">
        <v>45472</v>
      </c>
      <c r="P117" s="761"/>
      <c r="Q117" s="762"/>
      <c r="R117" s="761"/>
      <c r="S117" s="832">
        <f>AVERAGE(S118:T123)</f>
        <v>0.75</v>
      </c>
      <c r="T117" s="832"/>
      <c r="U117" s="832">
        <f>AVERAGE(U118:V123)</f>
        <v>0.72499999999999998</v>
      </c>
      <c r="V117" s="832"/>
      <c r="W117" s="833">
        <f>S117-U117</f>
        <v>2.5000000000000022E-2</v>
      </c>
      <c r="X117" s="833"/>
      <c r="Y117" s="819" t="s">
        <v>163</v>
      </c>
      <c r="Z117" s="819"/>
      <c r="AA117" s="748"/>
      <c r="AB117" s="749"/>
      <c r="AC117" s="820"/>
      <c r="AD117" s="821"/>
      <c r="AE117" s="821"/>
      <c r="AF117" s="821"/>
      <c r="AG117" s="821"/>
      <c r="AH117" s="821"/>
      <c r="AI117" s="821"/>
      <c r="AJ117" s="821"/>
      <c r="AK117" s="821"/>
      <c r="AL117" s="821"/>
      <c r="AM117" s="821"/>
      <c r="AN117" s="821"/>
      <c r="AO117" s="821"/>
      <c r="AP117" s="822"/>
    </row>
    <row r="118" spans="1:42" s="415" customFormat="1" ht="6.75" customHeight="1" x14ac:dyDescent="0.25">
      <c r="B118" s="457"/>
      <c r="C118" s="471"/>
      <c r="D118" s="471"/>
      <c r="E118" s="471"/>
      <c r="F118" s="471"/>
      <c r="G118" s="471"/>
      <c r="H118" s="471"/>
      <c r="I118" s="471"/>
      <c r="J118" s="471"/>
      <c r="K118" s="443"/>
      <c r="L118" s="453"/>
      <c r="M118" s="431"/>
      <c r="N118" s="432"/>
      <c r="O118" s="454"/>
      <c r="P118" s="446"/>
      <c r="Q118" s="455"/>
      <c r="R118" s="446"/>
      <c r="S118" s="460"/>
      <c r="T118" s="461"/>
      <c r="U118" s="460"/>
      <c r="V118" s="461"/>
      <c r="W118" s="366"/>
      <c r="X118" s="367"/>
      <c r="Y118" s="447"/>
      <c r="Z118" s="448"/>
      <c r="AA118" s="462"/>
      <c r="AB118" s="463"/>
      <c r="AC118" s="472"/>
      <c r="AD118" s="473"/>
      <c r="AE118" s="473"/>
      <c r="AF118" s="473"/>
      <c r="AG118" s="473"/>
      <c r="AH118" s="473"/>
      <c r="AI118" s="473"/>
      <c r="AJ118" s="473"/>
      <c r="AK118" s="473"/>
      <c r="AL118" s="473"/>
      <c r="AM118" s="473"/>
      <c r="AN118" s="473"/>
      <c r="AO118" s="473"/>
      <c r="AP118" s="474"/>
    </row>
    <row r="119" spans="1:42" s="415" customFormat="1" ht="21.75" customHeight="1" x14ac:dyDescent="0.25">
      <c r="B119" s="464"/>
      <c r="C119" s="830" t="s">
        <v>633</v>
      </c>
      <c r="D119" s="830"/>
      <c r="E119" s="466"/>
      <c r="F119" s="466"/>
      <c r="G119" s="466"/>
      <c r="H119" s="466"/>
      <c r="I119" s="466"/>
      <c r="J119" s="466"/>
      <c r="K119" s="741" t="s">
        <v>364</v>
      </c>
      <c r="L119" s="831"/>
      <c r="M119" s="743" t="s">
        <v>167</v>
      </c>
      <c r="N119" s="744"/>
      <c r="O119" s="745">
        <v>45416</v>
      </c>
      <c r="P119" s="746"/>
      <c r="Q119" s="745"/>
      <c r="R119" s="753"/>
      <c r="S119" s="652">
        <v>1</v>
      </c>
      <c r="T119" s="653"/>
      <c r="U119" s="652">
        <v>1</v>
      </c>
      <c r="V119" s="653"/>
      <c r="W119" s="652">
        <f t="shared" ref="W119:W120" si="4">S119-U119</f>
        <v>0</v>
      </c>
      <c r="X119" s="653"/>
      <c r="Y119" s="734" t="s">
        <v>167</v>
      </c>
      <c r="Z119" s="735"/>
      <c r="AA119" s="462"/>
      <c r="AB119" s="463"/>
      <c r="AC119" s="467"/>
      <c r="AD119" s="475"/>
      <c r="AE119" s="475"/>
      <c r="AF119" s="475"/>
      <c r="AG119" s="475"/>
      <c r="AH119" s="475"/>
      <c r="AI119" s="475"/>
      <c r="AJ119" s="475"/>
      <c r="AK119" s="475"/>
      <c r="AL119" s="475"/>
      <c r="AM119" s="475"/>
      <c r="AN119" s="475"/>
      <c r="AO119" s="475"/>
      <c r="AP119" s="469"/>
    </row>
    <row r="120" spans="1:42" s="415" customFormat="1" ht="18.75" x14ac:dyDescent="0.25">
      <c r="B120" s="464"/>
      <c r="C120" s="465" t="s">
        <v>634</v>
      </c>
      <c r="D120" s="465"/>
      <c r="E120" s="466"/>
      <c r="F120" s="466"/>
      <c r="G120" s="466"/>
      <c r="H120" s="466"/>
      <c r="I120" s="466"/>
      <c r="J120" s="466"/>
      <c r="K120" s="741" t="s">
        <v>364</v>
      </c>
      <c r="L120" s="831"/>
      <c r="M120" s="743" t="s">
        <v>167</v>
      </c>
      <c r="N120" s="744"/>
      <c r="O120" s="745">
        <v>45416</v>
      </c>
      <c r="P120" s="746"/>
      <c r="Q120" s="745"/>
      <c r="R120" s="753"/>
      <c r="S120" s="652">
        <v>1</v>
      </c>
      <c r="T120" s="653"/>
      <c r="U120" s="652">
        <v>1</v>
      </c>
      <c r="V120" s="653"/>
      <c r="W120" s="652">
        <f t="shared" si="4"/>
        <v>0</v>
      </c>
      <c r="X120" s="653"/>
      <c r="Y120" s="734" t="s">
        <v>167</v>
      </c>
      <c r="Z120" s="735"/>
      <c r="AA120" s="462"/>
      <c r="AB120" s="463"/>
      <c r="AC120" s="476"/>
      <c r="AD120" s="476"/>
      <c r="AE120" s="476"/>
      <c r="AF120" s="476"/>
      <c r="AG120" s="476"/>
      <c r="AH120" s="476"/>
      <c r="AI120" s="476"/>
      <c r="AJ120" s="476"/>
      <c r="AK120" s="476"/>
      <c r="AL120" s="476"/>
      <c r="AM120" s="476"/>
      <c r="AN120" s="476"/>
      <c r="AO120" s="476"/>
      <c r="AP120" s="477"/>
    </row>
    <row r="121" spans="1:42" s="415" customFormat="1" ht="18.75" customHeight="1" x14ac:dyDescent="0.25">
      <c r="B121" s="464"/>
      <c r="C121" s="799" t="s">
        <v>635</v>
      </c>
      <c r="D121" s="799"/>
      <c r="E121" s="799"/>
      <c r="F121" s="799"/>
      <c r="G121" s="799"/>
      <c r="H121" s="799"/>
      <c r="I121" s="799"/>
      <c r="J121" s="800"/>
      <c r="K121" s="741" t="s">
        <v>364</v>
      </c>
      <c r="L121" s="831"/>
      <c r="M121" s="743" t="s">
        <v>166</v>
      </c>
      <c r="N121" s="744"/>
      <c r="O121" s="745"/>
      <c r="P121" s="746"/>
      <c r="Q121" s="745"/>
      <c r="R121" s="753"/>
      <c r="S121" s="652"/>
      <c r="T121" s="653"/>
      <c r="U121" s="652"/>
      <c r="V121" s="653"/>
      <c r="W121" s="652"/>
      <c r="X121" s="658"/>
      <c r="Y121" s="734"/>
      <c r="Z121" s="735"/>
      <c r="AA121" s="462"/>
      <c r="AB121" s="463"/>
      <c r="AC121" s="476"/>
      <c r="AD121" s="476"/>
      <c r="AE121" s="476"/>
      <c r="AF121" s="476"/>
      <c r="AG121" s="476"/>
      <c r="AH121" s="476"/>
      <c r="AI121" s="476"/>
      <c r="AJ121" s="476"/>
      <c r="AK121" s="476"/>
      <c r="AL121" s="476"/>
      <c r="AM121" s="476"/>
      <c r="AN121" s="476"/>
      <c r="AO121" s="476"/>
      <c r="AP121" s="477"/>
    </row>
    <row r="122" spans="1:42" s="415" customFormat="1" ht="42" customHeight="1" x14ac:dyDescent="0.25">
      <c r="B122" s="464"/>
      <c r="C122" s="834" t="s">
        <v>636</v>
      </c>
      <c r="D122" s="834"/>
      <c r="E122" s="834"/>
      <c r="F122" s="834"/>
      <c r="G122" s="834"/>
      <c r="H122" s="834"/>
      <c r="I122" s="834"/>
      <c r="J122" s="835"/>
      <c r="K122" s="741" t="s">
        <v>364</v>
      </c>
      <c r="L122" s="831"/>
      <c r="M122" s="743" t="s">
        <v>167</v>
      </c>
      <c r="N122" s="744"/>
      <c r="O122" s="745">
        <v>45472</v>
      </c>
      <c r="P122" s="746"/>
      <c r="Q122" s="745" t="s">
        <v>637</v>
      </c>
      <c r="R122" s="753"/>
      <c r="S122" s="652">
        <v>1</v>
      </c>
      <c r="T122" s="653"/>
      <c r="U122" s="652">
        <v>0.9</v>
      </c>
      <c r="V122" s="653"/>
      <c r="W122" s="652">
        <f t="shared" ref="W122:W123" si="5">S122-U122</f>
        <v>9.9999999999999978E-2</v>
      </c>
      <c r="X122" s="653"/>
      <c r="Y122" s="734" t="s">
        <v>163</v>
      </c>
      <c r="Z122" s="735"/>
      <c r="AA122" s="764" t="s">
        <v>642</v>
      </c>
      <c r="AB122" s="737"/>
      <c r="AC122" s="798" t="s">
        <v>895</v>
      </c>
      <c r="AD122" s="809"/>
      <c r="AE122" s="809"/>
      <c r="AF122" s="809"/>
      <c r="AG122" s="809"/>
      <c r="AH122" s="809"/>
      <c r="AI122" s="809"/>
      <c r="AJ122" s="809"/>
      <c r="AK122" s="809"/>
      <c r="AL122" s="809"/>
      <c r="AM122" s="809"/>
      <c r="AN122" s="809"/>
      <c r="AO122" s="809"/>
      <c r="AP122" s="800"/>
    </row>
    <row r="123" spans="1:42" s="415" customFormat="1" ht="18.75" customHeight="1" x14ac:dyDescent="0.25">
      <c r="B123" s="464"/>
      <c r="C123" s="799" t="s">
        <v>638</v>
      </c>
      <c r="D123" s="799"/>
      <c r="E123" s="799"/>
      <c r="F123" s="799"/>
      <c r="G123" s="799"/>
      <c r="H123" s="799"/>
      <c r="I123" s="799"/>
      <c r="J123" s="800"/>
      <c r="K123" s="741" t="s">
        <v>364</v>
      </c>
      <c r="L123" s="831"/>
      <c r="M123" s="743" t="s">
        <v>167</v>
      </c>
      <c r="N123" s="744"/>
      <c r="O123" s="745">
        <v>45416</v>
      </c>
      <c r="P123" s="746"/>
      <c r="Q123" s="745" t="s">
        <v>637</v>
      </c>
      <c r="R123" s="753"/>
      <c r="S123" s="652">
        <v>0</v>
      </c>
      <c r="T123" s="653"/>
      <c r="U123" s="652">
        <v>0</v>
      </c>
      <c r="V123" s="653"/>
      <c r="W123" s="652">
        <f t="shared" si="5"/>
        <v>0</v>
      </c>
      <c r="X123" s="653"/>
      <c r="Y123" s="734"/>
      <c r="Z123" s="735"/>
      <c r="AA123" s="462"/>
      <c r="AB123" s="463"/>
      <c r="AC123" s="795"/>
      <c r="AD123" s="836"/>
      <c r="AE123" s="836"/>
      <c r="AF123" s="836"/>
      <c r="AG123" s="836"/>
      <c r="AH123" s="836"/>
      <c r="AI123" s="836"/>
      <c r="AJ123" s="836"/>
      <c r="AK123" s="836"/>
      <c r="AL123" s="836"/>
      <c r="AM123" s="836"/>
      <c r="AN123" s="836"/>
      <c r="AO123" s="836"/>
      <c r="AP123" s="797"/>
    </row>
    <row r="124" spans="1:42" s="415" customFormat="1" ht="18.75" customHeight="1" x14ac:dyDescent="0.25">
      <c r="B124" s="464"/>
      <c r="C124" s="834"/>
      <c r="D124" s="834"/>
      <c r="E124" s="834"/>
      <c r="F124" s="834"/>
      <c r="G124" s="834"/>
      <c r="H124" s="834"/>
      <c r="I124" s="834"/>
      <c r="J124" s="835"/>
      <c r="K124" s="741"/>
      <c r="L124" s="831"/>
      <c r="M124" s="743"/>
      <c r="N124" s="744"/>
      <c r="O124" s="745"/>
      <c r="P124" s="746"/>
      <c r="Q124" s="745"/>
      <c r="R124" s="746"/>
      <c r="S124" s="652"/>
      <c r="T124" s="653"/>
      <c r="U124" s="652"/>
      <c r="V124" s="653"/>
      <c r="W124" s="652"/>
      <c r="X124" s="653"/>
      <c r="Y124" s="734"/>
      <c r="Z124" s="735"/>
      <c r="AA124" s="462"/>
      <c r="AB124" s="463"/>
      <c r="AC124" s="798"/>
      <c r="AD124" s="809"/>
      <c r="AE124" s="809"/>
      <c r="AF124" s="809"/>
      <c r="AG124" s="809"/>
      <c r="AH124" s="809"/>
      <c r="AI124" s="809"/>
      <c r="AJ124" s="809"/>
      <c r="AK124" s="809"/>
      <c r="AL124" s="809"/>
      <c r="AM124" s="809"/>
      <c r="AN124" s="809"/>
      <c r="AO124" s="809"/>
      <c r="AP124" s="800"/>
    </row>
    <row r="125" spans="1:42" s="416" customFormat="1" ht="18.75" customHeight="1" thickBot="1" x14ac:dyDescent="0.3">
      <c r="B125" s="470"/>
      <c r="C125" s="837"/>
      <c r="D125" s="837"/>
      <c r="E125" s="837"/>
      <c r="F125" s="837"/>
      <c r="G125" s="837"/>
      <c r="H125" s="837"/>
      <c r="I125" s="837"/>
      <c r="J125" s="838"/>
      <c r="K125" s="785"/>
      <c r="L125" s="786"/>
      <c r="M125" s="787"/>
      <c r="N125" s="788"/>
      <c r="O125" s="789"/>
      <c r="P125" s="790"/>
      <c r="Q125" s="789"/>
      <c r="R125" s="792"/>
      <c r="S125" s="779"/>
      <c r="T125" s="791"/>
      <c r="U125" s="779"/>
      <c r="V125" s="791"/>
      <c r="W125" s="779"/>
      <c r="X125" s="780"/>
      <c r="Y125" s="823"/>
      <c r="Z125" s="824"/>
      <c r="AA125" s="825"/>
      <c r="AB125" s="826"/>
      <c r="AC125" s="827"/>
      <c r="AD125" s="828"/>
      <c r="AE125" s="828"/>
      <c r="AF125" s="828"/>
      <c r="AG125" s="828"/>
      <c r="AH125" s="828"/>
      <c r="AI125" s="828"/>
      <c r="AJ125" s="828"/>
      <c r="AK125" s="828"/>
      <c r="AL125" s="828"/>
      <c r="AM125" s="828"/>
      <c r="AN125" s="828"/>
      <c r="AO125" s="828"/>
      <c r="AP125" s="829"/>
    </row>
    <row r="126" spans="1:42" s="333" customFormat="1" ht="24.75" customHeight="1" outlineLevel="1" x14ac:dyDescent="0.25">
      <c r="A126" s="345"/>
      <c r="B126" s="346"/>
      <c r="C126" s="598"/>
      <c r="D126" s="598"/>
      <c r="E126" s="598"/>
      <c r="F126" s="598"/>
      <c r="G126" s="598"/>
      <c r="H126" s="598"/>
      <c r="I126" s="598"/>
      <c r="J126" s="598"/>
      <c r="K126" s="599"/>
      <c r="L126" s="600"/>
      <c r="M126" s="620"/>
      <c r="N126" s="621"/>
      <c r="O126" s="624"/>
      <c r="P126" s="625"/>
      <c r="Q126" s="627"/>
      <c r="R126" s="627"/>
      <c r="S126" s="652"/>
      <c r="T126" s="653"/>
      <c r="U126" s="652"/>
      <c r="V126" s="653"/>
      <c r="W126" s="614"/>
      <c r="X126" s="615"/>
      <c r="Y126" s="616"/>
      <c r="Z126" s="616"/>
      <c r="AA126" s="354"/>
      <c r="AB126" s="355"/>
      <c r="AC126" s="356"/>
      <c r="AD126" s="356"/>
      <c r="AE126" s="356"/>
      <c r="AF126" s="356"/>
      <c r="AG126" s="356"/>
      <c r="AH126" s="356"/>
      <c r="AI126" s="356"/>
      <c r="AJ126" s="356"/>
      <c r="AK126" s="356"/>
      <c r="AL126" s="356"/>
      <c r="AM126" s="356"/>
      <c r="AN126" s="356"/>
      <c r="AO126" s="356"/>
      <c r="AP126" s="357"/>
    </row>
    <row r="127" spans="1:42" s="333" customFormat="1" ht="26.25" customHeight="1" outlineLevel="1" thickBot="1" x14ac:dyDescent="0.3">
      <c r="A127" s="345"/>
      <c r="B127" s="375"/>
      <c r="C127" s="699"/>
      <c r="D127" s="699"/>
      <c r="E127" s="699"/>
      <c r="F127" s="699"/>
      <c r="G127" s="699"/>
      <c r="H127" s="699"/>
      <c r="I127" s="699"/>
      <c r="J127" s="699"/>
      <c r="K127" s="661"/>
      <c r="L127" s="662"/>
      <c r="M127" s="663"/>
      <c r="N127" s="664"/>
      <c r="O127" s="665"/>
      <c r="P127" s="666"/>
      <c r="Q127" s="667"/>
      <c r="R127" s="667"/>
      <c r="S127" s="668"/>
      <c r="T127" s="669"/>
      <c r="U127" s="667"/>
      <c r="V127" s="667"/>
      <c r="W127" s="668"/>
      <c r="X127" s="669"/>
      <c r="Y127" s="698"/>
      <c r="Z127" s="698"/>
      <c r="AA127" s="655"/>
      <c r="AB127" s="656"/>
      <c r="AC127" s="376"/>
      <c r="AD127" s="376"/>
      <c r="AE127" s="376"/>
      <c r="AF127" s="376"/>
      <c r="AG127" s="376"/>
      <c r="AH127" s="376"/>
      <c r="AI127" s="376"/>
      <c r="AJ127" s="376"/>
      <c r="AK127" s="376"/>
      <c r="AL127" s="376"/>
      <c r="AM127" s="376"/>
      <c r="AN127" s="376"/>
      <c r="AO127" s="376"/>
      <c r="AP127" s="377"/>
    </row>
    <row r="128" spans="1:42" s="378" customFormat="1" ht="26.25" customHeight="1" x14ac:dyDescent="0.25">
      <c r="B128" s="379"/>
      <c r="C128" s="380"/>
      <c r="D128" s="380"/>
      <c r="E128" s="380"/>
      <c r="F128" s="380"/>
      <c r="G128" s="380"/>
      <c r="H128" s="380"/>
      <c r="I128" s="380"/>
      <c r="J128" s="380"/>
      <c r="K128" s="358"/>
      <c r="L128" s="358"/>
      <c r="M128" s="359"/>
      <c r="N128" s="359"/>
      <c r="O128" s="374"/>
      <c r="P128" s="374"/>
      <c r="Q128" s="374"/>
      <c r="R128" s="374"/>
      <c r="S128" s="352"/>
      <c r="T128" s="352"/>
      <c r="U128" s="352"/>
      <c r="V128" s="352"/>
      <c r="W128" s="352"/>
      <c r="X128" s="352"/>
      <c r="Y128" s="381"/>
      <c r="Z128" s="381"/>
      <c r="AA128" s="374"/>
      <c r="AB128" s="374"/>
      <c r="AC128" s="356"/>
      <c r="AD128" s="356"/>
      <c r="AE128" s="356"/>
      <c r="AF128" s="356"/>
      <c r="AG128" s="356"/>
      <c r="AH128" s="356"/>
      <c r="AI128" s="356"/>
      <c r="AJ128" s="356"/>
      <c r="AK128" s="356"/>
      <c r="AL128" s="356"/>
      <c r="AM128" s="356"/>
      <c r="AN128" s="356"/>
      <c r="AO128" s="356"/>
      <c r="AP128" s="356"/>
    </row>
    <row r="129" spans="2:22" ht="18.75" x14ac:dyDescent="0.25">
      <c r="B129" s="382" t="s">
        <v>558</v>
      </c>
      <c r="C129" s="382"/>
      <c r="E129" s="383" t="s">
        <v>578</v>
      </c>
      <c r="K129" s="657"/>
      <c r="L129" s="657"/>
      <c r="M129" s="658"/>
      <c r="N129" s="658"/>
      <c r="O129" s="658"/>
      <c r="P129" s="658"/>
      <c r="Q129" s="658"/>
      <c r="R129" s="658"/>
      <c r="S129" s="659"/>
      <c r="T129" s="659"/>
      <c r="U129" s="660"/>
      <c r="V129" s="660"/>
    </row>
    <row r="130" spans="2:22" ht="18.75" x14ac:dyDescent="0.25">
      <c r="B130" s="384" t="s">
        <v>163</v>
      </c>
      <c r="C130" s="384"/>
      <c r="E130" s="385" t="s">
        <v>166</v>
      </c>
    </row>
    <row r="131" spans="2:22" ht="18.75" x14ac:dyDescent="0.25">
      <c r="B131" s="386" t="s">
        <v>165</v>
      </c>
      <c r="C131" s="386"/>
      <c r="E131" s="311" t="s">
        <v>167</v>
      </c>
    </row>
    <row r="132" spans="2:22" ht="18.75" x14ac:dyDescent="0.25">
      <c r="B132" s="387" t="s">
        <v>167</v>
      </c>
      <c r="C132" s="387"/>
      <c r="E132" t="s">
        <v>579</v>
      </c>
    </row>
    <row r="133" spans="2:22" ht="30" customHeight="1" x14ac:dyDescent="0.25"/>
    <row r="134" spans="2:22" ht="30" customHeight="1" x14ac:dyDescent="0.25">
      <c r="B134" s="388" t="s">
        <v>580</v>
      </c>
    </row>
    <row r="135" spans="2:22" ht="11.1" customHeight="1" thickBot="1" x14ac:dyDescent="0.3"/>
    <row r="136" spans="2:22" s="331" customFormat="1" ht="23.25" customHeight="1" x14ac:dyDescent="0.25">
      <c r="B136" s="670" t="s">
        <v>581</v>
      </c>
      <c r="C136" s="671"/>
      <c r="D136" s="672"/>
      <c r="E136" s="679" t="s">
        <v>582</v>
      </c>
      <c r="F136" s="682" t="s">
        <v>18</v>
      </c>
      <c r="G136" s="683"/>
      <c r="H136" s="683"/>
      <c r="I136" s="683"/>
      <c r="J136" s="683"/>
      <c r="K136" s="683"/>
    </row>
    <row r="137" spans="2:22" s="333" customFormat="1" ht="23.25" customHeight="1" x14ac:dyDescent="0.25">
      <c r="B137" s="673"/>
      <c r="C137" s="674"/>
      <c r="D137" s="675"/>
      <c r="E137" s="680"/>
      <c r="F137" s="389"/>
      <c r="G137" s="390" t="s">
        <v>583</v>
      </c>
      <c r="H137" s="390" t="s">
        <v>584</v>
      </c>
      <c r="I137" s="390" t="s">
        <v>585</v>
      </c>
      <c r="J137" s="390" t="s">
        <v>586</v>
      </c>
      <c r="K137" s="390" t="s">
        <v>587</v>
      </c>
      <c r="L137" s="391"/>
    </row>
    <row r="138" spans="2:22" s="333" customFormat="1" ht="27" customHeight="1" thickBot="1" x14ac:dyDescent="0.3">
      <c r="B138" s="676"/>
      <c r="C138" s="677"/>
      <c r="D138" s="678"/>
      <c r="E138" s="681"/>
      <c r="F138" s="389" t="s">
        <v>588</v>
      </c>
      <c r="G138" s="390">
        <v>27</v>
      </c>
      <c r="H138" s="392">
        <v>28</v>
      </c>
      <c r="I138" s="392">
        <v>29</v>
      </c>
      <c r="J138" s="390">
        <v>30</v>
      </c>
      <c r="K138" s="392">
        <v>31</v>
      </c>
      <c r="L138" s="391"/>
    </row>
    <row r="139" spans="2:22" s="333" customFormat="1" ht="35.450000000000003" customHeight="1" x14ac:dyDescent="0.25">
      <c r="B139" s="684" t="s">
        <v>589</v>
      </c>
      <c r="C139" s="685"/>
      <c r="D139" s="685"/>
      <c r="E139" s="690">
        <v>1</v>
      </c>
      <c r="F139" s="393" t="s">
        <v>590</v>
      </c>
      <c r="G139" s="394">
        <v>16</v>
      </c>
      <c r="H139" s="394">
        <v>158</v>
      </c>
      <c r="I139" s="394">
        <v>168</v>
      </c>
      <c r="J139" s="395">
        <v>131</v>
      </c>
      <c r="K139" s="394"/>
      <c r="L139" s="396"/>
    </row>
    <row r="140" spans="2:22" s="333" customFormat="1" ht="35.450000000000003" customHeight="1" x14ac:dyDescent="0.25">
      <c r="B140" s="686"/>
      <c r="C140" s="687"/>
      <c r="D140" s="687"/>
      <c r="E140" s="691"/>
      <c r="F140" s="393" t="s">
        <v>591</v>
      </c>
      <c r="G140" s="397">
        <v>11</v>
      </c>
      <c r="H140" s="397">
        <v>146</v>
      </c>
      <c r="I140" s="397">
        <v>134</v>
      </c>
      <c r="J140" s="397">
        <v>114</v>
      </c>
      <c r="K140" s="397"/>
      <c r="L140" s="396"/>
      <c r="P140" s="333" t="s">
        <v>592</v>
      </c>
    </row>
    <row r="141" spans="2:22" s="333" customFormat="1" ht="35.450000000000003" customHeight="1" thickBot="1" x14ac:dyDescent="0.3">
      <c r="B141" s="688"/>
      <c r="C141" s="689"/>
      <c r="D141" s="689"/>
      <c r="E141" s="691"/>
      <c r="F141" s="398" t="s">
        <v>53</v>
      </c>
      <c r="G141" s="399">
        <f>G140/G139</f>
        <v>0.6875</v>
      </c>
      <c r="H141" s="400">
        <f t="shared" ref="H141:K141" si="6">H140/H139</f>
        <v>0.92405063291139244</v>
      </c>
      <c r="I141" s="399">
        <f t="shared" si="6"/>
        <v>0.79761904761904767</v>
      </c>
      <c r="J141" s="401">
        <f t="shared" si="6"/>
        <v>0.87022900763358779</v>
      </c>
      <c r="K141" s="401" t="e">
        <f t="shared" si="6"/>
        <v>#DIV/0!</v>
      </c>
      <c r="L141" s="396"/>
    </row>
    <row r="142" spans="2:22" s="333" customFormat="1" ht="35.450000000000003" customHeight="1" x14ac:dyDescent="0.25">
      <c r="B142" s="684" t="s">
        <v>593</v>
      </c>
      <c r="C142" s="692"/>
      <c r="D142" s="692"/>
      <c r="E142" s="690">
        <v>1</v>
      </c>
      <c r="F142" s="393" t="s">
        <v>590</v>
      </c>
      <c r="G142" s="402"/>
      <c r="H142" s="402">
        <v>7</v>
      </c>
      <c r="I142" s="402">
        <v>7</v>
      </c>
      <c r="J142" s="402">
        <v>7</v>
      </c>
      <c r="K142" s="402"/>
      <c r="L142" s="403"/>
    </row>
    <row r="143" spans="2:22" s="333" customFormat="1" ht="35.450000000000003" customHeight="1" x14ac:dyDescent="0.25">
      <c r="B143" s="693"/>
      <c r="C143" s="694"/>
      <c r="D143" s="694"/>
      <c r="E143" s="691"/>
      <c r="F143" s="393" t="s">
        <v>591</v>
      </c>
      <c r="G143" s="402"/>
      <c r="H143" s="402">
        <v>7</v>
      </c>
      <c r="I143" s="402">
        <v>7</v>
      </c>
      <c r="J143" s="402">
        <v>7</v>
      </c>
      <c r="K143" s="402"/>
      <c r="L143" s="403"/>
    </row>
    <row r="144" spans="2:22" s="333" customFormat="1" ht="35.450000000000003" customHeight="1" thickBot="1" x14ac:dyDescent="0.3">
      <c r="B144" s="695"/>
      <c r="C144" s="696"/>
      <c r="D144" s="696"/>
      <c r="E144" s="697"/>
      <c r="F144" s="398" t="s">
        <v>53</v>
      </c>
      <c r="G144" s="404" t="e">
        <f>G143/G142</f>
        <v>#DIV/0!</v>
      </c>
      <c r="H144" s="405">
        <f t="shared" ref="H144:K144" si="7">H143/H142</f>
        <v>1</v>
      </c>
      <c r="I144" s="405">
        <f t="shared" si="7"/>
        <v>1</v>
      </c>
      <c r="J144" s="405">
        <f t="shared" si="7"/>
        <v>1</v>
      </c>
      <c r="K144" s="405" t="e">
        <f t="shared" si="7"/>
        <v>#DIV/0!</v>
      </c>
      <c r="L144" s="403"/>
    </row>
    <row r="145" spans="2:13" s="333" customFormat="1" ht="35.450000000000003" customHeight="1" x14ac:dyDescent="0.25">
      <c r="B145" s="684" t="s">
        <v>594</v>
      </c>
      <c r="C145" s="692"/>
      <c r="D145" s="692"/>
      <c r="E145" s="690">
        <v>1</v>
      </c>
      <c r="F145" s="393" t="s">
        <v>590</v>
      </c>
      <c r="G145" s="402"/>
      <c r="H145" s="402">
        <v>18</v>
      </c>
      <c r="I145" s="402">
        <v>22</v>
      </c>
      <c r="J145" s="402">
        <v>20</v>
      </c>
      <c r="K145" s="402"/>
      <c r="L145" s="403"/>
    </row>
    <row r="146" spans="2:13" s="333" customFormat="1" ht="35.450000000000003" customHeight="1" x14ac:dyDescent="0.25">
      <c r="B146" s="693"/>
      <c r="C146" s="694"/>
      <c r="D146" s="694"/>
      <c r="E146" s="691"/>
      <c r="F146" s="393" t="s">
        <v>591</v>
      </c>
      <c r="G146" s="402"/>
      <c r="H146" s="406">
        <v>18</v>
      </c>
      <c r="I146" s="406">
        <v>22</v>
      </c>
      <c r="J146" s="406">
        <v>20</v>
      </c>
      <c r="K146" s="406"/>
      <c r="L146" s="403"/>
    </row>
    <row r="147" spans="2:13" s="333" customFormat="1" ht="35.450000000000003" customHeight="1" thickBot="1" x14ac:dyDescent="0.3">
      <c r="B147" s="695"/>
      <c r="C147" s="696"/>
      <c r="D147" s="696"/>
      <c r="E147" s="697"/>
      <c r="F147" s="398" t="s">
        <v>53</v>
      </c>
      <c r="G147" s="404" t="e">
        <f>G146/G145</f>
        <v>#DIV/0!</v>
      </c>
      <c r="H147" s="405">
        <f t="shared" ref="H147:K147" si="8">H146/H145</f>
        <v>1</v>
      </c>
      <c r="I147" s="405">
        <f t="shared" si="8"/>
        <v>1</v>
      </c>
      <c r="J147" s="405">
        <f t="shared" si="8"/>
        <v>1</v>
      </c>
      <c r="K147" s="404" t="e">
        <f t="shared" si="8"/>
        <v>#DIV/0!</v>
      </c>
      <c r="L147" s="403"/>
    </row>
    <row r="148" spans="2:13" s="339" customFormat="1" ht="35.450000000000003" customHeight="1" x14ac:dyDescent="0.25">
      <c r="B148" s="684" t="s">
        <v>595</v>
      </c>
      <c r="C148" s="692"/>
      <c r="D148" s="692"/>
      <c r="E148" s="690">
        <v>1</v>
      </c>
      <c r="F148" s="393" t="s">
        <v>590</v>
      </c>
      <c r="G148" s="402"/>
      <c r="H148" s="402">
        <v>6</v>
      </c>
      <c r="I148" s="402">
        <v>10</v>
      </c>
      <c r="J148" s="402">
        <v>39</v>
      </c>
      <c r="K148" s="402"/>
      <c r="L148" s="407"/>
      <c r="M148" s="408"/>
    </row>
    <row r="149" spans="2:13" s="339" customFormat="1" ht="35.450000000000003" customHeight="1" x14ac:dyDescent="0.25">
      <c r="B149" s="693"/>
      <c r="C149" s="694"/>
      <c r="D149" s="694"/>
      <c r="E149" s="691"/>
      <c r="F149" s="393" t="s">
        <v>591</v>
      </c>
      <c r="G149" s="402"/>
      <c r="H149" s="402">
        <v>6</v>
      </c>
      <c r="I149" s="402">
        <v>10</v>
      </c>
      <c r="J149" s="402">
        <v>0</v>
      </c>
      <c r="K149" s="402"/>
      <c r="L149" s="407"/>
      <c r="M149" s="408"/>
    </row>
    <row r="150" spans="2:13" s="339" customFormat="1" ht="35.450000000000003" customHeight="1" thickBot="1" x14ac:dyDescent="0.3">
      <c r="B150" s="695"/>
      <c r="C150" s="696"/>
      <c r="D150" s="696"/>
      <c r="E150" s="697"/>
      <c r="F150" s="398" t="s">
        <v>53</v>
      </c>
      <c r="G150" s="404" t="e">
        <f>G149/G148</f>
        <v>#DIV/0!</v>
      </c>
      <c r="H150" s="405">
        <f t="shared" ref="H150:K150" si="9">H149/H148</f>
        <v>1</v>
      </c>
      <c r="I150" s="405">
        <f t="shared" si="9"/>
        <v>1</v>
      </c>
      <c r="J150" s="409">
        <f t="shared" si="9"/>
        <v>0</v>
      </c>
      <c r="K150" s="404" t="e">
        <f t="shared" si="9"/>
        <v>#DIV/0!</v>
      </c>
      <c r="L150" s="407"/>
      <c r="M150" s="408"/>
    </row>
    <row r="151" spans="2:13" s="339" customFormat="1" ht="35.450000000000003" customHeight="1" x14ac:dyDescent="0.25">
      <c r="B151" s="693" t="s">
        <v>596</v>
      </c>
      <c r="C151" s="694"/>
      <c r="D151" s="694"/>
      <c r="E151" s="690">
        <v>1</v>
      </c>
      <c r="F151" s="393" t="s">
        <v>590</v>
      </c>
      <c r="G151" s="402"/>
      <c r="H151" s="402">
        <v>11</v>
      </c>
      <c r="I151" s="402">
        <v>15</v>
      </c>
      <c r="J151" s="402">
        <v>15</v>
      </c>
      <c r="K151" s="402"/>
      <c r="L151" s="410"/>
    </row>
    <row r="152" spans="2:13" s="339" customFormat="1" ht="35.450000000000003" customHeight="1" x14ac:dyDescent="0.25">
      <c r="B152" s="693"/>
      <c r="C152" s="694"/>
      <c r="D152" s="694"/>
      <c r="E152" s="691"/>
      <c r="F152" s="393" t="s">
        <v>591</v>
      </c>
      <c r="G152" s="402"/>
      <c r="H152" s="402">
        <v>11</v>
      </c>
      <c r="I152" s="402">
        <v>15</v>
      </c>
      <c r="J152" s="402">
        <v>15</v>
      </c>
      <c r="K152" s="402"/>
      <c r="L152" s="410"/>
    </row>
    <row r="153" spans="2:13" s="339" customFormat="1" ht="38.25" customHeight="1" thickBot="1" x14ac:dyDescent="0.3">
      <c r="B153" s="695"/>
      <c r="C153" s="696"/>
      <c r="D153" s="696"/>
      <c r="E153" s="697"/>
      <c r="F153" s="398" t="s">
        <v>53</v>
      </c>
      <c r="G153" s="404" t="e">
        <f>G152/G151</f>
        <v>#DIV/0!</v>
      </c>
      <c r="H153" s="405">
        <f>H152/H151</f>
        <v>1</v>
      </c>
      <c r="I153" s="405">
        <f>I152/I151</f>
        <v>1</v>
      </c>
      <c r="J153" s="405">
        <f>J152/J151</f>
        <v>1</v>
      </c>
      <c r="K153" s="411" t="e">
        <f t="shared" ref="K153" si="10">K152/K151</f>
        <v>#DIV/0!</v>
      </c>
      <c r="L153" s="410"/>
    </row>
    <row r="154" spans="2:13" s="339" customFormat="1" ht="35.450000000000003" customHeight="1" x14ac:dyDescent="0.25">
      <c r="B154" s="693" t="s">
        <v>597</v>
      </c>
      <c r="C154" s="694"/>
      <c r="D154" s="694"/>
      <c r="E154" s="691">
        <v>1</v>
      </c>
      <c r="F154" s="393" t="s">
        <v>590</v>
      </c>
      <c r="G154" s="402"/>
      <c r="H154" s="402">
        <v>16</v>
      </c>
      <c r="I154" s="402">
        <v>16</v>
      </c>
      <c r="J154" s="402">
        <v>16</v>
      </c>
      <c r="K154" s="402"/>
      <c r="L154" s="410"/>
    </row>
    <row r="155" spans="2:13" s="339" customFormat="1" ht="35.450000000000003" customHeight="1" x14ac:dyDescent="0.25">
      <c r="B155" s="693"/>
      <c r="C155" s="694"/>
      <c r="D155" s="694"/>
      <c r="E155" s="691"/>
      <c r="F155" s="393" t="s">
        <v>591</v>
      </c>
      <c r="G155" s="402"/>
      <c r="H155" s="402">
        <v>12</v>
      </c>
      <c r="I155" s="402">
        <v>9</v>
      </c>
      <c r="J155" s="402">
        <v>4</v>
      </c>
      <c r="K155" s="402"/>
      <c r="L155" s="410"/>
    </row>
    <row r="156" spans="2:13" s="339" customFormat="1" ht="38.25" customHeight="1" thickBot="1" x14ac:dyDescent="0.3">
      <c r="B156" s="695"/>
      <c r="C156" s="696"/>
      <c r="D156" s="696"/>
      <c r="E156" s="697"/>
      <c r="F156" s="398" t="s">
        <v>53</v>
      </c>
      <c r="G156" s="404" t="e">
        <f>G155/G154</f>
        <v>#DIV/0!</v>
      </c>
      <c r="H156" s="409">
        <f t="shared" ref="H156:K156" si="11">H155/H154</f>
        <v>0.75</v>
      </c>
      <c r="I156" s="409">
        <f t="shared" si="11"/>
        <v>0.5625</v>
      </c>
      <c r="J156" s="409">
        <f t="shared" si="11"/>
        <v>0.25</v>
      </c>
      <c r="K156" s="404" t="e">
        <f t="shared" si="11"/>
        <v>#DIV/0!</v>
      </c>
      <c r="L156" s="410"/>
    </row>
    <row r="157" spans="2:13" ht="30" customHeight="1" x14ac:dyDescent="0.25"/>
    <row r="158" spans="2:13" ht="30" customHeight="1" x14ac:dyDescent="0.25">
      <c r="B158" s="700" t="s">
        <v>598</v>
      </c>
      <c r="C158" s="700"/>
    </row>
    <row r="159" spans="2:13" ht="30" customHeight="1" x14ac:dyDescent="0.25">
      <c r="B159" s="701" t="s">
        <v>599</v>
      </c>
      <c r="C159" s="702"/>
    </row>
    <row r="160" spans="2:13" ht="30" customHeight="1" x14ac:dyDescent="0.25"/>
    <row r="161" ht="30" customHeight="1" x14ac:dyDescent="0.25"/>
    <row r="162" ht="30" customHeight="1" x14ac:dyDescent="0.25"/>
    <row r="163" ht="30" customHeight="1" x14ac:dyDescent="0.25"/>
    <row r="164" ht="30" customHeight="1" x14ac:dyDescent="0.25"/>
    <row r="165" ht="30" customHeight="1" x14ac:dyDescent="0.25"/>
  </sheetData>
  <mergeCells count="386">
    <mergeCell ref="U125:V125"/>
    <mergeCell ref="W125:X125"/>
    <mergeCell ref="Y125:Z125"/>
    <mergeCell ref="AC123:AP123"/>
    <mergeCell ref="C124:J124"/>
    <mergeCell ref="K124:L124"/>
    <mergeCell ref="M124:N124"/>
    <mergeCell ref="O124:P124"/>
    <mergeCell ref="Q124:R124"/>
    <mergeCell ref="S124:T124"/>
    <mergeCell ref="AA125:AB125"/>
    <mergeCell ref="AC125:AP125"/>
    <mergeCell ref="U124:V124"/>
    <mergeCell ref="W124:X124"/>
    <mergeCell ref="Y124:Z124"/>
    <mergeCell ref="AC124:AP124"/>
    <mergeCell ref="C125:J125"/>
    <mergeCell ref="K125:L125"/>
    <mergeCell ref="M125:N125"/>
    <mergeCell ref="O125:P125"/>
    <mergeCell ref="Q125:R125"/>
    <mergeCell ref="S125:T125"/>
    <mergeCell ref="U122:V122"/>
    <mergeCell ref="W122:X122"/>
    <mergeCell ref="Y122:Z122"/>
    <mergeCell ref="AC122:AP122"/>
    <mergeCell ref="C123:J123"/>
    <mergeCell ref="K123:L123"/>
    <mergeCell ref="M123:N123"/>
    <mergeCell ref="O123:P123"/>
    <mergeCell ref="Q123:R123"/>
    <mergeCell ref="S123:T123"/>
    <mergeCell ref="C122:J122"/>
    <mergeCell ref="K122:L122"/>
    <mergeCell ref="M122:N122"/>
    <mergeCell ref="O122:P122"/>
    <mergeCell ref="Q122:R122"/>
    <mergeCell ref="S122:T122"/>
    <mergeCell ref="U123:V123"/>
    <mergeCell ref="W123:X123"/>
    <mergeCell ref="Y123:Z123"/>
    <mergeCell ref="AA122:AB122"/>
    <mergeCell ref="C121:J121"/>
    <mergeCell ref="K121:L121"/>
    <mergeCell ref="M121:N121"/>
    <mergeCell ref="O121:P121"/>
    <mergeCell ref="Q121:R121"/>
    <mergeCell ref="S121:T121"/>
    <mergeCell ref="U121:V121"/>
    <mergeCell ref="W121:X121"/>
    <mergeCell ref="Y121:Z121"/>
    <mergeCell ref="Y119:Z119"/>
    <mergeCell ref="K120:L120"/>
    <mergeCell ref="M120:N120"/>
    <mergeCell ref="O120:P120"/>
    <mergeCell ref="Q120:R120"/>
    <mergeCell ref="S120:T120"/>
    <mergeCell ref="U120:V120"/>
    <mergeCell ref="W120:X120"/>
    <mergeCell ref="Y120:Z120"/>
    <mergeCell ref="C119:D119"/>
    <mergeCell ref="K119:L119"/>
    <mergeCell ref="M119:N119"/>
    <mergeCell ref="O119:P119"/>
    <mergeCell ref="Q119:R119"/>
    <mergeCell ref="S119:T119"/>
    <mergeCell ref="S117:T117"/>
    <mergeCell ref="U117:V117"/>
    <mergeCell ref="W117:X117"/>
    <mergeCell ref="U119:V119"/>
    <mergeCell ref="W119:X119"/>
    <mergeCell ref="C116:J116"/>
    <mergeCell ref="K116:L116"/>
    <mergeCell ref="M116:N116"/>
    <mergeCell ref="O116:P116"/>
    <mergeCell ref="Q116:R116"/>
    <mergeCell ref="S116:T116"/>
    <mergeCell ref="Y117:Z117"/>
    <mergeCell ref="AA117:AB117"/>
    <mergeCell ref="AC117:AP117"/>
    <mergeCell ref="U116:V116"/>
    <mergeCell ref="W116:X116"/>
    <mergeCell ref="Y116:Z116"/>
    <mergeCell ref="AA116:AB116"/>
    <mergeCell ref="AC116:AP116"/>
    <mergeCell ref="C117:J117"/>
    <mergeCell ref="K117:L117"/>
    <mergeCell ref="M117:N117"/>
    <mergeCell ref="O117:P117"/>
    <mergeCell ref="Q117:R117"/>
    <mergeCell ref="AC114:AP114"/>
    <mergeCell ref="C115:J115"/>
    <mergeCell ref="K115:L115"/>
    <mergeCell ref="M115:N115"/>
    <mergeCell ref="O115:P115"/>
    <mergeCell ref="Q115:R115"/>
    <mergeCell ref="S115:T115"/>
    <mergeCell ref="U115:V115"/>
    <mergeCell ref="W115:X115"/>
    <mergeCell ref="Y115:Z115"/>
    <mergeCell ref="AA115:AB115"/>
    <mergeCell ref="AC115:AP115"/>
    <mergeCell ref="C114:J114"/>
    <mergeCell ref="K114:L114"/>
    <mergeCell ref="M114:N114"/>
    <mergeCell ref="O114:P114"/>
    <mergeCell ref="Q114:R114"/>
    <mergeCell ref="S114:T114"/>
    <mergeCell ref="U114:V114"/>
    <mergeCell ref="W114:X114"/>
    <mergeCell ref="Y114:Z114"/>
    <mergeCell ref="AA112:AB112"/>
    <mergeCell ref="AC112:AP112"/>
    <mergeCell ref="C113:J113"/>
    <mergeCell ref="K113:L113"/>
    <mergeCell ref="M113:N113"/>
    <mergeCell ref="O113:P113"/>
    <mergeCell ref="Q113:R113"/>
    <mergeCell ref="S113:T113"/>
    <mergeCell ref="U113:V113"/>
    <mergeCell ref="W113:X113"/>
    <mergeCell ref="Y113:Z113"/>
    <mergeCell ref="AA113:AB113"/>
    <mergeCell ref="AC113:AP113"/>
    <mergeCell ref="C112:J112"/>
    <mergeCell ref="K112:L112"/>
    <mergeCell ref="M112:N112"/>
    <mergeCell ref="O112:P112"/>
    <mergeCell ref="Q112:R112"/>
    <mergeCell ref="S112:T112"/>
    <mergeCell ref="U112:V112"/>
    <mergeCell ref="W112:X112"/>
    <mergeCell ref="Y112:Z112"/>
    <mergeCell ref="AC110:AP110"/>
    <mergeCell ref="C111:J111"/>
    <mergeCell ref="K111:L111"/>
    <mergeCell ref="M111:N111"/>
    <mergeCell ref="O111:P111"/>
    <mergeCell ref="Q111:R111"/>
    <mergeCell ref="S111:T111"/>
    <mergeCell ref="U111:V111"/>
    <mergeCell ref="W111:X111"/>
    <mergeCell ref="Y111:Z111"/>
    <mergeCell ref="AC111:AP111"/>
    <mergeCell ref="C110:J110"/>
    <mergeCell ref="K110:L110"/>
    <mergeCell ref="M110:N110"/>
    <mergeCell ref="O110:P110"/>
    <mergeCell ref="Q110:R110"/>
    <mergeCell ref="S110:T110"/>
    <mergeCell ref="U110:V110"/>
    <mergeCell ref="W110:X110"/>
    <mergeCell ref="Y110:Z110"/>
    <mergeCell ref="K109:L109"/>
    <mergeCell ref="M109:N109"/>
    <mergeCell ref="O109:P109"/>
    <mergeCell ref="Q109:R109"/>
    <mergeCell ref="S109:T109"/>
    <mergeCell ref="U109:V109"/>
    <mergeCell ref="W109:X109"/>
    <mergeCell ref="Y109:Z109"/>
    <mergeCell ref="AC109:AP109"/>
    <mergeCell ref="AC106:AP106"/>
    <mergeCell ref="K108:L108"/>
    <mergeCell ref="M108:N108"/>
    <mergeCell ref="O108:P108"/>
    <mergeCell ref="Q108:R108"/>
    <mergeCell ref="S108:T108"/>
    <mergeCell ref="U108:V108"/>
    <mergeCell ref="W108:X108"/>
    <mergeCell ref="Y108:Z108"/>
    <mergeCell ref="W105:X105"/>
    <mergeCell ref="Y105:Z105"/>
    <mergeCell ref="AA105:AB105"/>
    <mergeCell ref="C106:J106"/>
    <mergeCell ref="K106:L106"/>
    <mergeCell ref="M106:N106"/>
    <mergeCell ref="O106:P106"/>
    <mergeCell ref="Q106:R106"/>
    <mergeCell ref="S106:T106"/>
    <mergeCell ref="U106:V106"/>
    <mergeCell ref="C105:J105"/>
    <mergeCell ref="K105:L105"/>
    <mergeCell ref="M105:N105"/>
    <mergeCell ref="O105:P105"/>
    <mergeCell ref="S105:T105"/>
    <mergeCell ref="U105:V105"/>
    <mergeCell ref="Q105:R105"/>
    <mergeCell ref="W106:X106"/>
    <mergeCell ref="Y106:Z106"/>
    <mergeCell ref="AA106:AB106"/>
    <mergeCell ref="W103:X103"/>
    <mergeCell ref="Y103:Z103"/>
    <mergeCell ref="O104:P104"/>
    <mergeCell ref="Q104:R104"/>
    <mergeCell ref="W104:X104"/>
    <mergeCell ref="Y104:Z104"/>
    <mergeCell ref="S99:T99"/>
    <mergeCell ref="U99:V99"/>
    <mergeCell ref="W99:X99"/>
    <mergeCell ref="Y99:Z99"/>
    <mergeCell ref="S100:T100"/>
    <mergeCell ref="U100:V100"/>
    <mergeCell ref="B154:D156"/>
    <mergeCell ref="E154:E156"/>
    <mergeCell ref="B158:C158"/>
    <mergeCell ref="B159:C159"/>
    <mergeCell ref="AA90:AB92"/>
    <mergeCell ref="M93:N93"/>
    <mergeCell ref="W93:X93"/>
    <mergeCell ref="M99:N99"/>
    <mergeCell ref="O99:P99"/>
    <mergeCell ref="Q99:R99"/>
    <mergeCell ref="B145:D147"/>
    <mergeCell ref="E145:E147"/>
    <mergeCell ref="B148:D150"/>
    <mergeCell ref="E148:E150"/>
    <mergeCell ref="B151:D153"/>
    <mergeCell ref="E151:E153"/>
    <mergeCell ref="B136:D138"/>
    <mergeCell ref="E136:E138"/>
    <mergeCell ref="F136:K136"/>
    <mergeCell ref="B139:D141"/>
    <mergeCell ref="E139:E141"/>
    <mergeCell ref="B142:D144"/>
    <mergeCell ref="E142:E144"/>
    <mergeCell ref="W127:X127"/>
    <mergeCell ref="Y127:Z127"/>
    <mergeCell ref="AA127:AB127"/>
    <mergeCell ref="K129:L129"/>
    <mergeCell ref="M129:N129"/>
    <mergeCell ref="O129:P129"/>
    <mergeCell ref="Q129:R129"/>
    <mergeCell ref="S129:T129"/>
    <mergeCell ref="U129:V129"/>
    <mergeCell ref="U126:V126"/>
    <mergeCell ref="W126:X126"/>
    <mergeCell ref="Y126:Z126"/>
    <mergeCell ref="C127:J127"/>
    <mergeCell ref="K127:L127"/>
    <mergeCell ref="M127:N127"/>
    <mergeCell ref="O127:P127"/>
    <mergeCell ref="Q127:R127"/>
    <mergeCell ref="S127:T127"/>
    <mergeCell ref="U127:V127"/>
    <mergeCell ref="C126:J126"/>
    <mergeCell ref="K126:L126"/>
    <mergeCell ref="M126:N126"/>
    <mergeCell ref="O126:P126"/>
    <mergeCell ref="Q126:R126"/>
    <mergeCell ref="S126:T126"/>
    <mergeCell ref="C103:J103"/>
    <mergeCell ref="K103:L103"/>
    <mergeCell ref="M103:N103"/>
    <mergeCell ref="S103:T103"/>
    <mergeCell ref="U103:V103"/>
    <mergeCell ref="C104:J104"/>
    <mergeCell ref="K104:L104"/>
    <mergeCell ref="M104:N104"/>
    <mergeCell ref="S104:T104"/>
    <mergeCell ref="U104:V104"/>
    <mergeCell ref="O103:P103"/>
    <mergeCell ref="Q103:R103"/>
    <mergeCell ref="C102:J102"/>
    <mergeCell ref="C100:J100"/>
    <mergeCell ref="C101:J101"/>
    <mergeCell ref="C98:J98"/>
    <mergeCell ref="C93:J93"/>
    <mergeCell ref="C99:J99"/>
    <mergeCell ref="K99:L99"/>
    <mergeCell ref="C96:J96"/>
    <mergeCell ref="C97:J97"/>
    <mergeCell ref="U94:V94"/>
    <mergeCell ref="W94:X94"/>
    <mergeCell ref="Y94:Z94"/>
    <mergeCell ref="C95:J95"/>
    <mergeCell ref="C94:J94"/>
    <mergeCell ref="K94:L94"/>
    <mergeCell ref="M94:N94"/>
    <mergeCell ref="O94:P94"/>
    <mergeCell ref="Q94:R94"/>
    <mergeCell ref="S94:T94"/>
    <mergeCell ref="C92:J92"/>
    <mergeCell ref="K92:L92"/>
    <mergeCell ref="M92:N92"/>
    <mergeCell ref="O92:P92"/>
    <mergeCell ref="Q92:R92"/>
    <mergeCell ref="C91:J91"/>
    <mergeCell ref="K91:L91"/>
    <mergeCell ref="M91:N91"/>
    <mergeCell ref="O91:P91"/>
    <mergeCell ref="Q91:R91"/>
    <mergeCell ref="W90:X90"/>
    <mergeCell ref="Y90:Z90"/>
    <mergeCell ref="AC90:AP90"/>
    <mergeCell ref="U89:V89"/>
    <mergeCell ref="W89:X89"/>
    <mergeCell ref="Y89:Z89"/>
    <mergeCell ref="AA89:AB89"/>
    <mergeCell ref="AC89:AP89"/>
    <mergeCell ref="S92:T92"/>
    <mergeCell ref="U92:V92"/>
    <mergeCell ref="W92:X92"/>
    <mergeCell ref="Y92:Z92"/>
    <mergeCell ref="U91:V91"/>
    <mergeCell ref="W91:X91"/>
    <mergeCell ref="Y91:Z91"/>
    <mergeCell ref="S91:T91"/>
    <mergeCell ref="AC92:AP92"/>
    <mergeCell ref="W88:X88"/>
    <mergeCell ref="Y88:Z88"/>
    <mergeCell ref="AA88:AB88"/>
    <mergeCell ref="AC88:AP88"/>
    <mergeCell ref="C89:J89"/>
    <mergeCell ref="K89:L89"/>
    <mergeCell ref="M89:N89"/>
    <mergeCell ref="O89:P89"/>
    <mergeCell ref="Q89:R89"/>
    <mergeCell ref="S89:T89"/>
    <mergeCell ref="C88:J88"/>
    <mergeCell ref="K88:L88"/>
    <mergeCell ref="M88:N88"/>
    <mergeCell ref="O88:P88"/>
    <mergeCell ref="Q88:R88"/>
    <mergeCell ref="S88:T88"/>
    <mergeCell ref="U88:V88"/>
    <mergeCell ref="C90:J90"/>
    <mergeCell ref="K90:L90"/>
    <mergeCell ref="M90:N90"/>
    <mergeCell ref="O90:P90"/>
    <mergeCell ref="Q90:R90"/>
    <mergeCell ref="S90:T90"/>
    <mergeCell ref="U90:V90"/>
    <mergeCell ref="AA86:AB86"/>
    <mergeCell ref="AC86:AP86"/>
    <mergeCell ref="C87:J87"/>
    <mergeCell ref="K87:L87"/>
    <mergeCell ref="M87:N87"/>
    <mergeCell ref="O87:P87"/>
    <mergeCell ref="Q87:R87"/>
    <mergeCell ref="S87:T87"/>
    <mergeCell ref="U87:V87"/>
    <mergeCell ref="W87:X87"/>
    <mergeCell ref="C86:J86"/>
    <mergeCell ref="K86:L86"/>
    <mergeCell ref="M86:N86"/>
    <mergeCell ref="O86:P86"/>
    <mergeCell ref="Q86:R86"/>
    <mergeCell ref="S86:T86"/>
    <mergeCell ref="U86:V86"/>
    <mergeCell ref="W86:X86"/>
    <mergeCell ref="Y86:Z86"/>
    <mergeCell ref="Y87:Z87"/>
    <mergeCell ref="AA87:AB87"/>
    <mergeCell ref="AC87:AP87"/>
    <mergeCell ref="U85:V85"/>
    <mergeCell ref="W85:X85"/>
    <mergeCell ref="Y85:Z85"/>
    <mergeCell ref="AA85:AB85"/>
    <mergeCell ref="AC85:AP85"/>
    <mergeCell ref="B76:D76"/>
    <mergeCell ref="B77:D77"/>
    <mergeCell ref="B78:D78"/>
    <mergeCell ref="B82:AJ82"/>
    <mergeCell ref="R83:Z83"/>
    <mergeCell ref="B85:J85"/>
    <mergeCell ref="K85:L85"/>
    <mergeCell ref="M85:P85"/>
    <mergeCell ref="Q85:R85"/>
    <mergeCell ref="S85:T85"/>
    <mergeCell ref="AI72:AM72"/>
    <mergeCell ref="AN72:AQ72"/>
    <mergeCell ref="AR72:AU72"/>
    <mergeCell ref="B73:D73"/>
    <mergeCell ref="B74:D74"/>
    <mergeCell ref="B75:D75"/>
    <mergeCell ref="B2:BH6"/>
    <mergeCell ref="B7:BH7"/>
    <mergeCell ref="B72:D72"/>
    <mergeCell ref="E72:H72"/>
    <mergeCell ref="I72:L72"/>
    <mergeCell ref="M72:Q72"/>
    <mergeCell ref="R72:U72"/>
    <mergeCell ref="V72:Y72"/>
    <mergeCell ref="Z72:AD72"/>
    <mergeCell ref="AE72:AH72"/>
  </mergeCells>
  <conditionalFormatting sqref="W126:X127">
    <cfRule type="cellIs" dxfId="2350" priority="123" operator="greaterThan">
      <formula>$A$85</formula>
    </cfRule>
  </conditionalFormatting>
  <conditionalFormatting sqref="W94 W99">
    <cfRule type="cellIs" dxfId="2349" priority="121" operator="equal">
      <formula>0</formula>
    </cfRule>
    <cfRule type="cellIs" dxfId="2348" priority="122" operator="greaterThan">
      <formula>0</formula>
    </cfRule>
  </conditionalFormatting>
  <conditionalFormatting sqref="W103:W105">
    <cfRule type="cellIs" dxfId="2347" priority="119" operator="equal">
      <formula>0</formula>
    </cfRule>
    <cfRule type="cellIs" dxfId="2346" priority="120" operator="greaterThan">
      <formula>0</formula>
    </cfRule>
  </conditionalFormatting>
  <conditionalFormatting sqref="W86:X86">
    <cfRule type="cellIs" dxfId="2345" priority="117" operator="equal">
      <formula>0</formula>
    </cfRule>
    <cfRule type="cellIs" dxfId="2344" priority="118" operator="greaterThan">
      <formula>0</formula>
    </cfRule>
  </conditionalFormatting>
  <conditionalFormatting sqref="W90 W88 W92">
    <cfRule type="cellIs" dxfId="2343" priority="83" operator="equal">
      <formula>0</formula>
    </cfRule>
    <cfRule type="cellIs" dxfId="2342" priority="84" operator="greaterThan">
      <formula>0</formula>
    </cfRule>
  </conditionalFormatting>
  <conditionalFormatting sqref="W91">
    <cfRule type="cellIs" dxfId="2341" priority="77" operator="equal">
      <formula>0</formula>
    </cfRule>
    <cfRule type="cellIs" dxfId="2340" priority="78" operator="greaterThan">
      <formula>0</formula>
    </cfRule>
  </conditionalFormatting>
  <conditionalFormatting sqref="W116">
    <cfRule type="cellIs" dxfId="2339" priority="75" operator="equal">
      <formula>0</formula>
    </cfRule>
    <cfRule type="cellIs" dxfId="2338" priority="76" operator="greaterThan">
      <formula>0</formula>
    </cfRule>
  </conditionalFormatting>
  <conditionalFormatting sqref="W106:X106">
    <cfRule type="cellIs" dxfId="2337" priority="73" operator="equal">
      <formula>0</formula>
    </cfRule>
    <cfRule type="cellIs" dxfId="2336" priority="74" operator="greaterThan">
      <formula>0</formula>
    </cfRule>
  </conditionalFormatting>
  <conditionalFormatting sqref="W108:X114">
    <cfRule type="cellIs" dxfId="2335" priority="71" operator="equal">
      <formula>0</formula>
    </cfRule>
    <cfRule type="cellIs" dxfId="2334" priority="72" operator="greaterThan">
      <formula>0</formula>
    </cfRule>
  </conditionalFormatting>
  <conditionalFormatting sqref="W119:X119">
    <cfRule type="cellIs" dxfId="2333" priority="29" operator="equal">
      <formula>0</formula>
    </cfRule>
    <cfRule type="cellIs" dxfId="2332" priority="30" operator="greaterThan">
      <formula>0</formula>
    </cfRule>
  </conditionalFormatting>
  <conditionalFormatting sqref="W117:X117">
    <cfRule type="cellIs" dxfId="2331" priority="23" operator="equal">
      <formula>0</formula>
    </cfRule>
    <cfRule type="cellIs" dxfId="2330" priority="24" operator="greaterThan">
      <formula>0</formula>
    </cfRule>
  </conditionalFormatting>
  <conditionalFormatting sqref="W120:X120">
    <cfRule type="cellIs" dxfId="2329" priority="17" operator="equal">
      <formula>0</formula>
    </cfRule>
    <cfRule type="cellIs" dxfId="2328" priority="18" operator="greaterThan">
      <formula>0</formula>
    </cfRule>
  </conditionalFormatting>
  <conditionalFormatting sqref="W115:X115">
    <cfRule type="cellIs" dxfId="2327" priority="11" operator="equal">
      <formula>0</formula>
    </cfRule>
    <cfRule type="cellIs" dxfId="2326" priority="12" operator="greaterThan">
      <formula>0</formula>
    </cfRule>
  </conditionalFormatting>
  <conditionalFormatting sqref="W122:X123">
    <cfRule type="cellIs" dxfId="2325" priority="9" operator="equal">
      <formula>0</formula>
    </cfRule>
    <cfRule type="cellIs" dxfId="2324" priority="10" operator="greaterThan">
      <formula>0</formula>
    </cfRule>
  </conditionalFormatting>
  <dataValidations count="3">
    <dataValidation type="list" allowBlank="1" showInputMessage="1" showErrorMessage="1" sqref="S129:T129">
      <formula1>#REF!</formula1>
    </dataValidation>
    <dataValidation type="list" allowBlank="1" showInputMessage="1" showErrorMessage="1" sqref="W105:X105 Y86:Z128">
      <formula1>$B$129:$B$132</formula1>
    </dataValidation>
    <dataValidation type="list" allowBlank="1" showInputMessage="1" showErrorMessage="1" sqref="M86:N128">
      <formula1>$E$129:$E$132</formula1>
    </dataValidation>
  </dataValidations>
  <hyperlinks>
    <hyperlink ref="E139:E141" r:id="rId1" tooltip="1" display="1"/>
    <hyperlink ref="E154:E156" r:id="rId2" tooltip="1" display="1"/>
    <hyperlink ref="E142:E144" r:id="rId3" tooltip="1" display="1"/>
    <hyperlink ref="E145:E147" r:id="rId4" tooltip="1" display="1"/>
    <hyperlink ref="E151:E153" r:id="rId5" tooltip="1" display="../Checklist"/>
    <hyperlink ref="E148:E150" r:id="rId6" tooltip="1" display="1"/>
  </hyperlinks>
  <pageMargins left="1" right="0" top="0.3" bottom="0" header="0" footer="0"/>
  <pageSetup paperSize="8" scale="54" fitToHeight="0" orientation="landscape" r:id="rId7"/>
  <rowBreaks count="1" manualBreakCount="1">
    <brk id="80" max="82" man="1"/>
  </rowBreaks>
  <drawing r:id="rId8"/>
  <legacyDrawing r:id="rId9"/>
  <extLst>
    <ext xmlns:x14="http://schemas.microsoft.com/office/spreadsheetml/2009/9/main" uri="{78C0D931-6437-407d-A8EE-F0AAD7539E65}">
      <x14:conditionalFormattings>
        <x14:conditionalFormatting xmlns:xm="http://schemas.microsoft.com/office/excel/2006/main">
          <x14:cfRule type="containsText" priority="200" operator="containsText" id="{F0761D2F-9D33-4D75-8BAF-054AD253FCB5}">
            <xm:f>NOT(ISERROR(SEARCH($B$132,Y128)))</xm:f>
            <xm:f>$B$132</xm:f>
            <x14:dxf>
              <fill>
                <patternFill>
                  <bgColor rgb="FF92D050"/>
                </patternFill>
              </fill>
            </x14:dxf>
          </x14:cfRule>
          <x14:cfRule type="containsText" priority="201" operator="containsText" id="{F9A1B3A9-F73E-4211-967C-7F58C17AD499}">
            <xm:f>NOT(ISERROR(SEARCH($B$131,Y128)))</xm:f>
            <xm:f>$B$131</xm:f>
            <x14:dxf>
              <fill>
                <patternFill>
                  <bgColor theme="2" tint="-0.24994659260841701"/>
                </patternFill>
              </fill>
            </x14:dxf>
          </x14:cfRule>
          <x14:cfRule type="containsText" priority="202" operator="containsText" id="{35712451-C2B9-41CF-B0D3-4BBEFC37B110}">
            <xm:f>NOT(ISERROR(SEARCH($B$130,Y128)))</xm:f>
            <xm:f>$B$130</xm:f>
            <x14:dxf>
              <fill>
                <patternFill>
                  <bgColor rgb="FFFF0000"/>
                </patternFill>
              </fill>
            </x14:dxf>
          </x14:cfRule>
          <x14:cfRule type="containsText" priority="203" operator="containsText" id="{8432CD35-2364-47E1-A03B-B73C4550EA56}">
            <xm:f>NOT(ISERROR(SEARCH($B$129,Y128)))</xm:f>
            <xm:f>$B$129</xm:f>
            <x14:dxf>
              <fill>
                <patternFill>
                  <bgColor rgb="FFFFFF00"/>
                </patternFill>
              </fill>
            </x14:dxf>
          </x14:cfRule>
          <xm:sqref>Y128:Z128</xm:sqref>
        </x14:conditionalFormatting>
        <x14:conditionalFormatting xmlns:xm="http://schemas.microsoft.com/office/excel/2006/main">
          <x14:cfRule type="containsText" priority="196" operator="containsText" id="{040D498A-50E1-435A-B9F3-562925521B0D}">
            <xm:f>NOT(ISERROR(SEARCH($E$132,M128)))</xm:f>
            <xm:f>$E$132</xm:f>
            <x14:dxf>
              <fill>
                <patternFill>
                  <bgColor rgb="FFFFFF00"/>
                </patternFill>
              </fill>
            </x14:dxf>
          </x14:cfRule>
          <x14:cfRule type="containsText" priority="197" operator="containsText" id="{9EEB1797-34A5-4E67-9899-A37F164E578C}">
            <xm:f>NOT(ISERROR(SEARCH($E$131,M128)))</xm:f>
            <xm:f>$E$131</xm:f>
            <x14:dxf>
              <fill>
                <patternFill>
                  <bgColor rgb="FF92D050"/>
                </patternFill>
              </fill>
            </x14:dxf>
          </x14:cfRule>
          <x14:cfRule type="containsText" priority="198" operator="containsText" id="{8A6943C0-EA88-4F6F-8904-754C2F09AA71}">
            <xm:f>NOT(ISERROR(SEARCH($E$130,M128)))</xm:f>
            <xm:f>$E$130</xm:f>
            <x14:dxf>
              <fill>
                <patternFill>
                  <bgColor theme="2" tint="-0.24994659260841701"/>
                </patternFill>
              </fill>
            </x14:dxf>
          </x14:cfRule>
          <x14:cfRule type="containsText" priority="199" operator="containsText" id="{409ACDDC-845F-40FE-BCD8-5AFF4D54E7D2}">
            <xm:f>NOT(ISERROR(SEARCH($E$129,M128)))</xm:f>
            <xm:f>$E$129</xm:f>
            <x14:dxf>
              <fill>
                <patternFill>
                  <bgColor rgb="FFFF0000"/>
                </patternFill>
              </fill>
            </x14:dxf>
          </x14:cfRule>
          <xm:sqref>M128:N128</xm:sqref>
        </x14:conditionalFormatting>
        <x14:conditionalFormatting xmlns:xm="http://schemas.microsoft.com/office/excel/2006/main">
          <x14:cfRule type="containsText" priority="5" operator="containsText" id="{34F44408-C52D-46C1-9D10-2D93C7618C4F}">
            <xm:f>NOT(ISERROR(SEARCH($E$131,M86)))</xm:f>
            <xm:f>$E$131</xm:f>
            <x14:dxf>
              <fill>
                <patternFill>
                  <bgColor rgb="FF92D050"/>
                </patternFill>
              </fill>
            </x14:dxf>
          </x14:cfRule>
          <x14:cfRule type="containsText" priority="6" operator="containsText" id="{5972039B-05B2-4DA3-A025-51F03A59AB77}">
            <xm:f>NOT(ISERROR(SEARCH($E$130,M86)))</xm:f>
            <xm:f>$E$130</xm:f>
            <x14:dxf>
              <fill>
                <patternFill>
                  <bgColor theme="0" tint="-0.34998626667073579"/>
                </patternFill>
              </fill>
            </x14:dxf>
          </x14:cfRule>
          <x14:cfRule type="containsText" priority="7" operator="containsText" id="{4D1925EC-9CF1-4514-AE99-9DA08F3060F5}">
            <xm:f>NOT(ISERROR(SEARCH($E$129,M86)))</xm:f>
            <xm:f>$E$129</xm:f>
            <x14:dxf>
              <fill>
                <patternFill>
                  <bgColor rgb="FFFF0000"/>
                </patternFill>
              </fill>
            </x14:dxf>
          </x14:cfRule>
          <x14:cfRule type="containsText" priority="8" operator="containsText" id="{D865D654-71A6-40C1-9B37-9AEDF6F3ECE0}">
            <xm:f>NOT(ISERROR(SEARCH($E$132,M86)))</xm:f>
            <xm:f>$E$132</xm:f>
            <x14:dxf>
              <fill>
                <patternFill>
                  <bgColor rgb="FFFFFF00"/>
                </patternFill>
              </fill>
            </x14:dxf>
          </x14:cfRule>
          <xm:sqref>M86:N127</xm:sqref>
        </x14:conditionalFormatting>
        <x14:conditionalFormatting xmlns:xm="http://schemas.microsoft.com/office/excel/2006/main">
          <x14:cfRule type="containsText" priority="1" operator="containsText" id="{52B91FA3-3580-48C5-B338-7901A5ABD798}">
            <xm:f>NOT(ISERROR(SEARCH($B$132,Y86)))</xm:f>
            <xm:f>$B$132</xm:f>
            <x14:dxf>
              <fill>
                <patternFill>
                  <bgColor rgb="FF92D050"/>
                </patternFill>
              </fill>
            </x14:dxf>
          </x14:cfRule>
          <x14:cfRule type="containsText" priority="2" operator="containsText" id="{E5D7EE36-7148-4247-822F-3A5E19B08A7A}">
            <xm:f>NOT(ISERROR(SEARCH($B$131,Y86)))</xm:f>
            <xm:f>$B$131</xm:f>
            <x14:dxf>
              <fill>
                <patternFill>
                  <bgColor theme="0" tint="-0.34998626667073579"/>
                </patternFill>
              </fill>
            </x14:dxf>
          </x14:cfRule>
          <x14:cfRule type="containsText" priority="3" operator="containsText" id="{765B56FE-1580-496A-92D5-D3EB3729D5E9}">
            <xm:f>NOT(ISERROR(SEARCH($B$130,Y86)))</xm:f>
            <xm:f>$B$130</xm:f>
            <x14:dxf>
              <fill>
                <patternFill>
                  <bgColor rgb="FFFF0000"/>
                </patternFill>
              </fill>
            </x14:dxf>
          </x14:cfRule>
          <x14:cfRule type="containsText" priority="4" operator="containsText" id="{ED67102F-7BF7-4EFE-8C2F-59D776FE48E2}">
            <xm:f>NOT(ISERROR(SEARCH($B$129,Y86)))</xm:f>
            <xm:f>$B$129</xm:f>
            <x14:dxf>
              <fill>
                <patternFill>
                  <bgColor rgb="FFFFFF00"/>
                </patternFill>
              </fill>
            </x14:dxf>
          </x14:cfRule>
          <xm:sqref>Y86:Z127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M428"/>
  <sheetViews>
    <sheetView topLeftCell="A4" zoomScale="70" zoomScaleNormal="70" workbookViewId="0">
      <pane xSplit="4" ySplit="16" topLeftCell="I167" activePane="bottomRight" state="frozen"/>
      <selection activeCell="A4" sqref="A4"/>
      <selection pane="topRight" activeCell="E4" sqref="E4"/>
      <selection pane="bottomLeft" activeCell="A20" sqref="A20"/>
      <selection pane="bottomRight" activeCell="AQ198" sqref="AQ198"/>
    </sheetView>
  </sheetViews>
  <sheetFormatPr defaultRowHeight="15" outlineLevelRow="2" outlineLevelCol="2" x14ac:dyDescent="0.25"/>
  <cols>
    <col min="1" max="1" width="3.7109375" style="1" customWidth="1"/>
    <col min="2" max="2" width="7.5703125" customWidth="1"/>
    <col min="3" max="3" width="81.42578125" customWidth="1"/>
    <col min="4" max="4" width="47.7109375" hidden="1" customWidth="1" outlineLevel="2"/>
    <col min="5" max="5" width="16.7109375" hidden="1" customWidth="1" outlineLevel="2"/>
    <col min="6" max="6" width="22.140625" hidden="1" customWidth="1" outlineLevel="2"/>
    <col min="7" max="7" width="16.5703125" hidden="1" customWidth="1" outlineLevel="2"/>
    <col min="8" max="8" width="14.5703125" hidden="1" customWidth="1" outlineLevel="2"/>
    <col min="9" max="9" width="17.140625" style="8" customWidth="1" outlineLevel="1" collapsed="1"/>
    <col min="10" max="10" width="42.7109375" customWidth="1" outlineLevel="1"/>
    <col min="11" max="11" width="7.85546875" customWidth="1"/>
    <col min="12" max="12" width="8.7109375" customWidth="1"/>
    <col min="13" max="13" width="12.7109375" customWidth="1"/>
    <col min="14" max="54" width="6.28515625" style="8" customWidth="1"/>
    <col min="55" max="117" width="6.28515625" customWidth="1"/>
  </cols>
  <sheetData>
    <row r="1" spans="1:117" ht="15.75" x14ac:dyDescent="0.25">
      <c r="B1" s="2"/>
      <c r="C1" s="3"/>
      <c r="D1" s="3"/>
      <c r="E1" s="4"/>
      <c r="F1" s="5"/>
      <c r="G1" s="6"/>
      <c r="H1" s="6"/>
      <c r="I1" s="5"/>
      <c r="J1" s="7"/>
      <c r="K1" s="4"/>
      <c r="L1" s="4"/>
      <c r="M1" s="4"/>
      <c r="N1" s="5"/>
      <c r="O1" s="5"/>
      <c r="P1" s="5"/>
      <c r="Q1" s="5"/>
      <c r="R1" s="5"/>
      <c r="S1" s="5"/>
      <c r="T1" s="5"/>
    </row>
    <row r="2" spans="1:117" ht="21" x14ac:dyDescent="0.35">
      <c r="A2" s="9"/>
      <c r="B2" s="10"/>
      <c r="C2" s="11" t="s">
        <v>0</v>
      </c>
      <c r="D2" s="11"/>
      <c r="E2" s="12"/>
      <c r="F2" s="13"/>
      <c r="G2" s="14"/>
      <c r="H2" s="14"/>
      <c r="I2" s="13"/>
      <c r="J2" s="15"/>
      <c r="K2" s="12"/>
      <c r="L2" s="12"/>
      <c r="M2" s="12"/>
      <c r="N2" s="13"/>
      <c r="O2" s="13"/>
      <c r="P2" s="13"/>
      <c r="Q2" s="13"/>
      <c r="R2" s="13"/>
      <c r="S2" s="13"/>
      <c r="T2" s="13"/>
    </row>
    <row r="3" spans="1:117" ht="21" x14ac:dyDescent="0.35">
      <c r="A3" s="9"/>
      <c r="B3" s="10"/>
      <c r="C3" s="11" t="s">
        <v>1</v>
      </c>
      <c r="D3" s="11"/>
      <c r="E3" s="12"/>
      <c r="F3" s="13"/>
      <c r="G3" s="14"/>
      <c r="H3" s="14"/>
      <c r="I3" s="13"/>
      <c r="J3" s="15"/>
      <c r="K3" s="12"/>
      <c r="L3" s="12"/>
      <c r="M3" s="12"/>
      <c r="N3" s="13"/>
      <c r="O3" s="13"/>
      <c r="P3" s="13"/>
      <c r="Q3" s="13"/>
      <c r="R3" s="13"/>
      <c r="S3" s="13"/>
      <c r="T3" s="13"/>
    </row>
    <row r="4" spans="1:117" ht="21" x14ac:dyDescent="0.35">
      <c r="A4" s="9"/>
      <c r="B4" s="10"/>
      <c r="C4" s="16">
        <f ca="1">NOW()</f>
        <v>45472.620407870367</v>
      </c>
      <c r="D4" s="16"/>
      <c r="E4" s="12"/>
      <c r="F4" s="13"/>
      <c r="G4" s="14"/>
      <c r="H4" s="14"/>
      <c r="I4" s="13"/>
      <c r="J4" s="15"/>
      <c r="K4" s="12"/>
      <c r="L4" s="12"/>
      <c r="M4" s="12"/>
      <c r="N4" s="13"/>
      <c r="O4" s="13"/>
      <c r="P4" s="13"/>
      <c r="Q4" s="13"/>
      <c r="R4" s="13"/>
      <c r="S4" s="13"/>
      <c r="T4" s="13"/>
    </row>
    <row r="5" spans="1:117" ht="25.5" x14ac:dyDescent="0.25">
      <c r="B5" s="10"/>
      <c r="C5" s="17"/>
      <c r="D5" s="17"/>
      <c r="E5" s="18"/>
      <c r="F5" s="19"/>
      <c r="G5" s="20"/>
      <c r="H5" s="20"/>
      <c r="I5" s="19"/>
      <c r="J5" s="21"/>
      <c r="K5" s="18"/>
      <c r="L5" s="18"/>
      <c r="M5" s="18"/>
      <c r="N5" s="19"/>
      <c r="O5" s="19"/>
      <c r="P5" s="19"/>
      <c r="Q5" s="19"/>
      <c r="R5" s="19"/>
      <c r="S5" s="19"/>
      <c r="T5" s="19"/>
    </row>
    <row r="6" spans="1:117" ht="18.75" x14ac:dyDescent="0.25">
      <c r="A6" s="22"/>
      <c r="B6" s="718"/>
      <c r="C6" s="719" t="s">
        <v>2</v>
      </c>
      <c r="D6" s="23"/>
      <c r="E6" s="721" t="s">
        <v>3</v>
      </c>
      <c r="F6" s="722"/>
      <c r="G6" s="722"/>
      <c r="H6" s="722"/>
      <c r="I6" s="723"/>
      <c r="J6" s="24"/>
      <c r="K6" s="724" t="s">
        <v>4</v>
      </c>
      <c r="L6" s="725"/>
      <c r="M6" s="726"/>
      <c r="N6" s="703">
        <v>2024</v>
      </c>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4"/>
      <c r="BK6" s="704"/>
      <c r="BL6" s="704"/>
      <c r="BM6" s="705"/>
      <c r="BN6" s="703">
        <v>2025</v>
      </c>
      <c r="BO6" s="704"/>
      <c r="BP6" s="704"/>
      <c r="BQ6" s="704"/>
      <c r="BR6" s="704"/>
      <c r="BS6" s="704"/>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c r="DG6" s="704"/>
      <c r="DH6" s="704"/>
      <c r="DI6" s="704"/>
      <c r="DJ6" s="704"/>
      <c r="DK6" s="704"/>
      <c r="DL6" s="704"/>
      <c r="DM6" s="705"/>
    </row>
    <row r="7" spans="1:117" ht="18.75" x14ac:dyDescent="0.25">
      <c r="A7" s="25"/>
      <c r="B7" s="718"/>
      <c r="C7" s="720"/>
      <c r="D7" s="26"/>
      <c r="E7" s="706" t="s">
        <v>5</v>
      </c>
      <c r="F7" s="707"/>
      <c r="G7" s="707"/>
      <c r="H7" s="707"/>
      <c r="I7" s="708"/>
      <c r="J7" s="27"/>
      <c r="K7" s="715" t="s">
        <v>6</v>
      </c>
      <c r="L7" s="716"/>
      <c r="M7" s="717"/>
      <c r="N7" s="703" t="s">
        <v>7</v>
      </c>
      <c r="O7" s="704"/>
      <c r="P7" s="704"/>
      <c r="Q7" s="705"/>
      <c r="R7" s="703" t="s">
        <v>8</v>
      </c>
      <c r="S7" s="704"/>
      <c r="T7" s="704"/>
      <c r="U7" s="704"/>
      <c r="V7" s="705"/>
      <c r="W7" s="703" t="s">
        <v>9</v>
      </c>
      <c r="X7" s="704"/>
      <c r="Y7" s="704"/>
      <c r="Z7" s="705"/>
      <c r="AA7" s="703" t="s">
        <v>10</v>
      </c>
      <c r="AB7" s="704"/>
      <c r="AC7" s="704"/>
      <c r="AD7" s="705"/>
      <c r="AE7" s="703" t="s">
        <v>11</v>
      </c>
      <c r="AF7" s="704"/>
      <c r="AG7" s="704"/>
      <c r="AH7" s="704"/>
      <c r="AI7" s="705"/>
      <c r="AJ7" s="703" t="s">
        <v>12</v>
      </c>
      <c r="AK7" s="704"/>
      <c r="AL7" s="704"/>
      <c r="AM7" s="705"/>
      <c r="AN7" s="703" t="s">
        <v>13</v>
      </c>
      <c r="AO7" s="704"/>
      <c r="AP7" s="704"/>
      <c r="AQ7" s="705"/>
      <c r="AR7" s="703" t="s">
        <v>14</v>
      </c>
      <c r="AS7" s="704"/>
      <c r="AT7" s="704"/>
      <c r="AU7" s="704"/>
      <c r="AV7" s="705"/>
      <c r="AW7" s="703" t="s">
        <v>15</v>
      </c>
      <c r="AX7" s="704"/>
      <c r="AY7" s="704"/>
      <c r="AZ7" s="705"/>
      <c r="BA7" s="703" t="s">
        <v>16</v>
      </c>
      <c r="BB7" s="704"/>
      <c r="BC7" s="704"/>
      <c r="BD7" s="704"/>
      <c r="BE7" s="705"/>
      <c r="BF7" s="703" t="s">
        <v>17</v>
      </c>
      <c r="BG7" s="704"/>
      <c r="BH7" s="704"/>
      <c r="BI7" s="705"/>
      <c r="BJ7" s="703" t="s">
        <v>18</v>
      </c>
      <c r="BK7" s="704"/>
      <c r="BL7" s="704"/>
      <c r="BM7" s="705"/>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row>
    <row r="8" spans="1:117" ht="15.75" x14ac:dyDescent="0.25">
      <c r="A8" s="29"/>
      <c r="B8" s="718"/>
      <c r="C8" s="30"/>
      <c r="D8" s="31"/>
      <c r="E8" s="709"/>
      <c r="F8" s="710"/>
      <c r="G8" s="710"/>
      <c r="H8" s="710"/>
      <c r="I8" s="711"/>
      <c r="J8" s="32"/>
      <c r="K8" s="715" t="s">
        <v>19</v>
      </c>
      <c r="L8" s="716"/>
      <c r="M8" s="717"/>
      <c r="N8" s="33">
        <v>1</v>
      </c>
      <c r="O8" s="33">
        <v>2</v>
      </c>
      <c r="P8" s="33">
        <v>3</v>
      </c>
      <c r="Q8" s="33">
        <v>4</v>
      </c>
      <c r="R8" s="33">
        <v>5</v>
      </c>
      <c r="S8" s="33">
        <v>6</v>
      </c>
      <c r="T8" s="33">
        <v>7</v>
      </c>
      <c r="U8" s="28">
        <v>8</v>
      </c>
      <c r="V8" s="28">
        <v>9</v>
      </c>
      <c r="W8" s="28">
        <v>10</v>
      </c>
      <c r="X8" s="28">
        <v>11</v>
      </c>
      <c r="Y8" s="28">
        <v>12</v>
      </c>
      <c r="Z8" s="28">
        <v>13</v>
      </c>
      <c r="AA8" s="28">
        <v>14</v>
      </c>
      <c r="AB8" s="28">
        <v>15</v>
      </c>
      <c r="AC8" s="28">
        <v>16</v>
      </c>
      <c r="AD8" s="28">
        <v>17</v>
      </c>
      <c r="AE8" s="28">
        <v>18</v>
      </c>
      <c r="AF8" s="28">
        <v>19</v>
      </c>
      <c r="AG8" s="28">
        <v>20</v>
      </c>
      <c r="AH8" s="28">
        <v>21</v>
      </c>
      <c r="AI8" s="28">
        <v>22</v>
      </c>
      <c r="AJ8" s="28">
        <v>23</v>
      </c>
      <c r="AK8" s="28">
        <v>24</v>
      </c>
      <c r="AL8" s="28">
        <v>25</v>
      </c>
      <c r="AM8" s="28">
        <v>26</v>
      </c>
      <c r="AN8" s="28">
        <v>27</v>
      </c>
      <c r="AO8" s="28">
        <v>28</v>
      </c>
      <c r="AP8" s="28">
        <v>29</v>
      </c>
      <c r="AQ8" s="28">
        <v>30</v>
      </c>
      <c r="AR8" s="28">
        <v>31</v>
      </c>
      <c r="AS8" s="28">
        <v>32</v>
      </c>
      <c r="AT8" s="28">
        <v>33</v>
      </c>
      <c r="AU8" s="28">
        <v>34</v>
      </c>
      <c r="AV8" s="28">
        <v>35</v>
      </c>
      <c r="AW8" s="28">
        <v>36</v>
      </c>
      <c r="AX8" s="28">
        <v>37</v>
      </c>
      <c r="AY8" s="28">
        <v>38</v>
      </c>
      <c r="AZ8" s="28">
        <v>39</v>
      </c>
      <c r="BA8" s="28">
        <v>40</v>
      </c>
      <c r="BB8" s="28">
        <v>41</v>
      </c>
      <c r="BC8" s="28">
        <v>42</v>
      </c>
      <c r="BD8" s="28">
        <v>43</v>
      </c>
      <c r="BE8" s="28">
        <v>44</v>
      </c>
      <c r="BF8" s="28">
        <v>45</v>
      </c>
      <c r="BG8" s="28">
        <v>46</v>
      </c>
      <c r="BH8" s="28">
        <v>47</v>
      </c>
      <c r="BI8" s="28">
        <v>48</v>
      </c>
      <c r="BJ8" s="28">
        <v>49</v>
      </c>
      <c r="BK8" s="28">
        <v>50</v>
      </c>
      <c r="BL8" s="28">
        <v>51</v>
      </c>
      <c r="BM8" s="28">
        <v>52</v>
      </c>
      <c r="BN8" s="28">
        <v>1</v>
      </c>
      <c r="BO8" s="28">
        <v>2</v>
      </c>
      <c r="BP8" s="28">
        <v>3</v>
      </c>
      <c r="BQ8" s="28">
        <v>4</v>
      </c>
      <c r="BR8" s="28">
        <v>5</v>
      </c>
      <c r="BS8" s="28">
        <v>6</v>
      </c>
      <c r="BT8" s="28">
        <v>7</v>
      </c>
      <c r="BU8" s="28">
        <v>8</v>
      </c>
      <c r="BV8" s="28">
        <v>9</v>
      </c>
      <c r="BW8" s="28">
        <v>10</v>
      </c>
      <c r="BX8" s="28">
        <v>11</v>
      </c>
      <c r="BY8" s="28">
        <v>12</v>
      </c>
      <c r="BZ8" s="28">
        <v>13</v>
      </c>
      <c r="CA8" s="28">
        <v>14</v>
      </c>
      <c r="CB8" s="28">
        <v>15</v>
      </c>
      <c r="CC8" s="28">
        <v>16</v>
      </c>
      <c r="CD8" s="28">
        <v>17</v>
      </c>
      <c r="CE8" s="28">
        <v>18</v>
      </c>
      <c r="CF8" s="28">
        <v>19</v>
      </c>
      <c r="CG8" s="28">
        <v>20</v>
      </c>
      <c r="CH8" s="28">
        <v>21</v>
      </c>
      <c r="CI8" s="28">
        <v>22</v>
      </c>
      <c r="CJ8" s="28">
        <v>23</v>
      </c>
      <c r="CK8" s="28">
        <v>24</v>
      </c>
      <c r="CL8" s="28">
        <v>25</v>
      </c>
      <c r="CM8" s="28">
        <v>26</v>
      </c>
      <c r="CN8" s="28">
        <v>27</v>
      </c>
      <c r="CO8" s="28">
        <v>28</v>
      </c>
      <c r="CP8" s="28">
        <v>29</v>
      </c>
      <c r="CQ8" s="28">
        <v>30</v>
      </c>
      <c r="CR8" s="28">
        <v>31</v>
      </c>
      <c r="CS8" s="28">
        <v>32</v>
      </c>
      <c r="CT8" s="28">
        <v>33</v>
      </c>
      <c r="CU8" s="28">
        <v>34</v>
      </c>
      <c r="CV8" s="28">
        <v>35</v>
      </c>
      <c r="CW8" s="28">
        <v>36</v>
      </c>
      <c r="CX8" s="28">
        <v>37</v>
      </c>
      <c r="CY8" s="28">
        <v>38</v>
      </c>
      <c r="CZ8" s="28">
        <v>39</v>
      </c>
      <c r="DA8" s="28">
        <v>40</v>
      </c>
      <c r="DB8" s="28">
        <v>41</v>
      </c>
      <c r="DC8" s="28">
        <v>42</v>
      </c>
      <c r="DD8" s="28">
        <v>43</v>
      </c>
      <c r="DE8" s="28">
        <v>44</v>
      </c>
      <c r="DF8" s="28">
        <v>45</v>
      </c>
      <c r="DG8" s="28">
        <v>46</v>
      </c>
      <c r="DH8" s="28">
        <v>47</v>
      </c>
      <c r="DI8" s="28">
        <v>48</v>
      </c>
      <c r="DJ8" s="28">
        <v>49</v>
      </c>
      <c r="DK8" s="28">
        <v>50</v>
      </c>
      <c r="DL8" s="28">
        <v>51</v>
      </c>
      <c r="DM8" s="28">
        <v>52</v>
      </c>
    </row>
    <row r="9" spans="1:117" ht="15.75" x14ac:dyDescent="0.25">
      <c r="A9" s="34"/>
      <c r="B9" s="718"/>
      <c r="C9" s="35" t="s">
        <v>20</v>
      </c>
      <c r="D9" s="36"/>
      <c r="E9" s="712"/>
      <c r="F9" s="713"/>
      <c r="G9" s="713"/>
      <c r="H9" s="713"/>
      <c r="I9" s="714"/>
      <c r="J9" s="37"/>
      <c r="K9" s="715"/>
      <c r="L9" s="716"/>
      <c r="M9" s="717"/>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row>
    <row r="10" spans="1:117" x14ac:dyDescent="0.25">
      <c r="A10" s="34"/>
      <c r="B10" s="718"/>
      <c r="C10" s="39"/>
      <c r="D10" s="39"/>
      <c r="E10" s="40" t="s">
        <v>21</v>
      </c>
      <c r="F10" s="41" t="s">
        <v>22</v>
      </c>
      <c r="G10" s="42"/>
      <c r="H10" s="42"/>
      <c r="I10" s="182"/>
      <c r="J10" s="43"/>
      <c r="K10" s="41" t="s">
        <v>22</v>
      </c>
      <c r="L10" s="42"/>
      <c r="M10" s="42"/>
      <c r="N10" s="44">
        <f>$DM$15</f>
        <v>158</v>
      </c>
      <c r="O10" s="44">
        <f t="shared" ref="O10:BZ10" si="0">$DM$15</f>
        <v>158</v>
      </c>
      <c r="P10" s="44">
        <f t="shared" si="0"/>
        <v>158</v>
      </c>
      <c r="Q10" s="44">
        <f t="shared" si="0"/>
        <v>158</v>
      </c>
      <c r="R10" s="44">
        <f t="shared" si="0"/>
        <v>158</v>
      </c>
      <c r="S10" s="44">
        <f t="shared" si="0"/>
        <v>158</v>
      </c>
      <c r="T10" s="44">
        <f t="shared" si="0"/>
        <v>158</v>
      </c>
      <c r="U10" s="44">
        <f t="shared" si="0"/>
        <v>158</v>
      </c>
      <c r="V10" s="44">
        <f t="shared" si="0"/>
        <v>158</v>
      </c>
      <c r="W10" s="44">
        <f t="shared" si="0"/>
        <v>158</v>
      </c>
      <c r="X10" s="44">
        <f t="shared" si="0"/>
        <v>158</v>
      </c>
      <c r="Y10" s="44">
        <f t="shared" si="0"/>
        <v>158</v>
      </c>
      <c r="Z10" s="44">
        <f t="shared" si="0"/>
        <v>158</v>
      </c>
      <c r="AA10" s="44">
        <f t="shared" si="0"/>
        <v>158</v>
      </c>
      <c r="AB10" s="44">
        <f t="shared" si="0"/>
        <v>158</v>
      </c>
      <c r="AC10" s="44">
        <f t="shared" si="0"/>
        <v>158</v>
      </c>
      <c r="AD10" s="44">
        <f t="shared" si="0"/>
        <v>158</v>
      </c>
      <c r="AE10" s="44">
        <f t="shared" si="0"/>
        <v>158</v>
      </c>
      <c r="AF10" s="44">
        <f t="shared" si="0"/>
        <v>158</v>
      </c>
      <c r="AG10" s="44">
        <f t="shared" si="0"/>
        <v>158</v>
      </c>
      <c r="AH10" s="44">
        <f t="shared" si="0"/>
        <v>158</v>
      </c>
      <c r="AI10" s="44">
        <f t="shared" si="0"/>
        <v>158</v>
      </c>
      <c r="AJ10" s="44">
        <f t="shared" si="0"/>
        <v>158</v>
      </c>
      <c r="AK10" s="44">
        <f t="shared" si="0"/>
        <v>158</v>
      </c>
      <c r="AL10" s="44">
        <f t="shared" si="0"/>
        <v>158</v>
      </c>
      <c r="AM10" s="44">
        <f t="shared" si="0"/>
        <v>158</v>
      </c>
      <c r="AN10" s="44">
        <f t="shared" si="0"/>
        <v>158</v>
      </c>
      <c r="AO10" s="44">
        <f t="shared" si="0"/>
        <v>158</v>
      </c>
      <c r="AP10" s="44">
        <f t="shared" si="0"/>
        <v>158</v>
      </c>
      <c r="AQ10" s="44">
        <f t="shared" si="0"/>
        <v>158</v>
      </c>
      <c r="AR10" s="44">
        <f t="shared" si="0"/>
        <v>158</v>
      </c>
      <c r="AS10" s="44">
        <f t="shared" si="0"/>
        <v>158</v>
      </c>
      <c r="AT10" s="44">
        <f t="shared" si="0"/>
        <v>158</v>
      </c>
      <c r="AU10" s="44">
        <f t="shared" si="0"/>
        <v>158</v>
      </c>
      <c r="AV10" s="44">
        <f t="shared" si="0"/>
        <v>158</v>
      </c>
      <c r="AW10" s="44">
        <f t="shared" si="0"/>
        <v>158</v>
      </c>
      <c r="AX10" s="44">
        <f t="shared" si="0"/>
        <v>158</v>
      </c>
      <c r="AY10" s="44">
        <f t="shared" si="0"/>
        <v>158</v>
      </c>
      <c r="AZ10" s="44">
        <f t="shared" si="0"/>
        <v>158</v>
      </c>
      <c r="BA10" s="44">
        <f t="shared" si="0"/>
        <v>158</v>
      </c>
      <c r="BB10" s="44">
        <f t="shared" si="0"/>
        <v>158</v>
      </c>
      <c r="BC10" s="44">
        <f t="shared" si="0"/>
        <v>158</v>
      </c>
      <c r="BD10" s="44">
        <f t="shared" si="0"/>
        <v>158</v>
      </c>
      <c r="BE10" s="44">
        <f t="shared" si="0"/>
        <v>158</v>
      </c>
      <c r="BF10" s="44">
        <f t="shared" si="0"/>
        <v>158</v>
      </c>
      <c r="BG10" s="44">
        <f t="shared" si="0"/>
        <v>158</v>
      </c>
      <c r="BH10" s="44">
        <f t="shared" si="0"/>
        <v>158</v>
      </c>
      <c r="BI10" s="44">
        <f t="shared" si="0"/>
        <v>158</v>
      </c>
      <c r="BJ10" s="44">
        <f t="shared" si="0"/>
        <v>158</v>
      </c>
      <c r="BK10" s="44">
        <f t="shared" si="0"/>
        <v>158</v>
      </c>
      <c r="BL10" s="44">
        <f t="shared" si="0"/>
        <v>158</v>
      </c>
      <c r="BM10" s="44">
        <f t="shared" si="0"/>
        <v>158</v>
      </c>
      <c r="BN10" s="44">
        <f t="shared" si="0"/>
        <v>158</v>
      </c>
      <c r="BO10" s="44">
        <f t="shared" si="0"/>
        <v>158</v>
      </c>
      <c r="BP10" s="44">
        <f t="shared" si="0"/>
        <v>158</v>
      </c>
      <c r="BQ10" s="44">
        <f t="shared" si="0"/>
        <v>158</v>
      </c>
      <c r="BR10" s="44">
        <f t="shared" si="0"/>
        <v>158</v>
      </c>
      <c r="BS10" s="44">
        <f t="shared" si="0"/>
        <v>158</v>
      </c>
      <c r="BT10" s="44">
        <f t="shared" si="0"/>
        <v>158</v>
      </c>
      <c r="BU10" s="44">
        <f t="shared" si="0"/>
        <v>158</v>
      </c>
      <c r="BV10" s="44">
        <f t="shared" si="0"/>
        <v>158</v>
      </c>
      <c r="BW10" s="44">
        <f t="shared" si="0"/>
        <v>158</v>
      </c>
      <c r="BX10" s="44">
        <f t="shared" si="0"/>
        <v>158</v>
      </c>
      <c r="BY10" s="44">
        <f t="shared" si="0"/>
        <v>158</v>
      </c>
      <c r="BZ10" s="44">
        <f t="shared" si="0"/>
        <v>158</v>
      </c>
      <c r="CA10" s="44">
        <f t="shared" ref="CA10:DM10" si="1">$DM$15</f>
        <v>158</v>
      </c>
      <c r="CB10" s="44">
        <f t="shared" si="1"/>
        <v>158</v>
      </c>
      <c r="CC10" s="44">
        <f t="shared" si="1"/>
        <v>158</v>
      </c>
      <c r="CD10" s="44">
        <f t="shared" si="1"/>
        <v>158</v>
      </c>
      <c r="CE10" s="44">
        <f t="shared" si="1"/>
        <v>158</v>
      </c>
      <c r="CF10" s="44">
        <f t="shared" si="1"/>
        <v>158</v>
      </c>
      <c r="CG10" s="44">
        <f t="shared" si="1"/>
        <v>158</v>
      </c>
      <c r="CH10" s="44">
        <f t="shared" si="1"/>
        <v>158</v>
      </c>
      <c r="CI10" s="44">
        <f t="shared" si="1"/>
        <v>158</v>
      </c>
      <c r="CJ10" s="44">
        <f t="shared" si="1"/>
        <v>158</v>
      </c>
      <c r="CK10" s="44">
        <f t="shared" si="1"/>
        <v>158</v>
      </c>
      <c r="CL10" s="44">
        <f t="shared" si="1"/>
        <v>158</v>
      </c>
      <c r="CM10" s="44">
        <f t="shared" si="1"/>
        <v>158</v>
      </c>
      <c r="CN10" s="44">
        <f t="shared" si="1"/>
        <v>158</v>
      </c>
      <c r="CO10" s="44">
        <f t="shared" si="1"/>
        <v>158</v>
      </c>
      <c r="CP10" s="44">
        <f t="shared" si="1"/>
        <v>158</v>
      </c>
      <c r="CQ10" s="44">
        <f t="shared" si="1"/>
        <v>158</v>
      </c>
      <c r="CR10" s="44">
        <f t="shared" si="1"/>
        <v>158</v>
      </c>
      <c r="CS10" s="44">
        <f t="shared" si="1"/>
        <v>158</v>
      </c>
      <c r="CT10" s="44">
        <f t="shared" si="1"/>
        <v>158</v>
      </c>
      <c r="CU10" s="44">
        <f t="shared" si="1"/>
        <v>158</v>
      </c>
      <c r="CV10" s="44">
        <f t="shared" si="1"/>
        <v>158</v>
      </c>
      <c r="CW10" s="44">
        <f t="shared" si="1"/>
        <v>158</v>
      </c>
      <c r="CX10" s="44">
        <f t="shared" si="1"/>
        <v>158</v>
      </c>
      <c r="CY10" s="44">
        <f t="shared" si="1"/>
        <v>158</v>
      </c>
      <c r="CZ10" s="44">
        <f t="shared" si="1"/>
        <v>158</v>
      </c>
      <c r="DA10" s="44">
        <f t="shared" si="1"/>
        <v>158</v>
      </c>
      <c r="DB10" s="44">
        <f t="shared" si="1"/>
        <v>158</v>
      </c>
      <c r="DC10" s="44">
        <f t="shared" si="1"/>
        <v>158</v>
      </c>
      <c r="DD10" s="44">
        <f t="shared" si="1"/>
        <v>158</v>
      </c>
      <c r="DE10" s="44">
        <f t="shared" si="1"/>
        <v>158</v>
      </c>
      <c r="DF10" s="44">
        <f t="shared" si="1"/>
        <v>158</v>
      </c>
      <c r="DG10" s="44">
        <f t="shared" si="1"/>
        <v>158</v>
      </c>
      <c r="DH10" s="44">
        <f t="shared" si="1"/>
        <v>158</v>
      </c>
      <c r="DI10" s="44">
        <f t="shared" si="1"/>
        <v>158</v>
      </c>
      <c r="DJ10" s="44">
        <f t="shared" si="1"/>
        <v>158</v>
      </c>
      <c r="DK10" s="44">
        <f t="shared" si="1"/>
        <v>158</v>
      </c>
      <c r="DL10" s="44">
        <f t="shared" si="1"/>
        <v>158</v>
      </c>
      <c r="DM10" s="44">
        <f t="shared" si="1"/>
        <v>158</v>
      </c>
    </row>
    <row r="11" spans="1:117" x14ac:dyDescent="0.25">
      <c r="A11" s="45"/>
      <c r="B11" s="718"/>
      <c r="C11" s="46" t="s">
        <v>23</v>
      </c>
      <c r="D11" s="46"/>
      <c r="E11" s="47" t="s">
        <v>24</v>
      </c>
      <c r="F11" s="727" t="s">
        <v>25</v>
      </c>
      <c r="G11" s="727"/>
      <c r="H11" s="727"/>
      <c r="I11" s="728"/>
      <c r="J11" s="48"/>
      <c r="K11" s="727" t="s">
        <v>25</v>
      </c>
      <c r="L11" s="727"/>
      <c r="M11" s="727"/>
      <c r="N11" s="44">
        <f t="shared" ref="N11:AS11" si="2">COUNTIF(N21:N672,"4")</f>
        <v>17</v>
      </c>
      <c r="O11" s="44">
        <f t="shared" si="2"/>
        <v>2</v>
      </c>
      <c r="P11" s="44">
        <f t="shared" si="2"/>
        <v>0</v>
      </c>
      <c r="Q11" s="44">
        <f t="shared" si="2"/>
        <v>0</v>
      </c>
      <c r="R11" s="44">
        <f t="shared" si="2"/>
        <v>2</v>
      </c>
      <c r="S11" s="44">
        <f t="shared" si="2"/>
        <v>2</v>
      </c>
      <c r="T11" s="44">
        <f t="shared" si="2"/>
        <v>1</v>
      </c>
      <c r="U11" s="44">
        <f t="shared" si="2"/>
        <v>1</v>
      </c>
      <c r="V11" s="44">
        <f t="shared" si="2"/>
        <v>1</v>
      </c>
      <c r="W11" s="44">
        <f t="shared" si="2"/>
        <v>7</v>
      </c>
      <c r="X11" s="44">
        <f t="shared" si="2"/>
        <v>1</v>
      </c>
      <c r="Y11" s="44">
        <f t="shared" si="2"/>
        <v>1</v>
      </c>
      <c r="Z11" s="44">
        <f t="shared" si="2"/>
        <v>0</v>
      </c>
      <c r="AA11" s="44">
        <f t="shared" si="2"/>
        <v>0</v>
      </c>
      <c r="AB11" s="44">
        <f t="shared" si="2"/>
        <v>1</v>
      </c>
      <c r="AC11" s="44">
        <f t="shared" si="2"/>
        <v>3</v>
      </c>
      <c r="AD11" s="44">
        <f t="shared" si="2"/>
        <v>0</v>
      </c>
      <c r="AE11" s="44">
        <f t="shared" si="2"/>
        <v>5</v>
      </c>
      <c r="AF11" s="44">
        <f t="shared" si="2"/>
        <v>6</v>
      </c>
      <c r="AG11" s="44">
        <f t="shared" si="2"/>
        <v>11</v>
      </c>
      <c r="AH11" s="44">
        <f t="shared" si="2"/>
        <v>14</v>
      </c>
      <c r="AI11" s="44">
        <f t="shared" si="2"/>
        <v>30</v>
      </c>
      <c r="AJ11" s="44">
        <f t="shared" si="2"/>
        <v>10</v>
      </c>
      <c r="AK11" s="44">
        <f t="shared" si="2"/>
        <v>7</v>
      </c>
      <c r="AL11" s="44">
        <f t="shared" si="2"/>
        <v>4</v>
      </c>
      <c r="AM11" s="44">
        <f t="shared" si="2"/>
        <v>5</v>
      </c>
      <c r="AN11" s="44">
        <f t="shared" si="2"/>
        <v>0</v>
      </c>
      <c r="AO11" s="44">
        <f t="shared" si="2"/>
        <v>0</v>
      </c>
      <c r="AP11" s="44">
        <f t="shared" si="2"/>
        <v>0</v>
      </c>
      <c r="AQ11" s="44">
        <f t="shared" si="2"/>
        <v>0</v>
      </c>
      <c r="AR11" s="44">
        <f t="shared" si="2"/>
        <v>0</v>
      </c>
      <c r="AS11" s="44">
        <f t="shared" si="2"/>
        <v>0</v>
      </c>
      <c r="AT11" s="44">
        <f t="shared" ref="AT11:BY11" si="3">COUNTIF(AT21:AT672,"4")</f>
        <v>0</v>
      </c>
      <c r="AU11" s="44">
        <f t="shared" si="3"/>
        <v>0</v>
      </c>
      <c r="AV11" s="44">
        <f t="shared" si="3"/>
        <v>0</v>
      </c>
      <c r="AW11" s="44">
        <f t="shared" si="3"/>
        <v>0</v>
      </c>
      <c r="AX11" s="44">
        <f t="shared" si="3"/>
        <v>0</v>
      </c>
      <c r="AY11" s="44">
        <f t="shared" si="3"/>
        <v>0</v>
      </c>
      <c r="AZ11" s="44">
        <f t="shared" si="3"/>
        <v>0</v>
      </c>
      <c r="BA11" s="44">
        <f t="shared" si="3"/>
        <v>0</v>
      </c>
      <c r="BB11" s="44">
        <f t="shared" si="3"/>
        <v>0</v>
      </c>
      <c r="BC11" s="44">
        <f t="shared" si="3"/>
        <v>0</v>
      </c>
      <c r="BD11" s="44">
        <f t="shared" si="3"/>
        <v>0</v>
      </c>
      <c r="BE11" s="44">
        <f t="shared" si="3"/>
        <v>0</v>
      </c>
      <c r="BF11" s="44">
        <f t="shared" si="3"/>
        <v>0</v>
      </c>
      <c r="BG11" s="44">
        <f t="shared" si="3"/>
        <v>0</v>
      </c>
      <c r="BH11" s="44">
        <f t="shared" si="3"/>
        <v>0</v>
      </c>
      <c r="BI11" s="44">
        <f t="shared" si="3"/>
        <v>0</v>
      </c>
      <c r="BJ11" s="44">
        <f t="shared" si="3"/>
        <v>0</v>
      </c>
      <c r="BK11" s="44">
        <f t="shared" si="3"/>
        <v>0</v>
      </c>
      <c r="BL11" s="44">
        <f t="shared" si="3"/>
        <v>0</v>
      </c>
      <c r="BM11" s="44">
        <f t="shared" si="3"/>
        <v>0</v>
      </c>
      <c r="BN11" s="44">
        <f t="shared" si="3"/>
        <v>0</v>
      </c>
      <c r="BO11" s="44">
        <f t="shared" si="3"/>
        <v>0</v>
      </c>
      <c r="BP11" s="44">
        <f t="shared" si="3"/>
        <v>0</v>
      </c>
      <c r="BQ11" s="44">
        <f t="shared" si="3"/>
        <v>0</v>
      </c>
      <c r="BR11" s="44">
        <f t="shared" si="3"/>
        <v>0</v>
      </c>
      <c r="BS11" s="44">
        <f t="shared" si="3"/>
        <v>0</v>
      </c>
      <c r="BT11" s="44">
        <f t="shared" si="3"/>
        <v>0</v>
      </c>
      <c r="BU11" s="44">
        <f t="shared" si="3"/>
        <v>0</v>
      </c>
      <c r="BV11" s="44">
        <f t="shared" si="3"/>
        <v>0</v>
      </c>
      <c r="BW11" s="44">
        <f t="shared" si="3"/>
        <v>0</v>
      </c>
      <c r="BX11" s="44">
        <f t="shared" si="3"/>
        <v>0</v>
      </c>
      <c r="BY11" s="44">
        <f t="shared" si="3"/>
        <v>0</v>
      </c>
      <c r="BZ11" s="44">
        <f t="shared" ref="BZ11:DE11" si="4">COUNTIF(BZ21:BZ672,"4")</f>
        <v>0</v>
      </c>
      <c r="CA11" s="44">
        <f t="shared" si="4"/>
        <v>0</v>
      </c>
      <c r="CB11" s="44">
        <f t="shared" si="4"/>
        <v>0</v>
      </c>
      <c r="CC11" s="44">
        <f t="shared" si="4"/>
        <v>0</v>
      </c>
      <c r="CD11" s="44">
        <f t="shared" si="4"/>
        <v>0</v>
      </c>
      <c r="CE11" s="44">
        <f t="shared" si="4"/>
        <v>0</v>
      </c>
      <c r="CF11" s="44">
        <f t="shared" si="4"/>
        <v>0</v>
      </c>
      <c r="CG11" s="44">
        <f t="shared" si="4"/>
        <v>0</v>
      </c>
      <c r="CH11" s="44">
        <f t="shared" si="4"/>
        <v>0</v>
      </c>
      <c r="CI11" s="44">
        <f t="shared" si="4"/>
        <v>0</v>
      </c>
      <c r="CJ11" s="44">
        <f t="shared" si="4"/>
        <v>0</v>
      </c>
      <c r="CK11" s="44">
        <f t="shared" si="4"/>
        <v>0</v>
      </c>
      <c r="CL11" s="44">
        <f t="shared" si="4"/>
        <v>0</v>
      </c>
      <c r="CM11" s="44">
        <f t="shared" si="4"/>
        <v>0</v>
      </c>
      <c r="CN11" s="44">
        <f t="shared" si="4"/>
        <v>0</v>
      </c>
      <c r="CO11" s="44">
        <f t="shared" si="4"/>
        <v>0</v>
      </c>
      <c r="CP11" s="44">
        <f t="shared" si="4"/>
        <v>0</v>
      </c>
      <c r="CQ11" s="44">
        <f t="shared" si="4"/>
        <v>0</v>
      </c>
      <c r="CR11" s="44">
        <f t="shared" si="4"/>
        <v>0</v>
      </c>
      <c r="CS11" s="44">
        <f t="shared" si="4"/>
        <v>0</v>
      </c>
      <c r="CT11" s="44">
        <f t="shared" si="4"/>
        <v>0</v>
      </c>
      <c r="CU11" s="44">
        <f t="shared" si="4"/>
        <v>0</v>
      </c>
      <c r="CV11" s="44">
        <f t="shared" si="4"/>
        <v>0</v>
      </c>
      <c r="CW11" s="44">
        <f t="shared" si="4"/>
        <v>0</v>
      </c>
      <c r="CX11" s="44">
        <f t="shared" si="4"/>
        <v>0</v>
      </c>
      <c r="CY11" s="44">
        <f t="shared" si="4"/>
        <v>0</v>
      </c>
      <c r="CZ11" s="44">
        <f t="shared" si="4"/>
        <v>0</v>
      </c>
      <c r="DA11" s="44">
        <f t="shared" si="4"/>
        <v>0</v>
      </c>
      <c r="DB11" s="44">
        <f t="shared" si="4"/>
        <v>0</v>
      </c>
      <c r="DC11" s="44">
        <f t="shared" si="4"/>
        <v>0</v>
      </c>
      <c r="DD11" s="44">
        <f t="shared" si="4"/>
        <v>0</v>
      </c>
      <c r="DE11" s="44">
        <f t="shared" si="4"/>
        <v>0</v>
      </c>
      <c r="DF11" s="44">
        <f t="shared" ref="DF11:DM11" si="5">COUNTIF(DF21:DF672,"4")</f>
        <v>0</v>
      </c>
      <c r="DG11" s="44">
        <f t="shared" si="5"/>
        <v>0</v>
      </c>
      <c r="DH11" s="44">
        <f t="shared" si="5"/>
        <v>0</v>
      </c>
      <c r="DI11" s="44">
        <f t="shared" si="5"/>
        <v>0</v>
      </c>
      <c r="DJ11" s="44">
        <f t="shared" si="5"/>
        <v>0</v>
      </c>
      <c r="DK11" s="44">
        <f t="shared" si="5"/>
        <v>0</v>
      </c>
      <c r="DL11" s="44">
        <f t="shared" si="5"/>
        <v>0</v>
      </c>
      <c r="DM11" s="44">
        <f t="shared" si="5"/>
        <v>0</v>
      </c>
    </row>
    <row r="12" spans="1:117" x14ac:dyDescent="0.25">
      <c r="A12" s="45"/>
      <c r="B12" s="718"/>
      <c r="C12" s="49" t="s">
        <v>26</v>
      </c>
      <c r="D12" s="49"/>
      <c r="E12" s="47" t="s">
        <v>27</v>
      </c>
      <c r="F12" s="727" t="s">
        <v>28</v>
      </c>
      <c r="G12" s="727"/>
      <c r="H12" s="727"/>
      <c r="I12" s="728"/>
      <c r="J12" s="48"/>
      <c r="K12" s="727" t="s">
        <v>28</v>
      </c>
      <c r="L12" s="727"/>
      <c r="M12" s="727"/>
      <c r="N12" s="44">
        <f t="shared" ref="N12:AS12" si="6">COUNTA(N21:N672)</f>
        <v>17</v>
      </c>
      <c r="O12" s="44">
        <f t="shared" si="6"/>
        <v>2</v>
      </c>
      <c r="P12" s="44">
        <f t="shared" si="6"/>
        <v>0</v>
      </c>
      <c r="Q12" s="44">
        <f t="shared" si="6"/>
        <v>0</v>
      </c>
      <c r="R12" s="44">
        <f t="shared" si="6"/>
        <v>2</v>
      </c>
      <c r="S12" s="44">
        <f t="shared" si="6"/>
        <v>2</v>
      </c>
      <c r="T12" s="44">
        <f t="shared" si="6"/>
        <v>1</v>
      </c>
      <c r="U12" s="44">
        <f t="shared" si="6"/>
        <v>1</v>
      </c>
      <c r="V12" s="44">
        <f t="shared" si="6"/>
        <v>1</v>
      </c>
      <c r="W12" s="44">
        <f t="shared" si="6"/>
        <v>7</v>
      </c>
      <c r="X12" s="44">
        <f t="shared" si="6"/>
        <v>1</v>
      </c>
      <c r="Y12" s="44">
        <f t="shared" si="6"/>
        <v>1</v>
      </c>
      <c r="Z12" s="44">
        <f t="shared" si="6"/>
        <v>0</v>
      </c>
      <c r="AA12" s="44">
        <f t="shared" si="6"/>
        <v>0</v>
      </c>
      <c r="AB12" s="44">
        <f t="shared" si="6"/>
        <v>2</v>
      </c>
      <c r="AC12" s="44">
        <f t="shared" si="6"/>
        <v>3</v>
      </c>
      <c r="AD12" s="44">
        <f t="shared" si="6"/>
        <v>1</v>
      </c>
      <c r="AE12" s="44">
        <f t="shared" si="6"/>
        <v>6</v>
      </c>
      <c r="AF12" s="44">
        <f t="shared" si="6"/>
        <v>6</v>
      </c>
      <c r="AG12" s="44">
        <f t="shared" si="6"/>
        <v>11</v>
      </c>
      <c r="AH12" s="44">
        <f t="shared" si="6"/>
        <v>15</v>
      </c>
      <c r="AI12" s="44">
        <f t="shared" si="6"/>
        <v>32</v>
      </c>
      <c r="AJ12" s="44">
        <f t="shared" si="6"/>
        <v>10</v>
      </c>
      <c r="AK12" s="44">
        <f t="shared" si="6"/>
        <v>7</v>
      </c>
      <c r="AL12" s="44">
        <f t="shared" si="6"/>
        <v>7</v>
      </c>
      <c r="AM12" s="44">
        <f t="shared" si="6"/>
        <v>7</v>
      </c>
      <c r="AN12" s="44">
        <f t="shared" si="6"/>
        <v>8</v>
      </c>
      <c r="AO12" s="44">
        <f t="shared" si="6"/>
        <v>1</v>
      </c>
      <c r="AP12" s="44">
        <f t="shared" si="6"/>
        <v>2</v>
      </c>
      <c r="AQ12" s="44">
        <f t="shared" si="6"/>
        <v>3</v>
      </c>
      <c r="AR12" s="44">
        <f t="shared" si="6"/>
        <v>1</v>
      </c>
      <c r="AS12" s="44">
        <f t="shared" si="6"/>
        <v>0</v>
      </c>
      <c r="AT12" s="44">
        <f t="shared" ref="AT12:BY12" si="7">COUNTA(AT21:AT672)</f>
        <v>0</v>
      </c>
      <c r="AU12" s="44">
        <f t="shared" si="7"/>
        <v>1</v>
      </c>
      <c r="AV12" s="44">
        <f t="shared" si="7"/>
        <v>0</v>
      </c>
      <c r="AW12" s="44">
        <f t="shared" si="7"/>
        <v>0</v>
      </c>
      <c r="AX12" s="44">
        <f t="shared" si="7"/>
        <v>0</v>
      </c>
      <c r="AY12" s="44">
        <f t="shared" si="7"/>
        <v>0</v>
      </c>
      <c r="AZ12" s="44">
        <f t="shared" si="7"/>
        <v>0</v>
      </c>
      <c r="BA12" s="44">
        <f t="shared" si="7"/>
        <v>0</v>
      </c>
      <c r="BB12" s="44">
        <f t="shared" si="7"/>
        <v>0</v>
      </c>
      <c r="BC12" s="44">
        <f t="shared" si="7"/>
        <v>0</v>
      </c>
      <c r="BD12" s="44">
        <f t="shared" si="7"/>
        <v>0</v>
      </c>
      <c r="BE12" s="44">
        <f t="shared" si="7"/>
        <v>0</v>
      </c>
      <c r="BF12" s="44">
        <f t="shared" si="7"/>
        <v>0</v>
      </c>
      <c r="BG12" s="44">
        <f t="shared" si="7"/>
        <v>0</v>
      </c>
      <c r="BH12" s="44">
        <f t="shared" si="7"/>
        <v>0</v>
      </c>
      <c r="BI12" s="44">
        <f t="shared" si="7"/>
        <v>0</v>
      </c>
      <c r="BJ12" s="44">
        <f t="shared" si="7"/>
        <v>0</v>
      </c>
      <c r="BK12" s="44">
        <f t="shared" si="7"/>
        <v>0</v>
      </c>
      <c r="BL12" s="44">
        <f t="shared" si="7"/>
        <v>0</v>
      </c>
      <c r="BM12" s="44">
        <f t="shared" si="7"/>
        <v>0</v>
      </c>
      <c r="BN12" s="44">
        <f t="shared" si="7"/>
        <v>0</v>
      </c>
      <c r="BO12" s="44">
        <f t="shared" si="7"/>
        <v>0</v>
      </c>
      <c r="BP12" s="44">
        <f t="shared" si="7"/>
        <v>0</v>
      </c>
      <c r="BQ12" s="44">
        <f t="shared" si="7"/>
        <v>0</v>
      </c>
      <c r="BR12" s="44">
        <f t="shared" si="7"/>
        <v>0</v>
      </c>
      <c r="BS12" s="44">
        <f t="shared" si="7"/>
        <v>0</v>
      </c>
      <c r="BT12" s="44">
        <f t="shared" si="7"/>
        <v>0</v>
      </c>
      <c r="BU12" s="44">
        <f t="shared" si="7"/>
        <v>0</v>
      </c>
      <c r="BV12" s="44">
        <f t="shared" si="7"/>
        <v>0</v>
      </c>
      <c r="BW12" s="44">
        <f t="shared" si="7"/>
        <v>0</v>
      </c>
      <c r="BX12" s="44">
        <f t="shared" si="7"/>
        <v>0</v>
      </c>
      <c r="BY12" s="44">
        <f t="shared" si="7"/>
        <v>0</v>
      </c>
      <c r="BZ12" s="44">
        <f t="shared" ref="BZ12:DE12" si="8">COUNTA(BZ21:BZ672)</f>
        <v>0</v>
      </c>
      <c r="CA12" s="44">
        <f t="shared" si="8"/>
        <v>0</v>
      </c>
      <c r="CB12" s="44">
        <f t="shared" si="8"/>
        <v>0</v>
      </c>
      <c r="CC12" s="44">
        <f t="shared" si="8"/>
        <v>0</v>
      </c>
      <c r="CD12" s="44">
        <f t="shared" si="8"/>
        <v>0</v>
      </c>
      <c r="CE12" s="44">
        <f t="shared" si="8"/>
        <v>0</v>
      </c>
      <c r="CF12" s="44">
        <f t="shared" si="8"/>
        <v>0</v>
      </c>
      <c r="CG12" s="44">
        <f t="shared" si="8"/>
        <v>0</v>
      </c>
      <c r="CH12" s="44">
        <f t="shared" si="8"/>
        <v>0</v>
      </c>
      <c r="CI12" s="44">
        <f t="shared" si="8"/>
        <v>0</v>
      </c>
      <c r="CJ12" s="44">
        <f t="shared" si="8"/>
        <v>0</v>
      </c>
      <c r="CK12" s="44">
        <f t="shared" si="8"/>
        <v>0</v>
      </c>
      <c r="CL12" s="44">
        <f t="shared" si="8"/>
        <v>0</v>
      </c>
      <c r="CM12" s="44">
        <f t="shared" si="8"/>
        <v>0</v>
      </c>
      <c r="CN12" s="44">
        <f t="shared" si="8"/>
        <v>0</v>
      </c>
      <c r="CO12" s="44">
        <f t="shared" si="8"/>
        <v>0</v>
      </c>
      <c r="CP12" s="44">
        <f t="shared" si="8"/>
        <v>0</v>
      </c>
      <c r="CQ12" s="44">
        <f t="shared" si="8"/>
        <v>0</v>
      </c>
      <c r="CR12" s="44">
        <f t="shared" si="8"/>
        <v>0</v>
      </c>
      <c r="CS12" s="44">
        <f t="shared" si="8"/>
        <v>0</v>
      </c>
      <c r="CT12" s="44">
        <f t="shared" si="8"/>
        <v>0</v>
      </c>
      <c r="CU12" s="44">
        <f t="shared" si="8"/>
        <v>0</v>
      </c>
      <c r="CV12" s="44">
        <f t="shared" si="8"/>
        <v>0</v>
      </c>
      <c r="CW12" s="44">
        <f t="shared" si="8"/>
        <v>0</v>
      </c>
      <c r="CX12" s="44">
        <f t="shared" si="8"/>
        <v>0</v>
      </c>
      <c r="CY12" s="44">
        <f t="shared" si="8"/>
        <v>0</v>
      </c>
      <c r="CZ12" s="44">
        <f t="shared" si="8"/>
        <v>0</v>
      </c>
      <c r="DA12" s="44">
        <f t="shared" si="8"/>
        <v>0</v>
      </c>
      <c r="DB12" s="44">
        <f t="shared" si="8"/>
        <v>0</v>
      </c>
      <c r="DC12" s="44">
        <f t="shared" si="8"/>
        <v>0</v>
      </c>
      <c r="DD12" s="44">
        <f t="shared" si="8"/>
        <v>0</v>
      </c>
      <c r="DE12" s="44">
        <f t="shared" si="8"/>
        <v>0</v>
      </c>
      <c r="DF12" s="44">
        <f t="shared" ref="DF12:DM12" si="9">COUNTA(DF21:DF672)</f>
        <v>0</v>
      </c>
      <c r="DG12" s="44">
        <f t="shared" si="9"/>
        <v>0</v>
      </c>
      <c r="DH12" s="44">
        <f t="shared" si="9"/>
        <v>0</v>
      </c>
      <c r="DI12" s="44">
        <f t="shared" si="9"/>
        <v>0</v>
      </c>
      <c r="DJ12" s="44">
        <f t="shared" si="9"/>
        <v>0</v>
      </c>
      <c r="DK12" s="44">
        <f t="shared" si="9"/>
        <v>0</v>
      </c>
      <c r="DL12" s="44">
        <f t="shared" si="9"/>
        <v>0</v>
      </c>
      <c r="DM12" s="44">
        <f t="shared" si="9"/>
        <v>0</v>
      </c>
    </row>
    <row r="13" spans="1:117" x14ac:dyDescent="0.25">
      <c r="A13" s="50"/>
      <c r="B13" s="718"/>
      <c r="C13" s="51" t="s">
        <v>29</v>
      </c>
      <c r="D13" s="51"/>
      <c r="E13" s="47" t="s">
        <v>30</v>
      </c>
      <c r="F13" s="727" t="s">
        <v>31</v>
      </c>
      <c r="G13" s="727"/>
      <c r="H13" s="727"/>
      <c r="I13" s="728"/>
      <c r="J13" s="48"/>
      <c r="K13" s="727" t="s">
        <v>31</v>
      </c>
      <c r="L13" s="727"/>
      <c r="M13" s="727"/>
      <c r="N13" s="52">
        <f t="shared" ref="N13:AS13" si="10">IFERROR(COUNTIF(N21:N672,"4")/(COUNTA(N21:N672)),"")</f>
        <v>1</v>
      </c>
      <c r="O13" s="52">
        <f t="shared" si="10"/>
        <v>1</v>
      </c>
      <c r="P13" s="52" t="str">
        <f t="shared" si="10"/>
        <v/>
      </c>
      <c r="Q13" s="52" t="str">
        <f t="shared" si="10"/>
        <v/>
      </c>
      <c r="R13" s="52">
        <f t="shared" si="10"/>
        <v>1</v>
      </c>
      <c r="S13" s="52">
        <f t="shared" si="10"/>
        <v>1</v>
      </c>
      <c r="T13" s="52">
        <f t="shared" si="10"/>
        <v>1</v>
      </c>
      <c r="U13" s="52">
        <f t="shared" si="10"/>
        <v>1</v>
      </c>
      <c r="V13" s="52">
        <f t="shared" si="10"/>
        <v>1</v>
      </c>
      <c r="W13" s="52">
        <f t="shared" si="10"/>
        <v>1</v>
      </c>
      <c r="X13" s="52">
        <f t="shared" si="10"/>
        <v>1</v>
      </c>
      <c r="Y13" s="52">
        <f t="shared" si="10"/>
        <v>1</v>
      </c>
      <c r="Z13" s="52" t="str">
        <f t="shared" si="10"/>
        <v/>
      </c>
      <c r="AA13" s="52" t="str">
        <f t="shared" si="10"/>
        <v/>
      </c>
      <c r="AB13" s="52">
        <f t="shared" si="10"/>
        <v>0.5</v>
      </c>
      <c r="AC13" s="52">
        <f t="shared" si="10"/>
        <v>1</v>
      </c>
      <c r="AD13" s="52">
        <f t="shared" si="10"/>
        <v>0</v>
      </c>
      <c r="AE13" s="52">
        <f t="shared" si="10"/>
        <v>0.83333333333333337</v>
      </c>
      <c r="AF13" s="52">
        <f t="shared" si="10"/>
        <v>1</v>
      </c>
      <c r="AG13" s="52">
        <f t="shared" si="10"/>
        <v>1</v>
      </c>
      <c r="AH13" s="52">
        <f t="shared" si="10"/>
        <v>0.93333333333333335</v>
      </c>
      <c r="AI13" s="52">
        <f t="shared" si="10"/>
        <v>0.9375</v>
      </c>
      <c r="AJ13" s="52">
        <f t="shared" si="10"/>
        <v>1</v>
      </c>
      <c r="AK13" s="52">
        <f t="shared" si="10"/>
        <v>1</v>
      </c>
      <c r="AL13" s="52">
        <f t="shared" si="10"/>
        <v>0.5714285714285714</v>
      </c>
      <c r="AM13" s="52">
        <f t="shared" si="10"/>
        <v>0.7142857142857143</v>
      </c>
      <c r="AN13" s="52">
        <f t="shared" si="10"/>
        <v>0</v>
      </c>
      <c r="AO13" s="52">
        <f t="shared" si="10"/>
        <v>0</v>
      </c>
      <c r="AP13" s="52">
        <f t="shared" si="10"/>
        <v>0</v>
      </c>
      <c r="AQ13" s="52">
        <f t="shared" si="10"/>
        <v>0</v>
      </c>
      <c r="AR13" s="52">
        <f t="shared" si="10"/>
        <v>0</v>
      </c>
      <c r="AS13" s="52" t="str">
        <f t="shared" si="10"/>
        <v/>
      </c>
      <c r="AT13" s="52" t="str">
        <f t="shared" ref="AT13:BY13" si="11">IFERROR(COUNTIF(AT21:AT672,"4")/(COUNTA(AT21:AT672)),"")</f>
        <v/>
      </c>
      <c r="AU13" s="52">
        <f t="shared" si="11"/>
        <v>0</v>
      </c>
      <c r="AV13" s="52" t="str">
        <f t="shared" si="11"/>
        <v/>
      </c>
      <c r="AW13" s="52" t="str">
        <f t="shared" si="11"/>
        <v/>
      </c>
      <c r="AX13" s="52" t="str">
        <f t="shared" si="11"/>
        <v/>
      </c>
      <c r="AY13" s="52" t="str">
        <f t="shared" si="11"/>
        <v/>
      </c>
      <c r="AZ13" s="52" t="str">
        <f t="shared" si="11"/>
        <v/>
      </c>
      <c r="BA13" s="52" t="str">
        <f t="shared" si="11"/>
        <v/>
      </c>
      <c r="BB13" s="52" t="str">
        <f t="shared" si="11"/>
        <v/>
      </c>
      <c r="BC13" s="52" t="str">
        <f t="shared" si="11"/>
        <v/>
      </c>
      <c r="BD13" s="52" t="str">
        <f t="shared" si="11"/>
        <v/>
      </c>
      <c r="BE13" s="52" t="str">
        <f t="shared" si="11"/>
        <v/>
      </c>
      <c r="BF13" s="52" t="str">
        <f t="shared" si="11"/>
        <v/>
      </c>
      <c r="BG13" s="52" t="str">
        <f t="shared" si="11"/>
        <v/>
      </c>
      <c r="BH13" s="52" t="str">
        <f t="shared" si="11"/>
        <v/>
      </c>
      <c r="BI13" s="52" t="str">
        <f t="shared" si="11"/>
        <v/>
      </c>
      <c r="BJ13" s="52" t="str">
        <f t="shared" si="11"/>
        <v/>
      </c>
      <c r="BK13" s="52" t="str">
        <f t="shared" si="11"/>
        <v/>
      </c>
      <c r="BL13" s="52" t="str">
        <f t="shared" si="11"/>
        <v/>
      </c>
      <c r="BM13" s="52" t="str">
        <f t="shared" si="11"/>
        <v/>
      </c>
      <c r="BN13" s="52" t="str">
        <f t="shared" si="11"/>
        <v/>
      </c>
      <c r="BO13" s="52" t="str">
        <f t="shared" si="11"/>
        <v/>
      </c>
      <c r="BP13" s="52" t="str">
        <f t="shared" si="11"/>
        <v/>
      </c>
      <c r="BQ13" s="52" t="str">
        <f t="shared" si="11"/>
        <v/>
      </c>
      <c r="BR13" s="52" t="str">
        <f t="shared" si="11"/>
        <v/>
      </c>
      <c r="BS13" s="52" t="str">
        <f t="shared" si="11"/>
        <v/>
      </c>
      <c r="BT13" s="52" t="str">
        <f t="shared" si="11"/>
        <v/>
      </c>
      <c r="BU13" s="52" t="str">
        <f t="shared" si="11"/>
        <v/>
      </c>
      <c r="BV13" s="52" t="str">
        <f t="shared" si="11"/>
        <v/>
      </c>
      <c r="BW13" s="52" t="str">
        <f t="shared" si="11"/>
        <v/>
      </c>
      <c r="BX13" s="52" t="str">
        <f t="shared" si="11"/>
        <v/>
      </c>
      <c r="BY13" s="52" t="str">
        <f t="shared" si="11"/>
        <v/>
      </c>
      <c r="BZ13" s="52" t="str">
        <f t="shared" ref="BZ13:DE13" si="12">IFERROR(COUNTIF(BZ21:BZ672,"4")/(COUNTA(BZ21:BZ672)),"")</f>
        <v/>
      </c>
      <c r="CA13" s="52" t="str">
        <f t="shared" si="12"/>
        <v/>
      </c>
      <c r="CB13" s="52" t="str">
        <f t="shared" si="12"/>
        <v/>
      </c>
      <c r="CC13" s="52" t="str">
        <f t="shared" si="12"/>
        <v/>
      </c>
      <c r="CD13" s="52" t="str">
        <f t="shared" si="12"/>
        <v/>
      </c>
      <c r="CE13" s="52" t="str">
        <f t="shared" si="12"/>
        <v/>
      </c>
      <c r="CF13" s="52" t="str">
        <f t="shared" si="12"/>
        <v/>
      </c>
      <c r="CG13" s="52" t="str">
        <f t="shared" si="12"/>
        <v/>
      </c>
      <c r="CH13" s="52" t="str">
        <f t="shared" si="12"/>
        <v/>
      </c>
      <c r="CI13" s="52" t="str">
        <f t="shared" si="12"/>
        <v/>
      </c>
      <c r="CJ13" s="52" t="str">
        <f t="shared" si="12"/>
        <v/>
      </c>
      <c r="CK13" s="52" t="str">
        <f t="shared" si="12"/>
        <v/>
      </c>
      <c r="CL13" s="52" t="str">
        <f t="shared" si="12"/>
        <v/>
      </c>
      <c r="CM13" s="52" t="str">
        <f t="shared" si="12"/>
        <v/>
      </c>
      <c r="CN13" s="52" t="str">
        <f t="shared" si="12"/>
        <v/>
      </c>
      <c r="CO13" s="52" t="str">
        <f t="shared" si="12"/>
        <v/>
      </c>
      <c r="CP13" s="52" t="str">
        <f t="shared" si="12"/>
        <v/>
      </c>
      <c r="CQ13" s="52" t="str">
        <f t="shared" si="12"/>
        <v/>
      </c>
      <c r="CR13" s="52" t="str">
        <f t="shared" si="12"/>
        <v/>
      </c>
      <c r="CS13" s="52" t="str">
        <f t="shared" si="12"/>
        <v/>
      </c>
      <c r="CT13" s="52" t="str">
        <f t="shared" si="12"/>
        <v/>
      </c>
      <c r="CU13" s="52" t="str">
        <f t="shared" si="12"/>
        <v/>
      </c>
      <c r="CV13" s="52" t="str">
        <f t="shared" si="12"/>
        <v/>
      </c>
      <c r="CW13" s="52" t="str">
        <f t="shared" si="12"/>
        <v/>
      </c>
      <c r="CX13" s="52" t="str">
        <f t="shared" si="12"/>
        <v/>
      </c>
      <c r="CY13" s="52" t="str">
        <f t="shared" si="12"/>
        <v/>
      </c>
      <c r="CZ13" s="52" t="str">
        <f t="shared" si="12"/>
        <v/>
      </c>
      <c r="DA13" s="52" t="str">
        <f t="shared" si="12"/>
        <v/>
      </c>
      <c r="DB13" s="52" t="str">
        <f t="shared" si="12"/>
        <v/>
      </c>
      <c r="DC13" s="52" t="str">
        <f t="shared" si="12"/>
        <v/>
      </c>
      <c r="DD13" s="52" t="str">
        <f t="shared" si="12"/>
        <v/>
      </c>
      <c r="DE13" s="52" t="str">
        <f t="shared" si="12"/>
        <v/>
      </c>
      <c r="DF13" s="52" t="str">
        <f t="shared" ref="DF13:DM13" si="13">IFERROR(COUNTIF(DF21:DF672,"4")/(COUNTA(DF21:DF672)),"")</f>
        <v/>
      </c>
      <c r="DG13" s="52" t="str">
        <f t="shared" si="13"/>
        <v/>
      </c>
      <c r="DH13" s="52" t="str">
        <f t="shared" si="13"/>
        <v/>
      </c>
      <c r="DI13" s="52" t="str">
        <f t="shared" si="13"/>
        <v/>
      </c>
      <c r="DJ13" s="52" t="str">
        <f t="shared" si="13"/>
        <v/>
      </c>
      <c r="DK13" s="52" t="str">
        <f t="shared" si="13"/>
        <v/>
      </c>
      <c r="DL13" s="52" t="str">
        <f t="shared" si="13"/>
        <v/>
      </c>
      <c r="DM13" s="52" t="str">
        <f t="shared" si="13"/>
        <v/>
      </c>
    </row>
    <row r="14" spans="1:117" x14ac:dyDescent="0.25">
      <c r="A14" s="50"/>
      <c r="B14" s="53"/>
      <c r="C14" s="54"/>
      <c r="D14" s="54"/>
      <c r="E14" s="55" t="s">
        <v>32</v>
      </c>
      <c r="F14" s="41" t="s">
        <v>33</v>
      </c>
      <c r="G14" s="42"/>
      <c r="H14" s="42"/>
      <c r="I14" s="182"/>
      <c r="J14" s="43"/>
      <c r="K14" s="41" t="s">
        <v>33</v>
      </c>
      <c r="L14" s="42"/>
      <c r="M14" s="42"/>
      <c r="N14" s="44">
        <f>N11+J14</f>
        <v>17</v>
      </c>
      <c r="O14" s="44">
        <f t="shared" ref="O14:BZ15" si="14">O11+N14</f>
        <v>19</v>
      </c>
      <c r="P14" s="44">
        <f t="shared" si="14"/>
        <v>19</v>
      </c>
      <c r="Q14" s="44">
        <f t="shared" si="14"/>
        <v>19</v>
      </c>
      <c r="R14" s="44">
        <f t="shared" si="14"/>
        <v>21</v>
      </c>
      <c r="S14" s="44">
        <f t="shared" si="14"/>
        <v>23</v>
      </c>
      <c r="T14" s="44">
        <f t="shared" si="14"/>
        <v>24</v>
      </c>
      <c r="U14" s="44">
        <f t="shared" si="14"/>
        <v>25</v>
      </c>
      <c r="V14" s="44">
        <f t="shared" si="14"/>
        <v>26</v>
      </c>
      <c r="W14" s="44">
        <f t="shared" si="14"/>
        <v>33</v>
      </c>
      <c r="X14" s="44">
        <f t="shared" si="14"/>
        <v>34</v>
      </c>
      <c r="Y14" s="44">
        <f t="shared" si="14"/>
        <v>35</v>
      </c>
      <c r="Z14" s="44">
        <f t="shared" si="14"/>
        <v>35</v>
      </c>
      <c r="AA14" s="44">
        <f t="shared" si="14"/>
        <v>35</v>
      </c>
      <c r="AB14" s="44">
        <f t="shared" si="14"/>
        <v>36</v>
      </c>
      <c r="AC14" s="44">
        <f t="shared" si="14"/>
        <v>39</v>
      </c>
      <c r="AD14" s="44">
        <f t="shared" si="14"/>
        <v>39</v>
      </c>
      <c r="AE14" s="44">
        <f t="shared" si="14"/>
        <v>44</v>
      </c>
      <c r="AF14" s="44">
        <f t="shared" si="14"/>
        <v>50</v>
      </c>
      <c r="AG14" s="44">
        <f t="shared" si="14"/>
        <v>61</v>
      </c>
      <c r="AH14" s="44">
        <f t="shared" si="14"/>
        <v>75</v>
      </c>
      <c r="AI14" s="44">
        <f t="shared" si="14"/>
        <v>105</v>
      </c>
      <c r="AJ14" s="44">
        <f t="shared" si="14"/>
        <v>115</v>
      </c>
      <c r="AK14" s="44">
        <f t="shared" si="14"/>
        <v>122</v>
      </c>
      <c r="AL14" s="44">
        <f t="shared" si="14"/>
        <v>126</v>
      </c>
      <c r="AM14" s="44">
        <f t="shared" si="14"/>
        <v>131</v>
      </c>
      <c r="AN14" s="44">
        <f t="shared" si="14"/>
        <v>131</v>
      </c>
      <c r="AO14" s="44">
        <f t="shared" si="14"/>
        <v>131</v>
      </c>
      <c r="AP14" s="44">
        <f t="shared" si="14"/>
        <v>131</v>
      </c>
      <c r="AQ14" s="44">
        <f t="shared" si="14"/>
        <v>131</v>
      </c>
      <c r="AR14" s="44">
        <f t="shared" si="14"/>
        <v>131</v>
      </c>
      <c r="AS14" s="44">
        <f t="shared" si="14"/>
        <v>131</v>
      </c>
      <c r="AT14" s="44">
        <f t="shared" si="14"/>
        <v>131</v>
      </c>
      <c r="AU14" s="44">
        <f t="shared" si="14"/>
        <v>131</v>
      </c>
      <c r="AV14" s="44">
        <f t="shared" si="14"/>
        <v>131</v>
      </c>
      <c r="AW14" s="44">
        <f t="shared" si="14"/>
        <v>131</v>
      </c>
      <c r="AX14" s="44">
        <f t="shared" si="14"/>
        <v>131</v>
      </c>
      <c r="AY14" s="44">
        <f t="shared" si="14"/>
        <v>131</v>
      </c>
      <c r="AZ14" s="44">
        <f t="shared" si="14"/>
        <v>131</v>
      </c>
      <c r="BA14" s="44">
        <f t="shared" si="14"/>
        <v>131</v>
      </c>
      <c r="BB14" s="44">
        <f t="shared" si="14"/>
        <v>131</v>
      </c>
      <c r="BC14" s="44">
        <f t="shared" si="14"/>
        <v>131</v>
      </c>
      <c r="BD14" s="44">
        <f t="shared" si="14"/>
        <v>131</v>
      </c>
      <c r="BE14" s="44">
        <f t="shared" si="14"/>
        <v>131</v>
      </c>
      <c r="BF14" s="44">
        <f t="shared" si="14"/>
        <v>131</v>
      </c>
      <c r="BG14" s="44">
        <f t="shared" si="14"/>
        <v>131</v>
      </c>
      <c r="BH14" s="44">
        <f t="shared" si="14"/>
        <v>131</v>
      </c>
      <c r="BI14" s="44">
        <f t="shared" si="14"/>
        <v>131</v>
      </c>
      <c r="BJ14" s="44">
        <f t="shared" si="14"/>
        <v>131</v>
      </c>
      <c r="BK14" s="44">
        <f t="shared" si="14"/>
        <v>131</v>
      </c>
      <c r="BL14" s="44">
        <f t="shared" si="14"/>
        <v>131</v>
      </c>
      <c r="BM14" s="44">
        <f t="shared" si="14"/>
        <v>131</v>
      </c>
      <c r="BN14" s="44">
        <f t="shared" si="14"/>
        <v>131</v>
      </c>
      <c r="BO14" s="44">
        <f t="shared" si="14"/>
        <v>131</v>
      </c>
      <c r="BP14" s="44">
        <f t="shared" si="14"/>
        <v>131</v>
      </c>
      <c r="BQ14" s="44">
        <f t="shared" si="14"/>
        <v>131</v>
      </c>
      <c r="BR14" s="44">
        <f t="shared" si="14"/>
        <v>131</v>
      </c>
      <c r="BS14" s="44">
        <f t="shared" si="14"/>
        <v>131</v>
      </c>
      <c r="BT14" s="44">
        <f t="shared" si="14"/>
        <v>131</v>
      </c>
      <c r="BU14" s="44">
        <f t="shared" si="14"/>
        <v>131</v>
      </c>
      <c r="BV14" s="44">
        <f t="shared" si="14"/>
        <v>131</v>
      </c>
      <c r="BW14" s="44">
        <f t="shared" si="14"/>
        <v>131</v>
      </c>
      <c r="BX14" s="44">
        <f t="shared" si="14"/>
        <v>131</v>
      </c>
      <c r="BY14" s="44">
        <f t="shared" si="14"/>
        <v>131</v>
      </c>
      <c r="BZ14" s="44">
        <f t="shared" si="14"/>
        <v>131</v>
      </c>
      <c r="CA14" s="44">
        <f t="shared" ref="CA14:DM15" si="15">CA11+BZ14</f>
        <v>131</v>
      </c>
      <c r="CB14" s="44">
        <f t="shared" si="15"/>
        <v>131</v>
      </c>
      <c r="CC14" s="44">
        <f t="shared" si="15"/>
        <v>131</v>
      </c>
      <c r="CD14" s="44">
        <f t="shared" si="15"/>
        <v>131</v>
      </c>
      <c r="CE14" s="44">
        <f t="shared" si="15"/>
        <v>131</v>
      </c>
      <c r="CF14" s="44">
        <f t="shared" si="15"/>
        <v>131</v>
      </c>
      <c r="CG14" s="44">
        <f t="shared" si="15"/>
        <v>131</v>
      </c>
      <c r="CH14" s="44">
        <f t="shared" si="15"/>
        <v>131</v>
      </c>
      <c r="CI14" s="44">
        <f t="shared" si="15"/>
        <v>131</v>
      </c>
      <c r="CJ14" s="44">
        <f t="shared" si="15"/>
        <v>131</v>
      </c>
      <c r="CK14" s="44">
        <f t="shared" si="15"/>
        <v>131</v>
      </c>
      <c r="CL14" s="44">
        <f t="shared" si="15"/>
        <v>131</v>
      </c>
      <c r="CM14" s="44">
        <f t="shared" si="15"/>
        <v>131</v>
      </c>
      <c r="CN14" s="44">
        <f t="shared" si="15"/>
        <v>131</v>
      </c>
      <c r="CO14" s="44">
        <f t="shared" si="15"/>
        <v>131</v>
      </c>
      <c r="CP14" s="44">
        <f t="shared" si="15"/>
        <v>131</v>
      </c>
      <c r="CQ14" s="44">
        <f t="shared" si="15"/>
        <v>131</v>
      </c>
      <c r="CR14" s="44">
        <f t="shared" si="15"/>
        <v>131</v>
      </c>
      <c r="CS14" s="44">
        <f t="shared" si="15"/>
        <v>131</v>
      </c>
      <c r="CT14" s="44">
        <f t="shared" si="15"/>
        <v>131</v>
      </c>
      <c r="CU14" s="44">
        <f t="shared" si="15"/>
        <v>131</v>
      </c>
      <c r="CV14" s="44">
        <f t="shared" si="15"/>
        <v>131</v>
      </c>
      <c r="CW14" s="44">
        <f t="shared" si="15"/>
        <v>131</v>
      </c>
      <c r="CX14" s="44">
        <f t="shared" si="15"/>
        <v>131</v>
      </c>
      <c r="CY14" s="44">
        <f t="shared" si="15"/>
        <v>131</v>
      </c>
      <c r="CZ14" s="44">
        <f t="shared" si="15"/>
        <v>131</v>
      </c>
      <c r="DA14" s="44">
        <f t="shared" si="15"/>
        <v>131</v>
      </c>
      <c r="DB14" s="44">
        <f t="shared" si="15"/>
        <v>131</v>
      </c>
      <c r="DC14" s="44">
        <f t="shared" si="15"/>
        <v>131</v>
      </c>
      <c r="DD14" s="44">
        <f t="shared" si="15"/>
        <v>131</v>
      </c>
      <c r="DE14" s="44">
        <f t="shared" si="15"/>
        <v>131</v>
      </c>
      <c r="DF14" s="44">
        <f t="shared" si="15"/>
        <v>131</v>
      </c>
      <c r="DG14" s="44">
        <f t="shared" si="15"/>
        <v>131</v>
      </c>
      <c r="DH14" s="44">
        <f t="shared" si="15"/>
        <v>131</v>
      </c>
      <c r="DI14" s="44">
        <f t="shared" si="15"/>
        <v>131</v>
      </c>
      <c r="DJ14" s="44">
        <f t="shared" si="15"/>
        <v>131</v>
      </c>
      <c r="DK14" s="44">
        <f t="shared" si="15"/>
        <v>131</v>
      </c>
      <c r="DL14" s="44">
        <f t="shared" si="15"/>
        <v>131</v>
      </c>
      <c r="DM14" s="44">
        <f t="shared" si="15"/>
        <v>131</v>
      </c>
    </row>
    <row r="15" spans="1:117" x14ac:dyDescent="0.25">
      <c r="A15" s="50"/>
      <c r="B15" s="53"/>
      <c r="C15" s="54"/>
      <c r="D15" s="54"/>
      <c r="E15" s="55" t="s">
        <v>34</v>
      </c>
      <c r="F15" s="41" t="s">
        <v>35</v>
      </c>
      <c r="G15" s="42"/>
      <c r="H15" s="42"/>
      <c r="I15" s="182"/>
      <c r="J15" s="43"/>
      <c r="K15" s="41" t="s">
        <v>35</v>
      </c>
      <c r="L15" s="42"/>
      <c r="M15" s="42"/>
      <c r="N15" s="44">
        <f>N12+J15</f>
        <v>17</v>
      </c>
      <c r="O15" s="44">
        <f t="shared" si="14"/>
        <v>19</v>
      </c>
      <c r="P15" s="44">
        <f t="shared" si="14"/>
        <v>19</v>
      </c>
      <c r="Q15" s="44">
        <f t="shared" si="14"/>
        <v>19</v>
      </c>
      <c r="R15" s="44">
        <f t="shared" si="14"/>
        <v>21</v>
      </c>
      <c r="S15" s="44">
        <f t="shared" si="14"/>
        <v>23</v>
      </c>
      <c r="T15" s="44">
        <f t="shared" si="14"/>
        <v>24</v>
      </c>
      <c r="U15" s="44">
        <f t="shared" si="14"/>
        <v>25</v>
      </c>
      <c r="V15" s="44">
        <f t="shared" si="14"/>
        <v>26</v>
      </c>
      <c r="W15" s="44">
        <f t="shared" si="14"/>
        <v>33</v>
      </c>
      <c r="X15" s="44">
        <f t="shared" si="14"/>
        <v>34</v>
      </c>
      <c r="Y15" s="44">
        <f t="shared" si="14"/>
        <v>35</v>
      </c>
      <c r="Z15" s="44">
        <f t="shared" si="14"/>
        <v>35</v>
      </c>
      <c r="AA15" s="44">
        <f t="shared" si="14"/>
        <v>35</v>
      </c>
      <c r="AB15" s="44">
        <f t="shared" si="14"/>
        <v>37</v>
      </c>
      <c r="AC15" s="44">
        <f t="shared" si="14"/>
        <v>40</v>
      </c>
      <c r="AD15" s="44">
        <f t="shared" si="14"/>
        <v>41</v>
      </c>
      <c r="AE15" s="44">
        <f t="shared" si="14"/>
        <v>47</v>
      </c>
      <c r="AF15" s="44">
        <f t="shared" si="14"/>
        <v>53</v>
      </c>
      <c r="AG15" s="44">
        <f t="shared" si="14"/>
        <v>64</v>
      </c>
      <c r="AH15" s="44">
        <f t="shared" si="14"/>
        <v>79</v>
      </c>
      <c r="AI15" s="44">
        <f t="shared" si="14"/>
        <v>111</v>
      </c>
      <c r="AJ15" s="44">
        <f t="shared" si="14"/>
        <v>121</v>
      </c>
      <c r="AK15" s="44">
        <f t="shared" si="14"/>
        <v>128</v>
      </c>
      <c r="AL15" s="44">
        <f t="shared" si="14"/>
        <v>135</v>
      </c>
      <c r="AM15" s="44">
        <f t="shared" si="14"/>
        <v>142</v>
      </c>
      <c r="AN15" s="44">
        <f t="shared" si="14"/>
        <v>150</v>
      </c>
      <c r="AO15" s="44">
        <f t="shared" si="14"/>
        <v>151</v>
      </c>
      <c r="AP15" s="44">
        <f t="shared" si="14"/>
        <v>153</v>
      </c>
      <c r="AQ15" s="44">
        <f t="shared" si="14"/>
        <v>156</v>
      </c>
      <c r="AR15" s="44">
        <f t="shared" si="14"/>
        <v>157</v>
      </c>
      <c r="AS15" s="44">
        <f t="shared" si="14"/>
        <v>157</v>
      </c>
      <c r="AT15" s="44">
        <f t="shared" si="14"/>
        <v>157</v>
      </c>
      <c r="AU15" s="44">
        <f t="shared" si="14"/>
        <v>158</v>
      </c>
      <c r="AV15" s="44">
        <f t="shared" si="14"/>
        <v>158</v>
      </c>
      <c r="AW15" s="44">
        <f t="shared" si="14"/>
        <v>158</v>
      </c>
      <c r="AX15" s="44">
        <f t="shared" si="14"/>
        <v>158</v>
      </c>
      <c r="AY15" s="44">
        <f t="shared" si="14"/>
        <v>158</v>
      </c>
      <c r="AZ15" s="44">
        <f t="shared" si="14"/>
        <v>158</v>
      </c>
      <c r="BA15" s="44">
        <f t="shared" si="14"/>
        <v>158</v>
      </c>
      <c r="BB15" s="44">
        <f t="shared" si="14"/>
        <v>158</v>
      </c>
      <c r="BC15" s="44">
        <f t="shared" si="14"/>
        <v>158</v>
      </c>
      <c r="BD15" s="44">
        <f t="shared" si="14"/>
        <v>158</v>
      </c>
      <c r="BE15" s="44">
        <f t="shared" si="14"/>
        <v>158</v>
      </c>
      <c r="BF15" s="44">
        <f t="shared" si="14"/>
        <v>158</v>
      </c>
      <c r="BG15" s="44">
        <f t="shared" si="14"/>
        <v>158</v>
      </c>
      <c r="BH15" s="44">
        <f t="shared" si="14"/>
        <v>158</v>
      </c>
      <c r="BI15" s="44">
        <f t="shared" si="14"/>
        <v>158</v>
      </c>
      <c r="BJ15" s="44">
        <f t="shared" si="14"/>
        <v>158</v>
      </c>
      <c r="BK15" s="44">
        <f t="shared" si="14"/>
        <v>158</v>
      </c>
      <c r="BL15" s="44">
        <f t="shared" si="14"/>
        <v>158</v>
      </c>
      <c r="BM15" s="44">
        <f t="shared" si="14"/>
        <v>158</v>
      </c>
      <c r="BN15" s="44">
        <f t="shared" si="14"/>
        <v>158</v>
      </c>
      <c r="BO15" s="44">
        <f t="shared" si="14"/>
        <v>158</v>
      </c>
      <c r="BP15" s="44">
        <f t="shared" si="14"/>
        <v>158</v>
      </c>
      <c r="BQ15" s="44">
        <f t="shared" si="14"/>
        <v>158</v>
      </c>
      <c r="BR15" s="44">
        <f t="shared" si="14"/>
        <v>158</v>
      </c>
      <c r="BS15" s="44">
        <f t="shared" si="14"/>
        <v>158</v>
      </c>
      <c r="BT15" s="44">
        <f t="shared" si="14"/>
        <v>158</v>
      </c>
      <c r="BU15" s="44">
        <f t="shared" si="14"/>
        <v>158</v>
      </c>
      <c r="BV15" s="44">
        <f t="shared" si="14"/>
        <v>158</v>
      </c>
      <c r="BW15" s="44">
        <f t="shared" si="14"/>
        <v>158</v>
      </c>
      <c r="BX15" s="44">
        <f t="shared" si="14"/>
        <v>158</v>
      </c>
      <c r="BY15" s="44">
        <f t="shared" si="14"/>
        <v>158</v>
      </c>
      <c r="BZ15" s="44">
        <f t="shared" si="14"/>
        <v>158</v>
      </c>
      <c r="CA15" s="44">
        <f t="shared" si="15"/>
        <v>158</v>
      </c>
      <c r="CB15" s="44">
        <f t="shared" si="15"/>
        <v>158</v>
      </c>
      <c r="CC15" s="44">
        <f t="shared" si="15"/>
        <v>158</v>
      </c>
      <c r="CD15" s="44">
        <f t="shared" si="15"/>
        <v>158</v>
      </c>
      <c r="CE15" s="44">
        <f t="shared" si="15"/>
        <v>158</v>
      </c>
      <c r="CF15" s="44">
        <f t="shared" si="15"/>
        <v>158</v>
      </c>
      <c r="CG15" s="44">
        <f t="shared" si="15"/>
        <v>158</v>
      </c>
      <c r="CH15" s="44">
        <f t="shared" si="15"/>
        <v>158</v>
      </c>
      <c r="CI15" s="44">
        <f t="shared" si="15"/>
        <v>158</v>
      </c>
      <c r="CJ15" s="44">
        <f t="shared" si="15"/>
        <v>158</v>
      </c>
      <c r="CK15" s="44">
        <f t="shared" si="15"/>
        <v>158</v>
      </c>
      <c r="CL15" s="44">
        <f t="shared" si="15"/>
        <v>158</v>
      </c>
      <c r="CM15" s="44">
        <f t="shared" si="15"/>
        <v>158</v>
      </c>
      <c r="CN15" s="44">
        <f t="shared" si="15"/>
        <v>158</v>
      </c>
      <c r="CO15" s="44">
        <f t="shared" si="15"/>
        <v>158</v>
      </c>
      <c r="CP15" s="44">
        <f t="shared" si="15"/>
        <v>158</v>
      </c>
      <c r="CQ15" s="44">
        <f t="shared" si="15"/>
        <v>158</v>
      </c>
      <c r="CR15" s="44">
        <f t="shared" si="15"/>
        <v>158</v>
      </c>
      <c r="CS15" s="44">
        <f t="shared" si="15"/>
        <v>158</v>
      </c>
      <c r="CT15" s="44">
        <f t="shared" si="15"/>
        <v>158</v>
      </c>
      <c r="CU15" s="44">
        <f t="shared" si="15"/>
        <v>158</v>
      </c>
      <c r="CV15" s="44">
        <f t="shared" si="15"/>
        <v>158</v>
      </c>
      <c r="CW15" s="44">
        <f t="shared" si="15"/>
        <v>158</v>
      </c>
      <c r="CX15" s="44">
        <f t="shared" si="15"/>
        <v>158</v>
      </c>
      <c r="CY15" s="44">
        <f t="shared" si="15"/>
        <v>158</v>
      </c>
      <c r="CZ15" s="44">
        <f t="shared" si="15"/>
        <v>158</v>
      </c>
      <c r="DA15" s="44">
        <f t="shared" si="15"/>
        <v>158</v>
      </c>
      <c r="DB15" s="44">
        <f t="shared" si="15"/>
        <v>158</v>
      </c>
      <c r="DC15" s="44">
        <f t="shared" si="15"/>
        <v>158</v>
      </c>
      <c r="DD15" s="44">
        <f t="shared" si="15"/>
        <v>158</v>
      </c>
      <c r="DE15" s="44">
        <f t="shared" si="15"/>
        <v>158</v>
      </c>
      <c r="DF15" s="44">
        <f t="shared" si="15"/>
        <v>158</v>
      </c>
      <c r="DG15" s="44">
        <f t="shared" si="15"/>
        <v>158</v>
      </c>
      <c r="DH15" s="44">
        <f t="shared" si="15"/>
        <v>158</v>
      </c>
      <c r="DI15" s="44">
        <f t="shared" si="15"/>
        <v>158</v>
      </c>
      <c r="DJ15" s="44">
        <f t="shared" si="15"/>
        <v>158</v>
      </c>
      <c r="DK15" s="44">
        <f t="shared" si="15"/>
        <v>158</v>
      </c>
      <c r="DL15" s="44">
        <f t="shared" si="15"/>
        <v>158</v>
      </c>
      <c r="DM15" s="44">
        <f t="shared" si="15"/>
        <v>158</v>
      </c>
    </row>
    <row r="16" spans="1:117" x14ac:dyDescent="0.25">
      <c r="A16" s="50"/>
      <c r="B16" s="53"/>
      <c r="C16" s="54"/>
      <c r="D16" s="54"/>
      <c r="E16" s="55" t="s">
        <v>36</v>
      </c>
      <c r="F16" s="56" t="s">
        <v>37</v>
      </c>
      <c r="G16" s="42"/>
      <c r="H16" s="42"/>
      <c r="I16" s="183"/>
      <c r="J16" s="57"/>
      <c r="K16" s="56" t="s">
        <v>37</v>
      </c>
      <c r="L16" s="42"/>
      <c r="M16" s="42"/>
      <c r="N16" s="52">
        <f t="shared" ref="N16:BY16" si="16">IF(N15=0,"",N14/N15 )</f>
        <v>1</v>
      </c>
      <c r="O16" s="52">
        <f t="shared" si="16"/>
        <v>1</v>
      </c>
      <c r="P16" s="52">
        <f t="shared" si="16"/>
        <v>1</v>
      </c>
      <c r="Q16" s="52">
        <f>IF(Q15=0,"",Q14/Q15 )</f>
        <v>1</v>
      </c>
      <c r="R16" s="52">
        <f t="shared" si="16"/>
        <v>1</v>
      </c>
      <c r="S16" s="52">
        <f t="shared" si="16"/>
        <v>1</v>
      </c>
      <c r="T16" s="52">
        <f t="shared" si="16"/>
        <v>1</v>
      </c>
      <c r="U16" s="52">
        <f t="shared" si="16"/>
        <v>1</v>
      </c>
      <c r="V16" s="52">
        <f t="shared" si="16"/>
        <v>1</v>
      </c>
      <c r="W16" s="52">
        <f t="shared" si="16"/>
        <v>1</v>
      </c>
      <c r="X16" s="52">
        <f t="shared" si="16"/>
        <v>1</v>
      </c>
      <c r="Y16" s="52">
        <f t="shared" si="16"/>
        <v>1</v>
      </c>
      <c r="Z16" s="52">
        <f t="shared" si="16"/>
        <v>1</v>
      </c>
      <c r="AA16" s="52">
        <f t="shared" si="16"/>
        <v>1</v>
      </c>
      <c r="AB16" s="52">
        <f t="shared" si="16"/>
        <v>0.97297297297297303</v>
      </c>
      <c r="AC16" s="52">
        <f t="shared" si="16"/>
        <v>0.97499999999999998</v>
      </c>
      <c r="AD16" s="52">
        <f t="shared" si="16"/>
        <v>0.95121951219512191</v>
      </c>
      <c r="AE16" s="52">
        <f t="shared" si="16"/>
        <v>0.93617021276595747</v>
      </c>
      <c r="AF16" s="52">
        <f t="shared" si="16"/>
        <v>0.94339622641509435</v>
      </c>
      <c r="AG16" s="52">
        <f t="shared" si="16"/>
        <v>0.953125</v>
      </c>
      <c r="AH16" s="52">
        <f t="shared" si="16"/>
        <v>0.94936708860759489</v>
      </c>
      <c r="AI16" s="52">
        <f t="shared" si="16"/>
        <v>0.94594594594594594</v>
      </c>
      <c r="AJ16" s="52">
        <f t="shared" si="16"/>
        <v>0.95041322314049592</v>
      </c>
      <c r="AK16" s="52">
        <f t="shared" si="16"/>
        <v>0.953125</v>
      </c>
      <c r="AL16" s="52">
        <f t="shared" si="16"/>
        <v>0.93333333333333335</v>
      </c>
      <c r="AM16" s="52">
        <f t="shared" si="16"/>
        <v>0.92253521126760563</v>
      </c>
      <c r="AN16" s="52">
        <f t="shared" si="16"/>
        <v>0.87333333333333329</v>
      </c>
      <c r="AO16" s="52">
        <f t="shared" si="16"/>
        <v>0.86754966887417218</v>
      </c>
      <c r="AP16" s="52">
        <f t="shared" si="16"/>
        <v>0.85620915032679734</v>
      </c>
      <c r="AQ16" s="52">
        <f t="shared" si="16"/>
        <v>0.83974358974358976</v>
      </c>
      <c r="AR16" s="52">
        <f t="shared" si="16"/>
        <v>0.83439490445859876</v>
      </c>
      <c r="AS16" s="52">
        <f t="shared" si="16"/>
        <v>0.83439490445859876</v>
      </c>
      <c r="AT16" s="52">
        <f t="shared" si="16"/>
        <v>0.83439490445859876</v>
      </c>
      <c r="AU16" s="52">
        <f t="shared" si="16"/>
        <v>0.82911392405063289</v>
      </c>
      <c r="AV16" s="52">
        <f t="shared" si="16"/>
        <v>0.82911392405063289</v>
      </c>
      <c r="AW16" s="52">
        <f t="shared" si="16"/>
        <v>0.82911392405063289</v>
      </c>
      <c r="AX16" s="52">
        <f t="shared" si="16"/>
        <v>0.82911392405063289</v>
      </c>
      <c r="AY16" s="52">
        <f t="shared" si="16"/>
        <v>0.82911392405063289</v>
      </c>
      <c r="AZ16" s="52">
        <f t="shared" si="16"/>
        <v>0.82911392405063289</v>
      </c>
      <c r="BA16" s="52">
        <f t="shared" si="16"/>
        <v>0.82911392405063289</v>
      </c>
      <c r="BB16" s="52">
        <f t="shared" si="16"/>
        <v>0.82911392405063289</v>
      </c>
      <c r="BC16" s="52">
        <f t="shared" si="16"/>
        <v>0.82911392405063289</v>
      </c>
      <c r="BD16" s="52">
        <f t="shared" si="16"/>
        <v>0.82911392405063289</v>
      </c>
      <c r="BE16" s="52">
        <f t="shared" si="16"/>
        <v>0.82911392405063289</v>
      </c>
      <c r="BF16" s="52">
        <f t="shared" si="16"/>
        <v>0.82911392405063289</v>
      </c>
      <c r="BG16" s="52">
        <f t="shared" si="16"/>
        <v>0.82911392405063289</v>
      </c>
      <c r="BH16" s="52">
        <f t="shared" si="16"/>
        <v>0.82911392405063289</v>
      </c>
      <c r="BI16" s="52">
        <f t="shared" si="16"/>
        <v>0.82911392405063289</v>
      </c>
      <c r="BJ16" s="52">
        <f t="shared" si="16"/>
        <v>0.82911392405063289</v>
      </c>
      <c r="BK16" s="52">
        <f t="shared" si="16"/>
        <v>0.82911392405063289</v>
      </c>
      <c r="BL16" s="52">
        <f t="shared" si="16"/>
        <v>0.82911392405063289</v>
      </c>
      <c r="BM16" s="52">
        <f t="shared" si="16"/>
        <v>0.82911392405063289</v>
      </c>
      <c r="BN16" s="52">
        <f t="shared" si="16"/>
        <v>0.82911392405063289</v>
      </c>
      <c r="BO16" s="52">
        <f t="shared" si="16"/>
        <v>0.82911392405063289</v>
      </c>
      <c r="BP16" s="52">
        <f t="shared" si="16"/>
        <v>0.82911392405063289</v>
      </c>
      <c r="BQ16" s="52">
        <f t="shared" si="16"/>
        <v>0.82911392405063289</v>
      </c>
      <c r="BR16" s="52">
        <f t="shared" si="16"/>
        <v>0.82911392405063289</v>
      </c>
      <c r="BS16" s="52">
        <f t="shared" si="16"/>
        <v>0.82911392405063289</v>
      </c>
      <c r="BT16" s="52">
        <f t="shared" si="16"/>
        <v>0.82911392405063289</v>
      </c>
      <c r="BU16" s="52">
        <f t="shared" si="16"/>
        <v>0.82911392405063289</v>
      </c>
      <c r="BV16" s="52">
        <f t="shared" si="16"/>
        <v>0.82911392405063289</v>
      </c>
      <c r="BW16" s="52">
        <f t="shared" si="16"/>
        <v>0.82911392405063289</v>
      </c>
      <c r="BX16" s="52">
        <f t="shared" si="16"/>
        <v>0.82911392405063289</v>
      </c>
      <c r="BY16" s="52">
        <f t="shared" si="16"/>
        <v>0.82911392405063289</v>
      </c>
      <c r="BZ16" s="52">
        <f t="shared" ref="BZ16:DM16" si="17">IF(BZ15=0,"",BZ14/BZ15 )</f>
        <v>0.82911392405063289</v>
      </c>
      <c r="CA16" s="52">
        <f t="shared" si="17"/>
        <v>0.82911392405063289</v>
      </c>
      <c r="CB16" s="52">
        <f t="shared" si="17"/>
        <v>0.82911392405063289</v>
      </c>
      <c r="CC16" s="52">
        <f t="shared" si="17"/>
        <v>0.82911392405063289</v>
      </c>
      <c r="CD16" s="52">
        <f t="shared" si="17"/>
        <v>0.82911392405063289</v>
      </c>
      <c r="CE16" s="52">
        <f t="shared" si="17"/>
        <v>0.82911392405063289</v>
      </c>
      <c r="CF16" s="52">
        <f t="shared" si="17"/>
        <v>0.82911392405063289</v>
      </c>
      <c r="CG16" s="52">
        <f t="shared" si="17"/>
        <v>0.82911392405063289</v>
      </c>
      <c r="CH16" s="52">
        <f t="shared" si="17"/>
        <v>0.82911392405063289</v>
      </c>
      <c r="CI16" s="52">
        <f t="shared" si="17"/>
        <v>0.82911392405063289</v>
      </c>
      <c r="CJ16" s="52">
        <f t="shared" si="17"/>
        <v>0.82911392405063289</v>
      </c>
      <c r="CK16" s="52">
        <f t="shared" si="17"/>
        <v>0.82911392405063289</v>
      </c>
      <c r="CL16" s="52">
        <f t="shared" si="17"/>
        <v>0.82911392405063289</v>
      </c>
      <c r="CM16" s="52">
        <f t="shared" si="17"/>
        <v>0.82911392405063289</v>
      </c>
      <c r="CN16" s="52">
        <f t="shared" si="17"/>
        <v>0.82911392405063289</v>
      </c>
      <c r="CO16" s="52">
        <f t="shared" si="17"/>
        <v>0.82911392405063289</v>
      </c>
      <c r="CP16" s="52">
        <f t="shared" si="17"/>
        <v>0.82911392405063289</v>
      </c>
      <c r="CQ16" s="52">
        <f t="shared" si="17"/>
        <v>0.82911392405063289</v>
      </c>
      <c r="CR16" s="52">
        <f t="shared" si="17"/>
        <v>0.82911392405063289</v>
      </c>
      <c r="CS16" s="52">
        <f t="shared" si="17"/>
        <v>0.82911392405063289</v>
      </c>
      <c r="CT16" s="52">
        <f t="shared" si="17"/>
        <v>0.82911392405063289</v>
      </c>
      <c r="CU16" s="52">
        <f t="shared" si="17"/>
        <v>0.82911392405063289</v>
      </c>
      <c r="CV16" s="52">
        <f t="shared" si="17"/>
        <v>0.82911392405063289</v>
      </c>
      <c r="CW16" s="52">
        <f t="shared" si="17"/>
        <v>0.82911392405063289</v>
      </c>
      <c r="CX16" s="52">
        <f t="shared" si="17"/>
        <v>0.82911392405063289</v>
      </c>
      <c r="CY16" s="52">
        <f t="shared" si="17"/>
        <v>0.82911392405063289</v>
      </c>
      <c r="CZ16" s="52">
        <f t="shared" si="17"/>
        <v>0.82911392405063289</v>
      </c>
      <c r="DA16" s="52">
        <f t="shared" si="17"/>
        <v>0.82911392405063289</v>
      </c>
      <c r="DB16" s="52">
        <f t="shared" si="17"/>
        <v>0.82911392405063289</v>
      </c>
      <c r="DC16" s="52">
        <f t="shared" si="17"/>
        <v>0.82911392405063289</v>
      </c>
      <c r="DD16" s="52">
        <f t="shared" si="17"/>
        <v>0.82911392405063289</v>
      </c>
      <c r="DE16" s="52">
        <f t="shared" si="17"/>
        <v>0.82911392405063289</v>
      </c>
      <c r="DF16" s="52">
        <f t="shared" si="17"/>
        <v>0.82911392405063289</v>
      </c>
      <c r="DG16" s="52">
        <f t="shared" si="17"/>
        <v>0.82911392405063289</v>
      </c>
      <c r="DH16" s="52">
        <f t="shared" si="17"/>
        <v>0.82911392405063289</v>
      </c>
      <c r="DI16" s="52">
        <f t="shared" si="17"/>
        <v>0.82911392405063289</v>
      </c>
      <c r="DJ16" s="52">
        <f t="shared" si="17"/>
        <v>0.82911392405063289</v>
      </c>
      <c r="DK16" s="52">
        <f t="shared" si="17"/>
        <v>0.82911392405063289</v>
      </c>
      <c r="DL16" s="52">
        <f t="shared" si="17"/>
        <v>0.82911392405063289</v>
      </c>
      <c r="DM16" s="52">
        <f t="shared" si="17"/>
        <v>0.82911392405063289</v>
      </c>
    </row>
    <row r="17" spans="1:117" x14ac:dyDescent="0.25">
      <c r="A17" s="50"/>
      <c r="B17" s="53"/>
      <c r="C17" s="54"/>
      <c r="D17" s="54"/>
      <c r="E17" s="58" t="s">
        <v>38</v>
      </c>
      <c r="F17" s="59" t="s">
        <v>39</v>
      </c>
      <c r="G17" s="60"/>
      <c r="H17" s="60"/>
      <c r="I17" s="184"/>
      <c r="J17" s="61"/>
      <c r="K17" s="59" t="s">
        <v>39</v>
      </c>
      <c r="L17" s="60"/>
      <c r="M17" s="60"/>
      <c r="N17" s="62">
        <f t="shared" ref="N17:T17" si="18">N15/N10</f>
        <v>0.10759493670886076</v>
      </c>
      <c r="O17" s="62">
        <f t="shared" si="18"/>
        <v>0.12025316455696203</v>
      </c>
      <c r="P17" s="62">
        <f t="shared" si="18"/>
        <v>0.12025316455696203</v>
      </c>
      <c r="Q17" s="62">
        <f t="shared" si="18"/>
        <v>0.12025316455696203</v>
      </c>
      <c r="R17" s="62">
        <f t="shared" si="18"/>
        <v>0.13291139240506328</v>
      </c>
      <c r="S17" s="62">
        <f t="shared" si="18"/>
        <v>0.14556962025316456</v>
      </c>
      <c r="T17" s="62">
        <f t="shared" si="18"/>
        <v>0.15189873417721519</v>
      </c>
      <c r="U17" s="62">
        <f>U15/U10</f>
        <v>0.15822784810126583</v>
      </c>
      <c r="V17" s="62">
        <f t="shared" ref="V17:CE17" si="19">V15/V10</f>
        <v>0.16455696202531644</v>
      </c>
      <c r="W17" s="62">
        <f t="shared" si="19"/>
        <v>0.20886075949367089</v>
      </c>
      <c r="X17" s="62">
        <f t="shared" si="19"/>
        <v>0.21518987341772153</v>
      </c>
      <c r="Y17" s="62">
        <f t="shared" si="19"/>
        <v>0.22151898734177214</v>
      </c>
      <c r="Z17" s="62">
        <f t="shared" si="19"/>
        <v>0.22151898734177214</v>
      </c>
      <c r="AA17" s="62">
        <f t="shared" si="19"/>
        <v>0.22151898734177214</v>
      </c>
      <c r="AB17" s="62">
        <f t="shared" si="19"/>
        <v>0.23417721518987342</v>
      </c>
      <c r="AC17" s="62">
        <f t="shared" si="19"/>
        <v>0.25316455696202533</v>
      </c>
      <c r="AD17" s="62">
        <f t="shared" si="19"/>
        <v>0.25949367088607594</v>
      </c>
      <c r="AE17" s="62">
        <f t="shared" si="19"/>
        <v>0.29746835443037972</v>
      </c>
      <c r="AF17" s="62">
        <f t="shared" si="19"/>
        <v>0.33544303797468356</v>
      </c>
      <c r="AG17" s="62">
        <f t="shared" si="19"/>
        <v>0.4050632911392405</v>
      </c>
      <c r="AH17" s="62">
        <f t="shared" si="19"/>
        <v>0.5</v>
      </c>
      <c r="AI17" s="62">
        <f t="shared" si="19"/>
        <v>0.70253164556962022</v>
      </c>
      <c r="AJ17" s="62">
        <f t="shared" si="19"/>
        <v>0.76582278481012656</v>
      </c>
      <c r="AK17" s="62">
        <f t="shared" si="19"/>
        <v>0.810126582278481</v>
      </c>
      <c r="AL17" s="62">
        <f t="shared" si="19"/>
        <v>0.85443037974683544</v>
      </c>
      <c r="AM17" s="62">
        <f t="shared" si="19"/>
        <v>0.89873417721518989</v>
      </c>
      <c r="AN17" s="62">
        <f t="shared" si="19"/>
        <v>0.94936708860759489</v>
      </c>
      <c r="AO17" s="62">
        <f t="shared" si="19"/>
        <v>0.95569620253164556</v>
      </c>
      <c r="AP17" s="62">
        <f t="shared" si="19"/>
        <v>0.96835443037974689</v>
      </c>
      <c r="AQ17" s="62">
        <f t="shared" si="19"/>
        <v>0.98734177215189878</v>
      </c>
      <c r="AR17" s="62">
        <f t="shared" si="19"/>
        <v>0.99367088607594933</v>
      </c>
      <c r="AS17" s="62">
        <f t="shared" si="19"/>
        <v>0.99367088607594933</v>
      </c>
      <c r="AT17" s="62">
        <f t="shared" si="19"/>
        <v>0.99367088607594933</v>
      </c>
      <c r="AU17" s="62">
        <f t="shared" si="19"/>
        <v>1</v>
      </c>
      <c r="AV17" s="62">
        <f t="shared" si="19"/>
        <v>1</v>
      </c>
      <c r="AW17" s="62">
        <f t="shared" si="19"/>
        <v>1</v>
      </c>
      <c r="AX17" s="62">
        <f t="shared" si="19"/>
        <v>1</v>
      </c>
      <c r="AY17" s="62">
        <f t="shared" si="19"/>
        <v>1</v>
      </c>
      <c r="AZ17" s="62">
        <f t="shared" si="19"/>
        <v>1</v>
      </c>
      <c r="BA17" s="62">
        <f t="shared" si="19"/>
        <v>1</v>
      </c>
      <c r="BB17" s="62">
        <f t="shared" si="19"/>
        <v>1</v>
      </c>
      <c r="BC17" s="62">
        <f t="shared" si="19"/>
        <v>1</v>
      </c>
      <c r="BD17" s="62">
        <f t="shared" si="19"/>
        <v>1</v>
      </c>
      <c r="BE17" s="62">
        <f t="shared" si="19"/>
        <v>1</v>
      </c>
      <c r="BF17" s="62">
        <f t="shared" si="19"/>
        <v>1</v>
      </c>
      <c r="BG17" s="62">
        <f t="shared" si="19"/>
        <v>1</v>
      </c>
      <c r="BH17" s="62">
        <f t="shared" si="19"/>
        <v>1</v>
      </c>
      <c r="BI17" s="62">
        <f t="shared" si="19"/>
        <v>1</v>
      </c>
      <c r="BJ17" s="62">
        <f t="shared" si="19"/>
        <v>1</v>
      </c>
      <c r="BK17" s="62">
        <f t="shared" si="19"/>
        <v>1</v>
      </c>
      <c r="BL17" s="62">
        <f t="shared" si="19"/>
        <v>1</v>
      </c>
      <c r="BM17" s="62">
        <f t="shared" si="19"/>
        <v>1</v>
      </c>
      <c r="BN17" s="62">
        <f t="shared" si="19"/>
        <v>1</v>
      </c>
      <c r="BO17" s="62">
        <f t="shared" si="19"/>
        <v>1</v>
      </c>
      <c r="BP17" s="62">
        <f t="shared" si="19"/>
        <v>1</v>
      </c>
      <c r="BQ17" s="62">
        <f t="shared" si="19"/>
        <v>1</v>
      </c>
      <c r="BR17" s="62">
        <f t="shared" si="19"/>
        <v>1</v>
      </c>
      <c r="BS17" s="62">
        <f t="shared" si="19"/>
        <v>1</v>
      </c>
      <c r="BT17" s="62">
        <f t="shared" si="19"/>
        <v>1</v>
      </c>
      <c r="BU17" s="62">
        <f t="shared" si="19"/>
        <v>1</v>
      </c>
      <c r="BV17" s="62">
        <f t="shared" si="19"/>
        <v>1</v>
      </c>
      <c r="BW17" s="62">
        <f t="shared" si="19"/>
        <v>1</v>
      </c>
      <c r="BX17" s="62">
        <f t="shared" si="19"/>
        <v>1</v>
      </c>
      <c r="BY17" s="62">
        <f t="shared" si="19"/>
        <v>1</v>
      </c>
      <c r="BZ17" s="62">
        <f t="shared" si="19"/>
        <v>1</v>
      </c>
      <c r="CA17" s="62">
        <f t="shared" si="19"/>
        <v>1</v>
      </c>
      <c r="CB17" s="62">
        <f t="shared" si="19"/>
        <v>1</v>
      </c>
      <c r="CC17" s="62">
        <f t="shared" si="19"/>
        <v>1</v>
      </c>
      <c r="CD17" s="62">
        <f t="shared" si="19"/>
        <v>1</v>
      </c>
      <c r="CE17" s="62">
        <f t="shared" si="19"/>
        <v>1</v>
      </c>
      <c r="CF17" s="62">
        <f>CF15/CF10</f>
        <v>1</v>
      </c>
      <c r="CG17" s="62">
        <f t="shared" ref="CG17:DM17" si="20">CG15/CG10</f>
        <v>1</v>
      </c>
      <c r="CH17" s="62">
        <f t="shared" si="20"/>
        <v>1</v>
      </c>
      <c r="CI17" s="62">
        <f t="shared" si="20"/>
        <v>1</v>
      </c>
      <c r="CJ17" s="62">
        <f t="shared" si="20"/>
        <v>1</v>
      </c>
      <c r="CK17" s="62">
        <f t="shared" si="20"/>
        <v>1</v>
      </c>
      <c r="CL17" s="62">
        <f t="shared" si="20"/>
        <v>1</v>
      </c>
      <c r="CM17" s="62">
        <f t="shared" si="20"/>
        <v>1</v>
      </c>
      <c r="CN17" s="62">
        <f t="shared" si="20"/>
        <v>1</v>
      </c>
      <c r="CO17" s="62">
        <f t="shared" si="20"/>
        <v>1</v>
      </c>
      <c r="CP17" s="62">
        <f t="shared" si="20"/>
        <v>1</v>
      </c>
      <c r="CQ17" s="62">
        <f t="shared" si="20"/>
        <v>1</v>
      </c>
      <c r="CR17" s="62">
        <f t="shared" si="20"/>
        <v>1</v>
      </c>
      <c r="CS17" s="62">
        <f t="shared" si="20"/>
        <v>1</v>
      </c>
      <c r="CT17" s="62">
        <f t="shared" si="20"/>
        <v>1</v>
      </c>
      <c r="CU17" s="62">
        <f t="shared" si="20"/>
        <v>1</v>
      </c>
      <c r="CV17" s="62">
        <f t="shared" si="20"/>
        <v>1</v>
      </c>
      <c r="CW17" s="62">
        <f t="shared" si="20"/>
        <v>1</v>
      </c>
      <c r="CX17" s="62">
        <f t="shared" si="20"/>
        <v>1</v>
      </c>
      <c r="CY17" s="62">
        <f t="shared" si="20"/>
        <v>1</v>
      </c>
      <c r="CZ17" s="62">
        <f t="shared" si="20"/>
        <v>1</v>
      </c>
      <c r="DA17" s="62">
        <f t="shared" si="20"/>
        <v>1</v>
      </c>
      <c r="DB17" s="62">
        <f t="shared" si="20"/>
        <v>1</v>
      </c>
      <c r="DC17" s="62">
        <f t="shared" si="20"/>
        <v>1</v>
      </c>
      <c r="DD17" s="62">
        <f t="shared" si="20"/>
        <v>1</v>
      </c>
      <c r="DE17" s="62">
        <f t="shared" si="20"/>
        <v>1</v>
      </c>
      <c r="DF17" s="62">
        <f t="shared" si="20"/>
        <v>1</v>
      </c>
      <c r="DG17" s="62">
        <f t="shared" si="20"/>
        <v>1</v>
      </c>
      <c r="DH17" s="62">
        <f t="shared" si="20"/>
        <v>1</v>
      </c>
      <c r="DI17" s="62">
        <f t="shared" si="20"/>
        <v>1</v>
      </c>
      <c r="DJ17" s="62">
        <f t="shared" si="20"/>
        <v>1</v>
      </c>
      <c r="DK17" s="62">
        <f t="shared" si="20"/>
        <v>1</v>
      </c>
      <c r="DL17" s="62">
        <f t="shared" si="20"/>
        <v>1</v>
      </c>
      <c r="DM17" s="62">
        <f t="shared" si="20"/>
        <v>1</v>
      </c>
    </row>
    <row r="18" spans="1:117" ht="15.75" x14ac:dyDescent="0.25">
      <c r="A18" s="63"/>
      <c r="B18" s="64"/>
      <c r="C18" s="65"/>
      <c r="D18" s="65"/>
      <c r="E18" s="66" t="s">
        <v>40</v>
      </c>
      <c r="F18" s="59" t="s">
        <v>41</v>
      </c>
      <c r="G18" s="60"/>
      <c r="H18" s="60"/>
      <c r="I18" s="184"/>
      <c r="J18" s="61"/>
      <c r="K18" s="59" t="s">
        <v>41</v>
      </c>
      <c r="L18" s="60"/>
      <c r="M18" s="60"/>
      <c r="N18" s="52">
        <f t="shared" ref="N18:BY18" si="21">IF(N15=0,"",N14/N10 )</f>
        <v>0.10759493670886076</v>
      </c>
      <c r="O18" s="52">
        <f t="shared" si="21"/>
        <v>0.12025316455696203</v>
      </c>
      <c r="P18" s="52">
        <f t="shared" si="21"/>
        <v>0.12025316455696203</v>
      </c>
      <c r="Q18" s="52">
        <f t="shared" si="21"/>
        <v>0.12025316455696203</v>
      </c>
      <c r="R18" s="52">
        <f t="shared" si="21"/>
        <v>0.13291139240506328</v>
      </c>
      <c r="S18" s="52">
        <f t="shared" si="21"/>
        <v>0.14556962025316456</v>
      </c>
      <c r="T18" s="52">
        <f t="shared" si="21"/>
        <v>0.15189873417721519</v>
      </c>
      <c r="U18" s="52">
        <f t="shared" si="21"/>
        <v>0.15822784810126583</v>
      </c>
      <c r="V18" s="52">
        <f t="shared" si="21"/>
        <v>0.16455696202531644</v>
      </c>
      <c r="W18" s="52">
        <f t="shared" si="21"/>
        <v>0.20886075949367089</v>
      </c>
      <c r="X18" s="52">
        <f t="shared" si="21"/>
        <v>0.21518987341772153</v>
      </c>
      <c r="Y18" s="52">
        <f t="shared" si="21"/>
        <v>0.22151898734177214</v>
      </c>
      <c r="Z18" s="52">
        <f t="shared" si="21"/>
        <v>0.22151898734177214</v>
      </c>
      <c r="AA18" s="52">
        <f t="shared" si="21"/>
        <v>0.22151898734177214</v>
      </c>
      <c r="AB18" s="52">
        <f t="shared" si="21"/>
        <v>0.22784810126582278</v>
      </c>
      <c r="AC18" s="52">
        <f t="shared" si="21"/>
        <v>0.24683544303797469</v>
      </c>
      <c r="AD18" s="52">
        <f t="shared" si="21"/>
        <v>0.24683544303797469</v>
      </c>
      <c r="AE18" s="52">
        <f t="shared" si="21"/>
        <v>0.27848101265822783</v>
      </c>
      <c r="AF18" s="52">
        <f t="shared" si="21"/>
        <v>0.31645569620253167</v>
      </c>
      <c r="AG18" s="52">
        <f t="shared" si="21"/>
        <v>0.38607594936708861</v>
      </c>
      <c r="AH18" s="52">
        <f t="shared" si="21"/>
        <v>0.47468354430379744</v>
      </c>
      <c r="AI18" s="52">
        <f t="shared" si="21"/>
        <v>0.66455696202531644</v>
      </c>
      <c r="AJ18" s="52">
        <f t="shared" si="21"/>
        <v>0.72784810126582278</v>
      </c>
      <c r="AK18" s="52">
        <f t="shared" si="21"/>
        <v>0.77215189873417722</v>
      </c>
      <c r="AL18" s="52">
        <f t="shared" si="21"/>
        <v>0.79746835443037978</v>
      </c>
      <c r="AM18" s="52">
        <f t="shared" si="21"/>
        <v>0.82911392405063289</v>
      </c>
      <c r="AN18" s="52">
        <f t="shared" si="21"/>
        <v>0.82911392405063289</v>
      </c>
      <c r="AO18" s="52">
        <f t="shared" si="21"/>
        <v>0.82911392405063289</v>
      </c>
      <c r="AP18" s="52">
        <f t="shared" si="21"/>
        <v>0.82911392405063289</v>
      </c>
      <c r="AQ18" s="52">
        <f t="shared" si="21"/>
        <v>0.82911392405063289</v>
      </c>
      <c r="AR18" s="52">
        <f t="shared" si="21"/>
        <v>0.82911392405063289</v>
      </c>
      <c r="AS18" s="52">
        <f t="shared" si="21"/>
        <v>0.82911392405063289</v>
      </c>
      <c r="AT18" s="52">
        <f t="shared" si="21"/>
        <v>0.82911392405063289</v>
      </c>
      <c r="AU18" s="52">
        <f t="shared" si="21"/>
        <v>0.82911392405063289</v>
      </c>
      <c r="AV18" s="52">
        <f t="shared" si="21"/>
        <v>0.82911392405063289</v>
      </c>
      <c r="AW18" s="52">
        <f t="shared" si="21"/>
        <v>0.82911392405063289</v>
      </c>
      <c r="AX18" s="52">
        <f t="shared" si="21"/>
        <v>0.82911392405063289</v>
      </c>
      <c r="AY18" s="52">
        <f t="shared" si="21"/>
        <v>0.82911392405063289</v>
      </c>
      <c r="AZ18" s="52">
        <f t="shared" si="21"/>
        <v>0.82911392405063289</v>
      </c>
      <c r="BA18" s="52">
        <f t="shared" si="21"/>
        <v>0.82911392405063289</v>
      </c>
      <c r="BB18" s="52">
        <f t="shared" si="21"/>
        <v>0.82911392405063289</v>
      </c>
      <c r="BC18" s="52">
        <f t="shared" si="21"/>
        <v>0.82911392405063289</v>
      </c>
      <c r="BD18" s="52">
        <f t="shared" si="21"/>
        <v>0.82911392405063289</v>
      </c>
      <c r="BE18" s="52">
        <f t="shared" si="21"/>
        <v>0.82911392405063289</v>
      </c>
      <c r="BF18" s="52">
        <f t="shared" si="21"/>
        <v>0.82911392405063289</v>
      </c>
      <c r="BG18" s="52">
        <f t="shared" si="21"/>
        <v>0.82911392405063289</v>
      </c>
      <c r="BH18" s="52">
        <f t="shared" si="21"/>
        <v>0.82911392405063289</v>
      </c>
      <c r="BI18" s="52">
        <f t="shared" si="21"/>
        <v>0.82911392405063289</v>
      </c>
      <c r="BJ18" s="52">
        <f t="shared" si="21"/>
        <v>0.82911392405063289</v>
      </c>
      <c r="BK18" s="52">
        <f t="shared" si="21"/>
        <v>0.82911392405063289</v>
      </c>
      <c r="BL18" s="52">
        <f t="shared" si="21"/>
        <v>0.82911392405063289</v>
      </c>
      <c r="BM18" s="52">
        <f t="shared" si="21"/>
        <v>0.82911392405063289</v>
      </c>
      <c r="BN18" s="52">
        <f t="shared" si="21"/>
        <v>0.82911392405063289</v>
      </c>
      <c r="BO18" s="52">
        <f t="shared" si="21"/>
        <v>0.82911392405063289</v>
      </c>
      <c r="BP18" s="52">
        <f t="shared" si="21"/>
        <v>0.82911392405063289</v>
      </c>
      <c r="BQ18" s="52">
        <f t="shared" si="21"/>
        <v>0.82911392405063289</v>
      </c>
      <c r="BR18" s="52">
        <f t="shared" si="21"/>
        <v>0.82911392405063289</v>
      </c>
      <c r="BS18" s="52">
        <f t="shared" si="21"/>
        <v>0.82911392405063289</v>
      </c>
      <c r="BT18" s="52">
        <f t="shared" si="21"/>
        <v>0.82911392405063289</v>
      </c>
      <c r="BU18" s="52">
        <f t="shared" si="21"/>
        <v>0.82911392405063289</v>
      </c>
      <c r="BV18" s="52">
        <f t="shared" si="21"/>
        <v>0.82911392405063289</v>
      </c>
      <c r="BW18" s="52">
        <f t="shared" si="21"/>
        <v>0.82911392405063289</v>
      </c>
      <c r="BX18" s="52">
        <f t="shared" si="21"/>
        <v>0.82911392405063289</v>
      </c>
      <c r="BY18" s="52">
        <f t="shared" si="21"/>
        <v>0.82911392405063289</v>
      </c>
      <c r="BZ18" s="52">
        <f t="shared" ref="BZ18:DM18" si="22">IF(BZ15=0,"",BZ14/BZ10 )</f>
        <v>0.82911392405063289</v>
      </c>
      <c r="CA18" s="52">
        <f t="shared" si="22"/>
        <v>0.82911392405063289</v>
      </c>
      <c r="CB18" s="52">
        <f t="shared" si="22"/>
        <v>0.82911392405063289</v>
      </c>
      <c r="CC18" s="52">
        <f t="shared" si="22"/>
        <v>0.82911392405063289</v>
      </c>
      <c r="CD18" s="52">
        <f t="shared" si="22"/>
        <v>0.82911392405063289</v>
      </c>
      <c r="CE18" s="52">
        <f t="shared" si="22"/>
        <v>0.82911392405063289</v>
      </c>
      <c r="CF18" s="52">
        <f t="shared" si="22"/>
        <v>0.82911392405063289</v>
      </c>
      <c r="CG18" s="52">
        <f t="shared" si="22"/>
        <v>0.82911392405063289</v>
      </c>
      <c r="CH18" s="52">
        <f t="shared" si="22"/>
        <v>0.82911392405063289</v>
      </c>
      <c r="CI18" s="52">
        <f t="shared" si="22"/>
        <v>0.82911392405063289</v>
      </c>
      <c r="CJ18" s="52">
        <f t="shared" si="22"/>
        <v>0.82911392405063289</v>
      </c>
      <c r="CK18" s="52">
        <f t="shared" si="22"/>
        <v>0.82911392405063289</v>
      </c>
      <c r="CL18" s="52">
        <f t="shared" si="22"/>
        <v>0.82911392405063289</v>
      </c>
      <c r="CM18" s="52">
        <f t="shared" si="22"/>
        <v>0.82911392405063289</v>
      </c>
      <c r="CN18" s="52">
        <f t="shared" si="22"/>
        <v>0.82911392405063289</v>
      </c>
      <c r="CO18" s="52">
        <f t="shared" si="22"/>
        <v>0.82911392405063289</v>
      </c>
      <c r="CP18" s="52">
        <f t="shared" si="22"/>
        <v>0.82911392405063289</v>
      </c>
      <c r="CQ18" s="52">
        <f t="shared" si="22"/>
        <v>0.82911392405063289</v>
      </c>
      <c r="CR18" s="52">
        <f t="shared" si="22"/>
        <v>0.82911392405063289</v>
      </c>
      <c r="CS18" s="52">
        <f t="shared" si="22"/>
        <v>0.82911392405063289</v>
      </c>
      <c r="CT18" s="52">
        <f t="shared" si="22"/>
        <v>0.82911392405063289</v>
      </c>
      <c r="CU18" s="52">
        <f t="shared" si="22"/>
        <v>0.82911392405063289</v>
      </c>
      <c r="CV18" s="52">
        <f t="shared" si="22"/>
        <v>0.82911392405063289</v>
      </c>
      <c r="CW18" s="52">
        <f t="shared" si="22"/>
        <v>0.82911392405063289</v>
      </c>
      <c r="CX18" s="52">
        <f t="shared" si="22"/>
        <v>0.82911392405063289</v>
      </c>
      <c r="CY18" s="52">
        <f t="shared" si="22"/>
        <v>0.82911392405063289</v>
      </c>
      <c r="CZ18" s="52">
        <f t="shared" si="22"/>
        <v>0.82911392405063289</v>
      </c>
      <c r="DA18" s="52">
        <f t="shared" si="22"/>
        <v>0.82911392405063289</v>
      </c>
      <c r="DB18" s="52">
        <f t="shared" si="22"/>
        <v>0.82911392405063289</v>
      </c>
      <c r="DC18" s="52">
        <f t="shared" si="22"/>
        <v>0.82911392405063289</v>
      </c>
      <c r="DD18" s="52">
        <f t="shared" si="22"/>
        <v>0.82911392405063289</v>
      </c>
      <c r="DE18" s="52">
        <f t="shared" si="22"/>
        <v>0.82911392405063289</v>
      </c>
      <c r="DF18" s="52">
        <f t="shared" si="22"/>
        <v>0.82911392405063289</v>
      </c>
      <c r="DG18" s="52">
        <f t="shared" si="22"/>
        <v>0.82911392405063289</v>
      </c>
      <c r="DH18" s="52">
        <f t="shared" si="22"/>
        <v>0.82911392405063289</v>
      </c>
      <c r="DI18" s="52">
        <f t="shared" si="22"/>
        <v>0.82911392405063289</v>
      </c>
      <c r="DJ18" s="52">
        <f t="shared" si="22"/>
        <v>0.82911392405063289</v>
      </c>
      <c r="DK18" s="52">
        <f t="shared" si="22"/>
        <v>0.82911392405063289</v>
      </c>
      <c r="DL18" s="52">
        <f t="shared" si="22"/>
        <v>0.82911392405063289</v>
      </c>
      <c r="DM18" s="52">
        <f t="shared" si="22"/>
        <v>0.82911392405063289</v>
      </c>
    </row>
    <row r="19" spans="1:117" ht="38.25" thickBot="1" x14ac:dyDescent="0.35">
      <c r="A19" s="67"/>
      <c r="B19" s="68" t="s">
        <v>42</v>
      </c>
      <c r="C19" s="69" t="s">
        <v>43</v>
      </c>
      <c r="D19" s="69" t="s">
        <v>44</v>
      </c>
      <c r="E19" s="70" t="s">
        <v>45</v>
      </c>
      <c r="F19" s="70" t="s">
        <v>46</v>
      </c>
      <c r="G19" s="71" t="s">
        <v>47</v>
      </c>
      <c r="H19" s="71" t="s">
        <v>48</v>
      </c>
      <c r="I19" s="72" t="s">
        <v>49</v>
      </c>
      <c r="J19" s="69" t="s">
        <v>50</v>
      </c>
      <c r="K19" s="70" t="s">
        <v>51</v>
      </c>
      <c r="L19" s="70" t="s">
        <v>52</v>
      </c>
      <c r="M19" s="70" t="s">
        <v>53</v>
      </c>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row>
    <row r="20" spans="1:117" ht="18.75" x14ac:dyDescent="0.3">
      <c r="A20" s="67"/>
      <c r="B20" s="74"/>
      <c r="C20" s="75"/>
      <c r="D20" s="75"/>
      <c r="E20" s="76"/>
      <c r="F20" s="76"/>
      <c r="G20" s="76"/>
      <c r="H20" s="76"/>
      <c r="I20" s="76"/>
      <c r="J20" s="76"/>
      <c r="K20" s="76"/>
      <c r="L20" s="76"/>
      <c r="M20" s="76"/>
      <c r="N20" s="77"/>
      <c r="O20" s="77"/>
      <c r="P20" s="77"/>
      <c r="Q20" s="77"/>
      <c r="R20" s="77"/>
      <c r="S20" s="77"/>
      <c r="T20" s="77"/>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row>
    <row r="21" spans="1:117" ht="26.25" x14ac:dyDescent="0.25">
      <c r="B21" s="80" t="s">
        <v>54</v>
      </c>
      <c r="C21" s="81" t="s">
        <v>173</v>
      </c>
      <c r="D21" s="81" t="s">
        <v>56</v>
      </c>
      <c r="E21" s="82"/>
      <c r="F21" s="83"/>
      <c r="G21" s="82"/>
      <c r="H21" s="82" t="s">
        <v>57</v>
      </c>
      <c r="I21" s="154"/>
      <c r="J21" s="84"/>
      <c r="K21" s="82"/>
      <c r="L21" s="82"/>
      <c r="M21" s="82"/>
      <c r="N21" s="85"/>
      <c r="O21" s="85"/>
      <c r="P21" s="85"/>
      <c r="Q21" s="85"/>
      <c r="R21" s="85"/>
      <c r="S21" s="85"/>
      <c r="T21" s="85"/>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row>
    <row r="22" spans="1:117" s="1" customFormat="1" ht="26.25" x14ac:dyDescent="0.25">
      <c r="B22" s="86" t="s">
        <v>58</v>
      </c>
      <c r="C22" s="87" t="s">
        <v>59</v>
      </c>
      <c r="D22" s="88"/>
      <c r="E22" s="89"/>
      <c r="F22" s="90"/>
      <c r="G22" s="89"/>
      <c r="H22" s="89"/>
      <c r="I22" s="154"/>
      <c r="J22" s="91"/>
      <c r="K22" s="89"/>
      <c r="L22" s="89"/>
      <c r="M22" s="89"/>
      <c r="N22" s="85"/>
      <c r="O22" s="85"/>
      <c r="P22" s="85"/>
      <c r="Q22" s="85"/>
      <c r="R22" s="85"/>
      <c r="S22" s="85"/>
      <c r="T22" s="85"/>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row>
    <row r="23" spans="1:117" ht="30" x14ac:dyDescent="0.25">
      <c r="B23" s="94"/>
      <c r="C23" s="95" t="s">
        <v>60</v>
      </c>
      <c r="D23" s="96"/>
      <c r="E23" s="97"/>
      <c r="F23" s="78"/>
      <c r="G23" s="78"/>
      <c r="H23" s="98"/>
      <c r="I23" s="98"/>
      <c r="J23" s="148" t="s">
        <v>61</v>
      </c>
      <c r="K23" s="100">
        <f>SUM(K24:K48)</f>
        <v>20</v>
      </c>
      <c r="L23" s="100">
        <f>SUM(L24:L48)</f>
        <v>19</v>
      </c>
      <c r="M23" s="101">
        <f>IFERROR(L23/K23,0)</f>
        <v>0.95</v>
      </c>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row>
    <row r="24" spans="1:117" ht="20.25" customHeight="1" outlineLevel="1" x14ac:dyDescent="0.25">
      <c r="B24" s="103">
        <v>0</v>
      </c>
      <c r="C24" s="104" t="s">
        <v>62</v>
      </c>
      <c r="D24" s="105" t="s">
        <v>63</v>
      </c>
      <c r="E24" s="106" t="s">
        <v>64</v>
      </c>
      <c r="F24" s="78"/>
      <c r="G24" s="78"/>
      <c r="H24" s="98"/>
      <c r="I24" s="98"/>
      <c r="J24" s="107"/>
      <c r="K24" s="97">
        <f>COUNTA(N24:KP24)</f>
        <v>1</v>
      </c>
      <c r="L24" s="97">
        <f>COUNTIF(N24:KP24,"4")</f>
        <v>1</v>
      </c>
      <c r="M24" s="108">
        <f>IFERROR(L24/K24,0)</f>
        <v>1</v>
      </c>
      <c r="N24" s="102"/>
      <c r="O24" s="102"/>
      <c r="P24" s="102"/>
      <c r="Q24" s="102"/>
      <c r="R24" s="102"/>
      <c r="S24" s="102"/>
      <c r="T24" s="102"/>
      <c r="U24" s="102"/>
      <c r="V24" s="102"/>
      <c r="W24" s="102"/>
      <c r="X24" s="102"/>
      <c r="Y24" s="102"/>
      <c r="Z24" s="102"/>
      <c r="AA24" s="102"/>
      <c r="AB24" s="144">
        <v>4</v>
      </c>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row>
    <row r="25" spans="1:117" ht="21" outlineLevel="1" x14ac:dyDescent="0.25">
      <c r="B25" s="109">
        <v>1</v>
      </c>
      <c r="C25" s="110" t="s">
        <v>65</v>
      </c>
      <c r="D25" s="111" t="s">
        <v>66</v>
      </c>
      <c r="E25" s="106" t="s">
        <v>67</v>
      </c>
      <c r="F25" s="78"/>
      <c r="G25" s="78"/>
      <c r="H25" s="98"/>
      <c r="I25" s="98"/>
      <c r="J25" s="112"/>
      <c r="K25" s="97">
        <f t="shared" ref="K25:K46" si="23">COUNTA(N25:KP25)</f>
        <v>1</v>
      </c>
      <c r="L25" s="97">
        <f t="shared" ref="L25:L46" si="24">COUNTIF(N25:KP25,"4")</f>
        <v>1</v>
      </c>
      <c r="M25" s="108">
        <f t="shared" ref="M25:M46" si="25">IFERROR(L25/K25,0)</f>
        <v>1</v>
      </c>
      <c r="N25" s="144">
        <v>4</v>
      </c>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row>
    <row r="26" spans="1:117" ht="21" outlineLevel="1" x14ac:dyDescent="0.25">
      <c r="B26" s="109">
        <v>2</v>
      </c>
      <c r="C26" s="110" t="s">
        <v>68</v>
      </c>
      <c r="D26" s="111" t="s">
        <v>69</v>
      </c>
      <c r="E26" s="106" t="s">
        <v>67</v>
      </c>
      <c r="F26" s="78"/>
      <c r="G26" s="78"/>
      <c r="H26" s="98"/>
      <c r="I26" s="98"/>
      <c r="J26" s="112"/>
      <c r="K26" s="97">
        <f t="shared" si="23"/>
        <v>1</v>
      </c>
      <c r="L26" s="97">
        <f t="shared" si="24"/>
        <v>1</v>
      </c>
      <c r="M26" s="108">
        <f t="shared" si="25"/>
        <v>1</v>
      </c>
      <c r="N26" s="144">
        <v>4</v>
      </c>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row>
    <row r="27" spans="1:117" ht="21" outlineLevel="1" x14ac:dyDescent="0.25">
      <c r="B27" s="109">
        <v>3</v>
      </c>
      <c r="C27" s="110" t="s">
        <v>70</v>
      </c>
      <c r="D27" s="111" t="s">
        <v>71</v>
      </c>
      <c r="E27" s="106" t="s">
        <v>67</v>
      </c>
      <c r="F27" s="78"/>
      <c r="G27" s="78"/>
      <c r="H27" s="98"/>
      <c r="I27" s="98"/>
      <c r="J27" s="112"/>
      <c r="K27" s="97">
        <f t="shared" si="23"/>
        <v>1</v>
      </c>
      <c r="L27" s="97">
        <f t="shared" si="24"/>
        <v>1</v>
      </c>
      <c r="M27" s="108">
        <f t="shared" si="25"/>
        <v>1</v>
      </c>
      <c r="N27" s="144">
        <v>4</v>
      </c>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79"/>
      <c r="DD27" s="79"/>
      <c r="DE27" s="79"/>
      <c r="DF27" s="79"/>
      <c r="DG27" s="79"/>
      <c r="DH27" s="79"/>
      <c r="DI27" s="79"/>
      <c r="DJ27" s="79"/>
      <c r="DK27" s="79"/>
      <c r="DL27" s="79"/>
      <c r="DM27" s="79"/>
    </row>
    <row r="28" spans="1:117" ht="31.5" outlineLevel="1" x14ac:dyDescent="0.25">
      <c r="B28" s="109">
        <v>4</v>
      </c>
      <c r="C28" s="110" t="s">
        <v>72</v>
      </c>
      <c r="D28" s="111" t="s">
        <v>73</v>
      </c>
      <c r="E28" s="106" t="s">
        <v>67</v>
      </c>
      <c r="F28" s="78"/>
      <c r="G28" s="78"/>
      <c r="H28" s="98"/>
      <c r="I28" s="98"/>
      <c r="J28" s="112"/>
      <c r="K28" s="97">
        <f t="shared" si="23"/>
        <v>1</v>
      </c>
      <c r="L28" s="97">
        <f t="shared" si="24"/>
        <v>1</v>
      </c>
      <c r="M28" s="108">
        <f t="shared" si="25"/>
        <v>1</v>
      </c>
      <c r="N28" s="144">
        <v>4</v>
      </c>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79"/>
      <c r="DD28" s="79"/>
      <c r="DE28" s="79"/>
      <c r="DF28" s="79"/>
      <c r="DG28" s="79"/>
      <c r="DH28" s="79"/>
      <c r="DI28" s="79"/>
      <c r="DJ28" s="79"/>
      <c r="DK28" s="79"/>
      <c r="DL28" s="79"/>
      <c r="DM28" s="79"/>
    </row>
    <row r="29" spans="1:117" ht="21" outlineLevel="1" x14ac:dyDescent="0.25">
      <c r="B29" s="109">
        <v>5</v>
      </c>
      <c r="C29" s="110" t="s">
        <v>74</v>
      </c>
      <c r="D29" s="111" t="s">
        <v>75</v>
      </c>
      <c r="E29" s="106" t="s">
        <v>64</v>
      </c>
      <c r="F29" s="78"/>
      <c r="G29" s="78"/>
      <c r="H29" s="98"/>
      <c r="I29" s="98"/>
      <c r="J29" s="112"/>
      <c r="K29" s="97">
        <f t="shared" si="23"/>
        <v>1</v>
      </c>
      <c r="L29" s="97">
        <f t="shared" si="24"/>
        <v>1</v>
      </c>
      <c r="M29" s="108">
        <f t="shared" si="25"/>
        <v>1</v>
      </c>
      <c r="N29" s="144">
        <v>4</v>
      </c>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79"/>
      <c r="DD29" s="79"/>
      <c r="DE29" s="79"/>
      <c r="DF29" s="79"/>
      <c r="DG29" s="79"/>
      <c r="DH29" s="79"/>
      <c r="DI29" s="79"/>
      <c r="DJ29" s="79"/>
      <c r="DK29" s="79"/>
      <c r="DL29" s="79"/>
      <c r="DM29" s="79"/>
    </row>
    <row r="30" spans="1:117" ht="21" outlineLevel="1" x14ac:dyDescent="0.25">
      <c r="B30" s="109">
        <v>6</v>
      </c>
      <c r="C30" s="110" t="s">
        <v>76</v>
      </c>
      <c r="D30" s="111" t="s">
        <v>77</v>
      </c>
      <c r="E30" s="106" t="s">
        <v>64</v>
      </c>
      <c r="F30" s="78"/>
      <c r="G30" s="78"/>
      <c r="H30" s="98"/>
      <c r="I30" s="98"/>
      <c r="J30" s="112"/>
      <c r="K30" s="97">
        <f t="shared" si="23"/>
        <v>1</v>
      </c>
      <c r="L30" s="97">
        <f t="shared" si="24"/>
        <v>1</v>
      </c>
      <c r="M30" s="108">
        <f t="shared" si="25"/>
        <v>1</v>
      </c>
      <c r="N30" s="144">
        <v>4</v>
      </c>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row>
    <row r="31" spans="1:117" ht="31.5" outlineLevel="1" x14ac:dyDescent="0.25">
      <c r="A31" s="113"/>
      <c r="B31" s="109">
        <v>7</v>
      </c>
      <c r="C31" s="110" t="s">
        <v>78</v>
      </c>
      <c r="D31" s="111" t="s">
        <v>79</v>
      </c>
      <c r="E31" s="106" t="s">
        <v>80</v>
      </c>
      <c r="F31" s="78"/>
      <c r="G31" s="78"/>
      <c r="H31" s="98"/>
      <c r="I31" s="154"/>
      <c r="J31" s="112"/>
      <c r="K31" s="97">
        <f t="shared" si="23"/>
        <v>1</v>
      </c>
      <c r="L31" s="97">
        <f t="shared" si="24"/>
        <v>1</v>
      </c>
      <c r="M31" s="108">
        <f t="shared" si="25"/>
        <v>1</v>
      </c>
      <c r="N31" s="144">
        <v>4</v>
      </c>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row>
    <row r="32" spans="1:117" ht="31.5" outlineLevel="1" x14ac:dyDescent="0.25">
      <c r="A32" s="113"/>
      <c r="B32" s="109">
        <v>8</v>
      </c>
      <c r="C32" s="110" t="s">
        <v>81</v>
      </c>
      <c r="D32" s="111" t="s">
        <v>82</v>
      </c>
      <c r="E32" s="106" t="s">
        <v>80</v>
      </c>
      <c r="F32" s="78"/>
      <c r="G32" s="78"/>
      <c r="H32" s="98"/>
      <c r="I32" s="98"/>
      <c r="J32" s="112"/>
      <c r="K32" s="97">
        <f t="shared" si="23"/>
        <v>1</v>
      </c>
      <c r="L32" s="97">
        <f t="shared" si="24"/>
        <v>1</v>
      </c>
      <c r="M32" s="108">
        <f t="shared" si="25"/>
        <v>1</v>
      </c>
      <c r="N32" s="144">
        <v>4</v>
      </c>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79"/>
      <c r="DD32" s="79"/>
      <c r="DE32" s="79"/>
      <c r="DF32" s="79"/>
      <c r="DG32" s="79"/>
      <c r="DH32" s="79"/>
      <c r="DI32" s="79"/>
      <c r="DJ32" s="79"/>
      <c r="DK32" s="79"/>
      <c r="DL32" s="79"/>
      <c r="DM32" s="79"/>
    </row>
    <row r="33" spans="1:117" ht="21" outlineLevel="1" x14ac:dyDescent="0.25">
      <c r="A33" s="113"/>
      <c r="B33" s="109">
        <v>9</v>
      </c>
      <c r="C33" s="110" t="s">
        <v>83</v>
      </c>
      <c r="D33" s="111" t="s">
        <v>84</v>
      </c>
      <c r="E33" s="106" t="s">
        <v>80</v>
      </c>
      <c r="F33" s="78"/>
      <c r="G33" s="78"/>
      <c r="H33" s="98"/>
      <c r="I33" s="98"/>
      <c r="J33" s="112"/>
      <c r="K33" s="97">
        <f t="shared" si="23"/>
        <v>0</v>
      </c>
      <c r="L33" s="97">
        <f t="shared" si="24"/>
        <v>0</v>
      </c>
      <c r="M33" s="108">
        <f t="shared" si="25"/>
        <v>0</v>
      </c>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79"/>
      <c r="DD33" s="79"/>
      <c r="DE33" s="79"/>
      <c r="DF33" s="79"/>
      <c r="DG33" s="79"/>
      <c r="DH33" s="79"/>
      <c r="DI33" s="79"/>
      <c r="DJ33" s="79"/>
      <c r="DK33" s="79"/>
      <c r="DL33" s="79"/>
      <c r="DM33" s="79"/>
    </row>
    <row r="34" spans="1:117" ht="21" outlineLevel="1" x14ac:dyDescent="0.25">
      <c r="A34" s="113"/>
      <c r="B34" s="109"/>
      <c r="C34" s="181" t="s">
        <v>175</v>
      </c>
      <c r="D34" s="111"/>
      <c r="E34" s="106"/>
      <c r="F34" s="78"/>
      <c r="G34" s="78"/>
      <c r="H34" s="98"/>
      <c r="I34" s="98"/>
      <c r="J34" s="112"/>
      <c r="K34" s="97">
        <f t="shared" si="23"/>
        <v>1</v>
      </c>
      <c r="L34" s="97">
        <f t="shared" si="24"/>
        <v>1</v>
      </c>
      <c r="M34" s="108">
        <f t="shared" si="25"/>
        <v>1</v>
      </c>
      <c r="N34" s="144">
        <v>4</v>
      </c>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79"/>
      <c r="DD34" s="79"/>
      <c r="DE34" s="79"/>
      <c r="DF34" s="79"/>
      <c r="DG34" s="79"/>
      <c r="DH34" s="79"/>
      <c r="DI34" s="79"/>
      <c r="DJ34" s="79"/>
      <c r="DK34" s="79"/>
      <c r="DL34" s="79"/>
      <c r="DM34" s="79"/>
    </row>
    <row r="35" spans="1:117" ht="21" outlineLevel="1" x14ac:dyDescent="0.25">
      <c r="A35" s="113"/>
      <c r="B35" s="109"/>
      <c r="C35" s="181" t="s">
        <v>176</v>
      </c>
      <c r="D35" s="111"/>
      <c r="E35" s="106"/>
      <c r="F35" s="78"/>
      <c r="G35" s="78"/>
      <c r="H35" s="98"/>
      <c r="I35" s="98"/>
      <c r="J35" s="112"/>
      <c r="K35" s="97">
        <f t="shared" ref="K35" si="26">COUNTA(N35:KP35)</f>
        <v>1</v>
      </c>
      <c r="L35" s="97">
        <f t="shared" ref="L35" si="27">COUNTIF(N35:KP35,"4")</f>
        <v>1</v>
      </c>
      <c r="M35" s="108">
        <f t="shared" ref="M35" si="28">IFERROR(L35/K35,0)</f>
        <v>1</v>
      </c>
      <c r="N35" s="144">
        <v>4</v>
      </c>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79"/>
      <c r="DD35" s="79"/>
      <c r="DE35" s="79"/>
      <c r="DF35" s="79"/>
      <c r="DG35" s="79"/>
      <c r="DH35" s="79"/>
      <c r="DI35" s="79"/>
      <c r="DJ35" s="79"/>
      <c r="DK35" s="79"/>
      <c r="DL35" s="79"/>
      <c r="DM35" s="79"/>
    </row>
    <row r="36" spans="1:117" ht="21" outlineLevel="1" x14ac:dyDescent="0.25">
      <c r="A36" s="113"/>
      <c r="B36" s="109"/>
      <c r="C36" s="181" t="s">
        <v>177</v>
      </c>
      <c r="D36" s="111"/>
      <c r="E36" s="106"/>
      <c r="F36" s="78"/>
      <c r="G36" s="78"/>
      <c r="H36" s="98"/>
      <c r="I36" s="98"/>
      <c r="J36" s="112"/>
      <c r="K36" s="97">
        <f t="shared" ref="K36" si="29">COUNTA(N36:KP36)</f>
        <v>1</v>
      </c>
      <c r="L36" s="97">
        <f t="shared" ref="L36" si="30">COUNTIF(N36:KP36,"4")</f>
        <v>1</v>
      </c>
      <c r="M36" s="108">
        <f t="shared" ref="M36" si="31">IFERROR(L36/K36,0)</f>
        <v>1</v>
      </c>
      <c r="N36" s="144">
        <v>4</v>
      </c>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row>
    <row r="37" spans="1:117" ht="21" outlineLevel="1" x14ac:dyDescent="0.25">
      <c r="A37" s="113"/>
      <c r="B37" s="109"/>
      <c r="C37" s="181" t="s">
        <v>178</v>
      </c>
      <c r="D37" s="111"/>
      <c r="E37" s="106"/>
      <c r="F37" s="78"/>
      <c r="G37" s="78"/>
      <c r="H37" s="98"/>
      <c r="I37" s="98"/>
      <c r="J37" s="112"/>
      <c r="K37" s="97">
        <f t="shared" si="23"/>
        <v>1</v>
      </c>
      <c r="L37" s="97">
        <f t="shared" si="24"/>
        <v>1</v>
      </c>
      <c r="M37" s="108">
        <f t="shared" si="25"/>
        <v>1</v>
      </c>
      <c r="N37" s="144">
        <v>4</v>
      </c>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79"/>
      <c r="DD37" s="79"/>
      <c r="DE37" s="79"/>
      <c r="DF37" s="79"/>
      <c r="DG37" s="79"/>
      <c r="DH37" s="79"/>
      <c r="DI37" s="79"/>
      <c r="DJ37" s="79"/>
      <c r="DK37" s="79"/>
      <c r="DL37" s="79"/>
      <c r="DM37" s="79"/>
    </row>
    <row r="38" spans="1:117" ht="21" outlineLevel="1" x14ac:dyDescent="0.25">
      <c r="A38" s="113"/>
      <c r="B38" s="109">
        <v>10</v>
      </c>
      <c r="C38" s="110" t="s">
        <v>85</v>
      </c>
      <c r="D38" s="111" t="s">
        <v>86</v>
      </c>
      <c r="E38" s="106" t="s">
        <v>80</v>
      </c>
      <c r="F38" s="78"/>
      <c r="G38" s="78"/>
      <c r="H38" s="98"/>
      <c r="I38" s="154"/>
      <c r="J38" s="112"/>
      <c r="K38" s="97">
        <f t="shared" si="23"/>
        <v>0</v>
      </c>
      <c r="L38" s="97">
        <f t="shared" si="24"/>
        <v>0</v>
      </c>
      <c r="M38" s="108">
        <f t="shared" si="25"/>
        <v>0</v>
      </c>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79"/>
      <c r="DD38" s="79"/>
      <c r="DE38" s="79"/>
      <c r="DF38" s="79"/>
      <c r="DG38" s="79"/>
      <c r="DH38" s="79"/>
      <c r="DI38" s="79"/>
      <c r="DJ38" s="79"/>
      <c r="DK38" s="79"/>
      <c r="DL38" s="79"/>
      <c r="DM38" s="79"/>
    </row>
    <row r="39" spans="1:117" ht="21" outlineLevel="1" x14ac:dyDescent="0.25">
      <c r="A39" s="113"/>
      <c r="B39" s="109"/>
      <c r="C39" s="181" t="s">
        <v>174</v>
      </c>
      <c r="D39" s="111"/>
      <c r="E39" s="106"/>
      <c r="F39" s="78"/>
      <c r="G39" s="78"/>
      <c r="H39" s="98"/>
      <c r="I39" s="154"/>
      <c r="J39" s="112"/>
      <c r="K39" s="97">
        <f t="shared" si="23"/>
        <v>1</v>
      </c>
      <c r="L39" s="97">
        <f t="shared" si="24"/>
        <v>1</v>
      </c>
      <c r="M39" s="108">
        <f t="shared" si="25"/>
        <v>1</v>
      </c>
      <c r="N39" s="144">
        <v>4</v>
      </c>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79"/>
      <c r="DD39" s="79"/>
      <c r="DE39" s="79"/>
      <c r="DF39" s="79"/>
      <c r="DG39" s="79"/>
      <c r="DH39" s="79"/>
      <c r="DI39" s="79"/>
      <c r="DJ39" s="79"/>
      <c r="DK39" s="79"/>
      <c r="DL39" s="79"/>
      <c r="DM39" s="79"/>
    </row>
    <row r="40" spans="1:117" ht="21" outlineLevel="1" x14ac:dyDescent="0.25">
      <c r="B40" s="109">
        <v>11</v>
      </c>
      <c r="C40" s="110" t="s">
        <v>87</v>
      </c>
      <c r="D40" s="111"/>
      <c r="E40" s="106" t="s">
        <v>80</v>
      </c>
      <c r="F40" s="78"/>
      <c r="G40" s="78"/>
      <c r="H40" s="98"/>
      <c r="I40" s="154"/>
      <c r="J40" s="112"/>
      <c r="K40" s="97">
        <f t="shared" si="23"/>
        <v>0</v>
      </c>
      <c r="L40" s="97">
        <f t="shared" si="24"/>
        <v>0</v>
      </c>
      <c r="M40" s="108">
        <f t="shared" si="25"/>
        <v>0</v>
      </c>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79"/>
      <c r="DD40" s="79"/>
      <c r="DE40" s="79"/>
      <c r="DF40" s="79"/>
      <c r="DG40" s="79"/>
      <c r="DH40" s="79"/>
      <c r="DI40" s="79"/>
      <c r="DJ40" s="79"/>
      <c r="DK40" s="79"/>
      <c r="DL40" s="79"/>
      <c r="DM40" s="79"/>
    </row>
    <row r="41" spans="1:117" ht="21" outlineLevel="1" x14ac:dyDescent="0.25">
      <c r="B41" s="109"/>
      <c r="C41" s="181" t="s">
        <v>174</v>
      </c>
      <c r="D41" s="111"/>
      <c r="E41" s="106"/>
      <c r="F41" s="78"/>
      <c r="G41" s="78"/>
      <c r="H41" s="98"/>
      <c r="I41" s="98"/>
      <c r="J41" s="112"/>
      <c r="K41" s="97">
        <f t="shared" si="23"/>
        <v>1</v>
      </c>
      <c r="L41" s="97">
        <f t="shared" si="24"/>
        <v>1</v>
      </c>
      <c r="M41" s="108">
        <f t="shared" si="25"/>
        <v>1</v>
      </c>
      <c r="N41" s="144">
        <v>4</v>
      </c>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79"/>
      <c r="DD41" s="79"/>
      <c r="DE41" s="79"/>
      <c r="DF41" s="79"/>
      <c r="DG41" s="79"/>
      <c r="DH41" s="79"/>
      <c r="DI41" s="79"/>
      <c r="DJ41" s="79"/>
      <c r="DK41" s="79"/>
      <c r="DL41" s="79"/>
      <c r="DM41" s="79"/>
    </row>
    <row r="42" spans="1:117" ht="31.5" outlineLevel="1" x14ac:dyDescent="0.25">
      <c r="B42" s="109">
        <v>12</v>
      </c>
      <c r="C42" s="110" t="s">
        <v>88</v>
      </c>
      <c r="D42" s="111" t="s">
        <v>89</v>
      </c>
      <c r="E42" s="115" t="s">
        <v>90</v>
      </c>
      <c r="F42" s="78"/>
      <c r="G42" s="78"/>
      <c r="H42" s="98"/>
      <c r="I42" s="154"/>
      <c r="J42" s="112"/>
      <c r="K42" s="97">
        <f t="shared" si="23"/>
        <v>0</v>
      </c>
      <c r="L42" s="97">
        <f t="shared" si="24"/>
        <v>0</v>
      </c>
      <c r="M42" s="108">
        <f t="shared" si="25"/>
        <v>0</v>
      </c>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79"/>
      <c r="DD42" s="79"/>
      <c r="DE42" s="79"/>
      <c r="DF42" s="79"/>
      <c r="DG42" s="79"/>
      <c r="DH42" s="79"/>
      <c r="DI42" s="79"/>
      <c r="DJ42" s="79"/>
      <c r="DK42" s="79"/>
      <c r="DL42" s="79"/>
      <c r="DM42" s="79"/>
    </row>
    <row r="43" spans="1:117" ht="21" outlineLevel="1" x14ac:dyDescent="0.25">
      <c r="B43" s="109"/>
      <c r="C43" s="181" t="s">
        <v>179</v>
      </c>
      <c r="D43" s="111"/>
      <c r="E43" s="106"/>
      <c r="F43" s="78"/>
      <c r="G43" s="78"/>
      <c r="H43" s="98"/>
      <c r="I43" s="154"/>
      <c r="J43" s="112"/>
      <c r="K43" s="97">
        <f t="shared" si="23"/>
        <v>1</v>
      </c>
      <c r="L43" s="97">
        <f t="shared" si="24"/>
        <v>1</v>
      </c>
      <c r="M43" s="108">
        <f t="shared" si="25"/>
        <v>1</v>
      </c>
      <c r="N43" s="144">
        <v>4</v>
      </c>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79"/>
      <c r="DD43" s="79"/>
      <c r="DE43" s="79"/>
      <c r="DF43" s="79"/>
      <c r="DG43" s="79"/>
      <c r="DH43" s="79"/>
      <c r="DI43" s="79"/>
      <c r="DJ43" s="79"/>
      <c r="DK43" s="79"/>
      <c r="DL43" s="79"/>
      <c r="DM43" s="79"/>
    </row>
    <row r="44" spans="1:117" ht="31.5" outlineLevel="1" x14ac:dyDescent="0.25">
      <c r="B44" s="109">
        <v>13</v>
      </c>
      <c r="C44" s="110" t="s">
        <v>91</v>
      </c>
      <c r="D44" s="111" t="s">
        <v>92</v>
      </c>
      <c r="E44" s="115" t="s">
        <v>90</v>
      </c>
      <c r="F44" s="78"/>
      <c r="G44" s="78"/>
      <c r="H44" s="98"/>
      <c r="I44" s="98"/>
      <c r="J44" s="112"/>
      <c r="K44" s="97">
        <f t="shared" si="23"/>
        <v>0</v>
      </c>
      <c r="L44" s="97">
        <f t="shared" si="24"/>
        <v>0</v>
      </c>
      <c r="M44" s="108">
        <f t="shared" si="25"/>
        <v>0</v>
      </c>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79"/>
      <c r="DD44" s="79"/>
      <c r="DE44" s="79"/>
      <c r="DF44" s="79"/>
      <c r="DG44" s="79"/>
      <c r="DH44" s="79"/>
      <c r="DI44" s="79"/>
      <c r="DJ44" s="79"/>
      <c r="DK44" s="79"/>
      <c r="DL44" s="79"/>
      <c r="DM44" s="79"/>
    </row>
    <row r="45" spans="1:117" ht="21" outlineLevel="1" x14ac:dyDescent="0.25">
      <c r="B45" s="109"/>
      <c r="C45" s="181" t="s">
        <v>180</v>
      </c>
      <c r="D45" s="111"/>
      <c r="E45" s="106"/>
      <c r="F45" s="78"/>
      <c r="G45" s="78"/>
      <c r="H45" s="98"/>
      <c r="I45" s="154"/>
      <c r="J45" s="112"/>
      <c r="K45" s="97">
        <f t="shared" si="23"/>
        <v>1</v>
      </c>
      <c r="L45" s="97">
        <f t="shared" si="24"/>
        <v>0</v>
      </c>
      <c r="M45" s="108">
        <f t="shared" si="25"/>
        <v>0</v>
      </c>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144">
        <v>2</v>
      </c>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79"/>
      <c r="DD45" s="79"/>
      <c r="DE45" s="79"/>
      <c r="DF45" s="79"/>
      <c r="DG45" s="79"/>
      <c r="DH45" s="79"/>
      <c r="DI45" s="79"/>
      <c r="DJ45" s="79"/>
      <c r="DK45" s="79"/>
      <c r="DL45" s="79"/>
      <c r="DM45" s="79"/>
    </row>
    <row r="46" spans="1:117" ht="21" outlineLevel="1" x14ac:dyDescent="0.25">
      <c r="B46" s="109"/>
      <c r="C46" s="181" t="s">
        <v>181</v>
      </c>
      <c r="D46" s="111"/>
      <c r="E46" s="106"/>
      <c r="F46" s="78"/>
      <c r="G46" s="78"/>
      <c r="H46" s="98"/>
      <c r="I46" s="154"/>
      <c r="J46" s="112"/>
      <c r="K46" s="97">
        <f t="shared" si="23"/>
        <v>1</v>
      </c>
      <c r="L46" s="97">
        <f t="shared" si="24"/>
        <v>1</v>
      </c>
      <c r="M46" s="108">
        <f t="shared" si="25"/>
        <v>1</v>
      </c>
      <c r="N46" s="85"/>
      <c r="O46" s="85"/>
      <c r="P46" s="85"/>
      <c r="Q46" s="85"/>
      <c r="R46" s="85"/>
      <c r="S46" s="85"/>
      <c r="T46" s="85"/>
      <c r="U46" s="85"/>
      <c r="V46" s="85"/>
      <c r="W46" s="85"/>
      <c r="X46" s="85"/>
      <c r="Y46" s="85"/>
      <c r="Z46" s="85"/>
      <c r="AA46" s="85"/>
      <c r="AB46" s="85"/>
      <c r="AC46" s="144">
        <v>4</v>
      </c>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79"/>
      <c r="DD46" s="79"/>
      <c r="DE46" s="79"/>
      <c r="DF46" s="79"/>
      <c r="DG46" s="79"/>
      <c r="DH46" s="79"/>
      <c r="DI46" s="79"/>
      <c r="DJ46" s="79"/>
      <c r="DK46" s="79"/>
      <c r="DL46" s="79"/>
      <c r="DM46" s="79"/>
    </row>
    <row r="47" spans="1:117" s="128" customFormat="1" ht="21" outlineLevel="1" x14ac:dyDescent="0.25">
      <c r="A47" s="116"/>
      <c r="B47" s="117"/>
      <c r="C47" s="198" t="s">
        <v>182</v>
      </c>
      <c r="D47" s="118"/>
      <c r="E47" s="119"/>
      <c r="F47" s="120"/>
      <c r="G47" s="120"/>
      <c r="H47" s="121"/>
      <c r="I47" s="169"/>
      <c r="J47" s="122"/>
      <c r="K47" s="97">
        <f t="shared" ref="K47:K48" si="32">COUNTA(N47:KP47)</f>
        <v>1</v>
      </c>
      <c r="L47" s="97">
        <f t="shared" ref="L47:L48" si="33">COUNTIF(N47:KP47,"4")</f>
        <v>1</v>
      </c>
      <c r="M47" s="108">
        <f t="shared" ref="M47:M48" si="34">IFERROR(L47/K47,0)</f>
        <v>1</v>
      </c>
      <c r="N47" s="125"/>
      <c r="O47" s="125"/>
      <c r="P47" s="125"/>
      <c r="Q47" s="125"/>
      <c r="R47" s="125"/>
      <c r="S47" s="125"/>
      <c r="T47" s="125"/>
      <c r="U47" s="125"/>
      <c r="V47" s="125"/>
      <c r="W47" s="125"/>
      <c r="X47" s="125"/>
      <c r="Y47" s="125"/>
      <c r="Z47" s="125"/>
      <c r="AA47" s="125"/>
      <c r="AB47" s="125"/>
      <c r="AC47" s="144">
        <v>4</v>
      </c>
      <c r="AD47" s="125"/>
      <c r="AE47" s="125"/>
      <c r="AF47" s="125"/>
      <c r="AG47" s="125"/>
      <c r="AH47" s="125"/>
      <c r="AI47" s="125"/>
      <c r="AJ47" s="125"/>
      <c r="AK47" s="85"/>
      <c r="AL47" s="125"/>
      <c r="AM47" s="125"/>
      <c r="AN47" s="125"/>
      <c r="AO47" s="125"/>
      <c r="AP47" s="125"/>
      <c r="AQ47" s="125"/>
      <c r="AR47" s="125"/>
      <c r="AS47" s="125"/>
      <c r="AT47" s="125"/>
      <c r="AU47" s="125"/>
      <c r="AV47" s="125"/>
      <c r="AW47" s="125"/>
      <c r="AX47" s="125"/>
      <c r="AY47" s="125"/>
      <c r="AZ47" s="125"/>
      <c r="BA47" s="125"/>
      <c r="BB47" s="125"/>
      <c r="BC47" s="125"/>
      <c r="BD47" s="125"/>
      <c r="BE47" s="125"/>
      <c r="BF47" s="125"/>
      <c r="BG47" s="125"/>
      <c r="BH47" s="125"/>
      <c r="BI47" s="125"/>
      <c r="BJ47" s="125"/>
      <c r="BK47" s="125"/>
      <c r="BL47" s="125"/>
      <c r="BM47" s="125"/>
      <c r="BN47" s="125"/>
      <c r="BO47" s="125"/>
      <c r="BP47" s="125"/>
      <c r="BQ47" s="125"/>
      <c r="BR47" s="125"/>
      <c r="BS47" s="125"/>
      <c r="BT47" s="125"/>
      <c r="BU47" s="125"/>
      <c r="BV47" s="125"/>
      <c r="BW47" s="125"/>
      <c r="BX47" s="125"/>
      <c r="BY47" s="125"/>
      <c r="BZ47" s="125"/>
      <c r="CA47" s="127"/>
      <c r="CB47" s="127"/>
      <c r="CC47" s="127"/>
      <c r="CD47" s="127"/>
      <c r="CE47" s="127"/>
      <c r="CF47" s="127"/>
      <c r="CG47" s="127"/>
      <c r="CH47" s="127"/>
      <c r="CI47" s="127"/>
      <c r="CJ47" s="127"/>
      <c r="CK47" s="127"/>
      <c r="CL47" s="127"/>
      <c r="CM47" s="127"/>
      <c r="CN47" s="127"/>
      <c r="CO47" s="127"/>
      <c r="CP47" s="127"/>
      <c r="CQ47" s="127"/>
      <c r="CR47" s="127"/>
      <c r="CS47" s="127"/>
      <c r="CT47" s="127"/>
      <c r="CU47" s="127"/>
      <c r="CV47" s="127"/>
      <c r="CW47" s="127"/>
      <c r="CX47" s="127"/>
      <c r="CY47" s="127"/>
      <c r="CZ47" s="127"/>
      <c r="DA47" s="127"/>
      <c r="DB47" s="127"/>
      <c r="DC47" s="127"/>
      <c r="DD47" s="127"/>
      <c r="DE47" s="127"/>
      <c r="DF47" s="127"/>
      <c r="DG47" s="127"/>
      <c r="DH47" s="127"/>
      <c r="DI47" s="127"/>
      <c r="DJ47" s="127"/>
      <c r="DK47" s="127"/>
      <c r="DL47" s="127"/>
      <c r="DM47" s="127"/>
    </row>
    <row r="48" spans="1:117" s="128" customFormat="1" ht="21" outlineLevel="1" x14ac:dyDescent="0.25">
      <c r="A48" s="116"/>
      <c r="B48" s="117"/>
      <c r="C48" s="198" t="s">
        <v>183</v>
      </c>
      <c r="D48" s="118"/>
      <c r="E48" s="119"/>
      <c r="F48" s="120"/>
      <c r="G48" s="120"/>
      <c r="H48" s="121"/>
      <c r="I48" s="169"/>
      <c r="J48" s="122"/>
      <c r="K48" s="97">
        <f t="shared" si="32"/>
        <v>1</v>
      </c>
      <c r="L48" s="97">
        <f t="shared" si="33"/>
        <v>1</v>
      </c>
      <c r="M48" s="108">
        <f t="shared" si="34"/>
        <v>1</v>
      </c>
      <c r="N48" s="125"/>
      <c r="O48" s="125"/>
      <c r="P48" s="125"/>
      <c r="Q48" s="125"/>
      <c r="R48" s="125"/>
      <c r="S48" s="125"/>
      <c r="T48" s="125"/>
      <c r="U48" s="125"/>
      <c r="V48" s="125"/>
      <c r="W48" s="125"/>
      <c r="X48" s="125"/>
      <c r="Y48" s="125"/>
      <c r="Z48" s="125"/>
      <c r="AA48" s="125"/>
      <c r="AB48" s="125"/>
      <c r="AC48" s="144">
        <v>4</v>
      </c>
      <c r="AD48" s="125"/>
      <c r="AE48" s="125"/>
      <c r="AF48" s="125"/>
      <c r="AG48" s="125"/>
      <c r="AH48" s="125"/>
      <c r="AI48" s="125"/>
      <c r="AJ48" s="125"/>
      <c r="AK48" s="125"/>
      <c r="AL48" s="125"/>
      <c r="AM48" s="125"/>
      <c r="AN48" s="125"/>
      <c r="AO48" s="125"/>
      <c r="AP48" s="125"/>
      <c r="AQ48" s="125"/>
      <c r="AR48" s="125"/>
      <c r="AS48" s="125"/>
      <c r="AT48" s="125"/>
      <c r="AU48" s="125"/>
      <c r="AV48" s="125"/>
      <c r="AW48" s="125"/>
      <c r="AX48" s="125"/>
      <c r="AY48" s="125"/>
      <c r="AZ48" s="125"/>
      <c r="BA48" s="125"/>
      <c r="BB48" s="125"/>
      <c r="BC48" s="125"/>
      <c r="BD48" s="125"/>
      <c r="BE48" s="125"/>
      <c r="BF48" s="125"/>
      <c r="BG48" s="125"/>
      <c r="BH48" s="125"/>
      <c r="BI48" s="125"/>
      <c r="BJ48" s="125"/>
      <c r="BK48" s="125"/>
      <c r="BL48" s="125"/>
      <c r="BM48" s="125"/>
      <c r="BN48" s="125"/>
      <c r="BO48" s="125"/>
      <c r="BP48" s="125"/>
      <c r="BQ48" s="125"/>
      <c r="BR48" s="125"/>
      <c r="BS48" s="125"/>
      <c r="BT48" s="125"/>
      <c r="BU48" s="125"/>
      <c r="BV48" s="125"/>
      <c r="BW48" s="125"/>
      <c r="BX48" s="125"/>
      <c r="BY48" s="125"/>
      <c r="BZ48" s="125"/>
      <c r="CA48" s="127"/>
      <c r="CB48" s="127"/>
      <c r="CC48" s="127"/>
      <c r="CD48" s="127"/>
      <c r="CE48" s="127"/>
      <c r="CF48" s="127"/>
      <c r="CG48" s="127"/>
      <c r="CH48" s="127"/>
      <c r="CI48" s="127"/>
      <c r="CJ48" s="127"/>
      <c r="CK48" s="127"/>
      <c r="CL48" s="127"/>
      <c r="CM48" s="127"/>
      <c r="CN48" s="127"/>
      <c r="CO48" s="127"/>
      <c r="CP48" s="127"/>
      <c r="CQ48" s="127"/>
      <c r="CR48" s="127"/>
      <c r="CS48" s="127"/>
      <c r="CT48" s="127"/>
      <c r="CU48" s="127"/>
      <c r="CV48" s="127"/>
      <c r="CW48" s="127"/>
      <c r="CX48" s="127"/>
      <c r="CY48" s="127"/>
      <c r="CZ48" s="127"/>
      <c r="DA48" s="127"/>
      <c r="DB48" s="127"/>
      <c r="DC48" s="127"/>
      <c r="DD48" s="127"/>
      <c r="DE48" s="127"/>
      <c r="DF48" s="127"/>
      <c r="DG48" s="127"/>
      <c r="DH48" s="127"/>
      <c r="DI48" s="127"/>
      <c r="DJ48" s="127"/>
      <c r="DK48" s="127"/>
      <c r="DL48" s="127"/>
      <c r="DM48" s="127"/>
    </row>
    <row r="49" spans="1:117" ht="23.25" x14ac:dyDescent="0.25">
      <c r="B49" s="94"/>
      <c r="C49" s="95" t="s">
        <v>93</v>
      </c>
      <c r="D49" s="96"/>
      <c r="E49" s="97"/>
      <c r="F49" s="78"/>
      <c r="G49" s="78"/>
      <c r="H49" s="98" t="s">
        <v>57</v>
      </c>
      <c r="I49" s="98"/>
      <c r="J49" s="112"/>
      <c r="K49" s="129">
        <f>SUM(K50:K79)</f>
        <v>0</v>
      </c>
      <c r="L49" s="129">
        <f>SUM(L50:L79)</f>
        <v>0</v>
      </c>
      <c r="M49" s="101">
        <f>IFERROR(L49/K49,0)</f>
        <v>0</v>
      </c>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79"/>
      <c r="DD49" s="79"/>
      <c r="DE49" s="79"/>
      <c r="DF49" s="79"/>
      <c r="DG49" s="79"/>
      <c r="DH49" s="79"/>
      <c r="DI49" s="79"/>
      <c r="DJ49" s="79"/>
      <c r="DK49" s="79"/>
      <c r="DL49" s="79"/>
      <c r="DM49" s="79"/>
    </row>
    <row r="50" spans="1:117" ht="37.5" hidden="1" outlineLevel="1" x14ac:dyDescent="0.25">
      <c r="B50" s="130">
        <v>1</v>
      </c>
      <c r="C50" s="110" t="s">
        <v>94</v>
      </c>
      <c r="D50" s="110"/>
      <c r="E50" s="106" t="s">
        <v>80</v>
      </c>
      <c r="F50" s="78" t="s">
        <v>237</v>
      </c>
      <c r="G50" s="78" t="s">
        <v>238</v>
      </c>
      <c r="H50" s="78" t="s">
        <v>164</v>
      </c>
      <c r="I50" s="78"/>
      <c r="J50" s="112" t="s">
        <v>95</v>
      </c>
      <c r="K50" s="97">
        <f t="shared" ref="K50:K79" si="35">COUNTA(N50:KP50)</f>
        <v>0</v>
      </c>
      <c r="L50" s="97">
        <f t="shared" ref="L50:L79" si="36">COUNTIF(N50:KP50,"4")</f>
        <v>0</v>
      </c>
      <c r="M50" s="108">
        <f t="shared" ref="M50:M79" si="37">IFERROR(L50/K50,0)</f>
        <v>0</v>
      </c>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79"/>
      <c r="DD50" s="79"/>
      <c r="DE50" s="79"/>
      <c r="DF50" s="79"/>
      <c r="DG50" s="79"/>
      <c r="DH50" s="79"/>
      <c r="DI50" s="79"/>
      <c r="DJ50" s="79"/>
      <c r="DK50" s="79"/>
      <c r="DL50" s="79"/>
      <c r="DM50" s="79"/>
    </row>
    <row r="51" spans="1:117" ht="21" hidden="1" outlineLevel="1" x14ac:dyDescent="0.25">
      <c r="B51" s="130">
        <v>2</v>
      </c>
      <c r="C51" s="110" t="s">
        <v>96</v>
      </c>
      <c r="D51" s="110"/>
      <c r="E51" s="106" t="s">
        <v>80</v>
      </c>
      <c r="F51" s="78" t="s">
        <v>237</v>
      </c>
      <c r="G51" s="78" t="s">
        <v>238</v>
      </c>
      <c r="H51" s="78" t="s">
        <v>164</v>
      </c>
      <c r="I51" s="78"/>
      <c r="J51" s="112"/>
      <c r="K51" s="97">
        <f t="shared" si="35"/>
        <v>0</v>
      </c>
      <c r="L51" s="97">
        <f t="shared" si="36"/>
        <v>0</v>
      </c>
      <c r="M51" s="108">
        <f t="shared" si="37"/>
        <v>0</v>
      </c>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79"/>
      <c r="DD51" s="79"/>
      <c r="DE51" s="79"/>
      <c r="DF51" s="79"/>
      <c r="DG51" s="79"/>
      <c r="DH51" s="79"/>
      <c r="DI51" s="79"/>
      <c r="DJ51" s="79"/>
      <c r="DK51" s="79"/>
      <c r="DL51" s="79"/>
      <c r="DM51" s="79"/>
    </row>
    <row r="52" spans="1:117" ht="21" hidden="1" outlineLevel="1" x14ac:dyDescent="0.25">
      <c r="B52" s="130">
        <v>3</v>
      </c>
      <c r="C52" s="110" t="s">
        <v>97</v>
      </c>
      <c r="D52" s="110"/>
      <c r="E52" s="106" t="s">
        <v>80</v>
      </c>
      <c r="F52" s="78" t="s">
        <v>237</v>
      </c>
      <c r="G52" s="78" t="s">
        <v>238</v>
      </c>
      <c r="H52" s="78" t="s">
        <v>164</v>
      </c>
      <c r="I52" s="78"/>
      <c r="J52" s="131" t="s">
        <v>98</v>
      </c>
      <c r="K52" s="97">
        <f t="shared" si="35"/>
        <v>0</v>
      </c>
      <c r="L52" s="97">
        <f t="shared" si="36"/>
        <v>0</v>
      </c>
      <c r="M52" s="108">
        <f t="shared" si="37"/>
        <v>0</v>
      </c>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79"/>
      <c r="DD52" s="79"/>
      <c r="DE52" s="79"/>
      <c r="DF52" s="79"/>
      <c r="DG52" s="79"/>
      <c r="DH52" s="79"/>
      <c r="DI52" s="79"/>
      <c r="DJ52" s="79"/>
      <c r="DK52" s="79"/>
      <c r="DL52" s="79"/>
      <c r="DM52" s="79"/>
    </row>
    <row r="53" spans="1:117" ht="37.5" hidden="1" outlineLevel="1" x14ac:dyDescent="0.25">
      <c r="B53" s="130">
        <v>4</v>
      </c>
      <c r="C53" s="110" t="s">
        <v>99</v>
      </c>
      <c r="D53" s="110"/>
      <c r="E53" s="106" t="s">
        <v>80</v>
      </c>
      <c r="F53" s="78" t="s">
        <v>237</v>
      </c>
      <c r="G53" s="78" t="s">
        <v>238</v>
      </c>
      <c r="H53" s="78" t="s">
        <v>164</v>
      </c>
      <c r="I53" s="78"/>
      <c r="J53" s="131" t="s">
        <v>98</v>
      </c>
      <c r="K53" s="97">
        <f t="shared" si="35"/>
        <v>0</v>
      </c>
      <c r="L53" s="97">
        <f t="shared" si="36"/>
        <v>0</v>
      </c>
      <c r="M53" s="108">
        <f t="shared" si="37"/>
        <v>0</v>
      </c>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79"/>
      <c r="DD53" s="79"/>
      <c r="DE53" s="79"/>
      <c r="DF53" s="79"/>
      <c r="DG53" s="79"/>
      <c r="DH53" s="79"/>
      <c r="DI53" s="79"/>
      <c r="DJ53" s="79"/>
      <c r="DK53" s="79"/>
      <c r="DL53" s="79"/>
      <c r="DM53" s="79"/>
    </row>
    <row r="54" spans="1:117" ht="21" hidden="1" outlineLevel="1" x14ac:dyDescent="0.25">
      <c r="B54" s="130">
        <v>5</v>
      </c>
      <c r="C54" s="110" t="s">
        <v>100</v>
      </c>
      <c r="D54" s="110"/>
      <c r="E54" s="106" t="s">
        <v>80</v>
      </c>
      <c r="F54" s="78" t="s">
        <v>237</v>
      </c>
      <c r="G54" s="78" t="s">
        <v>238</v>
      </c>
      <c r="H54" s="78" t="s">
        <v>164</v>
      </c>
      <c r="I54" s="78"/>
      <c r="J54" s="112" t="s">
        <v>98</v>
      </c>
      <c r="K54" s="97">
        <f t="shared" si="35"/>
        <v>0</v>
      </c>
      <c r="L54" s="97">
        <f t="shared" si="36"/>
        <v>0</v>
      </c>
      <c r="M54" s="108">
        <f t="shared" si="37"/>
        <v>0</v>
      </c>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79"/>
      <c r="DD54" s="79"/>
      <c r="DE54" s="79"/>
      <c r="DF54" s="79"/>
      <c r="DG54" s="79"/>
      <c r="DH54" s="79"/>
      <c r="DI54" s="79"/>
      <c r="DJ54" s="79"/>
      <c r="DK54" s="79"/>
      <c r="DL54" s="79"/>
      <c r="DM54" s="79"/>
    </row>
    <row r="55" spans="1:117" ht="21" hidden="1" outlineLevel="1" x14ac:dyDescent="0.25">
      <c r="B55" s="130">
        <v>5</v>
      </c>
      <c r="C55" s="110" t="s">
        <v>101</v>
      </c>
      <c r="D55" s="110"/>
      <c r="E55" s="132" t="s">
        <v>67</v>
      </c>
      <c r="F55" s="78" t="s">
        <v>237</v>
      </c>
      <c r="G55" s="78" t="s">
        <v>238</v>
      </c>
      <c r="H55" s="78" t="s">
        <v>164</v>
      </c>
      <c r="I55" s="78"/>
      <c r="J55" s="112" t="s">
        <v>98</v>
      </c>
      <c r="K55" s="97">
        <f t="shared" si="35"/>
        <v>0</v>
      </c>
      <c r="L55" s="97">
        <f t="shared" si="36"/>
        <v>0</v>
      </c>
      <c r="M55" s="108">
        <f t="shared" si="37"/>
        <v>0</v>
      </c>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79"/>
      <c r="DD55" s="79"/>
      <c r="DE55" s="79"/>
      <c r="DF55" s="79"/>
      <c r="DG55" s="79"/>
      <c r="DH55" s="79"/>
      <c r="DI55" s="79"/>
      <c r="DJ55" s="79"/>
      <c r="DK55" s="79"/>
      <c r="DL55" s="79"/>
      <c r="DM55" s="79"/>
    </row>
    <row r="56" spans="1:117" ht="21" hidden="1" outlineLevel="1" x14ac:dyDescent="0.25">
      <c r="B56" s="130">
        <v>6</v>
      </c>
      <c r="C56" s="110" t="s">
        <v>102</v>
      </c>
      <c r="D56" s="110"/>
      <c r="E56" s="132" t="s">
        <v>103</v>
      </c>
      <c r="F56" s="78" t="s">
        <v>237</v>
      </c>
      <c r="G56" s="78" t="s">
        <v>238</v>
      </c>
      <c r="H56" s="78" t="s">
        <v>164</v>
      </c>
      <c r="I56" s="78"/>
      <c r="J56" s="112" t="s">
        <v>104</v>
      </c>
      <c r="K56" s="97">
        <f t="shared" si="35"/>
        <v>0</v>
      </c>
      <c r="L56" s="97">
        <f t="shared" si="36"/>
        <v>0</v>
      </c>
      <c r="M56" s="108">
        <f t="shared" si="37"/>
        <v>0</v>
      </c>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c r="DJ56" s="79"/>
      <c r="DK56" s="79"/>
      <c r="DL56" s="79"/>
      <c r="DM56" s="79"/>
    </row>
    <row r="57" spans="1:117" ht="21" hidden="1" outlineLevel="1" x14ac:dyDescent="0.25">
      <c r="B57" s="130">
        <v>7</v>
      </c>
      <c r="C57" s="110" t="s">
        <v>105</v>
      </c>
      <c r="D57" s="110"/>
      <c r="E57" s="132" t="s">
        <v>106</v>
      </c>
      <c r="F57" s="78" t="s">
        <v>237</v>
      </c>
      <c r="G57" s="78" t="s">
        <v>238</v>
      </c>
      <c r="H57" s="78" t="s">
        <v>164</v>
      </c>
      <c r="I57" s="78"/>
      <c r="J57" s="112" t="s">
        <v>104</v>
      </c>
      <c r="K57" s="97">
        <f t="shared" si="35"/>
        <v>0</v>
      </c>
      <c r="L57" s="97">
        <f t="shared" si="36"/>
        <v>0</v>
      </c>
      <c r="M57" s="108">
        <f t="shared" si="37"/>
        <v>0</v>
      </c>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c r="DJ57" s="79"/>
      <c r="DK57" s="79"/>
      <c r="DL57" s="79"/>
      <c r="DM57" s="79"/>
    </row>
    <row r="58" spans="1:117" ht="21" hidden="1" outlineLevel="1" x14ac:dyDescent="0.25">
      <c r="A58" s="133"/>
      <c r="B58" s="130">
        <v>8</v>
      </c>
      <c r="C58" s="110" t="s">
        <v>107</v>
      </c>
      <c r="D58" s="110"/>
      <c r="E58" s="106" t="s">
        <v>80</v>
      </c>
      <c r="F58" s="78" t="s">
        <v>237</v>
      </c>
      <c r="G58" s="78" t="s">
        <v>238</v>
      </c>
      <c r="H58" s="78" t="s">
        <v>164</v>
      </c>
      <c r="I58" s="78"/>
      <c r="J58" s="112" t="s">
        <v>104</v>
      </c>
      <c r="K58" s="97">
        <f t="shared" si="35"/>
        <v>0</v>
      </c>
      <c r="L58" s="97">
        <f t="shared" si="36"/>
        <v>0</v>
      </c>
      <c r="M58" s="108">
        <f t="shared" si="37"/>
        <v>0</v>
      </c>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79"/>
      <c r="DD58" s="79"/>
      <c r="DE58" s="79"/>
      <c r="DF58" s="79"/>
      <c r="DG58" s="79"/>
      <c r="DH58" s="79"/>
      <c r="DI58" s="79"/>
      <c r="DJ58" s="79"/>
      <c r="DK58" s="79"/>
      <c r="DL58" s="79"/>
      <c r="DM58" s="79"/>
    </row>
    <row r="59" spans="1:117" ht="21" hidden="1" outlineLevel="1" x14ac:dyDescent="0.25">
      <c r="B59" s="130">
        <v>9</v>
      </c>
      <c r="C59" s="110" t="s">
        <v>108</v>
      </c>
      <c r="D59" s="110"/>
      <c r="E59" s="106" t="s">
        <v>80</v>
      </c>
      <c r="F59" s="78" t="s">
        <v>237</v>
      </c>
      <c r="G59" s="78" t="s">
        <v>238</v>
      </c>
      <c r="H59" s="78" t="s">
        <v>164</v>
      </c>
      <c r="I59" s="78"/>
      <c r="J59" s="131"/>
      <c r="K59" s="97">
        <f t="shared" si="35"/>
        <v>0</v>
      </c>
      <c r="L59" s="97">
        <f t="shared" si="36"/>
        <v>0</v>
      </c>
      <c r="M59" s="108">
        <f t="shared" si="37"/>
        <v>0</v>
      </c>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row>
    <row r="60" spans="1:117" ht="21" hidden="1" outlineLevel="1" x14ac:dyDescent="0.25">
      <c r="B60" s="130">
        <v>10</v>
      </c>
      <c r="C60" s="110" t="s">
        <v>109</v>
      </c>
      <c r="D60" s="110"/>
      <c r="E60" s="106" t="s">
        <v>80</v>
      </c>
      <c r="F60" s="78" t="s">
        <v>237</v>
      </c>
      <c r="G60" s="78" t="s">
        <v>238</v>
      </c>
      <c r="H60" s="78" t="s">
        <v>164</v>
      </c>
      <c r="I60" s="78"/>
      <c r="J60" s="112" t="s">
        <v>110</v>
      </c>
      <c r="K60" s="97">
        <f t="shared" si="35"/>
        <v>0</v>
      </c>
      <c r="L60" s="97">
        <f t="shared" si="36"/>
        <v>0</v>
      </c>
      <c r="M60" s="108">
        <f t="shared" si="37"/>
        <v>0</v>
      </c>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row>
    <row r="61" spans="1:117" ht="37.5" hidden="1" outlineLevel="1" x14ac:dyDescent="0.25">
      <c r="B61" s="130">
        <v>11</v>
      </c>
      <c r="C61" s="110" t="s">
        <v>111</v>
      </c>
      <c r="D61" s="110"/>
      <c r="E61" s="106" t="s">
        <v>112</v>
      </c>
      <c r="F61" s="78" t="s">
        <v>237</v>
      </c>
      <c r="G61" s="78" t="s">
        <v>238</v>
      </c>
      <c r="H61" s="78" t="s">
        <v>164</v>
      </c>
      <c r="I61" s="78"/>
      <c r="J61" s="112"/>
      <c r="K61" s="97">
        <f t="shared" si="35"/>
        <v>0</v>
      </c>
      <c r="L61" s="97">
        <f t="shared" si="36"/>
        <v>0</v>
      </c>
      <c r="M61" s="108">
        <f t="shared" si="37"/>
        <v>0</v>
      </c>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row>
    <row r="62" spans="1:117" ht="21" hidden="1" outlineLevel="1" x14ac:dyDescent="0.25">
      <c r="B62" s="130">
        <v>12</v>
      </c>
      <c r="C62" s="110" t="s">
        <v>113</v>
      </c>
      <c r="D62" s="110"/>
      <c r="E62" s="98" t="s">
        <v>64</v>
      </c>
      <c r="F62" s="78" t="s">
        <v>237</v>
      </c>
      <c r="G62" s="78" t="s">
        <v>238</v>
      </c>
      <c r="H62" s="78" t="s">
        <v>164</v>
      </c>
      <c r="I62" s="78"/>
      <c r="J62" s="112" t="s">
        <v>114</v>
      </c>
      <c r="K62" s="97">
        <f t="shared" si="35"/>
        <v>0</v>
      </c>
      <c r="L62" s="97">
        <f t="shared" si="36"/>
        <v>0</v>
      </c>
      <c r="M62" s="108">
        <f t="shared" si="37"/>
        <v>0</v>
      </c>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row>
    <row r="63" spans="1:117" ht="21" hidden="1" outlineLevel="1" x14ac:dyDescent="0.25">
      <c r="B63" s="130">
        <v>13</v>
      </c>
      <c r="C63" s="110" t="s">
        <v>115</v>
      </c>
      <c r="D63" s="110"/>
      <c r="E63" s="106" t="s">
        <v>80</v>
      </c>
      <c r="F63" s="78" t="s">
        <v>237</v>
      </c>
      <c r="G63" s="78" t="s">
        <v>238</v>
      </c>
      <c r="H63" s="78" t="s">
        <v>164</v>
      </c>
      <c r="I63" s="78"/>
      <c r="J63" s="112" t="s">
        <v>114</v>
      </c>
      <c r="K63" s="97">
        <f t="shared" si="35"/>
        <v>0</v>
      </c>
      <c r="L63" s="97">
        <f t="shared" si="36"/>
        <v>0</v>
      </c>
      <c r="M63" s="108">
        <f t="shared" si="37"/>
        <v>0</v>
      </c>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row>
    <row r="64" spans="1:117" ht="21" hidden="1" outlineLevel="1" x14ac:dyDescent="0.25">
      <c r="B64" s="130">
        <v>14</v>
      </c>
      <c r="C64" s="110" t="s">
        <v>116</v>
      </c>
      <c r="D64" s="110"/>
      <c r="E64" s="106" t="s">
        <v>80</v>
      </c>
      <c r="F64" s="78" t="s">
        <v>237</v>
      </c>
      <c r="G64" s="78" t="s">
        <v>238</v>
      </c>
      <c r="H64" s="78" t="s">
        <v>164</v>
      </c>
      <c r="I64" s="78"/>
      <c r="J64" s="112" t="s">
        <v>110</v>
      </c>
      <c r="K64" s="97">
        <f t="shared" si="35"/>
        <v>0</v>
      </c>
      <c r="L64" s="97">
        <f t="shared" si="36"/>
        <v>0</v>
      </c>
      <c r="M64" s="108">
        <f t="shared" si="37"/>
        <v>0</v>
      </c>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row>
    <row r="65" spans="2:117" ht="21" hidden="1" outlineLevel="1" x14ac:dyDescent="0.25">
      <c r="B65" s="130">
        <v>15</v>
      </c>
      <c r="C65" s="110" t="s">
        <v>117</v>
      </c>
      <c r="D65" s="110"/>
      <c r="E65" s="98" t="s">
        <v>64</v>
      </c>
      <c r="F65" s="78" t="s">
        <v>237</v>
      </c>
      <c r="G65" s="78" t="s">
        <v>238</v>
      </c>
      <c r="H65" s="78" t="s">
        <v>164</v>
      </c>
      <c r="I65" s="78"/>
      <c r="J65" s="112" t="s">
        <v>114</v>
      </c>
      <c r="K65" s="97">
        <f t="shared" si="35"/>
        <v>0</v>
      </c>
      <c r="L65" s="97">
        <f t="shared" si="36"/>
        <v>0</v>
      </c>
      <c r="M65" s="108">
        <f t="shared" si="37"/>
        <v>0</v>
      </c>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row>
    <row r="66" spans="2:117" ht="21" hidden="1" outlineLevel="1" x14ac:dyDescent="0.25">
      <c r="B66" s="130">
        <v>16</v>
      </c>
      <c r="C66" s="110" t="s">
        <v>118</v>
      </c>
      <c r="D66" s="110"/>
      <c r="E66" s="106" t="s">
        <v>80</v>
      </c>
      <c r="F66" s="78" t="s">
        <v>237</v>
      </c>
      <c r="G66" s="78" t="s">
        <v>238</v>
      </c>
      <c r="H66" s="78" t="s">
        <v>164</v>
      </c>
      <c r="I66" s="78"/>
      <c r="J66" s="112" t="s">
        <v>114</v>
      </c>
      <c r="K66" s="97">
        <f t="shared" si="35"/>
        <v>0</v>
      </c>
      <c r="L66" s="97">
        <f t="shared" si="36"/>
        <v>0</v>
      </c>
      <c r="M66" s="108">
        <f t="shared" si="37"/>
        <v>0</v>
      </c>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row>
    <row r="67" spans="2:117" ht="21" hidden="1" outlineLevel="1" x14ac:dyDescent="0.25">
      <c r="B67" s="130">
        <v>17</v>
      </c>
      <c r="C67" s="110" t="s">
        <v>119</v>
      </c>
      <c r="D67" s="110"/>
      <c r="E67" s="98" t="s">
        <v>106</v>
      </c>
      <c r="F67" s="78" t="s">
        <v>237</v>
      </c>
      <c r="G67" s="78" t="s">
        <v>238</v>
      </c>
      <c r="H67" s="78" t="s">
        <v>164</v>
      </c>
      <c r="I67" s="78"/>
      <c r="J67" s="112" t="s">
        <v>110</v>
      </c>
      <c r="K67" s="97">
        <f t="shared" si="35"/>
        <v>0</v>
      </c>
      <c r="L67" s="97">
        <f t="shared" si="36"/>
        <v>0</v>
      </c>
      <c r="M67" s="108">
        <f t="shared" si="37"/>
        <v>0</v>
      </c>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row>
    <row r="68" spans="2:117" ht="21" hidden="1" outlineLevel="1" x14ac:dyDescent="0.25">
      <c r="B68" s="130">
        <v>18</v>
      </c>
      <c r="C68" s="110" t="s">
        <v>120</v>
      </c>
      <c r="D68" s="110"/>
      <c r="E68" s="98" t="s">
        <v>106</v>
      </c>
      <c r="F68" s="78" t="s">
        <v>237</v>
      </c>
      <c r="G68" s="78" t="s">
        <v>238</v>
      </c>
      <c r="H68" s="78" t="s">
        <v>164</v>
      </c>
      <c r="I68" s="78"/>
      <c r="J68" s="112" t="s">
        <v>121</v>
      </c>
      <c r="K68" s="97">
        <f t="shared" si="35"/>
        <v>0</v>
      </c>
      <c r="L68" s="97">
        <f t="shared" si="36"/>
        <v>0</v>
      </c>
      <c r="M68" s="108">
        <f t="shared" si="37"/>
        <v>0</v>
      </c>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c r="BP68" s="125"/>
      <c r="BQ68" s="125"/>
      <c r="BR68" s="125"/>
      <c r="BS68" s="125"/>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row>
    <row r="69" spans="2:117" ht="21" hidden="1" outlineLevel="1" x14ac:dyDescent="0.25">
      <c r="B69" s="130">
        <v>19</v>
      </c>
      <c r="C69" s="110" t="s">
        <v>122</v>
      </c>
      <c r="D69" s="110"/>
      <c r="E69" s="98" t="s">
        <v>106</v>
      </c>
      <c r="F69" s="78" t="s">
        <v>237</v>
      </c>
      <c r="G69" s="78" t="s">
        <v>238</v>
      </c>
      <c r="H69" s="78" t="s">
        <v>164</v>
      </c>
      <c r="I69" s="78"/>
      <c r="J69" s="131" t="s">
        <v>123</v>
      </c>
      <c r="K69" s="97">
        <f t="shared" si="35"/>
        <v>0</v>
      </c>
      <c r="L69" s="97">
        <f t="shared" si="36"/>
        <v>0</v>
      </c>
      <c r="M69" s="108">
        <f t="shared" si="37"/>
        <v>0</v>
      </c>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row>
    <row r="70" spans="2:117" ht="21" hidden="1" outlineLevel="1" x14ac:dyDescent="0.25">
      <c r="B70" s="130">
        <v>20</v>
      </c>
      <c r="C70" s="110" t="s">
        <v>124</v>
      </c>
      <c r="D70" s="110"/>
      <c r="E70" s="98" t="s">
        <v>125</v>
      </c>
      <c r="F70" s="78" t="s">
        <v>237</v>
      </c>
      <c r="G70" s="78" t="s">
        <v>238</v>
      </c>
      <c r="H70" s="78" t="s">
        <v>164</v>
      </c>
      <c r="I70" s="78"/>
      <c r="J70" s="112" t="s">
        <v>114</v>
      </c>
      <c r="K70" s="97">
        <f t="shared" si="35"/>
        <v>0</v>
      </c>
      <c r="L70" s="97">
        <f t="shared" si="36"/>
        <v>0</v>
      </c>
      <c r="M70" s="108">
        <f t="shared" si="37"/>
        <v>0</v>
      </c>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c r="BP70" s="125"/>
      <c r="BQ70" s="125"/>
      <c r="BR70" s="125"/>
      <c r="BS70" s="125"/>
      <c r="BT70" s="125"/>
      <c r="BU70" s="125"/>
      <c r="BV70" s="125"/>
      <c r="BW70" s="125"/>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125"/>
      <c r="DD70" s="125"/>
      <c r="DE70" s="125"/>
      <c r="DF70" s="125"/>
      <c r="DG70" s="125"/>
      <c r="DH70" s="125"/>
      <c r="DI70" s="125"/>
      <c r="DJ70" s="125"/>
      <c r="DK70" s="125"/>
      <c r="DL70" s="125"/>
      <c r="DM70" s="125"/>
    </row>
    <row r="71" spans="2:117" ht="21" hidden="1" outlineLevel="1" x14ac:dyDescent="0.25">
      <c r="B71" s="130">
        <v>21</v>
      </c>
      <c r="C71" s="110" t="s">
        <v>126</v>
      </c>
      <c r="D71" s="110"/>
      <c r="E71" s="98" t="s">
        <v>125</v>
      </c>
      <c r="F71" s="78" t="s">
        <v>237</v>
      </c>
      <c r="G71" s="78" t="s">
        <v>238</v>
      </c>
      <c r="H71" s="78" t="s">
        <v>164</v>
      </c>
      <c r="I71" s="78"/>
      <c r="J71" s="112" t="s">
        <v>114</v>
      </c>
      <c r="K71" s="97">
        <f t="shared" si="35"/>
        <v>0</v>
      </c>
      <c r="L71" s="97">
        <f t="shared" si="36"/>
        <v>0</v>
      </c>
      <c r="M71" s="108">
        <f t="shared" si="37"/>
        <v>0</v>
      </c>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25"/>
      <c r="AW71" s="125"/>
      <c r="AX71" s="125"/>
      <c r="AY71" s="125"/>
      <c r="AZ71" s="125"/>
      <c r="BA71" s="125"/>
      <c r="BB71" s="125"/>
      <c r="BC71" s="125"/>
      <c r="BD71" s="125"/>
      <c r="BE71" s="125"/>
      <c r="BF71" s="125"/>
      <c r="BG71" s="125"/>
      <c r="BH71" s="125"/>
      <c r="BI71" s="125"/>
      <c r="BJ71" s="125"/>
      <c r="BK71" s="125"/>
      <c r="BL71" s="125"/>
      <c r="BM71" s="125"/>
      <c r="BN71" s="125"/>
      <c r="BO71" s="125"/>
      <c r="BP71" s="125"/>
      <c r="BQ71" s="125"/>
      <c r="BR71" s="125"/>
      <c r="BS71" s="125"/>
      <c r="BT71" s="125"/>
      <c r="BU71" s="125"/>
      <c r="BV71" s="125"/>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125"/>
      <c r="DD71" s="125"/>
      <c r="DE71" s="125"/>
      <c r="DF71" s="125"/>
      <c r="DG71" s="125"/>
      <c r="DH71" s="125"/>
      <c r="DI71" s="125"/>
      <c r="DJ71" s="125"/>
      <c r="DK71" s="125"/>
      <c r="DL71" s="125"/>
      <c r="DM71" s="125"/>
    </row>
    <row r="72" spans="2:117" ht="21" hidden="1" outlineLevel="1" x14ac:dyDescent="0.25">
      <c r="B72" s="130">
        <v>22</v>
      </c>
      <c r="C72" s="110" t="s">
        <v>127</v>
      </c>
      <c r="D72" s="110"/>
      <c r="E72" s="98" t="s">
        <v>125</v>
      </c>
      <c r="F72" s="78" t="s">
        <v>237</v>
      </c>
      <c r="G72" s="78" t="s">
        <v>238</v>
      </c>
      <c r="H72" s="78" t="s">
        <v>164</v>
      </c>
      <c r="I72" s="78"/>
      <c r="J72" s="112" t="s">
        <v>114</v>
      </c>
      <c r="K72" s="97">
        <f t="shared" si="35"/>
        <v>0</v>
      </c>
      <c r="L72" s="97">
        <f t="shared" si="36"/>
        <v>0</v>
      </c>
      <c r="M72" s="108">
        <f t="shared" si="37"/>
        <v>0</v>
      </c>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25"/>
      <c r="BP72" s="125"/>
      <c r="BQ72" s="125"/>
      <c r="BR72" s="125"/>
      <c r="BS72" s="125"/>
      <c r="BT72" s="125"/>
      <c r="BU72" s="125"/>
      <c r="BV72" s="125"/>
      <c r="BW72" s="125"/>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125"/>
      <c r="DD72" s="125"/>
      <c r="DE72" s="125"/>
      <c r="DF72" s="125"/>
      <c r="DG72" s="125"/>
      <c r="DH72" s="125"/>
      <c r="DI72" s="125"/>
      <c r="DJ72" s="125"/>
      <c r="DK72" s="125"/>
      <c r="DL72" s="125"/>
      <c r="DM72" s="125"/>
    </row>
    <row r="73" spans="2:117" ht="21" hidden="1" outlineLevel="1" x14ac:dyDescent="0.25">
      <c r="B73" s="130">
        <v>23</v>
      </c>
      <c r="C73" s="110" t="s">
        <v>128</v>
      </c>
      <c r="D73" s="110"/>
      <c r="E73" s="98" t="s">
        <v>67</v>
      </c>
      <c r="F73" s="78" t="s">
        <v>237</v>
      </c>
      <c r="G73" s="78" t="s">
        <v>238</v>
      </c>
      <c r="H73" s="78" t="s">
        <v>164</v>
      </c>
      <c r="I73" s="78"/>
      <c r="J73" s="112" t="s">
        <v>129</v>
      </c>
      <c r="K73" s="97">
        <f t="shared" si="35"/>
        <v>0</v>
      </c>
      <c r="L73" s="97">
        <f t="shared" si="36"/>
        <v>0</v>
      </c>
      <c r="M73" s="108">
        <f t="shared" si="37"/>
        <v>0</v>
      </c>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c r="BP73" s="125"/>
      <c r="BQ73" s="125"/>
      <c r="BR73" s="125"/>
      <c r="BS73" s="125"/>
      <c r="BT73" s="125"/>
      <c r="BU73" s="125"/>
      <c r="BV73" s="125"/>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125"/>
      <c r="DD73" s="125"/>
      <c r="DE73" s="125"/>
      <c r="DF73" s="125"/>
      <c r="DG73" s="125"/>
      <c r="DH73" s="125"/>
      <c r="DI73" s="125"/>
      <c r="DJ73" s="125"/>
      <c r="DK73" s="125"/>
      <c r="DL73" s="125"/>
      <c r="DM73" s="125"/>
    </row>
    <row r="74" spans="2:117" ht="21" hidden="1" outlineLevel="1" x14ac:dyDescent="0.25">
      <c r="B74" s="130">
        <v>24</v>
      </c>
      <c r="C74" s="110" t="s">
        <v>130</v>
      </c>
      <c r="D74" s="110"/>
      <c r="E74" s="98" t="s">
        <v>106</v>
      </c>
      <c r="F74" s="78" t="s">
        <v>237</v>
      </c>
      <c r="G74" s="78" t="s">
        <v>238</v>
      </c>
      <c r="H74" s="78" t="s">
        <v>164</v>
      </c>
      <c r="I74" s="78"/>
      <c r="J74" s="112" t="s">
        <v>104</v>
      </c>
      <c r="K74" s="97">
        <f t="shared" si="35"/>
        <v>0</v>
      </c>
      <c r="L74" s="97">
        <f t="shared" si="36"/>
        <v>0</v>
      </c>
      <c r="M74" s="108">
        <f t="shared" si="37"/>
        <v>0</v>
      </c>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c r="BP74" s="125"/>
      <c r="BQ74" s="125"/>
      <c r="BR74" s="125"/>
      <c r="BS74" s="125"/>
      <c r="BT74" s="125"/>
      <c r="BU74" s="125"/>
      <c r="BV74" s="125"/>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125"/>
      <c r="DD74" s="125"/>
      <c r="DE74" s="125"/>
      <c r="DF74" s="125"/>
      <c r="DG74" s="125"/>
      <c r="DH74" s="125"/>
      <c r="DI74" s="125"/>
      <c r="DJ74" s="125"/>
      <c r="DK74" s="125"/>
      <c r="DL74" s="125"/>
      <c r="DM74" s="125"/>
    </row>
    <row r="75" spans="2:117" ht="21" hidden="1" outlineLevel="1" x14ac:dyDescent="0.25">
      <c r="B75" s="130">
        <v>25</v>
      </c>
      <c r="C75" s="110" t="s">
        <v>131</v>
      </c>
      <c r="D75" s="110"/>
      <c r="E75" s="98" t="s">
        <v>106</v>
      </c>
      <c r="F75" s="78" t="s">
        <v>237</v>
      </c>
      <c r="G75" s="78" t="s">
        <v>238</v>
      </c>
      <c r="H75" s="78" t="s">
        <v>164</v>
      </c>
      <c r="I75" s="78"/>
      <c r="J75" s="112" t="s">
        <v>114</v>
      </c>
      <c r="K75" s="97">
        <f t="shared" si="35"/>
        <v>0</v>
      </c>
      <c r="L75" s="97">
        <f t="shared" si="36"/>
        <v>0</v>
      </c>
      <c r="M75" s="108">
        <f t="shared" si="37"/>
        <v>0</v>
      </c>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c r="BP75" s="125"/>
      <c r="BQ75" s="125"/>
      <c r="BR75" s="125"/>
      <c r="BS75" s="125"/>
      <c r="BT75" s="125"/>
      <c r="BU75" s="125"/>
      <c r="BV75" s="125"/>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125"/>
      <c r="DD75" s="125"/>
      <c r="DE75" s="125"/>
      <c r="DF75" s="125"/>
      <c r="DG75" s="125"/>
      <c r="DH75" s="125"/>
      <c r="DI75" s="125"/>
      <c r="DJ75" s="125"/>
      <c r="DK75" s="125"/>
      <c r="DL75" s="125"/>
      <c r="DM75" s="125"/>
    </row>
    <row r="76" spans="2:117" ht="21" hidden="1" outlineLevel="1" x14ac:dyDescent="0.25">
      <c r="B76" s="130">
        <v>26</v>
      </c>
      <c r="C76" s="110" t="s">
        <v>132</v>
      </c>
      <c r="D76" s="110"/>
      <c r="E76" s="98" t="s">
        <v>106</v>
      </c>
      <c r="F76" s="78" t="s">
        <v>237</v>
      </c>
      <c r="G76" s="78" t="s">
        <v>238</v>
      </c>
      <c r="H76" s="78" t="s">
        <v>164</v>
      </c>
      <c r="I76" s="78"/>
      <c r="J76" s="112" t="s">
        <v>114</v>
      </c>
      <c r="K76" s="97">
        <f t="shared" si="35"/>
        <v>0</v>
      </c>
      <c r="L76" s="97">
        <f t="shared" si="36"/>
        <v>0</v>
      </c>
      <c r="M76" s="108">
        <f t="shared" si="37"/>
        <v>0</v>
      </c>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125"/>
      <c r="DD76" s="125"/>
      <c r="DE76" s="125"/>
      <c r="DF76" s="125"/>
      <c r="DG76" s="125"/>
      <c r="DH76" s="125"/>
      <c r="DI76" s="125"/>
      <c r="DJ76" s="125"/>
      <c r="DK76" s="125"/>
      <c r="DL76" s="125"/>
      <c r="DM76" s="125"/>
    </row>
    <row r="77" spans="2:117" ht="21" hidden="1" outlineLevel="1" x14ac:dyDescent="0.25">
      <c r="B77" s="130">
        <v>27</v>
      </c>
      <c r="C77" s="110" t="s">
        <v>133</v>
      </c>
      <c r="D77" s="110"/>
      <c r="E77" s="98" t="s">
        <v>67</v>
      </c>
      <c r="F77" s="78" t="s">
        <v>237</v>
      </c>
      <c r="G77" s="78" t="s">
        <v>238</v>
      </c>
      <c r="H77" s="78" t="s">
        <v>164</v>
      </c>
      <c r="I77" s="78"/>
      <c r="J77" s="112" t="s">
        <v>114</v>
      </c>
      <c r="K77" s="97">
        <f t="shared" si="35"/>
        <v>0</v>
      </c>
      <c r="L77" s="97">
        <f t="shared" si="36"/>
        <v>0</v>
      </c>
      <c r="M77" s="108">
        <f t="shared" si="37"/>
        <v>0</v>
      </c>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c r="BP77" s="125"/>
      <c r="BQ77" s="125"/>
      <c r="BR77" s="125"/>
      <c r="BS77" s="125"/>
      <c r="BT77" s="125"/>
      <c r="BU77" s="125"/>
      <c r="BV77" s="125"/>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125"/>
      <c r="DD77" s="125"/>
      <c r="DE77" s="125"/>
      <c r="DF77" s="125"/>
      <c r="DG77" s="125"/>
      <c r="DH77" s="125"/>
      <c r="DI77" s="125"/>
      <c r="DJ77" s="125"/>
      <c r="DK77" s="125"/>
      <c r="DL77" s="125"/>
      <c r="DM77" s="125"/>
    </row>
    <row r="78" spans="2:117" ht="21" hidden="1" outlineLevel="1" x14ac:dyDescent="0.25">
      <c r="B78" s="130">
        <v>28</v>
      </c>
      <c r="C78" s="110" t="s">
        <v>134</v>
      </c>
      <c r="D78" s="110"/>
      <c r="E78" s="98" t="s">
        <v>125</v>
      </c>
      <c r="F78" s="78" t="s">
        <v>237</v>
      </c>
      <c r="G78" s="78" t="s">
        <v>238</v>
      </c>
      <c r="H78" s="78" t="s">
        <v>164</v>
      </c>
      <c r="I78" s="78"/>
      <c r="J78" s="112" t="s">
        <v>114</v>
      </c>
      <c r="K78" s="97">
        <f t="shared" si="35"/>
        <v>0</v>
      </c>
      <c r="L78" s="97">
        <f t="shared" si="36"/>
        <v>0</v>
      </c>
      <c r="M78" s="108">
        <f t="shared" si="37"/>
        <v>0</v>
      </c>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c r="BP78" s="125"/>
      <c r="BQ78" s="125"/>
      <c r="BR78" s="125"/>
      <c r="BS78" s="125"/>
      <c r="BT78" s="125"/>
      <c r="BU78" s="125"/>
      <c r="BV78" s="125"/>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125"/>
      <c r="DD78" s="125"/>
      <c r="DE78" s="125"/>
      <c r="DF78" s="125"/>
      <c r="DG78" s="125"/>
      <c r="DH78" s="125"/>
      <c r="DI78" s="125"/>
      <c r="DJ78" s="125"/>
      <c r="DK78" s="125"/>
      <c r="DL78" s="125"/>
      <c r="DM78" s="125"/>
    </row>
    <row r="79" spans="2:117" ht="21" hidden="1" outlineLevel="2" x14ac:dyDescent="0.25">
      <c r="B79" s="130">
        <v>29</v>
      </c>
      <c r="C79" s="110" t="s">
        <v>135</v>
      </c>
      <c r="D79" s="110"/>
      <c r="E79" s="98" t="s">
        <v>67</v>
      </c>
      <c r="F79" s="78" t="s">
        <v>237</v>
      </c>
      <c r="G79" s="78" t="s">
        <v>238</v>
      </c>
      <c r="H79" s="78" t="s">
        <v>164</v>
      </c>
      <c r="I79" s="78"/>
      <c r="J79" s="112" t="s">
        <v>110</v>
      </c>
      <c r="K79" s="97">
        <f t="shared" si="35"/>
        <v>0</v>
      </c>
      <c r="L79" s="97">
        <f t="shared" si="36"/>
        <v>0</v>
      </c>
      <c r="M79" s="108">
        <f t="shared" si="37"/>
        <v>0</v>
      </c>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c r="BP79" s="125"/>
      <c r="BQ79" s="125"/>
      <c r="BR79" s="125"/>
      <c r="BS79" s="125"/>
      <c r="BT79" s="125"/>
      <c r="BU79" s="125"/>
      <c r="BV79" s="125"/>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125"/>
      <c r="DD79" s="125"/>
      <c r="DE79" s="125"/>
      <c r="DF79" s="125"/>
      <c r="DG79" s="125"/>
      <c r="DH79" s="125"/>
      <c r="DI79" s="125"/>
      <c r="DJ79" s="125"/>
      <c r="DK79" s="125"/>
      <c r="DL79" s="125"/>
      <c r="DM79" s="125"/>
    </row>
    <row r="80" spans="2:117" ht="23.25" collapsed="1" x14ac:dyDescent="0.25">
      <c r="B80" s="86" t="s">
        <v>136</v>
      </c>
      <c r="C80" s="87" t="s">
        <v>137</v>
      </c>
      <c r="D80" s="79"/>
      <c r="E80" s="79"/>
      <c r="F80" s="79"/>
      <c r="G80" s="79"/>
      <c r="H80" s="78"/>
      <c r="I80" s="78"/>
      <c r="J80" s="79"/>
      <c r="K80" s="129">
        <f>SUM(K81:K128)</f>
        <v>61</v>
      </c>
      <c r="L80" s="129">
        <f>SUM(L81:L128)</f>
        <v>61</v>
      </c>
      <c r="M80" s="101">
        <f>IFERROR(L80/K80,0)</f>
        <v>1</v>
      </c>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c r="BP80" s="125"/>
      <c r="BQ80" s="125"/>
      <c r="BR80" s="125"/>
      <c r="BS80" s="125"/>
      <c r="BT80" s="125"/>
      <c r="BU80" s="125"/>
      <c r="BV80" s="125"/>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125"/>
      <c r="DD80" s="125"/>
      <c r="DE80" s="125"/>
      <c r="DF80" s="125"/>
      <c r="DG80" s="125"/>
      <c r="DH80" s="125"/>
      <c r="DI80" s="125"/>
      <c r="DJ80" s="125"/>
      <c r="DK80" s="125"/>
      <c r="DL80" s="125"/>
      <c r="DM80" s="125"/>
    </row>
    <row r="81" spans="2:117" ht="21" outlineLevel="1" x14ac:dyDescent="0.25">
      <c r="B81" s="130"/>
      <c r="C81" s="203" t="s">
        <v>216</v>
      </c>
      <c r="D81" s="79"/>
      <c r="E81" s="79"/>
      <c r="F81" s="79"/>
      <c r="G81" s="79"/>
      <c r="H81" s="78"/>
      <c r="I81" s="78"/>
      <c r="J81" s="79"/>
      <c r="K81" s="97">
        <f t="shared" ref="K81" si="38">COUNTA(N81:KP81)</f>
        <v>0</v>
      </c>
      <c r="L81" s="97">
        <f t="shared" ref="L81" si="39">COUNTIF(N81:KP81,"4")</f>
        <v>0</v>
      </c>
      <c r="M81" s="108">
        <f t="shared" ref="M81" si="40">IFERROR(L81/K81,0)</f>
        <v>0</v>
      </c>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c r="BP81" s="125"/>
      <c r="BQ81" s="125"/>
      <c r="BR81" s="125"/>
      <c r="BS81" s="125"/>
      <c r="BT81" s="125"/>
      <c r="BU81" s="125"/>
      <c r="BV81" s="125"/>
      <c r="BW81" s="125"/>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125"/>
      <c r="DD81" s="125"/>
      <c r="DE81" s="125"/>
      <c r="DF81" s="125"/>
      <c r="DG81" s="125"/>
      <c r="DH81" s="125"/>
      <c r="DI81" s="125"/>
      <c r="DJ81" s="125"/>
      <c r="DK81" s="125"/>
      <c r="DL81" s="125"/>
      <c r="DM81" s="125"/>
    </row>
    <row r="82" spans="2:117" ht="21" outlineLevel="1" x14ac:dyDescent="0.25">
      <c r="B82" s="199">
        <v>1</v>
      </c>
      <c r="C82" s="204" t="s">
        <v>217</v>
      </c>
      <c r="D82" s="79"/>
      <c r="E82" s="79"/>
      <c r="F82" s="78" t="s">
        <v>237</v>
      </c>
      <c r="G82" s="78" t="s">
        <v>238</v>
      </c>
      <c r="H82" s="78" t="s">
        <v>164</v>
      </c>
      <c r="I82" s="78" t="s">
        <v>167</v>
      </c>
      <c r="J82" s="79"/>
      <c r="K82" s="97">
        <f t="shared" ref="K82:K132" si="41">COUNTA(N82:KP82)</f>
        <v>1</v>
      </c>
      <c r="L82" s="97">
        <f t="shared" ref="L82:L132" si="42">COUNTIF(N82:KP82,"4")</f>
        <v>1</v>
      </c>
      <c r="M82" s="108">
        <f t="shared" ref="M82:M132" si="43">IFERROR(L82/K82,0)</f>
        <v>1</v>
      </c>
      <c r="N82" s="125"/>
      <c r="O82" s="125"/>
      <c r="P82" s="125"/>
      <c r="Q82" s="125"/>
      <c r="R82" s="125"/>
      <c r="S82" s="125"/>
      <c r="T82" s="125"/>
      <c r="U82" s="125"/>
      <c r="V82" s="125"/>
      <c r="W82" s="125"/>
      <c r="X82" s="125"/>
      <c r="Y82" s="125"/>
      <c r="Z82" s="125"/>
      <c r="AA82" s="125"/>
      <c r="AB82" s="125"/>
      <c r="AC82" s="125"/>
      <c r="AD82" s="125"/>
      <c r="AE82" s="206">
        <v>4</v>
      </c>
      <c r="AF82" s="207"/>
      <c r="AG82" s="207"/>
      <c r="AH82" s="207"/>
      <c r="AI82" s="207"/>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125"/>
      <c r="DD82" s="125"/>
      <c r="DE82" s="125"/>
      <c r="DF82" s="125"/>
      <c r="DG82" s="125"/>
      <c r="DH82" s="125"/>
      <c r="DI82" s="125"/>
      <c r="DJ82" s="125"/>
      <c r="DK82" s="125"/>
      <c r="DL82" s="125"/>
      <c r="DM82" s="125"/>
    </row>
    <row r="83" spans="2:117" ht="21" outlineLevel="1" x14ac:dyDescent="0.25">
      <c r="B83" s="199">
        <v>2</v>
      </c>
      <c r="C83" s="200" t="s">
        <v>218</v>
      </c>
      <c r="D83" s="79"/>
      <c r="E83" s="79"/>
      <c r="F83" s="78" t="s">
        <v>237</v>
      </c>
      <c r="G83" s="78" t="s">
        <v>238</v>
      </c>
      <c r="H83" s="78" t="s">
        <v>164</v>
      </c>
      <c r="I83" s="78" t="s">
        <v>167</v>
      </c>
      <c r="J83" s="79"/>
      <c r="K83" s="97">
        <f t="shared" si="41"/>
        <v>1</v>
      </c>
      <c r="L83" s="97">
        <f t="shared" si="42"/>
        <v>1</v>
      </c>
      <c r="M83" s="108">
        <f t="shared" si="43"/>
        <v>1</v>
      </c>
      <c r="N83" s="125"/>
      <c r="O83" s="125"/>
      <c r="P83" s="125"/>
      <c r="Q83" s="125"/>
      <c r="R83" s="125"/>
      <c r="S83" s="125"/>
      <c r="T83" s="125"/>
      <c r="U83" s="125"/>
      <c r="V83" s="125"/>
      <c r="W83" s="125"/>
      <c r="X83" s="125"/>
      <c r="Y83" s="125"/>
      <c r="Z83" s="125"/>
      <c r="AA83" s="125"/>
      <c r="AB83" s="125"/>
      <c r="AC83" s="125"/>
      <c r="AD83" s="125"/>
      <c r="AE83" s="206">
        <v>4</v>
      </c>
      <c r="AF83" s="207"/>
      <c r="AG83" s="207"/>
      <c r="AH83" s="207"/>
      <c r="AI83" s="207"/>
      <c r="AJ83" s="125"/>
      <c r="AK83" s="125"/>
      <c r="AL83" s="125"/>
      <c r="AM83" s="125"/>
      <c r="AN83" s="125"/>
      <c r="AO83" s="125"/>
      <c r="AP83" s="125"/>
      <c r="AQ83" s="125"/>
      <c r="AR83" s="125"/>
      <c r="AS83" s="125"/>
      <c r="AT83" s="125"/>
      <c r="AU83" s="125"/>
      <c r="AV83" s="125"/>
      <c r="AW83" s="125"/>
      <c r="AX83" s="125"/>
      <c r="AY83" s="125"/>
      <c r="AZ83" s="125"/>
      <c r="BA83" s="125"/>
      <c r="BB83" s="125"/>
      <c r="BC83" s="125"/>
      <c r="BD83" s="125"/>
      <c r="BE83" s="125"/>
      <c r="BF83" s="125"/>
      <c r="BG83" s="125"/>
      <c r="BH83" s="125"/>
      <c r="BI83" s="125"/>
      <c r="BJ83" s="125"/>
      <c r="BK83" s="125"/>
      <c r="BL83" s="125"/>
      <c r="BM83" s="125"/>
      <c r="BN83" s="125"/>
      <c r="BO83" s="125"/>
      <c r="BP83" s="125"/>
      <c r="BQ83" s="125"/>
      <c r="BR83" s="125"/>
      <c r="BS83" s="125"/>
      <c r="BT83" s="125"/>
      <c r="BU83" s="125"/>
      <c r="BV83" s="125"/>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125"/>
      <c r="DD83" s="125"/>
      <c r="DE83" s="125"/>
      <c r="DF83" s="125"/>
      <c r="DG83" s="125"/>
      <c r="DH83" s="125"/>
      <c r="DI83" s="125"/>
      <c r="DJ83" s="125"/>
      <c r="DK83" s="125"/>
      <c r="DL83" s="125"/>
      <c r="DM83" s="125"/>
    </row>
    <row r="84" spans="2:117" ht="21" outlineLevel="1" x14ac:dyDescent="0.25">
      <c r="B84" s="199">
        <v>3</v>
      </c>
      <c r="C84" s="200" t="s">
        <v>219</v>
      </c>
      <c r="D84" s="79"/>
      <c r="E84" s="79"/>
      <c r="F84" s="78" t="s">
        <v>237</v>
      </c>
      <c r="G84" s="78" t="s">
        <v>238</v>
      </c>
      <c r="H84" s="78" t="s">
        <v>164</v>
      </c>
      <c r="I84" s="78" t="s">
        <v>167</v>
      </c>
      <c r="J84" s="79"/>
      <c r="K84" s="97">
        <f t="shared" si="41"/>
        <v>1</v>
      </c>
      <c r="L84" s="97">
        <f t="shared" si="42"/>
        <v>1</v>
      </c>
      <c r="M84" s="108">
        <f t="shared" si="43"/>
        <v>1</v>
      </c>
      <c r="N84" s="125"/>
      <c r="O84" s="125"/>
      <c r="P84" s="125"/>
      <c r="Q84" s="125"/>
      <c r="R84" s="125"/>
      <c r="S84" s="125"/>
      <c r="T84" s="125"/>
      <c r="U84" s="125"/>
      <c r="V84" s="125"/>
      <c r="W84" s="125"/>
      <c r="X84" s="125"/>
      <c r="Y84" s="125"/>
      <c r="Z84" s="125"/>
      <c r="AA84" s="125"/>
      <c r="AB84" s="125"/>
      <c r="AC84" s="125"/>
      <c r="AD84" s="125"/>
      <c r="AE84" s="206">
        <v>4</v>
      </c>
      <c r="AF84" s="207"/>
      <c r="AG84" s="207"/>
      <c r="AH84" s="207"/>
      <c r="AI84" s="207"/>
      <c r="AJ84" s="125"/>
      <c r="AK84" s="125"/>
      <c r="AL84" s="125"/>
      <c r="AM84" s="125"/>
      <c r="AN84" s="125"/>
      <c r="AO84" s="125"/>
      <c r="AP84" s="125"/>
      <c r="AQ84" s="125"/>
      <c r="AR84" s="125"/>
      <c r="AS84" s="125"/>
      <c r="AT84" s="125"/>
      <c r="AU84" s="125"/>
      <c r="AV84" s="125"/>
      <c r="AW84" s="125"/>
      <c r="AX84" s="125"/>
      <c r="AY84" s="125"/>
      <c r="AZ84" s="125"/>
      <c r="BA84" s="125"/>
      <c r="BB84" s="125"/>
      <c r="BC84" s="125"/>
      <c r="BD84" s="125"/>
      <c r="BE84" s="125"/>
      <c r="BF84" s="125"/>
      <c r="BG84" s="125"/>
      <c r="BH84" s="125"/>
      <c r="BI84" s="125"/>
      <c r="BJ84" s="125"/>
      <c r="BK84" s="125"/>
      <c r="BL84" s="125"/>
      <c r="BM84" s="125"/>
      <c r="BN84" s="125"/>
      <c r="BO84" s="125"/>
      <c r="BP84" s="125"/>
      <c r="BQ84" s="125"/>
      <c r="BR84" s="125"/>
      <c r="BS84" s="125"/>
      <c r="BT84" s="125"/>
      <c r="BU84" s="125"/>
      <c r="BV84" s="125"/>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125"/>
      <c r="DD84" s="125"/>
      <c r="DE84" s="125"/>
      <c r="DF84" s="125"/>
      <c r="DG84" s="125"/>
      <c r="DH84" s="125"/>
      <c r="DI84" s="125"/>
      <c r="DJ84" s="125"/>
      <c r="DK84" s="125"/>
      <c r="DL84" s="125"/>
      <c r="DM84" s="125"/>
    </row>
    <row r="85" spans="2:117" ht="21" outlineLevel="1" x14ac:dyDescent="0.25">
      <c r="B85" s="199">
        <v>4</v>
      </c>
      <c r="C85" s="200" t="s">
        <v>220</v>
      </c>
      <c r="D85" s="79"/>
      <c r="E85" s="79"/>
      <c r="F85" s="78" t="s">
        <v>237</v>
      </c>
      <c r="G85" s="78" t="s">
        <v>238</v>
      </c>
      <c r="H85" s="78" t="s">
        <v>164</v>
      </c>
      <c r="I85" s="78" t="s">
        <v>167</v>
      </c>
      <c r="J85" s="79"/>
      <c r="K85" s="97">
        <f t="shared" si="41"/>
        <v>1</v>
      </c>
      <c r="L85" s="97">
        <f t="shared" si="42"/>
        <v>1</v>
      </c>
      <c r="M85" s="108">
        <f t="shared" si="43"/>
        <v>1</v>
      </c>
      <c r="N85" s="125"/>
      <c r="O85" s="125"/>
      <c r="P85" s="125"/>
      <c r="Q85" s="125"/>
      <c r="R85" s="125"/>
      <c r="S85" s="125"/>
      <c r="T85" s="125"/>
      <c r="U85" s="125"/>
      <c r="V85" s="125"/>
      <c r="W85" s="125"/>
      <c r="X85" s="125"/>
      <c r="Y85" s="125"/>
      <c r="Z85" s="125"/>
      <c r="AA85" s="125"/>
      <c r="AB85" s="125"/>
      <c r="AC85" s="125"/>
      <c r="AD85" s="125"/>
      <c r="AE85" s="206">
        <v>4</v>
      </c>
      <c r="AF85" s="207"/>
      <c r="AG85" s="207"/>
      <c r="AH85" s="207"/>
      <c r="AI85" s="207"/>
      <c r="AJ85" s="125"/>
      <c r="AK85" s="125"/>
      <c r="AL85" s="125"/>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c r="BP85" s="125"/>
      <c r="BQ85" s="125"/>
      <c r="BR85" s="125"/>
      <c r="BS85" s="125"/>
      <c r="BT85" s="125"/>
      <c r="BU85" s="125"/>
      <c r="BV85" s="125"/>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125"/>
      <c r="DD85" s="125"/>
      <c r="DE85" s="125"/>
      <c r="DF85" s="125"/>
      <c r="DG85" s="125"/>
      <c r="DH85" s="125"/>
      <c r="DI85" s="125"/>
      <c r="DJ85" s="125"/>
      <c r="DK85" s="125"/>
      <c r="DL85" s="125"/>
      <c r="DM85" s="125"/>
    </row>
    <row r="86" spans="2:117" ht="21" outlineLevel="1" x14ac:dyDescent="0.25">
      <c r="B86" s="199">
        <v>5</v>
      </c>
      <c r="C86" s="200" t="s">
        <v>221</v>
      </c>
      <c r="D86" s="79"/>
      <c r="E86" s="79"/>
      <c r="F86" s="78" t="s">
        <v>237</v>
      </c>
      <c r="G86" s="78" t="s">
        <v>238</v>
      </c>
      <c r="H86" s="78" t="s">
        <v>164</v>
      </c>
      <c r="I86" s="78" t="s">
        <v>167</v>
      </c>
      <c r="J86" s="79"/>
      <c r="K86" s="97">
        <f t="shared" si="41"/>
        <v>1</v>
      </c>
      <c r="L86" s="97">
        <f t="shared" si="42"/>
        <v>1</v>
      </c>
      <c r="M86" s="108">
        <f t="shared" si="43"/>
        <v>1</v>
      </c>
      <c r="N86" s="125"/>
      <c r="O86" s="125"/>
      <c r="P86" s="125"/>
      <c r="Q86" s="125"/>
      <c r="R86" s="125"/>
      <c r="S86" s="125"/>
      <c r="T86" s="125"/>
      <c r="U86" s="125"/>
      <c r="V86" s="125"/>
      <c r="W86" s="125"/>
      <c r="X86" s="125"/>
      <c r="Y86" s="125"/>
      <c r="Z86" s="125"/>
      <c r="AA86" s="125"/>
      <c r="AB86" s="125"/>
      <c r="AC86" s="125"/>
      <c r="AD86" s="125"/>
      <c r="AE86" s="206">
        <v>4</v>
      </c>
      <c r="AF86" s="207"/>
      <c r="AG86" s="207"/>
      <c r="AH86" s="207"/>
      <c r="AI86" s="207"/>
      <c r="AJ86" s="125"/>
      <c r="AK86" s="125"/>
      <c r="AL86" s="125"/>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c r="BP86" s="125"/>
      <c r="BQ86" s="125"/>
      <c r="BR86" s="125"/>
      <c r="BS86" s="125"/>
      <c r="BT86" s="125"/>
      <c r="BU86" s="125"/>
      <c r="BV86" s="125"/>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125"/>
      <c r="DD86" s="125"/>
      <c r="DE86" s="125"/>
      <c r="DF86" s="125"/>
      <c r="DG86" s="125"/>
      <c r="DH86" s="125"/>
      <c r="DI86" s="125"/>
      <c r="DJ86" s="125"/>
      <c r="DK86" s="125"/>
      <c r="DL86" s="125"/>
      <c r="DM86" s="125"/>
    </row>
    <row r="87" spans="2:117" ht="21" outlineLevel="1" x14ac:dyDescent="0.25">
      <c r="B87" s="93"/>
      <c r="C87" s="205" t="s">
        <v>222</v>
      </c>
      <c r="D87" s="79"/>
      <c r="E87" s="79"/>
      <c r="F87" s="79"/>
      <c r="G87" s="79"/>
      <c r="H87" s="78"/>
      <c r="I87" s="78"/>
      <c r="J87" s="79"/>
      <c r="K87" s="97">
        <f t="shared" si="41"/>
        <v>0</v>
      </c>
      <c r="L87" s="97">
        <f t="shared" si="42"/>
        <v>0</v>
      </c>
      <c r="M87" s="108">
        <f t="shared" si="43"/>
        <v>0</v>
      </c>
      <c r="N87" s="125"/>
      <c r="O87" s="125"/>
      <c r="P87" s="125"/>
      <c r="Q87" s="125"/>
      <c r="R87" s="125"/>
      <c r="S87" s="125"/>
      <c r="T87" s="125"/>
      <c r="U87" s="125"/>
      <c r="V87" s="125"/>
      <c r="W87" s="125"/>
      <c r="X87" s="125"/>
      <c r="Y87" s="125"/>
      <c r="Z87" s="125"/>
      <c r="AA87" s="125"/>
      <c r="AB87" s="125"/>
      <c r="AC87" s="125"/>
      <c r="AD87" s="125"/>
      <c r="AE87" s="207"/>
      <c r="AF87" s="207"/>
      <c r="AG87" s="207"/>
      <c r="AH87" s="207"/>
      <c r="AI87" s="207"/>
      <c r="AJ87" s="125"/>
      <c r="AK87" s="125"/>
      <c r="AL87" s="125"/>
      <c r="AM87" s="125"/>
      <c r="AN87" s="125"/>
      <c r="AO87" s="125"/>
      <c r="AP87" s="125"/>
      <c r="AQ87" s="125"/>
      <c r="AR87" s="125"/>
      <c r="AS87" s="125"/>
      <c r="AT87" s="125"/>
      <c r="AU87" s="125"/>
      <c r="AV87" s="125"/>
      <c r="AW87" s="125"/>
      <c r="AX87" s="125"/>
      <c r="AY87" s="125"/>
      <c r="AZ87" s="125"/>
      <c r="BA87" s="125"/>
      <c r="BB87" s="125"/>
      <c r="BC87" s="125"/>
      <c r="BD87" s="125"/>
      <c r="BE87" s="125"/>
      <c r="BF87" s="125"/>
      <c r="BG87" s="125"/>
      <c r="BH87" s="125"/>
      <c r="BI87" s="125"/>
      <c r="BJ87" s="125"/>
      <c r="BK87" s="125"/>
      <c r="BL87" s="125"/>
      <c r="BM87" s="125"/>
      <c r="BN87" s="125"/>
      <c r="BO87" s="125"/>
      <c r="BP87" s="125"/>
      <c r="BQ87" s="125"/>
      <c r="BR87" s="125"/>
      <c r="BS87" s="125"/>
      <c r="BT87" s="125"/>
      <c r="BU87" s="125"/>
      <c r="BV87" s="125"/>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125"/>
      <c r="DD87" s="125"/>
      <c r="DE87" s="125"/>
      <c r="DF87" s="125"/>
      <c r="DG87" s="125"/>
      <c r="DH87" s="125"/>
      <c r="DI87" s="125"/>
      <c r="DJ87" s="125"/>
      <c r="DK87" s="125"/>
      <c r="DL87" s="125"/>
      <c r="DM87" s="125"/>
    </row>
    <row r="88" spans="2:117" ht="21" outlineLevel="1" x14ac:dyDescent="0.25">
      <c r="B88" s="199">
        <v>1</v>
      </c>
      <c r="C88" s="200" t="s">
        <v>184</v>
      </c>
      <c r="D88" s="79"/>
      <c r="E88" s="79"/>
      <c r="F88" s="78" t="s">
        <v>237</v>
      </c>
      <c r="G88" s="78" t="s">
        <v>238</v>
      </c>
      <c r="H88" s="78" t="s">
        <v>164</v>
      </c>
      <c r="I88" s="78" t="s">
        <v>167</v>
      </c>
      <c r="J88" s="79"/>
      <c r="K88" s="97">
        <f t="shared" si="41"/>
        <v>0</v>
      </c>
      <c r="L88" s="97">
        <f t="shared" si="42"/>
        <v>0</v>
      </c>
      <c r="M88" s="108">
        <f t="shared" si="43"/>
        <v>0</v>
      </c>
      <c r="N88" s="125"/>
      <c r="O88" s="125"/>
      <c r="P88" s="125"/>
      <c r="Q88" s="125"/>
      <c r="R88" s="125"/>
      <c r="S88" s="125"/>
      <c r="T88" s="125"/>
      <c r="U88" s="125"/>
      <c r="V88" s="125"/>
      <c r="W88" s="125"/>
      <c r="X88" s="125"/>
      <c r="Y88" s="125"/>
      <c r="Z88" s="125"/>
      <c r="AA88" s="125"/>
      <c r="AB88" s="125"/>
      <c r="AC88" s="125"/>
      <c r="AD88" s="125"/>
      <c r="AE88" s="207"/>
      <c r="AF88" s="207"/>
      <c r="AG88" s="207"/>
      <c r="AH88" s="207"/>
      <c r="AI88" s="207"/>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125"/>
      <c r="DD88" s="125"/>
      <c r="DE88" s="125"/>
      <c r="DF88" s="125"/>
      <c r="DG88" s="125"/>
      <c r="DH88" s="125"/>
      <c r="DI88" s="125"/>
      <c r="DJ88" s="125"/>
      <c r="DK88" s="125"/>
      <c r="DL88" s="125"/>
      <c r="DM88" s="125"/>
    </row>
    <row r="89" spans="2:117" ht="21" outlineLevel="1" x14ac:dyDescent="0.25">
      <c r="B89" s="199">
        <v>2</v>
      </c>
      <c r="C89" s="200" t="s">
        <v>185</v>
      </c>
      <c r="D89" s="79"/>
      <c r="E89" s="79"/>
      <c r="F89" s="78" t="s">
        <v>237</v>
      </c>
      <c r="G89" s="78" t="s">
        <v>238</v>
      </c>
      <c r="H89" s="78" t="s">
        <v>164</v>
      </c>
      <c r="I89" s="78" t="s">
        <v>167</v>
      </c>
      <c r="J89" s="79"/>
      <c r="K89" s="97">
        <f t="shared" si="41"/>
        <v>1</v>
      </c>
      <c r="L89" s="97">
        <f t="shared" si="42"/>
        <v>1</v>
      </c>
      <c r="M89" s="108">
        <f t="shared" si="43"/>
        <v>1</v>
      </c>
      <c r="N89" s="125"/>
      <c r="O89" s="125"/>
      <c r="P89" s="125"/>
      <c r="Q89" s="125"/>
      <c r="R89" s="125"/>
      <c r="S89" s="125"/>
      <c r="T89" s="125"/>
      <c r="U89" s="125"/>
      <c r="V89" s="125"/>
      <c r="W89" s="125"/>
      <c r="X89" s="125"/>
      <c r="Y89" s="125"/>
      <c r="Z89" s="125"/>
      <c r="AA89" s="125"/>
      <c r="AB89" s="125"/>
      <c r="AC89" s="125"/>
      <c r="AD89" s="125"/>
      <c r="AE89" s="207"/>
      <c r="AF89" s="207"/>
      <c r="AG89" s="206">
        <v>4</v>
      </c>
      <c r="AH89" s="207"/>
      <c r="AI89" s="207"/>
      <c r="AJ89" s="125"/>
      <c r="AK89" s="125"/>
      <c r="AL89" s="125"/>
      <c r="AM89" s="125"/>
      <c r="AN89" s="125"/>
      <c r="AO89" s="125"/>
      <c r="AP89" s="125"/>
      <c r="AQ89" s="125"/>
      <c r="AR89" s="125"/>
      <c r="AS89" s="125"/>
      <c r="AT89" s="125"/>
      <c r="AU89" s="125"/>
      <c r="AV89" s="125"/>
      <c r="AW89" s="125"/>
      <c r="AX89" s="125"/>
      <c r="AY89" s="125"/>
      <c r="AZ89" s="125"/>
      <c r="BA89" s="125"/>
      <c r="BB89" s="125"/>
      <c r="BC89" s="125"/>
      <c r="BD89" s="125"/>
      <c r="BE89" s="125"/>
      <c r="BF89" s="125"/>
      <c r="BG89" s="125"/>
      <c r="BH89" s="125"/>
      <c r="BI89" s="125"/>
      <c r="BJ89" s="125"/>
      <c r="BK89" s="125"/>
      <c r="BL89" s="125"/>
      <c r="BM89" s="125"/>
      <c r="BN89" s="125"/>
      <c r="BO89" s="125"/>
      <c r="BP89" s="125"/>
      <c r="BQ89" s="125"/>
      <c r="BR89" s="125"/>
      <c r="BS89" s="125"/>
      <c r="BT89" s="125"/>
      <c r="BU89" s="125"/>
      <c r="BV89" s="125"/>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125"/>
      <c r="DD89" s="125"/>
      <c r="DE89" s="125"/>
      <c r="DF89" s="125"/>
      <c r="DG89" s="125"/>
      <c r="DH89" s="125"/>
      <c r="DI89" s="125"/>
      <c r="DJ89" s="125"/>
      <c r="DK89" s="125"/>
      <c r="DL89" s="125"/>
      <c r="DM89" s="125"/>
    </row>
    <row r="90" spans="2:117" ht="21" outlineLevel="1" x14ac:dyDescent="0.25">
      <c r="B90" s="199">
        <v>3</v>
      </c>
      <c r="C90" s="200" t="s">
        <v>186</v>
      </c>
      <c r="D90" s="79"/>
      <c r="E90" s="79"/>
      <c r="F90" s="78" t="s">
        <v>237</v>
      </c>
      <c r="G90" s="78" t="s">
        <v>238</v>
      </c>
      <c r="H90" s="78" t="s">
        <v>164</v>
      </c>
      <c r="I90" s="78" t="s">
        <v>167</v>
      </c>
      <c r="J90" s="79"/>
      <c r="K90" s="97">
        <f t="shared" si="41"/>
        <v>1</v>
      </c>
      <c r="L90" s="97">
        <f t="shared" si="42"/>
        <v>1</v>
      </c>
      <c r="M90" s="108">
        <f t="shared" si="43"/>
        <v>1</v>
      </c>
      <c r="N90" s="125"/>
      <c r="O90" s="125"/>
      <c r="P90" s="125"/>
      <c r="Q90" s="125"/>
      <c r="R90" s="125"/>
      <c r="S90" s="125"/>
      <c r="T90" s="125"/>
      <c r="U90" s="125"/>
      <c r="V90" s="125"/>
      <c r="W90" s="125"/>
      <c r="X90" s="125"/>
      <c r="Y90" s="125"/>
      <c r="Z90" s="125"/>
      <c r="AA90" s="125"/>
      <c r="AB90" s="125"/>
      <c r="AC90" s="125"/>
      <c r="AD90" s="125"/>
      <c r="AE90" s="207"/>
      <c r="AF90" s="207"/>
      <c r="AG90" s="206">
        <v>4</v>
      </c>
      <c r="AH90" s="207"/>
      <c r="AI90" s="207"/>
      <c r="AJ90" s="125"/>
      <c r="AK90" s="125"/>
      <c r="AL90" s="125"/>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c r="BP90" s="125"/>
      <c r="BQ90" s="125"/>
      <c r="BR90" s="125"/>
      <c r="BS90" s="125"/>
      <c r="BT90" s="125"/>
      <c r="BU90" s="125"/>
      <c r="BV90" s="125"/>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125"/>
      <c r="DD90" s="125"/>
      <c r="DE90" s="125"/>
      <c r="DF90" s="125"/>
      <c r="DG90" s="125"/>
      <c r="DH90" s="125"/>
      <c r="DI90" s="125"/>
      <c r="DJ90" s="125"/>
      <c r="DK90" s="125"/>
      <c r="DL90" s="125"/>
      <c r="DM90" s="125"/>
    </row>
    <row r="91" spans="2:117" ht="21" outlineLevel="1" x14ac:dyDescent="0.25">
      <c r="B91" s="199">
        <v>4</v>
      </c>
      <c r="C91" s="200" t="s">
        <v>187</v>
      </c>
      <c r="D91" s="79"/>
      <c r="E91" s="79"/>
      <c r="F91" s="78" t="s">
        <v>237</v>
      </c>
      <c r="G91" s="78" t="s">
        <v>238</v>
      </c>
      <c r="H91" s="78" t="s">
        <v>164</v>
      </c>
      <c r="I91" s="78" t="s">
        <v>167</v>
      </c>
      <c r="J91" s="79"/>
      <c r="K91" s="97">
        <f t="shared" si="41"/>
        <v>1</v>
      </c>
      <c r="L91" s="97">
        <f t="shared" si="42"/>
        <v>1</v>
      </c>
      <c r="M91" s="108">
        <f t="shared" si="43"/>
        <v>1</v>
      </c>
      <c r="N91" s="125"/>
      <c r="O91" s="125"/>
      <c r="P91" s="125"/>
      <c r="Q91" s="125"/>
      <c r="R91" s="125"/>
      <c r="S91" s="125"/>
      <c r="T91" s="125"/>
      <c r="U91" s="125"/>
      <c r="V91" s="125"/>
      <c r="W91" s="125"/>
      <c r="X91" s="125"/>
      <c r="Y91" s="125"/>
      <c r="Z91" s="125"/>
      <c r="AA91" s="125"/>
      <c r="AB91" s="125"/>
      <c r="AC91" s="125"/>
      <c r="AD91" s="125"/>
      <c r="AE91" s="207"/>
      <c r="AF91" s="207"/>
      <c r="AG91" s="206">
        <v>4</v>
      </c>
      <c r="AH91" s="207"/>
      <c r="AI91" s="207"/>
      <c r="AJ91" s="125"/>
      <c r="AK91" s="125"/>
      <c r="AL91" s="125"/>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125"/>
      <c r="BI91" s="125"/>
      <c r="BJ91" s="125"/>
      <c r="BK91" s="125"/>
      <c r="BL91" s="125"/>
      <c r="BM91" s="125"/>
      <c r="BN91" s="125"/>
      <c r="BO91" s="125"/>
      <c r="BP91" s="125"/>
      <c r="BQ91" s="125"/>
      <c r="BR91" s="125"/>
      <c r="BS91" s="125"/>
      <c r="BT91" s="125"/>
      <c r="BU91" s="125"/>
      <c r="BV91" s="125"/>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125"/>
      <c r="DD91" s="125"/>
      <c r="DE91" s="125"/>
      <c r="DF91" s="125"/>
      <c r="DG91" s="125"/>
      <c r="DH91" s="125"/>
      <c r="DI91" s="125"/>
      <c r="DJ91" s="125"/>
      <c r="DK91" s="125"/>
      <c r="DL91" s="125"/>
      <c r="DM91" s="125"/>
    </row>
    <row r="92" spans="2:117" ht="21" outlineLevel="1" x14ac:dyDescent="0.25">
      <c r="B92" s="199">
        <v>5</v>
      </c>
      <c r="C92" s="200" t="s">
        <v>188</v>
      </c>
      <c r="D92" s="79"/>
      <c r="E92" s="79"/>
      <c r="F92" s="78" t="s">
        <v>237</v>
      </c>
      <c r="G92" s="78" t="s">
        <v>238</v>
      </c>
      <c r="H92" s="78" t="s">
        <v>164</v>
      </c>
      <c r="I92" s="78" t="s">
        <v>167</v>
      </c>
      <c r="J92" s="79"/>
      <c r="K92" s="97">
        <f t="shared" si="41"/>
        <v>1</v>
      </c>
      <c r="L92" s="97">
        <f t="shared" si="42"/>
        <v>1</v>
      </c>
      <c r="M92" s="108">
        <f t="shared" si="43"/>
        <v>1</v>
      </c>
      <c r="N92" s="125"/>
      <c r="O92" s="125"/>
      <c r="P92" s="125"/>
      <c r="Q92" s="125"/>
      <c r="R92" s="125"/>
      <c r="S92" s="125"/>
      <c r="T92" s="125"/>
      <c r="U92" s="125"/>
      <c r="V92" s="125"/>
      <c r="W92" s="125"/>
      <c r="X92" s="125"/>
      <c r="Y92" s="125"/>
      <c r="Z92" s="125"/>
      <c r="AA92" s="125"/>
      <c r="AB92" s="125"/>
      <c r="AC92" s="125"/>
      <c r="AD92" s="125"/>
      <c r="AE92" s="207"/>
      <c r="AF92" s="207"/>
      <c r="AG92" s="206">
        <v>4</v>
      </c>
      <c r="AH92" s="207"/>
      <c r="AI92" s="207"/>
      <c r="AJ92" s="125"/>
      <c r="AK92" s="125"/>
      <c r="AL92" s="125"/>
      <c r="AM92" s="125"/>
      <c r="AN92" s="125"/>
      <c r="AO92" s="125"/>
      <c r="AP92" s="125"/>
      <c r="AQ92" s="125"/>
      <c r="AR92" s="125"/>
      <c r="AS92" s="125"/>
      <c r="AT92" s="125"/>
      <c r="AU92" s="125"/>
      <c r="AV92" s="125"/>
      <c r="AW92" s="125"/>
      <c r="AX92" s="125"/>
      <c r="AY92" s="125"/>
      <c r="AZ92" s="125"/>
      <c r="BA92" s="125"/>
      <c r="BB92" s="125"/>
      <c r="BC92" s="125"/>
      <c r="BD92" s="125"/>
      <c r="BE92" s="125"/>
      <c r="BF92" s="125"/>
      <c r="BG92" s="125"/>
      <c r="BH92" s="125"/>
      <c r="BI92" s="125"/>
      <c r="BJ92" s="125"/>
      <c r="BK92" s="125"/>
      <c r="BL92" s="125"/>
      <c r="BM92" s="125"/>
      <c r="BN92" s="125"/>
      <c r="BO92" s="125"/>
      <c r="BP92" s="125"/>
      <c r="BQ92" s="125"/>
      <c r="BR92" s="125"/>
      <c r="BS92" s="125"/>
      <c r="BT92" s="125"/>
      <c r="BU92" s="125"/>
      <c r="BV92" s="125"/>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125"/>
      <c r="DD92" s="125"/>
      <c r="DE92" s="125"/>
      <c r="DF92" s="125"/>
      <c r="DG92" s="125"/>
      <c r="DH92" s="125"/>
      <c r="DI92" s="125"/>
      <c r="DJ92" s="125"/>
      <c r="DK92" s="125"/>
      <c r="DL92" s="125"/>
      <c r="DM92" s="125"/>
    </row>
    <row r="93" spans="2:117" ht="21" outlineLevel="1" x14ac:dyDescent="0.25">
      <c r="B93" s="199">
        <v>6</v>
      </c>
      <c r="C93" s="200" t="s">
        <v>189</v>
      </c>
      <c r="D93" s="79"/>
      <c r="E93" s="79"/>
      <c r="F93" s="78" t="s">
        <v>237</v>
      </c>
      <c r="G93" s="78" t="s">
        <v>238</v>
      </c>
      <c r="H93" s="78" t="s">
        <v>164</v>
      </c>
      <c r="I93" s="78" t="s">
        <v>167</v>
      </c>
      <c r="J93" s="79"/>
      <c r="K93" s="97">
        <f t="shared" si="41"/>
        <v>2</v>
      </c>
      <c r="L93" s="97">
        <f t="shared" si="42"/>
        <v>2</v>
      </c>
      <c r="M93" s="108">
        <f t="shared" si="43"/>
        <v>1</v>
      </c>
      <c r="N93" s="125"/>
      <c r="O93" s="125"/>
      <c r="P93" s="125"/>
      <c r="Q93" s="125"/>
      <c r="R93" s="125"/>
      <c r="S93" s="125"/>
      <c r="T93" s="125"/>
      <c r="U93" s="125"/>
      <c r="V93" s="125"/>
      <c r="W93" s="125"/>
      <c r="X93" s="125"/>
      <c r="Y93" s="125"/>
      <c r="Z93" s="125"/>
      <c r="AA93" s="125"/>
      <c r="AB93" s="125"/>
      <c r="AC93" s="125"/>
      <c r="AD93" s="125"/>
      <c r="AE93" s="207"/>
      <c r="AF93" s="207"/>
      <c r="AG93" s="206">
        <v>4</v>
      </c>
      <c r="AH93" s="206">
        <v>4</v>
      </c>
      <c r="AI93" s="207"/>
      <c r="AJ93" s="125"/>
      <c r="AK93" s="125"/>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c r="BP93" s="125"/>
      <c r="BQ93" s="125"/>
      <c r="BR93" s="125"/>
      <c r="BS93" s="125"/>
      <c r="BT93" s="125"/>
      <c r="BU93" s="125"/>
      <c r="BV93" s="125"/>
      <c r="BW93" s="125"/>
      <c r="BX93" s="125"/>
      <c r="BY93" s="125"/>
      <c r="BZ93" s="125"/>
      <c r="CA93" s="125"/>
      <c r="CB93" s="125"/>
      <c r="CC93" s="125"/>
      <c r="CD93" s="125"/>
      <c r="CE93" s="125"/>
      <c r="CF93" s="125"/>
      <c r="CG93" s="125"/>
      <c r="CH93" s="125"/>
      <c r="CI93" s="125"/>
      <c r="CJ93" s="125"/>
      <c r="CK93" s="125"/>
      <c r="CL93" s="125"/>
      <c r="CM93" s="125"/>
      <c r="CN93" s="125"/>
      <c r="CO93" s="125"/>
      <c r="CP93" s="125"/>
      <c r="CQ93" s="125"/>
      <c r="CR93" s="125"/>
      <c r="CS93" s="125"/>
      <c r="CT93" s="125"/>
      <c r="CU93" s="125"/>
      <c r="CV93" s="125"/>
      <c r="CW93" s="125"/>
      <c r="CX93" s="125"/>
      <c r="CY93" s="125"/>
      <c r="CZ93" s="125"/>
      <c r="DA93" s="125"/>
      <c r="DB93" s="125"/>
      <c r="DC93" s="125"/>
      <c r="DD93" s="125"/>
      <c r="DE93" s="125"/>
      <c r="DF93" s="125"/>
      <c r="DG93" s="125"/>
      <c r="DH93" s="125"/>
      <c r="DI93" s="125"/>
      <c r="DJ93" s="125"/>
      <c r="DK93" s="125"/>
      <c r="DL93" s="125"/>
      <c r="DM93" s="125"/>
    </row>
    <row r="94" spans="2:117" ht="21" outlineLevel="1" x14ac:dyDescent="0.25">
      <c r="B94" s="199">
        <v>8</v>
      </c>
      <c r="C94" s="200" t="s">
        <v>190</v>
      </c>
      <c r="D94" s="79"/>
      <c r="E94" s="79"/>
      <c r="F94" s="78" t="s">
        <v>237</v>
      </c>
      <c r="G94" s="78" t="s">
        <v>238</v>
      </c>
      <c r="H94" s="78" t="s">
        <v>164</v>
      </c>
      <c r="I94" s="78" t="s">
        <v>167</v>
      </c>
      <c r="J94" s="79"/>
      <c r="K94" s="97">
        <f t="shared" si="41"/>
        <v>2</v>
      </c>
      <c r="L94" s="97">
        <f t="shared" si="42"/>
        <v>2</v>
      </c>
      <c r="M94" s="108">
        <f t="shared" si="43"/>
        <v>1</v>
      </c>
      <c r="N94" s="125"/>
      <c r="O94" s="125"/>
      <c r="P94" s="125"/>
      <c r="Q94" s="125"/>
      <c r="R94" s="125"/>
      <c r="S94" s="125"/>
      <c r="T94" s="125"/>
      <c r="U94" s="125"/>
      <c r="V94" s="125"/>
      <c r="W94" s="125"/>
      <c r="X94" s="125"/>
      <c r="Y94" s="125"/>
      <c r="Z94" s="125"/>
      <c r="AA94" s="125"/>
      <c r="AB94" s="125"/>
      <c r="AC94" s="125"/>
      <c r="AD94" s="125"/>
      <c r="AE94" s="207"/>
      <c r="AF94" s="207"/>
      <c r="AG94" s="206">
        <v>4</v>
      </c>
      <c r="AH94" s="206">
        <v>4</v>
      </c>
      <c r="AI94" s="207"/>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c r="CR94" s="125"/>
      <c r="CS94" s="125"/>
      <c r="CT94" s="125"/>
      <c r="CU94" s="125"/>
      <c r="CV94" s="125"/>
      <c r="CW94" s="125"/>
      <c r="CX94" s="125"/>
      <c r="CY94" s="125"/>
      <c r="CZ94" s="125"/>
      <c r="DA94" s="125"/>
      <c r="DB94" s="125"/>
      <c r="DC94" s="125"/>
      <c r="DD94" s="125"/>
      <c r="DE94" s="125"/>
      <c r="DF94" s="125"/>
      <c r="DG94" s="125"/>
      <c r="DH94" s="125"/>
      <c r="DI94" s="125"/>
      <c r="DJ94" s="125"/>
      <c r="DK94" s="125"/>
      <c r="DL94" s="125"/>
      <c r="DM94" s="125"/>
    </row>
    <row r="95" spans="2:117" ht="21" outlineLevel="1" x14ac:dyDescent="0.25">
      <c r="B95" s="201">
        <v>7</v>
      </c>
      <c r="C95" s="200" t="s">
        <v>191</v>
      </c>
      <c r="D95" s="79"/>
      <c r="E95" s="79"/>
      <c r="F95" s="78" t="s">
        <v>237</v>
      </c>
      <c r="G95" s="78" t="s">
        <v>238</v>
      </c>
      <c r="H95" s="78" t="s">
        <v>164</v>
      </c>
      <c r="I95" s="78" t="s">
        <v>167</v>
      </c>
      <c r="J95" s="79"/>
      <c r="K95" s="97">
        <f t="shared" si="41"/>
        <v>2</v>
      </c>
      <c r="L95" s="97">
        <f t="shared" si="42"/>
        <v>2</v>
      </c>
      <c r="M95" s="108">
        <f t="shared" si="43"/>
        <v>1</v>
      </c>
      <c r="N95" s="125"/>
      <c r="O95" s="125"/>
      <c r="P95" s="125"/>
      <c r="Q95" s="125"/>
      <c r="R95" s="125"/>
      <c r="S95" s="125"/>
      <c r="T95" s="125"/>
      <c r="U95" s="125"/>
      <c r="V95" s="125"/>
      <c r="W95" s="125"/>
      <c r="X95" s="125"/>
      <c r="Y95" s="125"/>
      <c r="Z95" s="125"/>
      <c r="AA95" s="125"/>
      <c r="AB95" s="125"/>
      <c r="AC95" s="125"/>
      <c r="AD95" s="125"/>
      <c r="AE95" s="207"/>
      <c r="AF95" s="207"/>
      <c r="AG95" s="206">
        <v>4</v>
      </c>
      <c r="AH95" s="206">
        <v>4</v>
      </c>
      <c r="AI95" s="207"/>
      <c r="AJ95" s="125"/>
      <c r="AK95" s="125"/>
      <c r="AL95" s="125"/>
      <c r="AM95" s="125"/>
      <c r="AN95" s="125"/>
      <c r="AO95" s="125"/>
      <c r="AP95" s="125"/>
      <c r="AQ95" s="125"/>
      <c r="AR95" s="125"/>
      <c r="AS95" s="125"/>
      <c r="AT95" s="125"/>
      <c r="AU95" s="125"/>
      <c r="AV95" s="125"/>
      <c r="AW95" s="125"/>
      <c r="AX95" s="125"/>
      <c r="AY95" s="125"/>
      <c r="AZ95" s="125"/>
      <c r="BA95" s="125"/>
      <c r="BB95" s="125"/>
      <c r="BC95" s="125"/>
      <c r="BD95" s="125"/>
      <c r="BE95" s="125"/>
      <c r="BF95" s="125"/>
      <c r="BG95" s="125"/>
      <c r="BH95" s="125"/>
      <c r="BI95" s="125"/>
      <c r="BJ95" s="125"/>
      <c r="BK95" s="125"/>
      <c r="BL95" s="125"/>
      <c r="BM95" s="125"/>
      <c r="BN95" s="125"/>
      <c r="BO95" s="125"/>
      <c r="BP95" s="125"/>
      <c r="BQ95" s="125"/>
      <c r="BR95" s="125"/>
      <c r="BS95" s="125"/>
      <c r="BT95" s="125"/>
      <c r="BU95" s="125"/>
      <c r="BV95" s="125"/>
      <c r="BW95" s="125"/>
      <c r="BX95" s="125"/>
      <c r="BY95" s="125"/>
      <c r="BZ95" s="125"/>
      <c r="CA95" s="125"/>
      <c r="CB95" s="125"/>
      <c r="CC95" s="125"/>
      <c r="CD95" s="125"/>
      <c r="CE95" s="125"/>
      <c r="CF95" s="125"/>
      <c r="CG95" s="125"/>
      <c r="CH95" s="125"/>
      <c r="CI95" s="125"/>
      <c r="CJ95" s="125"/>
      <c r="CK95" s="125"/>
      <c r="CL95" s="125"/>
      <c r="CM95" s="125"/>
      <c r="CN95" s="125"/>
      <c r="CO95" s="125"/>
      <c r="CP95" s="125"/>
      <c r="CQ95" s="125"/>
      <c r="CR95" s="125"/>
      <c r="CS95" s="125"/>
      <c r="CT95" s="125"/>
      <c r="CU95" s="125"/>
      <c r="CV95" s="125"/>
      <c r="CW95" s="125"/>
      <c r="CX95" s="125"/>
      <c r="CY95" s="125"/>
      <c r="CZ95" s="125"/>
      <c r="DA95" s="125"/>
      <c r="DB95" s="125"/>
      <c r="DC95" s="125"/>
      <c r="DD95" s="125"/>
      <c r="DE95" s="125"/>
      <c r="DF95" s="125"/>
      <c r="DG95" s="125"/>
      <c r="DH95" s="125"/>
      <c r="DI95" s="125"/>
      <c r="DJ95" s="125"/>
      <c r="DK95" s="125"/>
      <c r="DL95" s="125"/>
      <c r="DM95" s="125"/>
    </row>
    <row r="96" spans="2:117" ht="21" outlineLevel="1" x14ac:dyDescent="0.25">
      <c r="B96" s="201">
        <v>7.1</v>
      </c>
      <c r="C96" s="200" t="s">
        <v>192</v>
      </c>
      <c r="D96" s="79"/>
      <c r="E96" s="79"/>
      <c r="F96" s="78" t="s">
        <v>237</v>
      </c>
      <c r="G96" s="78" t="s">
        <v>238</v>
      </c>
      <c r="H96" s="78" t="s">
        <v>164</v>
      </c>
      <c r="I96" s="78" t="s">
        <v>167</v>
      </c>
      <c r="J96" s="79"/>
      <c r="K96" s="97">
        <f t="shared" si="41"/>
        <v>3</v>
      </c>
      <c r="L96" s="97">
        <f t="shared" si="42"/>
        <v>3</v>
      </c>
      <c r="M96" s="108">
        <f t="shared" si="43"/>
        <v>1</v>
      </c>
      <c r="N96" s="125"/>
      <c r="O96" s="125"/>
      <c r="P96" s="125"/>
      <c r="Q96" s="125"/>
      <c r="R96" s="125"/>
      <c r="S96" s="125"/>
      <c r="T96" s="125"/>
      <c r="U96" s="125"/>
      <c r="V96" s="125"/>
      <c r="W96" s="125"/>
      <c r="X96" s="125"/>
      <c r="Y96" s="125"/>
      <c r="Z96" s="125"/>
      <c r="AA96" s="125"/>
      <c r="AB96" s="125"/>
      <c r="AC96" s="125"/>
      <c r="AD96" s="125"/>
      <c r="AE96" s="207"/>
      <c r="AF96" s="207"/>
      <c r="AG96" s="206">
        <v>4</v>
      </c>
      <c r="AH96" s="206">
        <v>4</v>
      </c>
      <c r="AI96" s="206">
        <v>4</v>
      </c>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c r="BN96" s="125"/>
      <c r="BO96" s="125"/>
      <c r="BP96" s="125"/>
      <c r="BQ96" s="125"/>
      <c r="BR96" s="125"/>
      <c r="BS96" s="125"/>
      <c r="BT96" s="125"/>
      <c r="BU96" s="125"/>
      <c r="BV96" s="125"/>
      <c r="BW96" s="125"/>
      <c r="BX96" s="125"/>
      <c r="BY96" s="125"/>
      <c r="BZ96" s="125"/>
      <c r="CA96" s="125"/>
      <c r="CB96" s="125"/>
      <c r="CC96" s="125"/>
      <c r="CD96" s="125"/>
      <c r="CE96" s="125"/>
      <c r="CF96" s="125"/>
      <c r="CG96" s="125"/>
      <c r="CH96" s="125"/>
      <c r="CI96" s="125"/>
      <c r="CJ96" s="125"/>
      <c r="CK96" s="125"/>
      <c r="CL96" s="125"/>
      <c r="CM96" s="125"/>
      <c r="CN96" s="125"/>
      <c r="CO96" s="125"/>
      <c r="CP96" s="125"/>
      <c r="CQ96" s="125"/>
      <c r="CR96" s="125"/>
      <c r="CS96" s="125"/>
      <c r="CT96" s="125"/>
      <c r="CU96" s="125"/>
      <c r="CV96" s="125"/>
      <c r="CW96" s="125"/>
      <c r="CX96" s="125"/>
      <c r="CY96" s="125"/>
      <c r="CZ96" s="125"/>
      <c r="DA96" s="125"/>
      <c r="DB96" s="125"/>
      <c r="DC96" s="125"/>
      <c r="DD96" s="125"/>
      <c r="DE96" s="125"/>
      <c r="DF96" s="125"/>
      <c r="DG96" s="125"/>
      <c r="DH96" s="125"/>
      <c r="DI96" s="125"/>
      <c r="DJ96" s="125"/>
      <c r="DK96" s="125"/>
      <c r="DL96" s="125"/>
      <c r="DM96" s="125"/>
    </row>
    <row r="97" spans="2:117" ht="21" outlineLevel="1" x14ac:dyDescent="0.25">
      <c r="B97" s="201">
        <v>7.2</v>
      </c>
      <c r="C97" s="200" t="s">
        <v>193</v>
      </c>
      <c r="D97" s="79"/>
      <c r="E97" s="79"/>
      <c r="F97" s="78" t="s">
        <v>237</v>
      </c>
      <c r="G97" s="78" t="s">
        <v>238</v>
      </c>
      <c r="H97" s="78" t="s">
        <v>164</v>
      </c>
      <c r="I97" s="78" t="s">
        <v>167</v>
      </c>
      <c r="J97" s="79"/>
      <c r="K97" s="97">
        <f t="shared" si="41"/>
        <v>2</v>
      </c>
      <c r="L97" s="97">
        <f t="shared" si="42"/>
        <v>2</v>
      </c>
      <c r="M97" s="108">
        <f t="shared" si="43"/>
        <v>1</v>
      </c>
      <c r="N97" s="125"/>
      <c r="O97" s="125"/>
      <c r="P97" s="125"/>
      <c r="Q97" s="125"/>
      <c r="R97" s="125"/>
      <c r="S97" s="125"/>
      <c r="T97" s="125"/>
      <c r="U97" s="125"/>
      <c r="V97" s="125"/>
      <c r="W97" s="125"/>
      <c r="X97" s="125"/>
      <c r="Y97" s="125"/>
      <c r="Z97" s="125"/>
      <c r="AA97" s="125"/>
      <c r="AB97" s="125"/>
      <c r="AC97" s="125"/>
      <c r="AD97" s="125"/>
      <c r="AE97" s="207"/>
      <c r="AF97" s="207"/>
      <c r="AG97" s="207"/>
      <c r="AH97" s="206">
        <v>4</v>
      </c>
      <c r="AI97" s="206">
        <v>4</v>
      </c>
      <c r="AJ97" s="125"/>
      <c r="AK97" s="125"/>
      <c r="AL97" s="125"/>
      <c r="AM97" s="125"/>
      <c r="AN97" s="125"/>
      <c r="AO97" s="125"/>
      <c r="AP97" s="125"/>
      <c r="AQ97" s="125"/>
      <c r="AR97" s="125"/>
      <c r="AS97" s="125"/>
      <c r="AT97" s="125"/>
      <c r="AU97" s="125"/>
      <c r="AV97" s="125"/>
      <c r="AW97" s="125"/>
      <c r="AX97" s="125"/>
      <c r="AY97" s="125"/>
      <c r="AZ97" s="125"/>
      <c r="BA97" s="125"/>
      <c r="BB97" s="125"/>
      <c r="BC97" s="125"/>
      <c r="BD97" s="125"/>
      <c r="BE97" s="125"/>
      <c r="BF97" s="125"/>
      <c r="BG97" s="125"/>
      <c r="BH97" s="125"/>
      <c r="BI97" s="125"/>
      <c r="BJ97" s="125"/>
      <c r="BK97" s="125"/>
      <c r="BL97" s="125"/>
      <c r="BM97" s="125"/>
      <c r="BN97" s="125"/>
      <c r="BO97" s="125"/>
      <c r="BP97" s="125"/>
      <c r="BQ97" s="125"/>
      <c r="BR97" s="125"/>
      <c r="BS97" s="125"/>
      <c r="BT97" s="125"/>
      <c r="BU97" s="125"/>
      <c r="BV97" s="125"/>
      <c r="BW97" s="125"/>
      <c r="BX97" s="125"/>
      <c r="BY97" s="125"/>
      <c r="BZ97" s="125"/>
      <c r="CA97" s="125"/>
      <c r="CB97" s="125"/>
      <c r="CC97" s="125"/>
      <c r="CD97" s="125"/>
      <c r="CE97" s="125"/>
      <c r="CF97" s="125"/>
      <c r="CG97" s="125"/>
      <c r="CH97" s="125"/>
      <c r="CI97" s="125"/>
      <c r="CJ97" s="125"/>
      <c r="CK97" s="125"/>
      <c r="CL97" s="125"/>
      <c r="CM97" s="125"/>
      <c r="CN97" s="125"/>
      <c r="CO97" s="125"/>
      <c r="CP97" s="125"/>
      <c r="CQ97" s="125"/>
      <c r="CR97" s="125"/>
      <c r="CS97" s="125"/>
      <c r="CT97" s="125"/>
      <c r="CU97" s="125"/>
      <c r="CV97" s="125"/>
      <c r="CW97" s="125"/>
      <c r="CX97" s="125"/>
      <c r="CY97" s="125"/>
      <c r="CZ97" s="125"/>
      <c r="DA97" s="125"/>
      <c r="DB97" s="125"/>
      <c r="DC97" s="125"/>
      <c r="DD97" s="125"/>
      <c r="DE97" s="125"/>
      <c r="DF97" s="125"/>
      <c r="DG97" s="125"/>
      <c r="DH97" s="125"/>
      <c r="DI97" s="125"/>
      <c r="DJ97" s="125"/>
      <c r="DK97" s="125"/>
      <c r="DL97" s="125"/>
      <c r="DM97" s="125"/>
    </row>
    <row r="98" spans="2:117" ht="21" outlineLevel="1" x14ac:dyDescent="0.25">
      <c r="B98" s="201">
        <v>7.3</v>
      </c>
      <c r="C98" s="200" t="s">
        <v>194</v>
      </c>
      <c r="D98" s="79"/>
      <c r="E98" s="79"/>
      <c r="F98" s="78" t="s">
        <v>237</v>
      </c>
      <c r="G98" s="78" t="s">
        <v>238</v>
      </c>
      <c r="H98" s="78" t="s">
        <v>164</v>
      </c>
      <c r="I98" s="78" t="s">
        <v>167</v>
      </c>
      <c r="J98" s="79"/>
      <c r="K98" s="97">
        <f t="shared" si="41"/>
        <v>2</v>
      </c>
      <c r="L98" s="97">
        <f t="shared" si="42"/>
        <v>2</v>
      </c>
      <c r="M98" s="108">
        <f t="shared" si="43"/>
        <v>1</v>
      </c>
      <c r="N98" s="125"/>
      <c r="O98" s="125"/>
      <c r="P98" s="125"/>
      <c r="Q98" s="125"/>
      <c r="R98" s="125"/>
      <c r="S98" s="125"/>
      <c r="T98" s="125"/>
      <c r="U98" s="125"/>
      <c r="V98" s="125"/>
      <c r="W98" s="125"/>
      <c r="X98" s="125"/>
      <c r="Y98" s="125"/>
      <c r="Z98" s="125"/>
      <c r="AA98" s="125"/>
      <c r="AB98" s="125"/>
      <c r="AC98" s="125"/>
      <c r="AD98" s="125"/>
      <c r="AE98" s="207"/>
      <c r="AF98" s="207"/>
      <c r="AG98" s="207"/>
      <c r="AH98" s="206">
        <v>4</v>
      </c>
      <c r="AI98" s="206">
        <v>4</v>
      </c>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c r="BN98" s="125"/>
      <c r="BO98" s="125"/>
      <c r="BP98" s="125"/>
      <c r="BQ98" s="125"/>
      <c r="BR98" s="125"/>
      <c r="BS98" s="125"/>
      <c r="BT98" s="125"/>
      <c r="BU98" s="125"/>
      <c r="BV98" s="125"/>
      <c r="BW98" s="125"/>
      <c r="BX98" s="125"/>
      <c r="BY98" s="125"/>
      <c r="BZ98" s="125"/>
      <c r="CA98" s="125"/>
      <c r="CB98" s="125"/>
      <c r="CC98" s="125"/>
      <c r="CD98" s="125"/>
      <c r="CE98" s="125"/>
      <c r="CF98" s="125"/>
      <c r="CG98" s="125"/>
      <c r="CH98" s="125"/>
      <c r="CI98" s="125"/>
      <c r="CJ98" s="125"/>
      <c r="CK98" s="125"/>
      <c r="CL98" s="125"/>
      <c r="CM98" s="125"/>
      <c r="CN98" s="125"/>
      <c r="CO98" s="125"/>
      <c r="CP98" s="125"/>
      <c r="CQ98" s="125"/>
      <c r="CR98" s="125"/>
      <c r="CS98" s="125"/>
      <c r="CT98" s="125"/>
      <c r="CU98" s="125"/>
      <c r="CV98" s="125"/>
      <c r="CW98" s="125"/>
      <c r="CX98" s="125"/>
      <c r="CY98" s="125"/>
      <c r="CZ98" s="125"/>
      <c r="DA98" s="125"/>
      <c r="DB98" s="125"/>
      <c r="DC98" s="125"/>
      <c r="DD98" s="125"/>
      <c r="DE98" s="125"/>
      <c r="DF98" s="125"/>
      <c r="DG98" s="125"/>
      <c r="DH98" s="125"/>
      <c r="DI98" s="125"/>
      <c r="DJ98" s="125"/>
      <c r="DK98" s="125"/>
      <c r="DL98" s="125"/>
      <c r="DM98" s="125"/>
    </row>
    <row r="99" spans="2:117" ht="21" outlineLevel="1" x14ac:dyDescent="0.25">
      <c r="B99" s="201">
        <v>7.4</v>
      </c>
      <c r="C99" s="200" t="s">
        <v>195</v>
      </c>
      <c r="D99" s="79"/>
      <c r="E99" s="79"/>
      <c r="F99" s="78" t="s">
        <v>237</v>
      </c>
      <c r="G99" s="78" t="s">
        <v>238</v>
      </c>
      <c r="H99" s="78" t="s">
        <v>164</v>
      </c>
      <c r="I99" s="78" t="s">
        <v>167</v>
      </c>
      <c r="J99" s="79"/>
      <c r="K99" s="97">
        <f t="shared" si="41"/>
        <v>2</v>
      </c>
      <c r="L99" s="97">
        <f t="shared" si="42"/>
        <v>2</v>
      </c>
      <c r="M99" s="108">
        <f t="shared" si="43"/>
        <v>1</v>
      </c>
      <c r="N99" s="125"/>
      <c r="O99" s="125"/>
      <c r="P99" s="125"/>
      <c r="Q99" s="125"/>
      <c r="R99" s="125"/>
      <c r="S99" s="125"/>
      <c r="T99" s="125"/>
      <c r="U99" s="125"/>
      <c r="V99" s="125"/>
      <c r="W99" s="125"/>
      <c r="X99" s="125"/>
      <c r="Y99" s="125"/>
      <c r="Z99" s="125"/>
      <c r="AA99" s="125"/>
      <c r="AB99" s="125"/>
      <c r="AC99" s="125"/>
      <c r="AD99" s="125"/>
      <c r="AE99" s="207"/>
      <c r="AF99" s="207"/>
      <c r="AG99" s="207"/>
      <c r="AH99" s="206">
        <v>4</v>
      </c>
      <c r="AI99" s="206">
        <v>4</v>
      </c>
      <c r="AJ99" s="125"/>
      <c r="AK99" s="125"/>
      <c r="AL99" s="125"/>
      <c r="AM99" s="125"/>
      <c r="AN99" s="125"/>
      <c r="AO99" s="125"/>
      <c r="AP99" s="125"/>
      <c r="AQ99" s="125"/>
      <c r="AR99" s="125"/>
      <c r="AS99" s="125"/>
      <c r="AT99" s="125"/>
      <c r="AU99" s="125"/>
      <c r="AV99" s="125"/>
      <c r="AW99" s="125"/>
      <c r="AX99" s="125"/>
      <c r="AY99" s="125"/>
      <c r="AZ99" s="125"/>
      <c r="BA99" s="125"/>
      <c r="BB99" s="125"/>
      <c r="BC99" s="125"/>
      <c r="BD99" s="125"/>
      <c r="BE99" s="125"/>
      <c r="BF99" s="125"/>
      <c r="BG99" s="125"/>
      <c r="BH99" s="125"/>
      <c r="BI99" s="125"/>
      <c r="BJ99" s="125"/>
      <c r="BK99" s="125"/>
      <c r="BL99" s="125"/>
      <c r="BM99" s="125"/>
      <c r="BN99" s="125"/>
      <c r="BO99" s="125"/>
      <c r="BP99" s="125"/>
      <c r="BQ99" s="125"/>
      <c r="BR99" s="125"/>
      <c r="BS99" s="125"/>
      <c r="BT99" s="125"/>
      <c r="BU99" s="125"/>
      <c r="BV99" s="125"/>
      <c r="BW99" s="125"/>
      <c r="BX99" s="125"/>
      <c r="BY99" s="125"/>
      <c r="BZ99" s="125"/>
      <c r="CA99" s="125"/>
      <c r="CB99" s="125"/>
      <c r="CC99" s="125"/>
      <c r="CD99" s="125"/>
      <c r="CE99" s="125"/>
      <c r="CF99" s="125"/>
      <c r="CG99" s="125"/>
      <c r="CH99" s="125"/>
      <c r="CI99" s="125"/>
      <c r="CJ99" s="125"/>
      <c r="CK99" s="125"/>
      <c r="CL99" s="125"/>
      <c r="CM99" s="125"/>
      <c r="CN99" s="125"/>
      <c r="CO99" s="125"/>
      <c r="CP99" s="125"/>
      <c r="CQ99" s="125"/>
      <c r="CR99" s="125"/>
      <c r="CS99" s="125"/>
      <c r="CT99" s="125"/>
      <c r="CU99" s="125"/>
      <c r="CV99" s="125"/>
      <c r="CW99" s="125"/>
      <c r="CX99" s="125"/>
      <c r="CY99" s="125"/>
      <c r="CZ99" s="125"/>
      <c r="DA99" s="125"/>
      <c r="DB99" s="125"/>
      <c r="DC99" s="125"/>
      <c r="DD99" s="125"/>
      <c r="DE99" s="125"/>
      <c r="DF99" s="125"/>
      <c r="DG99" s="125"/>
      <c r="DH99" s="125"/>
      <c r="DI99" s="125"/>
      <c r="DJ99" s="125"/>
      <c r="DK99" s="125"/>
      <c r="DL99" s="125"/>
      <c r="DM99" s="125"/>
    </row>
    <row r="100" spans="2:117" ht="21" outlineLevel="1" x14ac:dyDescent="0.25">
      <c r="B100" s="201">
        <v>7.5</v>
      </c>
      <c r="C100" s="200" t="s">
        <v>196</v>
      </c>
      <c r="D100" s="79"/>
      <c r="E100" s="79"/>
      <c r="F100" s="78" t="s">
        <v>237</v>
      </c>
      <c r="G100" s="78" t="s">
        <v>238</v>
      </c>
      <c r="H100" s="78" t="s">
        <v>164</v>
      </c>
      <c r="I100" s="78" t="s">
        <v>167</v>
      </c>
      <c r="J100" s="79"/>
      <c r="K100" s="97">
        <f t="shared" si="41"/>
        <v>2</v>
      </c>
      <c r="L100" s="97">
        <f t="shared" si="42"/>
        <v>2</v>
      </c>
      <c r="M100" s="108">
        <f t="shared" si="43"/>
        <v>1</v>
      </c>
      <c r="N100" s="125"/>
      <c r="O100" s="125"/>
      <c r="P100" s="125"/>
      <c r="Q100" s="125"/>
      <c r="R100" s="125"/>
      <c r="S100" s="125"/>
      <c r="T100" s="125"/>
      <c r="U100" s="125"/>
      <c r="V100" s="125"/>
      <c r="W100" s="125"/>
      <c r="X100" s="125"/>
      <c r="Y100" s="125"/>
      <c r="Z100" s="125"/>
      <c r="AA100" s="125"/>
      <c r="AB100" s="125"/>
      <c r="AC100" s="125"/>
      <c r="AD100" s="125"/>
      <c r="AE100" s="207"/>
      <c r="AF100" s="207"/>
      <c r="AG100" s="207"/>
      <c r="AH100" s="206">
        <v>4</v>
      </c>
      <c r="AI100" s="206">
        <v>4</v>
      </c>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c r="BP100" s="125"/>
      <c r="BQ100" s="125"/>
      <c r="BR100" s="125"/>
      <c r="BS100" s="125"/>
      <c r="BT100" s="125"/>
      <c r="BU100" s="125"/>
      <c r="BV100" s="125"/>
      <c r="BW100" s="125"/>
      <c r="BX100" s="125"/>
      <c r="BY100" s="125"/>
      <c r="BZ100" s="125"/>
      <c r="CA100" s="125"/>
      <c r="CB100" s="125"/>
      <c r="CC100" s="125"/>
      <c r="CD100" s="125"/>
      <c r="CE100" s="125"/>
      <c r="CF100" s="125"/>
      <c r="CG100" s="125"/>
      <c r="CH100" s="125"/>
      <c r="CI100" s="125"/>
      <c r="CJ100" s="125"/>
      <c r="CK100" s="125"/>
      <c r="CL100" s="125"/>
      <c r="CM100" s="125"/>
      <c r="CN100" s="125"/>
      <c r="CO100" s="125"/>
      <c r="CP100" s="125"/>
      <c r="CQ100" s="125"/>
      <c r="CR100" s="125"/>
      <c r="CS100" s="125"/>
      <c r="CT100" s="125"/>
      <c r="CU100" s="125"/>
      <c r="CV100" s="125"/>
      <c r="CW100" s="125"/>
      <c r="CX100" s="125"/>
      <c r="CY100" s="125"/>
      <c r="CZ100" s="125"/>
      <c r="DA100" s="125"/>
      <c r="DB100" s="125"/>
      <c r="DC100" s="125"/>
      <c r="DD100" s="125"/>
      <c r="DE100" s="125"/>
      <c r="DF100" s="125"/>
      <c r="DG100" s="125"/>
      <c r="DH100" s="125"/>
      <c r="DI100" s="125"/>
      <c r="DJ100" s="125"/>
      <c r="DK100" s="125"/>
      <c r="DL100" s="125"/>
      <c r="DM100" s="125"/>
    </row>
    <row r="101" spans="2:117" ht="21" outlineLevel="1" x14ac:dyDescent="0.25">
      <c r="B101" s="201">
        <v>7.6</v>
      </c>
      <c r="C101" s="200" t="s">
        <v>197</v>
      </c>
      <c r="D101" s="79"/>
      <c r="E101" s="79"/>
      <c r="F101" s="78" t="s">
        <v>237</v>
      </c>
      <c r="G101" s="78" t="s">
        <v>238</v>
      </c>
      <c r="H101" s="78" t="s">
        <v>164</v>
      </c>
      <c r="I101" s="78" t="s">
        <v>167</v>
      </c>
      <c r="J101" s="79"/>
      <c r="K101" s="97">
        <f t="shared" si="41"/>
        <v>2</v>
      </c>
      <c r="L101" s="97">
        <f t="shared" si="42"/>
        <v>2</v>
      </c>
      <c r="M101" s="108">
        <f t="shared" si="43"/>
        <v>1</v>
      </c>
      <c r="N101" s="125"/>
      <c r="O101" s="125"/>
      <c r="P101" s="125"/>
      <c r="Q101" s="125"/>
      <c r="R101" s="125"/>
      <c r="S101" s="125"/>
      <c r="T101" s="125"/>
      <c r="U101" s="125"/>
      <c r="V101" s="125"/>
      <c r="W101" s="125"/>
      <c r="X101" s="125"/>
      <c r="Y101" s="125"/>
      <c r="Z101" s="125"/>
      <c r="AA101" s="125"/>
      <c r="AB101" s="125"/>
      <c r="AC101" s="125"/>
      <c r="AD101" s="125"/>
      <c r="AE101" s="207"/>
      <c r="AF101" s="207"/>
      <c r="AG101" s="207"/>
      <c r="AH101" s="206">
        <v>4</v>
      </c>
      <c r="AI101" s="206">
        <v>4</v>
      </c>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c r="CR101" s="125"/>
      <c r="CS101" s="125"/>
      <c r="CT101" s="125"/>
      <c r="CU101" s="125"/>
      <c r="CV101" s="125"/>
      <c r="CW101" s="125"/>
      <c r="CX101" s="125"/>
      <c r="CY101" s="125"/>
      <c r="CZ101" s="125"/>
      <c r="DA101" s="125"/>
      <c r="DB101" s="125"/>
      <c r="DC101" s="125"/>
      <c r="DD101" s="125"/>
      <c r="DE101" s="125"/>
      <c r="DF101" s="125"/>
      <c r="DG101" s="125"/>
      <c r="DH101" s="125"/>
      <c r="DI101" s="125"/>
      <c r="DJ101" s="125"/>
      <c r="DK101" s="125"/>
      <c r="DL101" s="125"/>
      <c r="DM101" s="125"/>
    </row>
    <row r="102" spans="2:117" ht="21" outlineLevel="1" x14ac:dyDescent="0.25">
      <c r="B102" s="201">
        <v>7.7</v>
      </c>
      <c r="C102" s="200" t="s">
        <v>198</v>
      </c>
      <c r="D102" s="79"/>
      <c r="E102" s="79"/>
      <c r="F102" s="78" t="s">
        <v>237</v>
      </c>
      <c r="G102" s="78" t="s">
        <v>238</v>
      </c>
      <c r="H102" s="78" t="s">
        <v>164</v>
      </c>
      <c r="I102" s="78" t="s">
        <v>167</v>
      </c>
      <c r="J102" s="79"/>
      <c r="K102" s="97">
        <f t="shared" si="41"/>
        <v>2</v>
      </c>
      <c r="L102" s="97">
        <f t="shared" si="42"/>
        <v>2</v>
      </c>
      <c r="M102" s="108">
        <f t="shared" si="43"/>
        <v>1</v>
      </c>
      <c r="N102" s="125"/>
      <c r="O102" s="125"/>
      <c r="P102" s="125"/>
      <c r="Q102" s="125"/>
      <c r="R102" s="125"/>
      <c r="S102" s="125"/>
      <c r="T102" s="125"/>
      <c r="U102" s="125"/>
      <c r="V102" s="125"/>
      <c r="W102" s="125"/>
      <c r="X102" s="125"/>
      <c r="Y102" s="125"/>
      <c r="Z102" s="125"/>
      <c r="AA102" s="125"/>
      <c r="AB102" s="125"/>
      <c r="AC102" s="125"/>
      <c r="AD102" s="125"/>
      <c r="AE102" s="207"/>
      <c r="AF102" s="207"/>
      <c r="AG102" s="207"/>
      <c r="AH102" s="206">
        <v>4</v>
      </c>
      <c r="AI102" s="206">
        <v>4</v>
      </c>
      <c r="AJ102" s="125"/>
      <c r="AK102" s="125"/>
      <c r="AL102" s="125"/>
      <c r="AM102" s="125"/>
      <c r="AN102" s="125"/>
      <c r="AO102" s="125"/>
      <c r="AP102" s="125"/>
      <c r="AQ102" s="125"/>
      <c r="AR102" s="125"/>
      <c r="AS102" s="125"/>
      <c r="AT102" s="125"/>
      <c r="AU102" s="125"/>
      <c r="AV102" s="125"/>
      <c r="AW102" s="125"/>
      <c r="AX102" s="125"/>
      <c r="AY102" s="125"/>
      <c r="AZ102" s="125"/>
      <c r="BA102" s="125"/>
      <c r="BB102" s="125"/>
      <c r="BC102" s="125"/>
      <c r="BD102" s="125"/>
      <c r="BE102" s="125"/>
      <c r="BF102" s="125"/>
      <c r="BG102" s="125"/>
      <c r="BH102" s="125"/>
      <c r="BI102" s="125"/>
      <c r="BJ102" s="125"/>
      <c r="BK102" s="125"/>
      <c r="BL102" s="125"/>
      <c r="BM102" s="125"/>
      <c r="BN102" s="125"/>
      <c r="BO102" s="125"/>
      <c r="BP102" s="125"/>
      <c r="BQ102" s="125"/>
      <c r="BR102" s="125"/>
      <c r="BS102" s="125"/>
      <c r="BT102" s="125"/>
      <c r="BU102" s="125"/>
      <c r="BV102" s="125"/>
      <c r="BW102" s="125"/>
      <c r="BX102" s="125"/>
      <c r="BY102" s="125"/>
      <c r="BZ102" s="125"/>
      <c r="CA102" s="125"/>
      <c r="CB102" s="125"/>
      <c r="CC102" s="125"/>
      <c r="CD102" s="125"/>
      <c r="CE102" s="125"/>
      <c r="CF102" s="125"/>
      <c r="CG102" s="125"/>
      <c r="CH102" s="125"/>
      <c r="CI102" s="125"/>
      <c r="CJ102" s="125"/>
      <c r="CK102" s="125"/>
      <c r="CL102" s="125"/>
      <c r="CM102" s="125"/>
      <c r="CN102" s="125"/>
      <c r="CO102" s="125"/>
      <c r="CP102" s="125"/>
      <c r="CQ102" s="125"/>
      <c r="CR102" s="125"/>
      <c r="CS102" s="125"/>
      <c r="CT102" s="125"/>
      <c r="CU102" s="125"/>
      <c r="CV102" s="125"/>
      <c r="CW102" s="125"/>
      <c r="CX102" s="125"/>
      <c r="CY102" s="125"/>
      <c r="CZ102" s="125"/>
      <c r="DA102" s="125"/>
      <c r="DB102" s="125"/>
      <c r="DC102" s="125"/>
      <c r="DD102" s="125"/>
      <c r="DE102" s="125"/>
      <c r="DF102" s="125"/>
      <c r="DG102" s="125"/>
      <c r="DH102" s="125"/>
      <c r="DI102" s="125"/>
      <c r="DJ102" s="125"/>
      <c r="DK102" s="125"/>
      <c r="DL102" s="125"/>
      <c r="DM102" s="125"/>
    </row>
    <row r="103" spans="2:117" ht="21" outlineLevel="1" x14ac:dyDescent="0.25">
      <c r="B103" s="201">
        <v>7.8</v>
      </c>
      <c r="C103" s="200" t="s">
        <v>199</v>
      </c>
      <c r="D103" s="79"/>
      <c r="E103" s="79"/>
      <c r="F103" s="78" t="s">
        <v>237</v>
      </c>
      <c r="G103" s="78" t="s">
        <v>238</v>
      </c>
      <c r="H103" s="78" t="s">
        <v>164</v>
      </c>
      <c r="I103" s="78" t="s">
        <v>167</v>
      </c>
      <c r="J103" s="79"/>
      <c r="K103" s="97">
        <f t="shared" si="41"/>
        <v>2</v>
      </c>
      <c r="L103" s="97">
        <f t="shared" si="42"/>
        <v>2</v>
      </c>
      <c r="M103" s="108">
        <f t="shared" si="43"/>
        <v>1</v>
      </c>
      <c r="N103" s="125"/>
      <c r="O103" s="125"/>
      <c r="P103" s="125"/>
      <c r="Q103" s="125"/>
      <c r="R103" s="125"/>
      <c r="S103" s="125"/>
      <c r="T103" s="125"/>
      <c r="U103" s="125"/>
      <c r="V103" s="125"/>
      <c r="W103" s="125"/>
      <c r="X103" s="125"/>
      <c r="Y103" s="125"/>
      <c r="Z103" s="125"/>
      <c r="AA103" s="125"/>
      <c r="AB103" s="125"/>
      <c r="AC103" s="125"/>
      <c r="AD103" s="125"/>
      <c r="AE103" s="207"/>
      <c r="AF103" s="207"/>
      <c r="AG103" s="207"/>
      <c r="AH103" s="206">
        <v>4</v>
      </c>
      <c r="AI103" s="206">
        <v>4</v>
      </c>
      <c r="AJ103" s="125"/>
      <c r="AK103" s="125"/>
      <c r="AL103" s="125"/>
      <c r="AM103" s="125"/>
      <c r="AN103" s="125"/>
      <c r="AO103" s="125"/>
      <c r="AP103" s="125"/>
      <c r="AQ103" s="125"/>
      <c r="AR103" s="125"/>
      <c r="AS103" s="125"/>
      <c r="AT103" s="125"/>
      <c r="AU103" s="125"/>
      <c r="AV103" s="125"/>
      <c r="AW103" s="125"/>
      <c r="AX103" s="125"/>
      <c r="AY103" s="125"/>
      <c r="AZ103" s="125"/>
      <c r="BA103" s="125"/>
      <c r="BB103" s="125"/>
      <c r="BC103" s="125"/>
      <c r="BD103" s="125"/>
      <c r="BE103" s="125"/>
      <c r="BF103" s="125"/>
      <c r="BG103" s="125"/>
      <c r="BH103" s="125"/>
      <c r="BI103" s="125"/>
      <c r="BJ103" s="125"/>
      <c r="BK103" s="125"/>
      <c r="BL103" s="125"/>
      <c r="BM103" s="125"/>
      <c r="BN103" s="125"/>
      <c r="BO103" s="125"/>
      <c r="BP103" s="125"/>
      <c r="BQ103" s="125"/>
      <c r="BR103" s="125"/>
      <c r="BS103" s="125"/>
      <c r="BT103" s="125"/>
      <c r="BU103" s="125"/>
      <c r="BV103" s="125"/>
      <c r="BW103" s="125"/>
      <c r="BX103" s="125"/>
      <c r="BY103" s="125"/>
      <c r="BZ103" s="125"/>
      <c r="CA103" s="125"/>
      <c r="CB103" s="125"/>
      <c r="CC103" s="125"/>
      <c r="CD103" s="125"/>
      <c r="CE103" s="125"/>
      <c r="CF103" s="125"/>
      <c r="CG103" s="125"/>
      <c r="CH103" s="125"/>
      <c r="CI103" s="125"/>
      <c r="CJ103" s="125"/>
      <c r="CK103" s="125"/>
      <c r="CL103" s="125"/>
      <c r="CM103" s="125"/>
      <c r="CN103" s="125"/>
      <c r="CO103" s="125"/>
      <c r="CP103" s="125"/>
      <c r="CQ103" s="125"/>
      <c r="CR103" s="125"/>
      <c r="CS103" s="125"/>
      <c r="CT103" s="125"/>
      <c r="CU103" s="125"/>
      <c r="CV103" s="125"/>
      <c r="CW103" s="125"/>
      <c r="CX103" s="125"/>
      <c r="CY103" s="125"/>
      <c r="CZ103" s="125"/>
      <c r="DA103" s="125"/>
      <c r="DB103" s="125"/>
      <c r="DC103" s="125"/>
      <c r="DD103" s="125"/>
      <c r="DE103" s="125"/>
      <c r="DF103" s="125"/>
      <c r="DG103" s="125"/>
      <c r="DH103" s="125"/>
      <c r="DI103" s="125"/>
      <c r="DJ103" s="125"/>
      <c r="DK103" s="125"/>
      <c r="DL103" s="125"/>
      <c r="DM103" s="125"/>
    </row>
    <row r="104" spans="2:117" ht="21" outlineLevel="1" x14ac:dyDescent="0.25">
      <c r="B104" s="199">
        <v>8</v>
      </c>
      <c r="C104" s="200" t="s">
        <v>200</v>
      </c>
      <c r="D104" s="79"/>
      <c r="E104" s="79"/>
      <c r="F104" s="78" t="s">
        <v>237</v>
      </c>
      <c r="G104" s="78" t="s">
        <v>238</v>
      </c>
      <c r="H104" s="78" t="s">
        <v>164</v>
      </c>
      <c r="I104" s="78" t="s">
        <v>167</v>
      </c>
      <c r="J104" s="79"/>
      <c r="K104" s="97">
        <f t="shared" si="41"/>
        <v>2</v>
      </c>
      <c r="L104" s="97">
        <f t="shared" si="42"/>
        <v>2</v>
      </c>
      <c r="M104" s="108">
        <f t="shared" si="43"/>
        <v>1</v>
      </c>
      <c r="N104" s="125"/>
      <c r="O104" s="125"/>
      <c r="P104" s="125"/>
      <c r="Q104" s="125"/>
      <c r="R104" s="125"/>
      <c r="S104" s="125"/>
      <c r="T104" s="125"/>
      <c r="U104" s="125"/>
      <c r="V104" s="125"/>
      <c r="W104" s="125"/>
      <c r="X104" s="125"/>
      <c r="Y104" s="125"/>
      <c r="Z104" s="125"/>
      <c r="AA104" s="125"/>
      <c r="AB104" s="125"/>
      <c r="AC104" s="125"/>
      <c r="AD104" s="125"/>
      <c r="AE104" s="207"/>
      <c r="AF104" s="207"/>
      <c r="AG104" s="207"/>
      <c r="AH104" s="206">
        <v>4</v>
      </c>
      <c r="AI104" s="206">
        <v>4</v>
      </c>
      <c r="AJ104" s="125"/>
      <c r="AK104" s="125"/>
      <c r="AL104" s="125"/>
      <c r="AM104" s="125"/>
      <c r="AN104" s="125"/>
      <c r="AO104" s="125"/>
      <c r="AP104" s="125"/>
      <c r="AQ104" s="125"/>
      <c r="AR104" s="125"/>
      <c r="AS104" s="125"/>
      <c r="AT104" s="125"/>
      <c r="AU104" s="125"/>
      <c r="AV104" s="125"/>
      <c r="AW104" s="125"/>
      <c r="AX104" s="125"/>
      <c r="AY104" s="125"/>
      <c r="AZ104" s="125"/>
      <c r="BA104" s="125"/>
      <c r="BB104" s="125"/>
      <c r="BC104" s="125"/>
      <c r="BD104" s="125"/>
      <c r="BE104" s="125"/>
      <c r="BF104" s="125"/>
      <c r="BG104" s="125"/>
      <c r="BH104" s="125"/>
      <c r="BI104" s="125"/>
      <c r="BJ104" s="125"/>
      <c r="BK104" s="125"/>
      <c r="BL104" s="125"/>
      <c r="BM104" s="125"/>
      <c r="BN104" s="125"/>
      <c r="BO104" s="125"/>
      <c r="BP104" s="125"/>
      <c r="BQ104" s="125"/>
      <c r="BR104" s="125"/>
      <c r="BS104" s="125"/>
      <c r="BT104" s="125"/>
      <c r="BU104" s="125"/>
      <c r="BV104" s="125"/>
      <c r="BW104" s="125"/>
      <c r="BX104" s="125"/>
      <c r="BY104" s="125"/>
      <c r="BZ104" s="125"/>
      <c r="CA104" s="125"/>
      <c r="CB104" s="125"/>
      <c r="CC104" s="125"/>
      <c r="CD104" s="125"/>
      <c r="CE104" s="125"/>
      <c r="CF104" s="125"/>
      <c r="CG104" s="125"/>
      <c r="CH104" s="125"/>
      <c r="CI104" s="125"/>
      <c r="CJ104" s="125"/>
      <c r="CK104" s="125"/>
      <c r="CL104" s="125"/>
      <c r="CM104" s="125"/>
      <c r="CN104" s="125"/>
      <c r="CO104" s="125"/>
      <c r="CP104" s="125"/>
      <c r="CQ104" s="125"/>
      <c r="CR104" s="125"/>
      <c r="CS104" s="125"/>
      <c r="CT104" s="125"/>
      <c r="CU104" s="125"/>
      <c r="CV104" s="125"/>
      <c r="CW104" s="125"/>
      <c r="CX104" s="125"/>
      <c r="CY104" s="125"/>
      <c r="CZ104" s="125"/>
      <c r="DA104" s="125"/>
      <c r="DB104" s="125"/>
      <c r="DC104" s="125"/>
      <c r="DD104" s="125"/>
      <c r="DE104" s="125"/>
      <c r="DF104" s="125"/>
      <c r="DG104" s="125"/>
      <c r="DH104" s="125"/>
      <c r="DI104" s="125"/>
      <c r="DJ104" s="125"/>
      <c r="DK104" s="125"/>
      <c r="DL104" s="125"/>
      <c r="DM104" s="125"/>
    </row>
    <row r="105" spans="2:117" ht="21" outlineLevel="1" x14ac:dyDescent="0.25">
      <c r="B105" s="199">
        <v>8.1</v>
      </c>
      <c r="C105" s="200" t="s">
        <v>201</v>
      </c>
      <c r="D105" s="79"/>
      <c r="E105" s="79"/>
      <c r="F105" s="78" t="s">
        <v>237</v>
      </c>
      <c r="G105" s="78" t="s">
        <v>238</v>
      </c>
      <c r="H105" s="78" t="s">
        <v>164</v>
      </c>
      <c r="I105" s="78" t="s">
        <v>167</v>
      </c>
      <c r="J105" s="79"/>
      <c r="K105" s="97">
        <f t="shared" si="41"/>
        <v>1</v>
      </c>
      <c r="L105" s="97">
        <f t="shared" si="42"/>
        <v>1</v>
      </c>
      <c r="M105" s="108">
        <f t="shared" si="43"/>
        <v>1</v>
      </c>
      <c r="N105" s="125"/>
      <c r="O105" s="125"/>
      <c r="P105" s="125"/>
      <c r="Q105" s="125"/>
      <c r="R105" s="125"/>
      <c r="S105" s="125"/>
      <c r="T105" s="125"/>
      <c r="U105" s="125"/>
      <c r="V105" s="125"/>
      <c r="W105" s="125"/>
      <c r="X105" s="125"/>
      <c r="Y105" s="125"/>
      <c r="Z105" s="125"/>
      <c r="AA105" s="125"/>
      <c r="AB105" s="125"/>
      <c r="AC105" s="125"/>
      <c r="AD105" s="125"/>
      <c r="AE105" s="207"/>
      <c r="AF105" s="207"/>
      <c r="AG105" s="207"/>
      <c r="AH105" s="207"/>
      <c r="AI105" s="206">
        <v>4</v>
      </c>
      <c r="AJ105" s="125"/>
      <c r="AK105" s="125"/>
      <c r="AL105" s="125"/>
      <c r="AM105" s="125"/>
      <c r="AN105" s="125"/>
      <c r="AO105" s="125"/>
      <c r="AP105" s="125"/>
      <c r="AQ105" s="125"/>
      <c r="AR105" s="125"/>
      <c r="AS105" s="125"/>
      <c r="AT105" s="125"/>
      <c r="AU105" s="125"/>
      <c r="AV105" s="125"/>
      <c r="AW105" s="125"/>
      <c r="AX105" s="125"/>
      <c r="AY105" s="125"/>
      <c r="AZ105" s="125"/>
      <c r="BA105" s="125"/>
      <c r="BB105" s="125"/>
      <c r="BC105" s="125"/>
      <c r="BD105" s="125"/>
      <c r="BE105" s="125"/>
      <c r="BF105" s="125"/>
      <c r="BG105" s="125"/>
      <c r="BH105" s="125"/>
      <c r="BI105" s="125"/>
      <c r="BJ105" s="125"/>
      <c r="BK105" s="125"/>
      <c r="BL105" s="125"/>
      <c r="BM105" s="125"/>
      <c r="BN105" s="125"/>
      <c r="BO105" s="125"/>
      <c r="BP105" s="125"/>
      <c r="BQ105" s="125"/>
      <c r="BR105" s="125"/>
      <c r="BS105" s="125"/>
      <c r="BT105" s="125"/>
      <c r="BU105" s="125"/>
      <c r="BV105" s="125"/>
      <c r="BW105" s="125"/>
      <c r="BX105" s="125"/>
      <c r="BY105" s="125"/>
      <c r="BZ105" s="125"/>
      <c r="CA105" s="125"/>
      <c r="CB105" s="125"/>
      <c r="CC105" s="125"/>
      <c r="CD105" s="125"/>
      <c r="CE105" s="125"/>
      <c r="CF105" s="125"/>
      <c r="CG105" s="125"/>
      <c r="CH105" s="125"/>
      <c r="CI105" s="125"/>
      <c r="CJ105" s="125"/>
      <c r="CK105" s="125"/>
      <c r="CL105" s="125"/>
      <c r="CM105" s="125"/>
      <c r="CN105" s="125"/>
      <c r="CO105" s="125"/>
      <c r="CP105" s="125"/>
      <c r="CQ105" s="125"/>
      <c r="CR105" s="125"/>
      <c r="CS105" s="125"/>
      <c r="CT105" s="125"/>
      <c r="CU105" s="125"/>
      <c r="CV105" s="125"/>
      <c r="CW105" s="125"/>
      <c r="CX105" s="125"/>
      <c r="CY105" s="125"/>
      <c r="CZ105" s="125"/>
      <c r="DA105" s="125"/>
      <c r="DB105" s="125"/>
      <c r="DC105" s="125"/>
      <c r="DD105" s="125"/>
      <c r="DE105" s="125"/>
      <c r="DF105" s="125"/>
      <c r="DG105" s="125"/>
      <c r="DH105" s="125"/>
      <c r="DI105" s="125"/>
      <c r="DJ105" s="125"/>
      <c r="DK105" s="125"/>
      <c r="DL105" s="125"/>
      <c r="DM105" s="125"/>
    </row>
    <row r="106" spans="2:117" ht="21" outlineLevel="1" x14ac:dyDescent="0.25">
      <c r="B106" s="199">
        <v>8.1999999999999993</v>
      </c>
      <c r="C106" s="200" t="s">
        <v>202</v>
      </c>
      <c r="D106" s="79"/>
      <c r="E106" s="79"/>
      <c r="F106" s="78" t="s">
        <v>237</v>
      </c>
      <c r="G106" s="78" t="s">
        <v>238</v>
      </c>
      <c r="H106" s="78" t="s">
        <v>164</v>
      </c>
      <c r="I106" s="78" t="s">
        <v>167</v>
      </c>
      <c r="J106" s="79"/>
      <c r="K106" s="97">
        <f t="shared" si="41"/>
        <v>1</v>
      </c>
      <c r="L106" s="97">
        <f t="shared" si="42"/>
        <v>1</v>
      </c>
      <c r="M106" s="108">
        <f t="shared" si="43"/>
        <v>1</v>
      </c>
      <c r="N106" s="125"/>
      <c r="O106" s="125"/>
      <c r="P106" s="125"/>
      <c r="Q106" s="125"/>
      <c r="R106" s="125"/>
      <c r="S106" s="125"/>
      <c r="T106" s="125"/>
      <c r="U106" s="125"/>
      <c r="V106" s="125"/>
      <c r="W106" s="125"/>
      <c r="X106" s="125"/>
      <c r="Y106" s="125"/>
      <c r="Z106" s="125"/>
      <c r="AA106" s="125"/>
      <c r="AB106" s="125"/>
      <c r="AC106" s="125"/>
      <c r="AD106" s="125"/>
      <c r="AE106" s="207"/>
      <c r="AF106" s="207"/>
      <c r="AG106" s="207"/>
      <c r="AH106" s="207"/>
      <c r="AI106" s="206">
        <v>4</v>
      </c>
      <c r="AJ106" s="125"/>
      <c r="AK106" s="125"/>
      <c r="AL106" s="125"/>
      <c r="AM106" s="125"/>
      <c r="AN106" s="125"/>
      <c r="AO106" s="125"/>
      <c r="AP106" s="125"/>
      <c r="AQ106" s="125"/>
      <c r="AR106" s="125"/>
      <c r="AS106" s="125"/>
      <c r="AT106" s="125"/>
      <c r="AU106" s="125"/>
      <c r="AV106" s="125"/>
      <c r="AW106" s="125"/>
      <c r="AX106" s="125"/>
      <c r="AY106" s="125"/>
      <c r="AZ106" s="125"/>
      <c r="BA106" s="125"/>
      <c r="BB106" s="125"/>
      <c r="BC106" s="125"/>
      <c r="BD106" s="125"/>
      <c r="BE106" s="125"/>
      <c r="BF106" s="125"/>
      <c r="BG106" s="125"/>
      <c r="BH106" s="125"/>
      <c r="BI106" s="125"/>
      <c r="BJ106" s="125"/>
      <c r="BK106" s="125"/>
      <c r="BL106" s="125"/>
      <c r="BM106" s="125"/>
      <c r="BN106" s="125"/>
      <c r="BO106" s="125"/>
      <c r="BP106" s="125"/>
      <c r="BQ106" s="125"/>
      <c r="BR106" s="125"/>
      <c r="BS106" s="125"/>
      <c r="BT106" s="125"/>
      <c r="BU106" s="125"/>
      <c r="BV106" s="125"/>
      <c r="BW106" s="125"/>
      <c r="BX106" s="125"/>
      <c r="BY106" s="125"/>
      <c r="BZ106" s="125"/>
      <c r="CA106" s="125"/>
      <c r="CB106" s="125"/>
      <c r="CC106" s="125"/>
      <c r="CD106" s="125"/>
      <c r="CE106" s="125"/>
      <c r="CF106" s="125"/>
      <c r="CG106" s="125"/>
      <c r="CH106" s="125"/>
      <c r="CI106" s="125"/>
      <c r="CJ106" s="125"/>
      <c r="CK106" s="125"/>
      <c r="CL106" s="125"/>
      <c r="CM106" s="125"/>
      <c r="CN106" s="125"/>
      <c r="CO106" s="125"/>
      <c r="CP106" s="125"/>
      <c r="CQ106" s="125"/>
      <c r="CR106" s="125"/>
      <c r="CS106" s="125"/>
      <c r="CT106" s="125"/>
      <c r="CU106" s="125"/>
      <c r="CV106" s="125"/>
      <c r="CW106" s="125"/>
      <c r="CX106" s="125"/>
      <c r="CY106" s="125"/>
      <c r="CZ106" s="125"/>
      <c r="DA106" s="125"/>
      <c r="DB106" s="125"/>
      <c r="DC106" s="125"/>
      <c r="DD106" s="125"/>
      <c r="DE106" s="125"/>
      <c r="DF106" s="125"/>
      <c r="DG106" s="125"/>
      <c r="DH106" s="125"/>
      <c r="DI106" s="125"/>
      <c r="DJ106" s="125"/>
      <c r="DK106" s="125"/>
      <c r="DL106" s="125"/>
      <c r="DM106" s="125"/>
    </row>
    <row r="107" spans="2:117" ht="21" outlineLevel="1" x14ac:dyDescent="0.25">
      <c r="B107" s="199">
        <v>8.3000000000000007</v>
      </c>
      <c r="C107" s="200" t="s">
        <v>203</v>
      </c>
      <c r="D107" s="79"/>
      <c r="E107" s="79"/>
      <c r="F107" s="78" t="s">
        <v>237</v>
      </c>
      <c r="G107" s="78" t="s">
        <v>238</v>
      </c>
      <c r="H107" s="78" t="s">
        <v>164</v>
      </c>
      <c r="I107" s="78" t="s">
        <v>167</v>
      </c>
      <c r="J107" s="79"/>
      <c r="K107" s="97">
        <f t="shared" si="41"/>
        <v>1</v>
      </c>
      <c r="L107" s="97">
        <f t="shared" si="42"/>
        <v>1</v>
      </c>
      <c r="M107" s="108">
        <f t="shared" si="43"/>
        <v>1</v>
      </c>
      <c r="N107" s="125"/>
      <c r="O107" s="125"/>
      <c r="P107" s="125"/>
      <c r="Q107" s="125"/>
      <c r="R107" s="125"/>
      <c r="S107" s="125"/>
      <c r="T107" s="125"/>
      <c r="U107" s="125"/>
      <c r="V107" s="125"/>
      <c r="W107" s="125"/>
      <c r="X107" s="125"/>
      <c r="Y107" s="125"/>
      <c r="Z107" s="125"/>
      <c r="AA107" s="125"/>
      <c r="AB107" s="125"/>
      <c r="AC107" s="125"/>
      <c r="AD107" s="125"/>
      <c r="AE107" s="207"/>
      <c r="AF107" s="207"/>
      <c r="AG107" s="207"/>
      <c r="AH107" s="207"/>
      <c r="AI107" s="206">
        <v>4</v>
      </c>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c r="CR107" s="125"/>
      <c r="CS107" s="125"/>
      <c r="CT107" s="125"/>
      <c r="CU107" s="125"/>
      <c r="CV107" s="125"/>
      <c r="CW107" s="125"/>
      <c r="CX107" s="125"/>
      <c r="CY107" s="125"/>
      <c r="CZ107" s="125"/>
      <c r="DA107" s="125"/>
      <c r="DB107" s="125"/>
      <c r="DC107" s="125"/>
      <c r="DD107" s="125"/>
      <c r="DE107" s="125"/>
      <c r="DF107" s="125"/>
      <c r="DG107" s="125"/>
      <c r="DH107" s="125"/>
      <c r="DI107" s="125"/>
      <c r="DJ107" s="125"/>
      <c r="DK107" s="125"/>
      <c r="DL107" s="125"/>
      <c r="DM107" s="125"/>
    </row>
    <row r="108" spans="2:117" ht="21" outlineLevel="1" x14ac:dyDescent="0.25">
      <c r="B108" s="199">
        <v>9</v>
      </c>
      <c r="C108" s="200" t="s">
        <v>204</v>
      </c>
      <c r="D108" s="79"/>
      <c r="E108" s="79"/>
      <c r="F108" s="78" t="s">
        <v>237</v>
      </c>
      <c r="G108" s="78" t="s">
        <v>238</v>
      </c>
      <c r="H108" s="78" t="s">
        <v>164</v>
      </c>
      <c r="I108" s="78" t="s">
        <v>167</v>
      </c>
      <c r="J108" s="79"/>
      <c r="K108" s="97">
        <f t="shared" si="41"/>
        <v>1</v>
      </c>
      <c r="L108" s="97">
        <f t="shared" si="42"/>
        <v>1</v>
      </c>
      <c r="M108" s="108">
        <f t="shared" si="43"/>
        <v>1</v>
      </c>
      <c r="N108" s="125"/>
      <c r="O108" s="125"/>
      <c r="P108" s="125"/>
      <c r="Q108" s="125"/>
      <c r="R108" s="125"/>
      <c r="S108" s="125"/>
      <c r="T108" s="125"/>
      <c r="U108" s="125"/>
      <c r="V108" s="125"/>
      <c r="W108" s="125"/>
      <c r="X108" s="125"/>
      <c r="Y108" s="125"/>
      <c r="Z108" s="125"/>
      <c r="AA108" s="125"/>
      <c r="AB108" s="125"/>
      <c r="AC108" s="125"/>
      <c r="AD108" s="125"/>
      <c r="AE108" s="207"/>
      <c r="AF108" s="207"/>
      <c r="AG108" s="207"/>
      <c r="AH108" s="207"/>
      <c r="AI108" s="206">
        <v>4</v>
      </c>
      <c r="AJ108" s="125"/>
      <c r="AK108" s="125"/>
      <c r="AL108" s="125"/>
      <c r="AM108" s="125"/>
      <c r="AN108" s="125"/>
      <c r="AO108" s="125"/>
      <c r="AP108" s="125"/>
      <c r="AQ108" s="125"/>
      <c r="AR108" s="125"/>
      <c r="AS108" s="125"/>
      <c r="AT108" s="125"/>
      <c r="AU108" s="125"/>
      <c r="AV108" s="125"/>
      <c r="AW108" s="125"/>
      <c r="AX108" s="125"/>
      <c r="AY108" s="125"/>
      <c r="AZ108" s="125"/>
      <c r="BA108" s="125"/>
      <c r="BB108" s="125"/>
      <c r="BC108" s="125"/>
      <c r="BD108" s="125"/>
      <c r="BE108" s="125"/>
      <c r="BF108" s="125"/>
      <c r="BG108" s="125"/>
      <c r="BH108" s="125"/>
      <c r="BI108" s="125"/>
      <c r="BJ108" s="125"/>
      <c r="BK108" s="125"/>
      <c r="BL108" s="125"/>
      <c r="BM108" s="125"/>
      <c r="BN108" s="125"/>
      <c r="BO108" s="125"/>
      <c r="BP108" s="125"/>
      <c r="BQ108" s="125"/>
      <c r="BR108" s="125"/>
      <c r="BS108" s="125"/>
      <c r="BT108" s="125"/>
      <c r="BU108" s="125"/>
      <c r="BV108" s="125"/>
      <c r="BW108" s="125"/>
      <c r="BX108" s="125"/>
      <c r="BY108" s="125"/>
      <c r="BZ108" s="125"/>
      <c r="CA108" s="125"/>
      <c r="CB108" s="125"/>
      <c r="CC108" s="125"/>
      <c r="CD108" s="125"/>
      <c r="CE108" s="125"/>
      <c r="CF108" s="125"/>
      <c r="CG108" s="125"/>
      <c r="CH108" s="125"/>
      <c r="CI108" s="125"/>
      <c r="CJ108" s="125"/>
      <c r="CK108" s="125"/>
      <c r="CL108" s="125"/>
      <c r="CM108" s="125"/>
      <c r="CN108" s="125"/>
      <c r="CO108" s="125"/>
      <c r="CP108" s="125"/>
      <c r="CQ108" s="125"/>
      <c r="CR108" s="125"/>
      <c r="CS108" s="125"/>
      <c r="CT108" s="125"/>
      <c r="CU108" s="125"/>
      <c r="CV108" s="125"/>
      <c r="CW108" s="125"/>
      <c r="CX108" s="125"/>
      <c r="CY108" s="125"/>
      <c r="CZ108" s="125"/>
      <c r="DA108" s="125"/>
      <c r="DB108" s="125"/>
      <c r="DC108" s="125"/>
      <c r="DD108" s="125"/>
      <c r="DE108" s="125"/>
      <c r="DF108" s="125"/>
      <c r="DG108" s="125"/>
      <c r="DH108" s="125"/>
      <c r="DI108" s="125"/>
      <c r="DJ108" s="125"/>
      <c r="DK108" s="125"/>
      <c r="DL108" s="125"/>
      <c r="DM108" s="125"/>
    </row>
    <row r="109" spans="2:117" ht="21" outlineLevel="1" x14ac:dyDescent="0.25">
      <c r="B109" s="199">
        <v>9.1</v>
      </c>
      <c r="C109" s="200" t="s">
        <v>205</v>
      </c>
      <c r="D109" s="79"/>
      <c r="E109" s="79"/>
      <c r="F109" s="78" t="s">
        <v>237</v>
      </c>
      <c r="G109" s="78" t="s">
        <v>238</v>
      </c>
      <c r="H109" s="78" t="s">
        <v>164</v>
      </c>
      <c r="I109" s="78" t="s">
        <v>167</v>
      </c>
      <c r="J109" s="79"/>
      <c r="K109" s="97">
        <f t="shared" si="41"/>
        <v>1</v>
      </c>
      <c r="L109" s="97">
        <f t="shared" si="42"/>
        <v>1</v>
      </c>
      <c r="M109" s="108">
        <f t="shared" si="43"/>
        <v>1</v>
      </c>
      <c r="N109" s="125"/>
      <c r="O109" s="125"/>
      <c r="P109" s="125"/>
      <c r="Q109" s="125"/>
      <c r="R109" s="125"/>
      <c r="S109" s="125"/>
      <c r="T109" s="125"/>
      <c r="U109" s="125"/>
      <c r="V109" s="125"/>
      <c r="W109" s="125"/>
      <c r="X109" s="125"/>
      <c r="Y109" s="125"/>
      <c r="Z109" s="125"/>
      <c r="AA109" s="125"/>
      <c r="AB109" s="125"/>
      <c r="AC109" s="125"/>
      <c r="AD109" s="125"/>
      <c r="AE109" s="207"/>
      <c r="AF109" s="207"/>
      <c r="AG109" s="207"/>
      <c r="AH109" s="207"/>
      <c r="AI109" s="206">
        <v>4</v>
      </c>
      <c r="AJ109" s="125"/>
      <c r="AK109" s="125"/>
      <c r="AL109" s="125"/>
      <c r="AM109" s="125"/>
      <c r="AN109" s="125"/>
      <c r="AO109" s="125"/>
      <c r="AP109" s="125"/>
      <c r="AQ109" s="125"/>
      <c r="AR109" s="125"/>
      <c r="AS109" s="125"/>
      <c r="AT109" s="125"/>
      <c r="AU109" s="125"/>
      <c r="AV109" s="125"/>
      <c r="AW109" s="125"/>
      <c r="AX109" s="125"/>
      <c r="AY109" s="125"/>
      <c r="AZ109" s="125"/>
      <c r="BA109" s="125"/>
      <c r="BB109" s="125"/>
      <c r="BC109" s="125"/>
      <c r="BD109" s="125"/>
      <c r="BE109" s="125"/>
      <c r="BF109" s="125"/>
      <c r="BG109" s="125"/>
      <c r="BH109" s="125"/>
      <c r="BI109" s="125"/>
      <c r="BJ109" s="125"/>
      <c r="BK109" s="125"/>
      <c r="BL109" s="125"/>
      <c r="BM109" s="125"/>
      <c r="BN109" s="125"/>
      <c r="BO109" s="125"/>
      <c r="BP109" s="125"/>
      <c r="BQ109" s="125"/>
      <c r="BR109" s="125"/>
      <c r="BS109" s="125"/>
      <c r="BT109" s="125"/>
      <c r="BU109" s="125"/>
      <c r="BV109" s="125"/>
      <c r="BW109" s="125"/>
      <c r="BX109" s="125"/>
      <c r="BY109" s="125"/>
      <c r="BZ109" s="125"/>
      <c r="CA109" s="125"/>
      <c r="CB109" s="125"/>
      <c r="CC109" s="125"/>
      <c r="CD109" s="125"/>
      <c r="CE109" s="125"/>
      <c r="CF109" s="125"/>
      <c r="CG109" s="125"/>
      <c r="CH109" s="125"/>
      <c r="CI109" s="125"/>
      <c r="CJ109" s="125"/>
      <c r="CK109" s="125"/>
      <c r="CL109" s="125"/>
      <c r="CM109" s="125"/>
      <c r="CN109" s="125"/>
      <c r="CO109" s="125"/>
      <c r="CP109" s="125"/>
      <c r="CQ109" s="125"/>
      <c r="CR109" s="125"/>
      <c r="CS109" s="125"/>
      <c r="CT109" s="125"/>
      <c r="CU109" s="125"/>
      <c r="CV109" s="125"/>
      <c r="CW109" s="125"/>
      <c r="CX109" s="125"/>
      <c r="CY109" s="125"/>
      <c r="CZ109" s="125"/>
      <c r="DA109" s="125"/>
      <c r="DB109" s="125"/>
      <c r="DC109" s="125"/>
      <c r="DD109" s="125"/>
      <c r="DE109" s="125"/>
      <c r="DF109" s="125"/>
      <c r="DG109" s="125"/>
      <c r="DH109" s="125"/>
      <c r="DI109" s="125"/>
      <c r="DJ109" s="125"/>
      <c r="DK109" s="125"/>
      <c r="DL109" s="125"/>
      <c r="DM109" s="125"/>
    </row>
    <row r="110" spans="2:117" ht="21" outlineLevel="1" x14ac:dyDescent="0.25">
      <c r="B110" s="199">
        <v>10</v>
      </c>
      <c r="C110" s="200" t="s">
        <v>206</v>
      </c>
      <c r="D110" s="79"/>
      <c r="E110" s="79"/>
      <c r="F110" s="78" t="s">
        <v>237</v>
      </c>
      <c r="G110" s="78" t="s">
        <v>238</v>
      </c>
      <c r="H110" s="78" t="s">
        <v>164</v>
      </c>
      <c r="I110" s="78" t="s">
        <v>167</v>
      </c>
      <c r="J110" s="79"/>
      <c r="K110" s="97">
        <f t="shared" si="41"/>
        <v>1</v>
      </c>
      <c r="L110" s="97">
        <f t="shared" si="42"/>
        <v>1</v>
      </c>
      <c r="M110" s="108">
        <f t="shared" si="43"/>
        <v>1</v>
      </c>
      <c r="N110" s="125"/>
      <c r="O110" s="125"/>
      <c r="P110" s="125"/>
      <c r="Q110" s="125"/>
      <c r="R110" s="125"/>
      <c r="S110" s="125"/>
      <c r="T110" s="125"/>
      <c r="U110" s="125"/>
      <c r="V110" s="125"/>
      <c r="W110" s="125"/>
      <c r="X110" s="125"/>
      <c r="Y110" s="125"/>
      <c r="Z110" s="125"/>
      <c r="AA110" s="125"/>
      <c r="AB110" s="125"/>
      <c r="AC110" s="125"/>
      <c r="AD110" s="125"/>
      <c r="AE110" s="207"/>
      <c r="AF110" s="207"/>
      <c r="AG110" s="207"/>
      <c r="AH110" s="207"/>
      <c r="AI110" s="206">
        <v>4</v>
      </c>
      <c r="AJ110" s="125"/>
      <c r="AK110" s="125"/>
      <c r="AL110" s="125"/>
      <c r="AM110" s="125"/>
      <c r="AN110" s="125"/>
      <c r="AO110" s="125"/>
      <c r="AP110" s="125"/>
      <c r="AQ110" s="125"/>
      <c r="AR110" s="125"/>
      <c r="AS110" s="125"/>
      <c r="AT110" s="125"/>
      <c r="AU110" s="125"/>
      <c r="AV110" s="125"/>
      <c r="AW110" s="125"/>
      <c r="AX110" s="125"/>
      <c r="AY110" s="125"/>
      <c r="AZ110" s="125"/>
      <c r="BA110" s="125"/>
      <c r="BB110" s="125"/>
      <c r="BC110" s="125"/>
      <c r="BD110" s="125"/>
      <c r="BE110" s="125"/>
      <c r="BF110" s="125"/>
      <c r="BG110" s="125"/>
      <c r="BH110" s="125"/>
      <c r="BI110" s="125"/>
      <c r="BJ110" s="125"/>
      <c r="BK110" s="125"/>
      <c r="BL110" s="125"/>
      <c r="BM110" s="125"/>
      <c r="BN110" s="125"/>
      <c r="BO110" s="125"/>
      <c r="BP110" s="125"/>
      <c r="BQ110" s="125"/>
      <c r="BR110" s="125"/>
      <c r="BS110" s="125"/>
      <c r="BT110" s="125"/>
      <c r="BU110" s="125"/>
      <c r="BV110" s="125"/>
      <c r="BW110" s="125"/>
      <c r="BX110" s="125"/>
      <c r="BY110" s="125"/>
      <c r="BZ110" s="125"/>
      <c r="CA110" s="125"/>
      <c r="CB110" s="125"/>
      <c r="CC110" s="125"/>
      <c r="CD110" s="125"/>
      <c r="CE110" s="125"/>
      <c r="CF110" s="125"/>
      <c r="CG110" s="125"/>
      <c r="CH110" s="125"/>
      <c r="CI110" s="125"/>
      <c r="CJ110" s="125"/>
      <c r="CK110" s="125"/>
      <c r="CL110" s="125"/>
      <c r="CM110" s="125"/>
      <c r="CN110" s="125"/>
      <c r="CO110" s="125"/>
      <c r="CP110" s="125"/>
      <c r="CQ110" s="125"/>
      <c r="CR110" s="125"/>
      <c r="CS110" s="125"/>
      <c r="CT110" s="125"/>
      <c r="CU110" s="125"/>
      <c r="CV110" s="125"/>
      <c r="CW110" s="125"/>
      <c r="CX110" s="125"/>
      <c r="CY110" s="125"/>
      <c r="CZ110" s="125"/>
      <c r="DA110" s="125"/>
      <c r="DB110" s="125"/>
      <c r="DC110" s="125"/>
      <c r="DD110" s="125"/>
      <c r="DE110" s="125"/>
      <c r="DF110" s="125"/>
      <c r="DG110" s="125"/>
      <c r="DH110" s="125"/>
      <c r="DI110" s="125"/>
      <c r="DJ110" s="125"/>
      <c r="DK110" s="125"/>
      <c r="DL110" s="125"/>
      <c r="DM110" s="125"/>
    </row>
    <row r="111" spans="2:117" ht="21" outlineLevel="1" x14ac:dyDescent="0.25">
      <c r="B111" s="199">
        <v>10.1</v>
      </c>
      <c r="C111" s="200" t="s">
        <v>207</v>
      </c>
      <c r="D111" s="79"/>
      <c r="E111" s="79"/>
      <c r="F111" s="78" t="s">
        <v>237</v>
      </c>
      <c r="G111" s="78" t="s">
        <v>238</v>
      </c>
      <c r="H111" s="78" t="s">
        <v>164</v>
      </c>
      <c r="I111" s="78" t="s">
        <v>167</v>
      </c>
      <c r="J111" s="79"/>
      <c r="K111" s="97">
        <f t="shared" si="41"/>
        <v>1</v>
      </c>
      <c r="L111" s="97">
        <f t="shared" si="42"/>
        <v>1</v>
      </c>
      <c r="M111" s="108">
        <f t="shared" si="43"/>
        <v>1</v>
      </c>
      <c r="N111" s="125"/>
      <c r="O111" s="125"/>
      <c r="P111" s="125"/>
      <c r="Q111" s="125"/>
      <c r="R111" s="125"/>
      <c r="S111" s="125"/>
      <c r="T111" s="125"/>
      <c r="U111" s="125"/>
      <c r="V111" s="125"/>
      <c r="W111" s="125"/>
      <c r="X111" s="125"/>
      <c r="Y111" s="125"/>
      <c r="Z111" s="125"/>
      <c r="AA111" s="125"/>
      <c r="AB111" s="125"/>
      <c r="AC111" s="125"/>
      <c r="AD111" s="125"/>
      <c r="AE111" s="207"/>
      <c r="AF111" s="207"/>
      <c r="AG111" s="207"/>
      <c r="AH111" s="207"/>
      <c r="AI111" s="206">
        <v>4</v>
      </c>
      <c r="AJ111" s="125"/>
      <c r="AK111" s="125"/>
      <c r="AL111" s="125"/>
      <c r="AM111" s="125"/>
      <c r="AN111" s="125"/>
      <c r="AO111" s="125"/>
      <c r="AP111" s="125"/>
      <c r="AQ111" s="125"/>
      <c r="AR111" s="125"/>
      <c r="AS111" s="125"/>
      <c r="AT111" s="125"/>
      <c r="AU111" s="125"/>
      <c r="AV111" s="125"/>
      <c r="AW111" s="125"/>
      <c r="AX111" s="125"/>
      <c r="AY111" s="125"/>
      <c r="AZ111" s="125"/>
      <c r="BA111" s="125"/>
      <c r="BB111" s="125"/>
      <c r="BC111" s="125"/>
      <c r="BD111" s="125"/>
      <c r="BE111" s="125"/>
      <c r="BF111" s="125"/>
      <c r="BG111" s="125"/>
      <c r="BH111" s="125"/>
      <c r="BI111" s="125"/>
      <c r="BJ111" s="125"/>
      <c r="BK111" s="125"/>
      <c r="BL111" s="125"/>
      <c r="BM111" s="125"/>
      <c r="BN111" s="125"/>
      <c r="BO111" s="125"/>
      <c r="BP111" s="125"/>
      <c r="BQ111" s="125"/>
      <c r="BR111" s="125"/>
      <c r="BS111" s="125"/>
      <c r="BT111" s="125"/>
      <c r="BU111" s="125"/>
      <c r="BV111" s="125"/>
      <c r="BW111" s="125"/>
      <c r="BX111" s="125"/>
      <c r="BY111" s="125"/>
      <c r="BZ111" s="125"/>
      <c r="CA111" s="125"/>
      <c r="CB111" s="125"/>
      <c r="CC111" s="125"/>
      <c r="CD111" s="125"/>
      <c r="CE111" s="125"/>
      <c r="CF111" s="125"/>
      <c r="CG111" s="125"/>
      <c r="CH111" s="125"/>
      <c r="CI111" s="125"/>
      <c r="CJ111" s="125"/>
      <c r="CK111" s="125"/>
      <c r="CL111" s="125"/>
      <c r="CM111" s="125"/>
      <c r="CN111" s="125"/>
      <c r="CO111" s="125"/>
      <c r="CP111" s="125"/>
      <c r="CQ111" s="125"/>
      <c r="CR111" s="125"/>
      <c r="CS111" s="125"/>
      <c r="CT111" s="125"/>
      <c r="CU111" s="125"/>
      <c r="CV111" s="125"/>
      <c r="CW111" s="125"/>
      <c r="CX111" s="125"/>
      <c r="CY111" s="125"/>
      <c r="CZ111" s="125"/>
      <c r="DA111" s="125"/>
      <c r="DB111" s="125"/>
      <c r="DC111" s="125"/>
      <c r="DD111" s="125"/>
      <c r="DE111" s="125"/>
      <c r="DF111" s="125"/>
      <c r="DG111" s="125"/>
      <c r="DH111" s="125"/>
      <c r="DI111" s="125"/>
      <c r="DJ111" s="125"/>
      <c r="DK111" s="125"/>
      <c r="DL111" s="125"/>
      <c r="DM111" s="125"/>
    </row>
    <row r="112" spans="2:117" ht="21" outlineLevel="1" x14ac:dyDescent="0.25">
      <c r="B112" s="199">
        <v>11</v>
      </c>
      <c r="C112" s="200" t="s">
        <v>208</v>
      </c>
      <c r="D112" s="79"/>
      <c r="E112" s="79"/>
      <c r="F112" s="78" t="s">
        <v>237</v>
      </c>
      <c r="G112" s="78" t="s">
        <v>238</v>
      </c>
      <c r="H112" s="78" t="s">
        <v>164</v>
      </c>
      <c r="I112" s="78" t="s">
        <v>167</v>
      </c>
      <c r="J112" s="79"/>
      <c r="K112" s="97">
        <f t="shared" si="41"/>
        <v>1</v>
      </c>
      <c r="L112" s="97">
        <f t="shared" si="42"/>
        <v>1</v>
      </c>
      <c r="M112" s="108">
        <f t="shared" si="43"/>
        <v>1</v>
      </c>
      <c r="N112" s="125"/>
      <c r="O112" s="125"/>
      <c r="P112" s="125"/>
      <c r="Q112" s="125"/>
      <c r="R112" s="125"/>
      <c r="S112" s="125"/>
      <c r="T112" s="125"/>
      <c r="U112" s="125"/>
      <c r="V112" s="125"/>
      <c r="W112" s="125"/>
      <c r="X112" s="125"/>
      <c r="Y112" s="125"/>
      <c r="Z112" s="125"/>
      <c r="AA112" s="125"/>
      <c r="AB112" s="125"/>
      <c r="AC112" s="125"/>
      <c r="AD112" s="125"/>
      <c r="AE112" s="207"/>
      <c r="AF112" s="207"/>
      <c r="AG112" s="207"/>
      <c r="AH112" s="207"/>
      <c r="AI112" s="206">
        <v>4</v>
      </c>
      <c r="AJ112" s="125"/>
      <c r="AK112" s="125"/>
      <c r="AL112" s="125"/>
      <c r="AM112" s="125"/>
      <c r="AN112" s="125"/>
      <c r="AO112" s="125"/>
      <c r="AP112" s="125"/>
      <c r="AQ112" s="125"/>
      <c r="AR112" s="125"/>
      <c r="AS112" s="125"/>
      <c r="AT112" s="125"/>
      <c r="AU112" s="125"/>
      <c r="AV112" s="125"/>
      <c r="AW112" s="125"/>
      <c r="AX112" s="125"/>
      <c r="AY112" s="125"/>
      <c r="AZ112" s="125"/>
      <c r="BA112" s="125"/>
      <c r="BB112" s="125"/>
      <c r="BC112" s="125"/>
      <c r="BD112" s="125"/>
      <c r="BE112" s="125"/>
      <c r="BF112" s="125"/>
      <c r="BG112" s="125"/>
      <c r="BH112" s="125"/>
      <c r="BI112" s="125"/>
      <c r="BJ112" s="125"/>
      <c r="BK112" s="125"/>
      <c r="BL112" s="125"/>
      <c r="BM112" s="125"/>
      <c r="BN112" s="125"/>
      <c r="BO112" s="125"/>
      <c r="BP112" s="125"/>
      <c r="BQ112" s="125"/>
      <c r="BR112" s="125"/>
      <c r="BS112" s="125"/>
      <c r="BT112" s="125"/>
      <c r="BU112" s="125"/>
      <c r="BV112" s="125"/>
      <c r="BW112" s="125"/>
      <c r="BX112" s="125"/>
      <c r="BY112" s="125"/>
      <c r="BZ112" s="125"/>
      <c r="CA112" s="125"/>
      <c r="CB112" s="125"/>
      <c r="CC112" s="125"/>
      <c r="CD112" s="125"/>
      <c r="CE112" s="125"/>
      <c r="CF112" s="125"/>
      <c r="CG112" s="125"/>
      <c r="CH112" s="125"/>
      <c r="CI112" s="125"/>
      <c r="CJ112" s="125"/>
      <c r="CK112" s="125"/>
      <c r="CL112" s="125"/>
      <c r="CM112" s="125"/>
      <c r="CN112" s="125"/>
      <c r="CO112" s="125"/>
      <c r="CP112" s="125"/>
      <c r="CQ112" s="125"/>
      <c r="CR112" s="125"/>
      <c r="CS112" s="125"/>
      <c r="CT112" s="125"/>
      <c r="CU112" s="125"/>
      <c r="CV112" s="125"/>
      <c r="CW112" s="125"/>
      <c r="CX112" s="125"/>
      <c r="CY112" s="125"/>
      <c r="CZ112" s="125"/>
      <c r="DA112" s="125"/>
      <c r="DB112" s="125"/>
      <c r="DC112" s="125"/>
      <c r="DD112" s="125"/>
      <c r="DE112" s="125"/>
      <c r="DF112" s="125"/>
      <c r="DG112" s="125"/>
      <c r="DH112" s="125"/>
      <c r="DI112" s="125"/>
      <c r="DJ112" s="125"/>
      <c r="DK112" s="125"/>
      <c r="DL112" s="125"/>
      <c r="DM112" s="125"/>
    </row>
    <row r="113" spans="2:117" ht="21" outlineLevel="1" x14ac:dyDescent="0.25">
      <c r="B113" s="199">
        <v>12</v>
      </c>
      <c r="C113" s="200" t="s">
        <v>209</v>
      </c>
      <c r="D113" s="79"/>
      <c r="E113" s="79"/>
      <c r="F113" s="78" t="s">
        <v>237</v>
      </c>
      <c r="G113" s="78" t="s">
        <v>238</v>
      </c>
      <c r="H113" s="78" t="s">
        <v>164</v>
      </c>
      <c r="I113" s="78" t="s">
        <v>167</v>
      </c>
      <c r="J113" s="79"/>
      <c r="K113" s="97">
        <f t="shared" si="41"/>
        <v>1</v>
      </c>
      <c r="L113" s="97">
        <f t="shared" si="42"/>
        <v>1</v>
      </c>
      <c r="M113" s="108">
        <f t="shared" si="43"/>
        <v>1</v>
      </c>
      <c r="N113" s="125"/>
      <c r="O113" s="125"/>
      <c r="P113" s="125"/>
      <c r="Q113" s="125"/>
      <c r="R113" s="125"/>
      <c r="S113" s="125"/>
      <c r="T113" s="125"/>
      <c r="U113" s="125"/>
      <c r="V113" s="125"/>
      <c r="W113" s="125"/>
      <c r="X113" s="125"/>
      <c r="Y113" s="125"/>
      <c r="Z113" s="125"/>
      <c r="AA113" s="125"/>
      <c r="AB113" s="125"/>
      <c r="AC113" s="125"/>
      <c r="AD113" s="125"/>
      <c r="AE113" s="207"/>
      <c r="AF113" s="207"/>
      <c r="AG113" s="207"/>
      <c r="AH113" s="207"/>
      <c r="AI113" s="206">
        <v>4</v>
      </c>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row>
    <row r="114" spans="2:117" ht="21" outlineLevel="1" x14ac:dyDescent="0.25">
      <c r="B114" s="199">
        <v>13</v>
      </c>
      <c r="C114" s="200" t="s">
        <v>210</v>
      </c>
      <c r="D114" s="79"/>
      <c r="E114" s="79"/>
      <c r="F114" s="78" t="s">
        <v>237</v>
      </c>
      <c r="G114" s="78" t="s">
        <v>238</v>
      </c>
      <c r="H114" s="78" t="s">
        <v>164</v>
      </c>
      <c r="I114" s="78" t="s">
        <v>167</v>
      </c>
      <c r="J114" s="79"/>
      <c r="K114" s="97">
        <f t="shared" si="41"/>
        <v>1</v>
      </c>
      <c r="L114" s="97">
        <f t="shared" si="42"/>
        <v>1</v>
      </c>
      <c r="M114" s="108">
        <f t="shared" si="43"/>
        <v>1</v>
      </c>
      <c r="N114" s="125"/>
      <c r="O114" s="125"/>
      <c r="P114" s="125"/>
      <c r="Q114" s="125"/>
      <c r="R114" s="125"/>
      <c r="S114" s="125"/>
      <c r="T114" s="125"/>
      <c r="U114" s="125"/>
      <c r="V114" s="125"/>
      <c r="W114" s="125"/>
      <c r="X114" s="125"/>
      <c r="Y114" s="125"/>
      <c r="Z114" s="125"/>
      <c r="AA114" s="125"/>
      <c r="AB114" s="125"/>
      <c r="AC114" s="125"/>
      <c r="AD114" s="125"/>
      <c r="AE114" s="207"/>
      <c r="AF114" s="207"/>
      <c r="AG114" s="207"/>
      <c r="AH114" s="207"/>
      <c r="AI114" s="206">
        <v>4</v>
      </c>
      <c r="AJ114" s="125"/>
      <c r="AK114" s="125"/>
      <c r="AL114" s="125"/>
      <c r="AM114" s="125"/>
      <c r="AN114" s="125"/>
      <c r="AO114" s="125"/>
      <c r="AP114" s="125"/>
      <c r="AQ114" s="125"/>
      <c r="AR114" s="125"/>
      <c r="AS114" s="125"/>
      <c r="AT114" s="125"/>
      <c r="AU114" s="125"/>
      <c r="AV114" s="125"/>
      <c r="AW114" s="125"/>
      <c r="AX114" s="125"/>
      <c r="AY114" s="125"/>
      <c r="AZ114" s="125"/>
      <c r="BA114" s="125"/>
      <c r="BB114" s="125"/>
      <c r="BC114" s="125"/>
      <c r="BD114" s="125"/>
      <c r="BE114" s="125"/>
      <c r="BF114" s="125"/>
      <c r="BG114" s="125"/>
      <c r="BH114" s="125"/>
      <c r="BI114" s="125"/>
      <c r="BJ114" s="125"/>
      <c r="BK114" s="125"/>
      <c r="BL114" s="125"/>
      <c r="BM114" s="125"/>
      <c r="BN114" s="125"/>
      <c r="BO114" s="125"/>
      <c r="BP114" s="125"/>
      <c r="BQ114" s="125"/>
      <c r="BR114" s="125"/>
      <c r="BS114" s="125"/>
      <c r="BT114" s="125"/>
      <c r="BU114" s="125"/>
      <c r="BV114" s="125"/>
      <c r="BW114" s="125"/>
      <c r="BX114" s="125"/>
      <c r="BY114" s="125"/>
      <c r="BZ114" s="125"/>
      <c r="CA114" s="125"/>
      <c r="CB114" s="125"/>
      <c r="CC114" s="125"/>
      <c r="CD114" s="125"/>
      <c r="CE114" s="125"/>
      <c r="CF114" s="125"/>
      <c r="CG114" s="125"/>
      <c r="CH114" s="125"/>
      <c r="CI114" s="125"/>
      <c r="CJ114" s="125"/>
      <c r="CK114" s="125"/>
      <c r="CL114" s="125"/>
      <c r="CM114" s="125"/>
      <c r="CN114" s="125"/>
      <c r="CO114" s="125"/>
      <c r="CP114" s="125"/>
      <c r="CQ114" s="125"/>
      <c r="CR114" s="125"/>
      <c r="CS114" s="125"/>
      <c r="CT114" s="125"/>
      <c r="CU114" s="125"/>
      <c r="CV114" s="125"/>
      <c r="CW114" s="125"/>
      <c r="CX114" s="125"/>
      <c r="CY114" s="125"/>
      <c r="CZ114" s="125"/>
      <c r="DA114" s="125"/>
      <c r="DB114" s="125"/>
      <c r="DC114" s="125"/>
      <c r="DD114" s="125"/>
      <c r="DE114" s="125"/>
      <c r="DF114" s="125"/>
      <c r="DG114" s="125"/>
      <c r="DH114" s="125"/>
      <c r="DI114" s="125"/>
      <c r="DJ114" s="125"/>
      <c r="DK114" s="125"/>
      <c r="DL114" s="125"/>
      <c r="DM114" s="125"/>
    </row>
    <row r="115" spans="2:117" ht="21" outlineLevel="1" x14ac:dyDescent="0.25">
      <c r="B115" s="199">
        <v>14</v>
      </c>
      <c r="C115" s="200" t="s">
        <v>211</v>
      </c>
      <c r="D115" s="79"/>
      <c r="E115" s="79"/>
      <c r="F115" s="78" t="s">
        <v>237</v>
      </c>
      <c r="G115" s="78" t="s">
        <v>238</v>
      </c>
      <c r="H115" s="78" t="s">
        <v>164</v>
      </c>
      <c r="I115" s="78" t="s">
        <v>167</v>
      </c>
      <c r="J115" s="79"/>
      <c r="K115" s="97">
        <f t="shared" si="41"/>
        <v>1</v>
      </c>
      <c r="L115" s="97">
        <f t="shared" si="42"/>
        <v>1</v>
      </c>
      <c r="M115" s="108">
        <f t="shared" si="43"/>
        <v>1</v>
      </c>
      <c r="N115" s="125"/>
      <c r="O115" s="125"/>
      <c r="P115" s="125"/>
      <c r="Q115" s="125"/>
      <c r="R115" s="125"/>
      <c r="S115" s="125"/>
      <c r="T115" s="125"/>
      <c r="U115" s="125"/>
      <c r="V115" s="125"/>
      <c r="W115" s="125"/>
      <c r="X115" s="125"/>
      <c r="Y115" s="125"/>
      <c r="Z115" s="125"/>
      <c r="AA115" s="125"/>
      <c r="AB115" s="125"/>
      <c r="AC115" s="125"/>
      <c r="AD115" s="125"/>
      <c r="AE115" s="207"/>
      <c r="AF115" s="207"/>
      <c r="AG115" s="207"/>
      <c r="AH115" s="207"/>
      <c r="AI115" s="206">
        <v>4</v>
      </c>
      <c r="AJ115" s="125"/>
      <c r="AK115" s="125"/>
      <c r="AL115" s="125"/>
      <c r="AM115" s="125"/>
      <c r="AN115" s="125"/>
      <c r="AO115" s="125"/>
      <c r="AP115" s="125"/>
      <c r="AQ115" s="125"/>
      <c r="AR115" s="125"/>
      <c r="AS115" s="125"/>
      <c r="AT115" s="125"/>
      <c r="AU115" s="125"/>
      <c r="AV115" s="125"/>
      <c r="AW115" s="125"/>
      <c r="AX115" s="125"/>
      <c r="AY115" s="125"/>
      <c r="AZ115" s="125"/>
      <c r="BA115" s="125"/>
      <c r="BB115" s="125"/>
      <c r="BC115" s="125"/>
      <c r="BD115" s="125"/>
      <c r="BE115" s="125"/>
      <c r="BF115" s="125"/>
      <c r="BG115" s="125"/>
      <c r="BH115" s="125"/>
      <c r="BI115" s="125"/>
      <c r="BJ115" s="125"/>
      <c r="BK115" s="125"/>
      <c r="BL115" s="125"/>
      <c r="BM115" s="125"/>
      <c r="BN115" s="125"/>
      <c r="BO115" s="125"/>
      <c r="BP115" s="125"/>
      <c r="BQ115" s="125"/>
      <c r="BR115" s="125"/>
      <c r="BS115" s="125"/>
      <c r="BT115" s="125"/>
      <c r="BU115" s="125"/>
      <c r="BV115" s="125"/>
      <c r="BW115" s="125"/>
      <c r="BX115" s="125"/>
      <c r="BY115" s="125"/>
      <c r="BZ115" s="125"/>
      <c r="CA115" s="125"/>
      <c r="CB115" s="125"/>
      <c r="CC115" s="125"/>
      <c r="CD115" s="125"/>
      <c r="CE115" s="125"/>
      <c r="CF115" s="125"/>
      <c r="CG115" s="125"/>
      <c r="CH115" s="125"/>
      <c r="CI115" s="125"/>
      <c r="CJ115" s="125"/>
      <c r="CK115" s="125"/>
      <c r="CL115" s="125"/>
      <c r="CM115" s="125"/>
      <c r="CN115" s="125"/>
      <c r="CO115" s="125"/>
      <c r="CP115" s="125"/>
      <c r="CQ115" s="125"/>
      <c r="CR115" s="125"/>
      <c r="CS115" s="125"/>
      <c r="CT115" s="125"/>
      <c r="CU115" s="125"/>
      <c r="CV115" s="125"/>
      <c r="CW115" s="125"/>
      <c r="CX115" s="125"/>
      <c r="CY115" s="125"/>
      <c r="CZ115" s="125"/>
      <c r="DA115" s="125"/>
      <c r="DB115" s="125"/>
      <c r="DC115" s="125"/>
      <c r="DD115" s="125"/>
      <c r="DE115" s="125"/>
      <c r="DF115" s="125"/>
      <c r="DG115" s="125"/>
      <c r="DH115" s="125"/>
      <c r="DI115" s="125"/>
      <c r="DJ115" s="125"/>
      <c r="DK115" s="125"/>
      <c r="DL115" s="125"/>
      <c r="DM115" s="125"/>
    </row>
    <row r="116" spans="2:117" ht="21" outlineLevel="1" x14ac:dyDescent="0.25">
      <c r="B116" s="199">
        <v>15</v>
      </c>
      <c r="C116" s="200" t="s">
        <v>212</v>
      </c>
      <c r="D116" s="79"/>
      <c r="E116" s="79"/>
      <c r="F116" s="78" t="s">
        <v>237</v>
      </c>
      <c r="G116" s="78" t="s">
        <v>238</v>
      </c>
      <c r="H116" s="78" t="s">
        <v>164</v>
      </c>
      <c r="I116" s="78" t="s">
        <v>167</v>
      </c>
      <c r="J116" s="79"/>
      <c r="K116" s="97">
        <f t="shared" si="41"/>
        <v>1</v>
      </c>
      <c r="L116" s="97">
        <f t="shared" si="42"/>
        <v>1</v>
      </c>
      <c r="M116" s="108">
        <f t="shared" si="43"/>
        <v>1</v>
      </c>
      <c r="N116" s="125"/>
      <c r="O116" s="125"/>
      <c r="P116" s="125"/>
      <c r="Q116" s="125"/>
      <c r="R116" s="125"/>
      <c r="S116" s="125"/>
      <c r="T116" s="125"/>
      <c r="U116" s="125"/>
      <c r="V116" s="125"/>
      <c r="W116" s="125"/>
      <c r="X116" s="125"/>
      <c r="Y116" s="125"/>
      <c r="Z116" s="125"/>
      <c r="AA116" s="125"/>
      <c r="AB116" s="125"/>
      <c r="AC116" s="125"/>
      <c r="AD116" s="125"/>
      <c r="AE116" s="207"/>
      <c r="AF116" s="207"/>
      <c r="AG116" s="207"/>
      <c r="AH116" s="207"/>
      <c r="AI116" s="206">
        <v>4</v>
      </c>
      <c r="AJ116" s="125"/>
      <c r="AK116" s="125"/>
      <c r="AL116" s="125"/>
      <c r="AM116" s="125"/>
      <c r="AN116" s="125"/>
      <c r="AO116" s="125"/>
      <c r="AP116" s="125"/>
      <c r="AQ116" s="125"/>
      <c r="AR116" s="125"/>
      <c r="AS116" s="125"/>
      <c r="AT116" s="125"/>
      <c r="AU116" s="125"/>
      <c r="AV116" s="125"/>
      <c r="AW116" s="125"/>
      <c r="AX116" s="125"/>
      <c r="AY116" s="125"/>
      <c r="AZ116" s="125"/>
      <c r="BA116" s="125"/>
      <c r="BB116" s="125"/>
      <c r="BC116" s="125"/>
      <c r="BD116" s="125"/>
      <c r="BE116" s="125"/>
      <c r="BF116" s="125"/>
      <c r="BG116" s="125"/>
      <c r="BH116" s="125"/>
      <c r="BI116" s="125"/>
      <c r="BJ116" s="125"/>
      <c r="BK116" s="125"/>
      <c r="BL116" s="125"/>
      <c r="BM116" s="125"/>
      <c r="BN116" s="125"/>
      <c r="BO116" s="125"/>
      <c r="BP116" s="125"/>
      <c r="BQ116" s="125"/>
      <c r="BR116" s="125"/>
      <c r="BS116" s="125"/>
      <c r="BT116" s="125"/>
      <c r="BU116" s="125"/>
      <c r="BV116" s="125"/>
      <c r="BW116" s="125"/>
      <c r="BX116" s="125"/>
      <c r="BY116" s="125"/>
      <c r="BZ116" s="125"/>
      <c r="CA116" s="125"/>
      <c r="CB116" s="125"/>
      <c r="CC116" s="125"/>
      <c r="CD116" s="125"/>
      <c r="CE116" s="125"/>
      <c r="CF116" s="125"/>
      <c r="CG116" s="125"/>
      <c r="CH116" s="125"/>
      <c r="CI116" s="125"/>
      <c r="CJ116" s="125"/>
      <c r="CK116" s="125"/>
      <c r="CL116" s="125"/>
      <c r="CM116" s="125"/>
      <c r="CN116" s="125"/>
      <c r="CO116" s="125"/>
      <c r="CP116" s="125"/>
      <c r="CQ116" s="125"/>
      <c r="CR116" s="125"/>
      <c r="CS116" s="125"/>
      <c r="CT116" s="125"/>
      <c r="CU116" s="125"/>
      <c r="CV116" s="125"/>
      <c r="CW116" s="125"/>
      <c r="CX116" s="125"/>
      <c r="CY116" s="125"/>
      <c r="CZ116" s="125"/>
      <c r="DA116" s="125"/>
      <c r="DB116" s="125"/>
      <c r="DC116" s="125"/>
      <c r="DD116" s="125"/>
      <c r="DE116" s="125"/>
      <c r="DF116" s="125"/>
      <c r="DG116" s="125"/>
      <c r="DH116" s="125"/>
      <c r="DI116" s="125"/>
      <c r="DJ116" s="125"/>
      <c r="DK116" s="125"/>
      <c r="DL116" s="125"/>
      <c r="DM116" s="125"/>
    </row>
    <row r="117" spans="2:117" ht="21" outlineLevel="1" x14ac:dyDescent="0.25">
      <c r="B117" s="199">
        <v>16</v>
      </c>
      <c r="C117" s="202" t="s">
        <v>213</v>
      </c>
      <c r="D117" s="79"/>
      <c r="E117" s="79"/>
      <c r="F117" s="78" t="s">
        <v>237</v>
      </c>
      <c r="G117" s="78" t="s">
        <v>238</v>
      </c>
      <c r="H117" s="78" t="s">
        <v>164</v>
      </c>
      <c r="I117" s="78" t="s">
        <v>167</v>
      </c>
      <c r="J117" s="79"/>
      <c r="K117" s="97">
        <f t="shared" si="41"/>
        <v>1</v>
      </c>
      <c r="L117" s="97">
        <f t="shared" si="42"/>
        <v>1</v>
      </c>
      <c r="M117" s="108">
        <f t="shared" si="43"/>
        <v>1</v>
      </c>
      <c r="N117" s="125"/>
      <c r="O117" s="125"/>
      <c r="P117" s="125"/>
      <c r="Q117" s="125"/>
      <c r="R117" s="125"/>
      <c r="S117" s="125"/>
      <c r="T117" s="125"/>
      <c r="U117" s="125"/>
      <c r="V117" s="125"/>
      <c r="W117" s="125"/>
      <c r="X117" s="125"/>
      <c r="Y117" s="125"/>
      <c r="Z117" s="125"/>
      <c r="AA117" s="125"/>
      <c r="AB117" s="125"/>
      <c r="AC117" s="125"/>
      <c r="AD117" s="125"/>
      <c r="AE117" s="207"/>
      <c r="AF117" s="207"/>
      <c r="AG117" s="207"/>
      <c r="AH117" s="207"/>
      <c r="AI117" s="206">
        <v>4</v>
      </c>
      <c r="AJ117" s="125"/>
      <c r="AK117" s="125"/>
      <c r="AL117" s="125"/>
      <c r="AM117" s="125"/>
      <c r="AN117" s="125"/>
      <c r="AO117" s="125"/>
      <c r="AP117" s="125"/>
      <c r="AQ117" s="125"/>
      <c r="AR117" s="125"/>
      <c r="AS117" s="125"/>
      <c r="AT117" s="125"/>
      <c r="AU117" s="125"/>
      <c r="AV117" s="125"/>
      <c r="AW117" s="125"/>
      <c r="AX117" s="125"/>
      <c r="AY117" s="125"/>
      <c r="AZ117" s="125"/>
      <c r="BA117" s="125"/>
      <c r="BB117" s="125"/>
      <c r="BC117" s="125"/>
      <c r="BD117" s="125"/>
      <c r="BE117" s="125"/>
      <c r="BF117" s="125"/>
      <c r="BG117" s="125"/>
      <c r="BH117" s="125"/>
      <c r="BI117" s="125"/>
      <c r="BJ117" s="125"/>
      <c r="BK117" s="125"/>
      <c r="BL117" s="125"/>
      <c r="BM117" s="125"/>
      <c r="BN117" s="125"/>
      <c r="BO117" s="125"/>
      <c r="BP117" s="125"/>
      <c r="BQ117" s="125"/>
      <c r="BR117" s="125"/>
      <c r="BS117" s="125"/>
      <c r="BT117" s="125"/>
      <c r="BU117" s="125"/>
      <c r="BV117" s="125"/>
      <c r="BW117" s="125"/>
      <c r="BX117" s="125"/>
      <c r="BY117" s="125"/>
      <c r="BZ117" s="125"/>
      <c r="CA117" s="125"/>
      <c r="CB117" s="125"/>
      <c r="CC117" s="125"/>
      <c r="CD117" s="125"/>
      <c r="CE117" s="125"/>
      <c r="CF117" s="125"/>
      <c r="CG117" s="125"/>
      <c r="CH117" s="125"/>
      <c r="CI117" s="125"/>
      <c r="CJ117" s="125"/>
      <c r="CK117" s="125"/>
      <c r="CL117" s="125"/>
      <c r="CM117" s="125"/>
      <c r="CN117" s="125"/>
      <c r="CO117" s="125"/>
      <c r="CP117" s="125"/>
      <c r="CQ117" s="125"/>
      <c r="CR117" s="125"/>
      <c r="CS117" s="125"/>
      <c r="CT117" s="125"/>
      <c r="CU117" s="125"/>
      <c r="CV117" s="125"/>
      <c r="CW117" s="125"/>
      <c r="CX117" s="125"/>
      <c r="CY117" s="125"/>
      <c r="CZ117" s="125"/>
      <c r="DA117" s="125"/>
      <c r="DB117" s="125"/>
      <c r="DC117" s="125"/>
      <c r="DD117" s="125"/>
      <c r="DE117" s="125"/>
      <c r="DF117" s="125"/>
      <c r="DG117" s="125"/>
      <c r="DH117" s="125"/>
      <c r="DI117" s="125"/>
      <c r="DJ117" s="125"/>
      <c r="DK117" s="125"/>
      <c r="DL117" s="125"/>
      <c r="DM117" s="125"/>
    </row>
    <row r="118" spans="2:117" ht="21" outlineLevel="1" x14ac:dyDescent="0.25">
      <c r="B118" s="199">
        <v>17</v>
      </c>
      <c r="C118" s="202" t="s">
        <v>214</v>
      </c>
      <c r="D118" s="79"/>
      <c r="E118" s="79"/>
      <c r="F118" s="78" t="s">
        <v>237</v>
      </c>
      <c r="G118" s="78" t="s">
        <v>238</v>
      </c>
      <c r="H118" s="78" t="s">
        <v>164</v>
      </c>
      <c r="I118" s="78" t="s">
        <v>167</v>
      </c>
      <c r="J118" s="79"/>
      <c r="K118" s="97">
        <f t="shared" si="41"/>
        <v>1</v>
      </c>
      <c r="L118" s="97">
        <f t="shared" si="42"/>
        <v>1</v>
      </c>
      <c r="M118" s="108">
        <f t="shared" si="43"/>
        <v>1</v>
      </c>
      <c r="N118" s="125"/>
      <c r="O118" s="125"/>
      <c r="P118" s="125"/>
      <c r="Q118" s="125"/>
      <c r="R118" s="125"/>
      <c r="S118" s="125"/>
      <c r="T118" s="125"/>
      <c r="U118" s="125"/>
      <c r="V118" s="125"/>
      <c r="W118" s="125"/>
      <c r="X118" s="125"/>
      <c r="Y118" s="125"/>
      <c r="Z118" s="125"/>
      <c r="AA118" s="125"/>
      <c r="AB118" s="125"/>
      <c r="AC118" s="125"/>
      <c r="AD118" s="125"/>
      <c r="AE118" s="207"/>
      <c r="AF118" s="207"/>
      <c r="AG118" s="207"/>
      <c r="AH118" s="207"/>
      <c r="AI118" s="206">
        <v>4</v>
      </c>
      <c r="AJ118" s="125"/>
      <c r="AK118" s="125"/>
      <c r="AL118" s="125"/>
      <c r="AM118" s="125"/>
      <c r="AN118" s="125"/>
      <c r="AO118" s="125"/>
      <c r="AP118" s="125"/>
      <c r="AQ118" s="125"/>
      <c r="AR118" s="125"/>
      <c r="AS118" s="125"/>
      <c r="AT118" s="125"/>
      <c r="AU118" s="125"/>
      <c r="AV118" s="125"/>
      <c r="AW118" s="125"/>
      <c r="AX118" s="125"/>
      <c r="AY118" s="125"/>
      <c r="AZ118" s="125"/>
      <c r="BA118" s="125"/>
      <c r="BB118" s="125"/>
      <c r="BC118" s="125"/>
      <c r="BD118" s="125"/>
      <c r="BE118" s="125"/>
      <c r="BF118" s="125"/>
      <c r="BG118" s="125"/>
      <c r="BH118" s="125"/>
      <c r="BI118" s="125"/>
      <c r="BJ118" s="125"/>
      <c r="BK118" s="125"/>
      <c r="BL118" s="125"/>
      <c r="BM118" s="125"/>
      <c r="BN118" s="125"/>
      <c r="BO118" s="125"/>
      <c r="BP118" s="125"/>
      <c r="BQ118" s="125"/>
      <c r="BR118" s="125"/>
      <c r="BS118" s="125"/>
      <c r="BT118" s="125"/>
      <c r="BU118" s="125"/>
      <c r="BV118" s="125"/>
      <c r="BW118" s="125"/>
      <c r="BX118" s="125"/>
      <c r="BY118" s="125"/>
      <c r="BZ118" s="125"/>
      <c r="CA118" s="125"/>
      <c r="CB118" s="125"/>
      <c r="CC118" s="125"/>
      <c r="CD118" s="125"/>
      <c r="CE118" s="125"/>
      <c r="CF118" s="125"/>
      <c r="CG118" s="125"/>
      <c r="CH118" s="125"/>
      <c r="CI118" s="125"/>
      <c r="CJ118" s="125"/>
      <c r="CK118" s="125"/>
      <c r="CL118" s="125"/>
      <c r="CM118" s="125"/>
      <c r="CN118" s="125"/>
      <c r="CO118" s="125"/>
      <c r="CP118" s="125"/>
      <c r="CQ118" s="125"/>
      <c r="CR118" s="125"/>
      <c r="CS118" s="125"/>
      <c r="CT118" s="125"/>
      <c r="CU118" s="125"/>
      <c r="CV118" s="125"/>
      <c r="CW118" s="125"/>
      <c r="CX118" s="125"/>
      <c r="CY118" s="125"/>
      <c r="CZ118" s="125"/>
      <c r="DA118" s="125"/>
      <c r="DB118" s="125"/>
      <c r="DC118" s="125"/>
      <c r="DD118" s="125"/>
      <c r="DE118" s="125"/>
      <c r="DF118" s="125"/>
      <c r="DG118" s="125"/>
      <c r="DH118" s="125"/>
      <c r="DI118" s="125"/>
      <c r="DJ118" s="125"/>
      <c r="DK118" s="125"/>
      <c r="DL118" s="125"/>
      <c r="DM118" s="125"/>
    </row>
    <row r="119" spans="2:117" ht="21" outlineLevel="1" x14ac:dyDescent="0.25">
      <c r="B119" s="199">
        <v>18</v>
      </c>
      <c r="C119" s="202" t="s">
        <v>215</v>
      </c>
      <c r="D119" s="79"/>
      <c r="E119" s="79"/>
      <c r="F119" s="78" t="s">
        <v>237</v>
      </c>
      <c r="G119" s="78" t="s">
        <v>238</v>
      </c>
      <c r="H119" s="78" t="s">
        <v>164</v>
      </c>
      <c r="I119" s="78" t="s">
        <v>167</v>
      </c>
      <c r="J119" s="79"/>
      <c r="K119" s="97">
        <f t="shared" si="41"/>
        <v>1</v>
      </c>
      <c r="L119" s="97">
        <f t="shared" si="42"/>
        <v>1</v>
      </c>
      <c r="M119" s="108">
        <f t="shared" si="43"/>
        <v>1</v>
      </c>
      <c r="N119" s="125"/>
      <c r="O119" s="125"/>
      <c r="P119" s="125"/>
      <c r="Q119" s="125"/>
      <c r="R119" s="125"/>
      <c r="S119" s="125"/>
      <c r="T119" s="125"/>
      <c r="U119" s="125"/>
      <c r="V119" s="125"/>
      <c r="W119" s="125"/>
      <c r="X119" s="125"/>
      <c r="Y119" s="125"/>
      <c r="Z119" s="125"/>
      <c r="AA119" s="125"/>
      <c r="AB119" s="125"/>
      <c r="AC119" s="125"/>
      <c r="AD119" s="125"/>
      <c r="AE119" s="207"/>
      <c r="AF119" s="207"/>
      <c r="AG119" s="207"/>
      <c r="AH119" s="207"/>
      <c r="AI119" s="206">
        <v>4</v>
      </c>
      <c r="AJ119" s="125"/>
      <c r="AK119" s="125"/>
      <c r="AL119" s="125"/>
      <c r="AM119" s="125"/>
      <c r="AN119" s="125"/>
      <c r="AO119" s="125"/>
      <c r="AP119" s="125"/>
      <c r="AQ119" s="125"/>
      <c r="AR119" s="125"/>
      <c r="AS119" s="125"/>
      <c r="AT119" s="125"/>
      <c r="AU119" s="125"/>
      <c r="AV119" s="125"/>
      <c r="AW119" s="125"/>
      <c r="AX119" s="125"/>
      <c r="AY119" s="125"/>
      <c r="AZ119" s="125"/>
      <c r="BA119" s="125"/>
      <c r="BB119" s="125"/>
      <c r="BC119" s="125"/>
      <c r="BD119" s="125"/>
      <c r="BE119" s="125"/>
      <c r="BF119" s="125"/>
      <c r="BG119" s="125"/>
      <c r="BH119" s="125"/>
      <c r="BI119" s="125"/>
      <c r="BJ119" s="125"/>
      <c r="BK119" s="125"/>
      <c r="BL119" s="125"/>
      <c r="BM119" s="125"/>
      <c r="BN119" s="125"/>
      <c r="BO119" s="125"/>
      <c r="BP119" s="125"/>
      <c r="BQ119" s="125"/>
      <c r="BR119" s="125"/>
      <c r="BS119" s="125"/>
      <c r="BT119" s="125"/>
      <c r="BU119" s="125"/>
      <c r="BV119" s="125"/>
      <c r="BW119" s="125"/>
      <c r="BX119" s="125"/>
      <c r="BY119" s="125"/>
      <c r="BZ119" s="125"/>
      <c r="CA119" s="125"/>
      <c r="CB119" s="125"/>
      <c r="CC119" s="125"/>
      <c r="CD119" s="125"/>
      <c r="CE119" s="125"/>
      <c r="CF119" s="125"/>
      <c r="CG119" s="125"/>
      <c r="CH119" s="125"/>
      <c r="CI119" s="125"/>
      <c r="CJ119" s="125"/>
      <c r="CK119" s="125"/>
      <c r="CL119" s="125"/>
      <c r="CM119" s="125"/>
      <c r="CN119" s="125"/>
      <c r="CO119" s="125"/>
      <c r="CP119" s="125"/>
      <c r="CQ119" s="125"/>
      <c r="CR119" s="125"/>
      <c r="CS119" s="125"/>
      <c r="CT119" s="125"/>
      <c r="CU119" s="125"/>
      <c r="CV119" s="125"/>
      <c r="CW119" s="125"/>
      <c r="CX119" s="125"/>
      <c r="CY119" s="125"/>
      <c r="CZ119" s="125"/>
      <c r="DA119" s="125"/>
      <c r="DB119" s="125"/>
      <c r="DC119" s="125"/>
      <c r="DD119" s="125"/>
      <c r="DE119" s="125"/>
      <c r="DF119" s="125"/>
      <c r="DG119" s="125"/>
      <c r="DH119" s="125"/>
      <c r="DI119" s="125"/>
      <c r="DJ119" s="125"/>
      <c r="DK119" s="125"/>
      <c r="DL119" s="125"/>
      <c r="DM119" s="125"/>
    </row>
    <row r="120" spans="2:117" ht="21" outlineLevel="1" x14ac:dyDescent="0.25">
      <c r="B120" s="93"/>
      <c r="C120" s="205" t="s">
        <v>223</v>
      </c>
      <c r="D120" s="79"/>
      <c r="E120" s="79"/>
      <c r="F120" s="79"/>
      <c r="G120" s="79"/>
      <c r="H120" s="78"/>
      <c r="I120" s="78"/>
      <c r="J120" s="79"/>
      <c r="K120" s="97">
        <f t="shared" si="41"/>
        <v>0</v>
      </c>
      <c r="L120" s="97">
        <f t="shared" si="42"/>
        <v>0</v>
      </c>
      <c r="M120" s="108">
        <f t="shared" si="43"/>
        <v>0</v>
      </c>
      <c r="N120" s="125"/>
      <c r="O120" s="125"/>
      <c r="P120" s="125"/>
      <c r="Q120" s="125"/>
      <c r="R120" s="125"/>
      <c r="S120" s="125"/>
      <c r="T120" s="125"/>
      <c r="U120" s="125"/>
      <c r="V120" s="125"/>
      <c r="W120" s="125"/>
      <c r="X120" s="125"/>
      <c r="Y120" s="125"/>
      <c r="Z120" s="125"/>
      <c r="AA120" s="125"/>
      <c r="AB120" s="125"/>
      <c r="AC120" s="125"/>
      <c r="AD120" s="125"/>
      <c r="AE120" s="207"/>
      <c r="AF120" s="207"/>
      <c r="AG120" s="207"/>
      <c r="AH120" s="207"/>
      <c r="AI120" s="207"/>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c r="CR120" s="125"/>
      <c r="CS120" s="125"/>
      <c r="CT120" s="125"/>
      <c r="CU120" s="125"/>
      <c r="CV120" s="125"/>
      <c r="CW120" s="125"/>
      <c r="CX120" s="125"/>
      <c r="CY120" s="125"/>
      <c r="CZ120" s="125"/>
      <c r="DA120" s="125"/>
      <c r="DB120" s="125"/>
      <c r="DC120" s="125"/>
      <c r="DD120" s="125"/>
      <c r="DE120" s="125"/>
      <c r="DF120" s="125"/>
      <c r="DG120" s="125"/>
      <c r="DH120" s="125"/>
      <c r="DI120" s="125"/>
      <c r="DJ120" s="125"/>
      <c r="DK120" s="125"/>
      <c r="DL120" s="125"/>
      <c r="DM120" s="125"/>
    </row>
    <row r="121" spans="2:117" ht="21" outlineLevel="1" x14ac:dyDescent="0.25">
      <c r="B121" s="199">
        <v>1</v>
      </c>
      <c r="C121" s="202" t="s">
        <v>224</v>
      </c>
      <c r="D121" s="79"/>
      <c r="E121" s="79"/>
      <c r="F121" s="78" t="s">
        <v>237</v>
      </c>
      <c r="G121" s="78" t="s">
        <v>238</v>
      </c>
      <c r="H121" s="78" t="s">
        <v>164</v>
      </c>
      <c r="I121" s="78" t="s">
        <v>167</v>
      </c>
      <c r="J121" s="79"/>
      <c r="K121" s="97">
        <f t="shared" si="41"/>
        <v>1</v>
      </c>
      <c r="L121" s="97">
        <f t="shared" si="42"/>
        <v>1</v>
      </c>
      <c r="M121" s="108">
        <f t="shared" si="43"/>
        <v>1</v>
      </c>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206">
        <v>4</v>
      </c>
      <c r="AK121" s="125"/>
      <c r="AL121" s="125"/>
      <c r="AM121" s="125"/>
      <c r="AN121" s="125"/>
      <c r="AO121" s="125"/>
      <c r="AP121" s="125"/>
      <c r="AQ121" s="125"/>
      <c r="AR121" s="125"/>
      <c r="AS121" s="125"/>
      <c r="AT121" s="125"/>
      <c r="AU121" s="125"/>
      <c r="AV121" s="125"/>
      <c r="AW121" s="125"/>
      <c r="AX121" s="125"/>
      <c r="AY121" s="125"/>
      <c r="AZ121" s="125"/>
      <c r="BA121" s="125"/>
      <c r="BB121" s="125"/>
      <c r="BC121" s="125"/>
      <c r="BD121" s="125"/>
      <c r="BE121" s="125"/>
      <c r="BF121" s="125"/>
      <c r="BG121" s="125"/>
      <c r="BH121" s="125"/>
      <c r="BI121" s="125"/>
      <c r="BJ121" s="125"/>
      <c r="BK121" s="125"/>
      <c r="BL121" s="125"/>
      <c r="BM121" s="125"/>
      <c r="BN121" s="125"/>
      <c r="BO121" s="125"/>
      <c r="BP121" s="125"/>
      <c r="BQ121" s="125"/>
      <c r="BR121" s="125"/>
      <c r="BS121" s="125"/>
      <c r="BT121" s="125"/>
      <c r="BU121" s="125"/>
      <c r="BV121" s="125"/>
      <c r="BW121" s="125"/>
      <c r="BX121" s="125"/>
      <c r="BY121" s="125"/>
      <c r="BZ121" s="125"/>
      <c r="CA121" s="125"/>
      <c r="CB121" s="125"/>
      <c r="CC121" s="125"/>
      <c r="CD121" s="125"/>
      <c r="CE121" s="125"/>
      <c r="CF121" s="125"/>
      <c r="CG121" s="125"/>
      <c r="CH121" s="125"/>
      <c r="CI121" s="125"/>
      <c r="CJ121" s="125"/>
      <c r="CK121" s="125"/>
      <c r="CL121" s="125"/>
      <c r="CM121" s="125"/>
      <c r="CN121" s="125"/>
      <c r="CO121" s="125"/>
      <c r="CP121" s="125"/>
      <c r="CQ121" s="125"/>
      <c r="CR121" s="125"/>
      <c r="CS121" s="125"/>
      <c r="CT121" s="125"/>
      <c r="CU121" s="125"/>
      <c r="CV121" s="125"/>
      <c r="CW121" s="125"/>
      <c r="CX121" s="125"/>
      <c r="CY121" s="125"/>
      <c r="CZ121" s="125"/>
      <c r="DA121" s="125"/>
      <c r="DB121" s="125"/>
      <c r="DC121" s="125"/>
      <c r="DD121" s="125"/>
      <c r="DE121" s="125"/>
      <c r="DF121" s="125"/>
      <c r="DG121" s="125"/>
      <c r="DH121" s="125"/>
      <c r="DI121" s="125"/>
      <c r="DJ121" s="125"/>
      <c r="DK121" s="125"/>
      <c r="DL121" s="125"/>
      <c r="DM121" s="125"/>
    </row>
    <row r="122" spans="2:117" ht="21" outlineLevel="1" x14ac:dyDescent="0.25">
      <c r="B122" s="199">
        <v>2</v>
      </c>
      <c r="C122" s="202" t="s">
        <v>225</v>
      </c>
      <c r="D122" s="79"/>
      <c r="E122" s="79"/>
      <c r="F122" s="78" t="s">
        <v>237</v>
      </c>
      <c r="G122" s="78" t="s">
        <v>238</v>
      </c>
      <c r="H122" s="78" t="s">
        <v>164</v>
      </c>
      <c r="I122" s="78" t="s">
        <v>167</v>
      </c>
      <c r="J122" s="79"/>
      <c r="K122" s="97">
        <f t="shared" si="41"/>
        <v>1</v>
      </c>
      <c r="L122" s="97">
        <f t="shared" si="42"/>
        <v>1</v>
      </c>
      <c r="M122" s="108">
        <f t="shared" si="43"/>
        <v>1</v>
      </c>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206">
        <v>4</v>
      </c>
      <c r="AK122" s="125"/>
      <c r="AL122" s="125"/>
      <c r="AM122" s="125"/>
      <c r="AN122" s="125"/>
      <c r="AO122" s="125"/>
      <c r="AP122" s="125"/>
      <c r="AQ122" s="125"/>
      <c r="AR122" s="125"/>
      <c r="AS122" s="125"/>
      <c r="AT122" s="125"/>
      <c r="AU122" s="125"/>
      <c r="AV122" s="125"/>
      <c r="AW122" s="125"/>
      <c r="AX122" s="125"/>
      <c r="AY122" s="125"/>
      <c r="AZ122" s="125"/>
      <c r="BA122" s="125"/>
      <c r="BB122" s="125"/>
      <c r="BC122" s="125"/>
      <c r="BD122" s="125"/>
      <c r="BE122" s="125"/>
      <c r="BF122" s="125"/>
      <c r="BG122" s="125"/>
      <c r="BH122" s="125"/>
      <c r="BI122" s="125"/>
      <c r="BJ122" s="125"/>
      <c r="BK122" s="125"/>
      <c r="BL122" s="125"/>
      <c r="BM122" s="125"/>
      <c r="BN122" s="125"/>
      <c r="BO122" s="125"/>
      <c r="BP122" s="125"/>
      <c r="BQ122" s="125"/>
      <c r="BR122" s="125"/>
      <c r="BS122" s="125"/>
      <c r="BT122" s="125"/>
      <c r="BU122" s="125"/>
      <c r="BV122" s="125"/>
      <c r="BW122" s="125"/>
      <c r="BX122" s="125"/>
      <c r="BY122" s="125"/>
      <c r="BZ122" s="125"/>
      <c r="CA122" s="125"/>
      <c r="CB122" s="125"/>
      <c r="CC122" s="125"/>
      <c r="CD122" s="125"/>
      <c r="CE122" s="125"/>
      <c r="CF122" s="125"/>
      <c r="CG122" s="125"/>
      <c r="CH122" s="125"/>
      <c r="CI122" s="125"/>
      <c r="CJ122" s="125"/>
      <c r="CK122" s="125"/>
      <c r="CL122" s="125"/>
      <c r="CM122" s="125"/>
      <c r="CN122" s="125"/>
      <c r="CO122" s="125"/>
      <c r="CP122" s="125"/>
      <c r="CQ122" s="125"/>
      <c r="CR122" s="125"/>
      <c r="CS122" s="125"/>
      <c r="CT122" s="125"/>
      <c r="CU122" s="125"/>
      <c r="CV122" s="125"/>
      <c r="CW122" s="125"/>
      <c r="CX122" s="125"/>
      <c r="CY122" s="125"/>
      <c r="CZ122" s="125"/>
      <c r="DA122" s="125"/>
      <c r="DB122" s="125"/>
      <c r="DC122" s="125"/>
      <c r="DD122" s="125"/>
      <c r="DE122" s="125"/>
      <c r="DF122" s="125"/>
      <c r="DG122" s="125"/>
      <c r="DH122" s="125"/>
      <c r="DI122" s="125"/>
      <c r="DJ122" s="125"/>
      <c r="DK122" s="125"/>
      <c r="DL122" s="125"/>
      <c r="DM122" s="125"/>
    </row>
    <row r="123" spans="2:117" ht="21" outlineLevel="1" x14ac:dyDescent="0.25">
      <c r="B123" s="199">
        <v>3</v>
      </c>
      <c r="C123" s="202" t="s">
        <v>226</v>
      </c>
      <c r="D123" s="79"/>
      <c r="E123" s="79"/>
      <c r="F123" s="78" t="s">
        <v>237</v>
      </c>
      <c r="G123" s="78" t="s">
        <v>238</v>
      </c>
      <c r="H123" s="78" t="s">
        <v>164</v>
      </c>
      <c r="I123" s="78" t="s">
        <v>167</v>
      </c>
      <c r="J123" s="79"/>
      <c r="K123" s="97">
        <f t="shared" si="41"/>
        <v>2</v>
      </c>
      <c r="L123" s="97">
        <f t="shared" si="42"/>
        <v>2</v>
      </c>
      <c r="M123" s="108">
        <f t="shared" si="43"/>
        <v>1</v>
      </c>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206">
        <v>4</v>
      </c>
      <c r="AK123" s="208">
        <v>4</v>
      </c>
      <c r="AL123" s="125"/>
      <c r="AM123" s="125"/>
      <c r="AN123" s="125"/>
      <c r="AO123" s="125"/>
      <c r="AP123" s="125"/>
      <c r="AQ123" s="125"/>
      <c r="AR123" s="125"/>
      <c r="AS123" s="125"/>
      <c r="AT123" s="125"/>
      <c r="AU123" s="125"/>
      <c r="AV123" s="125"/>
      <c r="AW123" s="125"/>
      <c r="AX123" s="125"/>
      <c r="AY123" s="125"/>
      <c r="AZ123" s="125"/>
      <c r="BA123" s="125"/>
      <c r="BB123" s="125"/>
      <c r="BC123" s="125"/>
      <c r="BD123" s="125"/>
      <c r="BE123" s="125"/>
      <c r="BF123" s="125"/>
      <c r="BG123" s="125"/>
      <c r="BH123" s="125"/>
      <c r="BI123" s="125"/>
      <c r="BJ123" s="125"/>
      <c r="BK123" s="125"/>
      <c r="BL123" s="125"/>
      <c r="BM123" s="125"/>
      <c r="BN123" s="125"/>
      <c r="BO123" s="125"/>
      <c r="BP123" s="125"/>
      <c r="BQ123" s="125"/>
      <c r="BR123" s="125"/>
      <c r="BS123" s="125"/>
      <c r="BT123" s="125"/>
      <c r="BU123" s="125"/>
      <c r="BV123" s="125"/>
      <c r="BW123" s="125"/>
      <c r="BX123" s="125"/>
      <c r="BY123" s="125"/>
      <c r="BZ123" s="125"/>
      <c r="CA123" s="125"/>
      <c r="CB123" s="125"/>
      <c r="CC123" s="125"/>
      <c r="CD123" s="125"/>
      <c r="CE123" s="125"/>
      <c r="CF123" s="125"/>
      <c r="CG123" s="125"/>
      <c r="CH123" s="125"/>
      <c r="CI123" s="125"/>
      <c r="CJ123" s="125"/>
      <c r="CK123" s="125"/>
      <c r="CL123" s="125"/>
      <c r="CM123" s="125"/>
      <c r="CN123" s="125"/>
      <c r="CO123" s="125"/>
      <c r="CP123" s="125"/>
      <c r="CQ123" s="125"/>
      <c r="CR123" s="125"/>
      <c r="CS123" s="125"/>
      <c r="CT123" s="125"/>
      <c r="CU123" s="125"/>
      <c r="CV123" s="125"/>
      <c r="CW123" s="125"/>
      <c r="CX123" s="125"/>
      <c r="CY123" s="125"/>
      <c r="CZ123" s="125"/>
      <c r="DA123" s="125"/>
      <c r="DB123" s="125"/>
      <c r="DC123" s="125"/>
      <c r="DD123" s="125"/>
      <c r="DE123" s="125"/>
      <c r="DF123" s="125"/>
      <c r="DG123" s="125"/>
      <c r="DH123" s="125"/>
      <c r="DI123" s="125"/>
      <c r="DJ123" s="125"/>
      <c r="DK123" s="125"/>
      <c r="DL123" s="125"/>
      <c r="DM123" s="125"/>
    </row>
    <row r="124" spans="2:117" ht="21" outlineLevel="1" x14ac:dyDescent="0.25">
      <c r="B124" s="199">
        <v>4</v>
      </c>
      <c r="C124" s="202" t="s">
        <v>227</v>
      </c>
      <c r="D124" s="79"/>
      <c r="E124" s="79"/>
      <c r="F124" s="78" t="s">
        <v>237</v>
      </c>
      <c r="G124" s="78" t="s">
        <v>238</v>
      </c>
      <c r="H124" s="78" t="s">
        <v>164</v>
      </c>
      <c r="I124" s="78" t="s">
        <v>167</v>
      </c>
      <c r="J124" s="79"/>
      <c r="K124" s="97">
        <f t="shared" si="41"/>
        <v>1</v>
      </c>
      <c r="L124" s="97">
        <f t="shared" si="42"/>
        <v>1</v>
      </c>
      <c r="M124" s="108">
        <f t="shared" si="43"/>
        <v>1</v>
      </c>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206">
        <v>4</v>
      </c>
      <c r="AK124" s="125"/>
      <c r="AL124" s="125"/>
      <c r="AM124" s="125"/>
      <c r="AN124" s="125"/>
      <c r="AO124" s="125"/>
      <c r="AP124" s="125"/>
      <c r="AQ124" s="125"/>
      <c r="AR124" s="125"/>
      <c r="AS124" s="125"/>
      <c r="AT124" s="125"/>
      <c r="AU124" s="125"/>
      <c r="AV124" s="125"/>
      <c r="AW124" s="125"/>
      <c r="AX124" s="125"/>
      <c r="AY124" s="125"/>
      <c r="AZ124" s="125"/>
      <c r="BA124" s="125"/>
      <c r="BB124" s="125"/>
      <c r="BC124" s="125"/>
      <c r="BD124" s="125"/>
      <c r="BE124" s="125"/>
      <c r="BF124" s="125"/>
      <c r="BG124" s="125"/>
      <c r="BH124" s="125"/>
      <c r="BI124" s="125"/>
      <c r="BJ124" s="125"/>
      <c r="BK124" s="125"/>
      <c r="BL124" s="125"/>
      <c r="BM124" s="125"/>
      <c r="BN124" s="125"/>
      <c r="BO124" s="125"/>
      <c r="BP124" s="125"/>
      <c r="BQ124" s="125"/>
      <c r="BR124" s="125"/>
      <c r="BS124" s="125"/>
      <c r="BT124" s="125"/>
      <c r="BU124" s="125"/>
      <c r="BV124" s="125"/>
      <c r="BW124" s="125"/>
      <c r="BX124" s="125"/>
      <c r="BY124" s="125"/>
      <c r="BZ124" s="125"/>
      <c r="CA124" s="125"/>
      <c r="CB124" s="125"/>
      <c r="CC124" s="125"/>
      <c r="CD124" s="125"/>
      <c r="CE124" s="125"/>
      <c r="CF124" s="125"/>
      <c r="CG124" s="125"/>
      <c r="CH124" s="125"/>
      <c r="CI124" s="125"/>
      <c r="CJ124" s="125"/>
      <c r="CK124" s="125"/>
      <c r="CL124" s="125"/>
      <c r="CM124" s="125"/>
      <c r="CN124" s="125"/>
      <c r="CO124" s="125"/>
      <c r="CP124" s="125"/>
      <c r="CQ124" s="125"/>
      <c r="CR124" s="125"/>
      <c r="CS124" s="125"/>
      <c r="CT124" s="125"/>
      <c r="CU124" s="125"/>
      <c r="CV124" s="125"/>
      <c r="CW124" s="125"/>
      <c r="CX124" s="125"/>
      <c r="CY124" s="125"/>
      <c r="CZ124" s="125"/>
      <c r="DA124" s="125"/>
      <c r="DB124" s="125"/>
      <c r="DC124" s="125"/>
      <c r="DD124" s="125"/>
      <c r="DE124" s="125"/>
      <c r="DF124" s="125"/>
      <c r="DG124" s="125"/>
      <c r="DH124" s="125"/>
      <c r="DI124" s="125"/>
      <c r="DJ124" s="125"/>
      <c r="DK124" s="125"/>
      <c r="DL124" s="125"/>
      <c r="DM124" s="125"/>
    </row>
    <row r="125" spans="2:117" ht="21" outlineLevel="1" x14ac:dyDescent="0.25">
      <c r="B125" s="199">
        <v>5</v>
      </c>
      <c r="C125" s="202" t="s">
        <v>228</v>
      </c>
      <c r="D125" s="79"/>
      <c r="E125" s="79"/>
      <c r="F125" s="78" t="s">
        <v>237</v>
      </c>
      <c r="G125" s="78" t="s">
        <v>238</v>
      </c>
      <c r="H125" s="78" t="s">
        <v>164</v>
      </c>
      <c r="I125" s="78" t="s">
        <v>167</v>
      </c>
      <c r="J125" s="79"/>
      <c r="K125" s="97">
        <f t="shared" si="41"/>
        <v>2</v>
      </c>
      <c r="L125" s="97">
        <f t="shared" si="42"/>
        <v>2</v>
      </c>
      <c r="M125" s="108">
        <f t="shared" si="43"/>
        <v>1</v>
      </c>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206">
        <v>4</v>
      </c>
      <c r="AK125" s="208">
        <v>4</v>
      </c>
      <c r="AL125" s="125"/>
      <c r="AM125" s="125"/>
      <c r="AN125" s="125"/>
      <c r="AO125" s="125"/>
      <c r="AP125" s="125"/>
      <c r="AQ125" s="125"/>
      <c r="AR125" s="125"/>
      <c r="AS125" s="125"/>
      <c r="AT125" s="125"/>
      <c r="AU125" s="125"/>
      <c r="AV125" s="125"/>
      <c r="AW125" s="125"/>
      <c r="AX125" s="125"/>
      <c r="AY125" s="125"/>
      <c r="AZ125" s="125"/>
      <c r="BA125" s="125"/>
      <c r="BB125" s="125"/>
      <c r="BC125" s="125"/>
      <c r="BD125" s="125"/>
      <c r="BE125" s="125"/>
      <c r="BF125" s="125"/>
      <c r="BG125" s="125"/>
      <c r="BH125" s="125"/>
      <c r="BI125" s="125"/>
      <c r="BJ125" s="125"/>
      <c r="BK125" s="125"/>
      <c r="BL125" s="125"/>
      <c r="BM125" s="125"/>
      <c r="BN125" s="125"/>
      <c r="BO125" s="125"/>
      <c r="BP125" s="125"/>
      <c r="BQ125" s="125"/>
      <c r="BR125" s="125"/>
      <c r="BS125" s="125"/>
      <c r="BT125" s="125"/>
      <c r="BU125" s="125"/>
      <c r="BV125" s="125"/>
      <c r="BW125" s="125"/>
      <c r="BX125" s="125"/>
      <c r="BY125" s="125"/>
      <c r="BZ125" s="125"/>
      <c r="CA125" s="125"/>
      <c r="CB125" s="125"/>
      <c r="CC125" s="125"/>
      <c r="CD125" s="125"/>
      <c r="CE125" s="125"/>
      <c r="CF125" s="125"/>
      <c r="CG125" s="125"/>
      <c r="CH125" s="125"/>
      <c r="CI125" s="125"/>
      <c r="CJ125" s="125"/>
      <c r="CK125" s="125"/>
      <c r="CL125" s="125"/>
      <c r="CM125" s="125"/>
      <c r="CN125" s="125"/>
      <c r="CO125" s="125"/>
      <c r="CP125" s="125"/>
      <c r="CQ125" s="125"/>
      <c r="CR125" s="125"/>
      <c r="CS125" s="125"/>
      <c r="CT125" s="125"/>
      <c r="CU125" s="125"/>
      <c r="CV125" s="125"/>
      <c r="CW125" s="125"/>
      <c r="CX125" s="125"/>
      <c r="CY125" s="125"/>
      <c r="CZ125" s="125"/>
      <c r="DA125" s="125"/>
      <c r="DB125" s="125"/>
      <c r="DC125" s="125"/>
      <c r="DD125" s="125"/>
      <c r="DE125" s="125"/>
      <c r="DF125" s="125"/>
      <c r="DG125" s="125"/>
      <c r="DH125" s="125"/>
      <c r="DI125" s="125"/>
      <c r="DJ125" s="125"/>
      <c r="DK125" s="125"/>
      <c r="DL125" s="125"/>
      <c r="DM125" s="125"/>
    </row>
    <row r="126" spans="2:117" ht="21" outlineLevel="1" x14ac:dyDescent="0.25">
      <c r="B126" s="199">
        <v>6</v>
      </c>
      <c r="C126" s="202" t="s">
        <v>229</v>
      </c>
      <c r="D126" s="79"/>
      <c r="E126" s="79"/>
      <c r="F126" s="78" t="s">
        <v>237</v>
      </c>
      <c r="G126" s="78" t="s">
        <v>238</v>
      </c>
      <c r="H126" s="78" t="s">
        <v>164</v>
      </c>
      <c r="I126" s="78" t="s">
        <v>167</v>
      </c>
      <c r="J126" s="79"/>
      <c r="K126" s="97">
        <f t="shared" si="41"/>
        <v>2</v>
      </c>
      <c r="L126" s="97">
        <f t="shared" si="42"/>
        <v>2</v>
      </c>
      <c r="M126" s="108">
        <f t="shared" si="43"/>
        <v>1</v>
      </c>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206">
        <v>4</v>
      </c>
      <c r="AK126" s="208">
        <v>4</v>
      </c>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c r="CR126" s="125"/>
      <c r="CS126" s="125"/>
      <c r="CT126" s="125"/>
      <c r="CU126" s="125"/>
      <c r="CV126" s="125"/>
      <c r="CW126" s="125"/>
      <c r="CX126" s="125"/>
      <c r="CY126" s="125"/>
      <c r="CZ126" s="125"/>
      <c r="DA126" s="125"/>
      <c r="DB126" s="125"/>
      <c r="DC126" s="125"/>
      <c r="DD126" s="125"/>
      <c r="DE126" s="125"/>
      <c r="DF126" s="125"/>
      <c r="DG126" s="125"/>
      <c r="DH126" s="125"/>
      <c r="DI126" s="125"/>
      <c r="DJ126" s="125"/>
      <c r="DK126" s="125"/>
      <c r="DL126" s="125"/>
      <c r="DM126" s="125"/>
    </row>
    <row r="127" spans="2:117" ht="21" outlineLevel="1" x14ac:dyDescent="0.25">
      <c r="B127" s="199">
        <v>7</v>
      </c>
      <c r="C127" s="202" t="s">
        <v>230</v>
      </c>
      <c r="D127" s="79"/>
      <c r="E127" s="79"/>
      <c r="F127" s="78" t="s">
        <v>237</v>
      </c>
      <c r="G127" s="78" t="s">
        <v>238</v>
      </c>
      <c r="H127" s="78" t="s">
        <v>164</v>
      </c>
      <c r="I127" s="78" t="s">
        <v>167</v>
      </c>
      <c r="J127" s="79"/>
      <c r="K127" s="97">
        <f t="shared" si="41"/>
        <v>1</v>
      </c>
      <c r="L127" s="97">
        <f t="shared" si="42"/>
        <v>1</v>
      </c>
      <c r="M127" s="108">
        <f t="shared" si="43"/>
        <v>1</v>
      </c>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206">
        <v>4</v>
      </c>
      <c r="AK127" s="125"/>
      <c r="AL127" s="125"/>
      <c r="AM127" s="125"/>
      <c r="AN127" s="125"/>
      <c r="AO127" s="125"/>
      <c r="AP127" s="125"/>
      <c r="AQ127" s="125"/>
      <c r="AR127" s="125"/>
      <c r="AS127" s="125"/>
      <c r="AT127" s="125"/>
      <c r="AU127" s="125"/>
      <c r="AV127" s="125"/>
      <c r="AW127" s="125"/>
      <c r="AX127" s="125"/>
      <c r="AY127" s="125"/>
      <c r="AZ127" s="125"/>
      <c r="BA127" s="125"/>
      <c r="BB127" s="125"/>
      <c r="BC127" s="125"/>
      <c r="BD127" s="125"/>
      <c r="BE127" s="125"/>
      <c r="BF127" s="125"/>
      <c r="BG127" s="125"/>
      <c r="BH127" s="125"/>
      <c r="BI127" s="125"/>
      <c r="BJ127" s="125"/>
      <c r="BK127" s="125"/>
      <c r="BL127" s="125"/>
      <c r="BM127" s="125"/>
      <c r="BN127" s="125"/>
      <c r="BO127" s="125"/>
      <c r="BP127" s="125"/>
      <c r="BQ127" s="125"/>
      <c r="BR127" s="125"/>
      <c r="BS127" s="125"/>
      <c r="BT127" s="125"/>
      <c r="BU127" s="125"/>
      <c r="BV127" s="125"/>
      <c r="BW127" s="125"/>
      <c r="BX127" s="125"/>
      <c r="BY127" s="125"/>
      <c r="BZ127" s="125"/>
      <c r="CA127" s="125"/>
      <c r="CB127" s="125"/>
      <c r="CC127" s="125"/>
      <c r="CD127" s="125"/>
      <c r="CE127" s="125"/>
      <c r="CF127" s="125"/>
      <c r="CG127" s="125"/>
      <c r="CH127" s="125"/>
      <c r="CI127" s="125"/>
      <c r="CJ127" s="125"/>
      <c r="CK127" s="125"/>
      <c r="CL127" s="125"/>
      <c r="CM127" s="125"/>
      <c r="CN127" s="125"/>
      <c r="CO127" s="125"/>
      <c r="CP127" s="125"/>
      <c r="CQ127" s="125"/>
      <c r="CR127" s="125"/>
      <c r="CS127" s="125"/>
      <c r="CT127" s="125"/>
      <c r="CU127" s="125"/>
      <c r="CV127" s="125"/>
      <c r="CW127" s="125"/>
      <c r="CX127" s="125"/>
      <c r="CY127" s="125"/>
      <c r="CZ127" s="125"/>
      <c r="DA127" s="125"/>
      <c r="DB127" s="125"/>
      <c r="DC127" s="125"/>
      <c r="DD127" s="125"/>
      <c r="DE127" s="125"/>
      <c r="DF127" s="125"/>
      <c r="DG127" s="125"/>
      <c r="DH127" s="125"/>
      <c r="DI127" s="125"/>
      <c r="DJ127" s="125"/>
      <c r="DK127" s="125"/>
      <c r="DL127" s="125"/>
      <c r="DM127" s="125"/>
    </row>
    <row r="128" spans="2:117" ht="21" outlineLevel="1" x14ac:dyDescent="0.25">
      <c r="B128" s="199">
        <v>8</v>
      </c>
      <c r="C128" s="202" t="s">
        <v>231</v>
      </c>
      <c r="D128" s="79"/>
      <c r="E128" s="79"/>
      <c r="F128" s="78" t="s">
        <v>237</v>
      </c>
      <c r="G128" s="78" t="s">
        <v>238</v>
      </c>
      <c r="H128" s="78" t="s">
        <v>164</v>
      </c>
      <c r="I128" s="78" t="s">
        <v>167</v>
      </c>
      <c r="J128" s="79"/>
      <c r="K128" s="97">
        <f t="shared" si="41"/>
        <v>2</v>
      </c>
      <c r="L128" s="97">
        <f t="shared" si="42"/>
        <v>2</v>
      </c>
      <c r="M128" s="108">
        <f t="shared" si="43"/>
        <v>1</v>
      </c>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206">
        <v>4</v>
      </c>
      <c r="AK128" s="208">
        <v>4</v>
      </c>
      <c r="AL128" s="125"/>
      <c r="AM128" s="125"/>
      <c r="AN128" s="125"/>
      <c r="AO128" s="125"/>
      <c r="AP128" s="125"/>
      <c r="AQ128" s="125"/>
      <c r="AR128" s="125"/>
      <c r="AS128" s="125"/>
      <c r="AT128" s="125"/>
      <c r="AU128" s="125"/>
      <c r="AV128" s="125"/>
      <c r="AW128" s="125"/>
      <c r="AX128" s="125"/>
      <c r="AY128" s="125"/>
      <c r="AZ128" s="125"/>
      <c r="BA128" s="125"/>
      <c r="BB128" s="125"/>
      <c r="BC128" s="125"/>
      <c r="BD128" s="125"/>
      <c r="BE128" s="125"/>
      <c r="BF128" s="125"/>
      <c r="BG128" s="125"/>
      <c r="BH128" s="125"/>
      <c r="BI128" s="125"/>
      <c r="BJ128" s="125"/>
      <c r="BK128" s="125"/>
      <c r="BL128" s="125"/>
      <c r="BM128" s="125"/>
      <c r="BN128" s="125"/>
      <c r="BO128" s="125"/>
      <c r="BP128" s="125"/>
      <c r="BQ128" s="125"/>
      <c r="BR128" s="125"/>
      <c r="BS128" s="125"/>
      <c r="BT128" s="125"/>
      <c r="BU128" s="125"/>
      <c r="BV128" s="125"/>
      <c r="BW128" s="125"/>
      <c r="BX128" s="125"/>
      <c r="BY128" s="125"/>
      <c r="BZ128" s="125"/>
      <c r="CA128" s="125"/>
      <c r="CB128" s="125"/>
      <c r="CC128" s="125"/>
      <c r="CD128" s="125"/>
      <c r="CE128" s="125"/>
      <c r="CF128" s="125"/>
      <c r="CG128" s="125"/>
      <c r="CH128" s="125"/>
      <c r="CI128" s="125"/>
      <c r="CJ128" s="125"/>
      <c r="CK128" s="125"/>
      <c r="CL128" s="125"/>
      <c r="CM128" s="125"/>
      <c r="CN128" s="125"/>
      <c r="CO128" s="125"/>
      <c r="CP128" s="125"/>
      <c r="CQ128" s="125"/>
      <c r="CR128" s="125"/>
      <c r="CS128" s="125"/>
      <c r="CT128" s="125"/>
      <c r="CU128" s="125"/>
      <c r="CV128" s="125"/>
      <c r="CW128" s="125"/>
      <c r="CX128" s="125"/>
      <c r="CY128" s="125"/>
      <c r="CZ128" s="125"/>
      <c r="DA128" s="125"/>
      <c r="DB128" s="125"/>
      <c r="DC128" s="125"/>
      <c r="DD128" s="125"/>
      <c r="DE128" s="125"/>
      <c r="DF128" s="125"/>
      <c r="DG128" s="125"/>
      <c r="DH128" s="125"/>
      <c r="DI128" s="125"/>
      <c r="DJ128" s="125"/>
      <c r="DK128" s="125"/>
      <c r="DL128" s="125"/>
      <c r="DM128" s="125"/>
    </row>
    <row r="129" spans="2:117" ht="23.25" x14ac:dyDescent="0.25">
      <c r="B129" s="86" t="s">
        <v>232</v>
      </c>
      <c r="C129" s="87" t="s">
        <v>233</v>
      </c>
      <c r="D129" s="79"/>
      <c r="E129" s="79"/>
      <c r="F129" s="79"/>
      <c r="G129" s="79"/>
      <c r="H129" s="78"/>
      <c r="I129" s="78" t="s">
        <v>167</v>
      </c>
      <c r="J129" s="79"/>
      <c r="K129" s="97">
        <f>SUM(K130:K132)</f>
        <v>3</v>
      </c>
      <c r="L129" s="97">
        <f>SUM(L130:L132)</f>
        <v>3</v>
      </c>
      <c r="M129" s="108">
        <f t="shared" si="43"/>
        <v>1</v>
      </c>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c r="AT129" s="125"/>
      <c r="AU129" s="125"/>
      <c r="AV129" s="125"/>
      <c r="AW129" s="125"/>
      <c r="AX129" s="125"/>
      <c r="AY129" s="125"/>
      <c r="AZ129" s="125"/>
      <c r="BA129" s="125"/>
      <c r="BB129" s="125"/>
      <c r="BC129" s="125"/>
      <c r="BD129" s="125"/>
      <c r="BE129" s="125"/>
      <c r="BF129" s="125"/>
      <c r="BG129" s="125"/>
      <c r="BH129" s="125"/>
      <c r="BI129" s="125"/>
      <c r="BJ129" s="125"/>
      <c r="BK129" s="125"/>
      <c r="BL129" s="125"/>
      <c r="BM129" s="125"/>
      <c r="BN129" s="125"/>
      <c r="BO129" s="125"/>
      <c r="BP129" s="125"/>
      <c r="BQ129" s="125"/>
      <c r="BR129" s="125"/>
      <c r="BS129" s="125"/>
      <c r="BT129" s="125"/>
      <c r="BU129" s="125"/>
      <c r="BV129" s="125"/>
      <c r="BW129" s="125"/>
      <c r="BX129" s="125"/>
      <c r="BY129" s="125"/>
      <c r="BZ129" s="125"/>
      <c r="CA129" s="125"/>
      <c r="CB129" s="125"/>
      <c r="CC129" s="125"/>
      <c r="CD129" s="125"/>
      <c r="CE129" s="125"/>
      <c r="CF129" s="125"/>
      <c r="CG129" s="125"/>
      <c r="CH129" s="125"/>
      <c r="CI129" s="125"/>
      <c r="CJ129" s="125"/>
      <c r="CK129" s="125"/>
      <c r="CL129" s="125"/>
      <c r="CM129" s="125"/>
      <c r="CN129" s="125"/>
      <c r="CO129" s="125"/>
      <c r="CP129" s="125"/>
      <c r="CQ129" s="125"/>
      <c r="CR129" s="125"/>
      <c r="CS129" s="125"/>
      <c r="CT129" s="125"/>
      <c r="CU129" s="125"/>
      <c r="CV129" s="125"/>
      <c r="CW129" s="125"/>
      <c r="CX129" s="125"/>
      <c r="CY129" s="125"/>
      <c r="CZ129" s="125"/>
      <c r="DA129" s="125"/>
      <c r="DB129" s="125"/>
      <c r="DC129" s="125"/>
      <c r="DD129" s="125"/>
      <c r="DE129" s="125"/>
      <c r="DF129" s="125"/>
      <c r="DG129" s="125"/>
      <c r="DH129" s="125"/>
      <c r="DI129" s="125"/>
      <c r="DJ129" s="125"/>
      <c r="DK129" s="125"/>
      <c r="DL129" s="125"/>
      <c r="DM129" s="125"/>
    </row>
    <row r="130" spans="2:117" ht="21" outlineLevel="1" x14ac:dyDescent="0.25">
      <c r="B130" s="199">
        <v>1</v>
      </c>
      <c r="C130" s="202" t="s">
        <v>234</v>
      </c>
      <c r="D130" s="79"/>
      <c r="E130" s="79"/>
      <c r="F130" s="78" t="s">
        <v>237</v>
      </c>
      <c r="G130" s="78" t="s">
        <v>238</v>
      </c>
      <c r="H130" s="78" t="s">
        <v>164</v>
      </c>
      <c r="I130" s="78" t="s">
        <v>167</v>
      </c>
      <c r="J130" s="79"/>
      <c r="K130" s="97">
        <f t="shared" si="41"/>
        <v>1</v>
      </c>
      <c r="L130" s="97">
        <f t="shared" si="42"/>
        <v>1</v>
      </c>
      <c r="M130" s="108">
        <f t="shared" si="43"/>
        <v>1</v>
      </c>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206">
        <v>4</v>
      </c>
      <c r="AJ130" s="125"/>
      <c r="AK130" s="125"/>
      <c r="AL130" s="125"/>
      <c r="AM130" s="125"/>
      <c r="AN130" s="125"/>
      <c r="AO130" s="125"/>
      <c r="AP130" s="125"/>
      <c r="AQ130" s="125"/>
      <c r="AR130" s="125"/>
      <c r="AS130" s="125"/>
      <c r="AT130" s="125"/>
      <c r="AU130" s="125"/>
      <c r="AV130" s="125"/>
      <c r="AW130" s="125"/>
      <c r="AX130" s="125"/>
      <c r="AY130" s="125"/>
      <c r="AZ130" s="125"/>
      <c r="BA130" s="125"/>
      <c r="BB130" s="125"/>
      <c r="BC130" s="125"/>
      <c r="BD130" s="125"/>
      <c r="BE130" s="125"/>
      <c r="BF130" s="125"/>
      <c r="BG130" s="125"/>
      <c r="BH130" s="125"/>
      <c r="BI130" s="125"/>
      <c r="BJ130" s="125"/>
      <c r="BK130" s="125"/>
      <c r="BL130" s="125"/>
      <c r="BM130" s="125"/>
      <c r="BN130" s="125"/>
      <c r="BO130" s="125"/>
      <c r="BP130" s="125"/>
      <c r="BQ130" s="125"/>
      <c r="BR130" s="125"/>
      <c r="BS130" s="125"/>
      <c r="BT130" s="125"/>
      <c r="BU130" s="125"/>
      <c r="BV130" s="125"/>
      <c r="BW130" s="125"/>
      <c r="BX130" s="125"/>
      <c r="BY130" s="125"/>
      <c r="BZ130" s="125"/>
      <c r="CA130" s="125"/>
      <c r="CB130" s="125"/>
      <c r="CC130" s="125"/>
      <c r="CD130" s="125"/>
      <c r="CE130" s="125"/>
      <c r="CF130" s="125"/>
      <c r="CG130" s="125"/>
      <c r="CH130" s="125"/>
      <c r="CI130" s="125"/>
      <c r="CJ130" s="125"/>
      <c r="CK130" s="125"/>
      <c r="CL130" s="125"/>
      <c r="CM130" s="125"/>
      <c r="CN130" s="125"/>
      <c r="CO130" s="125"/>
      <c r="CP130" s="125"/>
      <c r="CQ130" s="125"/>
      <c r="CR130" s="125"/>
      <c r="CS130" s="125"/>
      <c r="CT130" s="125"/>
      <c r="CU130" s="125"/>
      <c r="CV130" s="125"/>
      <c r="CW130" s="125"/>
      <c r="CX130" s="125"/>
      <c r="CY130" s="125"/>
      <c r="CZ130" s="125"/>
      <c r="DA130" s="125"/>
      <c r="DB130" s="125"/>
      <c r="DC130" s="125"/>
      <c r="DD130" s="125"/>
      <c r="DE130" s="125"/>
      <c r="DF130" s="125"/>
      <c r="DG130" s="125"/>
      <c r="DH130" s="125"/>
      <c r="DI130" s="125"/>
      <c r="DJ130" s="125"/>
      <c r="DK130" s="125"/>
      <c r="DL130" s="125"/>
      <c r="DM130" s="125"/>
    </row>
    <row r="131" spans="2:117" ht="21" outlineLevel="1" x14ac:dyDescent="0.25">
      <c r="B131" s="199">
        <v>2</v>
      </c>
      <c r="C131" s="202" t="s">
        <v>235</v>
      </c>
      <c r="D131" s="79"/>
      <c r="E131" s="79"/>
      <c r="F131" s="78" t="s">
        <v>237</v>
      </c>
      <c r="G131" s="78" t="s">
        <v>238</v>
      </c>
      <c r="H131" s="78" t="s">
        <v>164</v>
      </c>
      <c r="I131" s="78" t="s">
        <v>167</v>
      </c>
      <c r="J131" s="79"/>
      <c r="K131" s="97">
        <f t="shared" si="41"/>
        <v>1</v>
      </c>
      <c r="L131" s="97">
        <f t="shared" si="42"/>
        <v>1</v>
      </c>
      <c r="M131" s="108">
        <f t="shared" si="43"/>
        <v>1</v>
      </c>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206">
        <v>4</v>
      </c>
      <c r="AJ131" s="125"/>
      <c r="AK131" s="125"/>
      <c r="AL131" s="125"/>
      <c r="AM131" s="125"/>
      <c r="AN131" s="125"/>
      <c r="AO131" s="125"/>
      <c r="AP131" s="125"/>
      <c r="AQ131" s="125"/>
      <c r="AR131" s="125"/>
      <c r="AS131" s="125"/>
      <c r="AT131" s="125"/>
      <c r="AU131" s="125"/>
      <c r="AV131" s="125"/>
      <c r="AW131" s="125"/>
      <c r="AX131" s="125"/>
      <c r="AY131" s="125"/>
      <c r="AZ131" s="125"/>
      <c r="BA131" s="125"/>
      <c r="BB131" s="125"/>
      <c r="BC131" s="125"/>
      <c r="BD131" s="125"/>
      <c r="BE131" s="125"/>
      <c r="BF131" s="125"/>
      <c r="BG131" s="125"/>
      <c r="BH131" s="125"/>
      <c r="BI131" s="125"/>
      <c r="BJ131" s="125"/>
      <c r="BK131" s="125"/>
      <c r="BL131" s="125"/>
      <c r="BM131" s="125"/>
      <c r="BN131" s="125"/>
      <c r="BO131" s="125"/>
      <c r="BP131" s="125"/>
      <c r="BQ131" s="125"/>
      <c r="BR131" s="125"/>
      <c r="BS131" s="125"/>
      <c r="BT131" s="125"/>
      <c r="BU131" s="125"/>
      <c r="BV131" s="125"/>
      <c r="BW131" s="125"/>
      <c r="BX131" s="125"/>
      <c r="BY131" s="125"/>
      <c r="BZ131" s="125"/>
      <c r="CA131" s="125"/>
      <c r="CB131" s="125"/>
      <c r="CC131" s="125"/>
      <c r="CD131" s="125"/>
      <c r="CE131" s="125"/>
      <c r="CF131" s="125"/>
      <c r="CG131" s="125"/>
      <c r="CH131" s="125"/>
      <c r="CI131" s="125"/>
      <c r="CJ131" s="125"/>
      <c r="CK131" s="125"/>
      <c r="CL131" s="125"/>
      <c r="CM131" s="125"/>
      <c r="CN131" s="125"/>
      <c r="CO131" s="125"/>
      <c r="CP131" s="125"/>
      <c r="CQ131" s="125"/>
      <c r="CR131" s="125"/>
      <c r="CS131" s="125"/>
      <c r="CT131" s="125"/>
      <c r="CU131" s="125"/>
      <c r="CV131" s="125"/>
      <c r="CW131" s="125"/>
      <c r="CX131" s="125"/>
      <c r="CY131" s="125"/>
      <c r="CZ131" s="125"/>
      <c r="DA131" s="125"/>
      <c r="DB131" s="125"/>
      <c r="DC131" s="125"/>
      <c r="DD131" s="125"/>
      <c r="DE131" s="125"/>
      <c r="DF131" s="125"/>
      <c r="DG131" s="125"/>
      <c r="DH131" s="125"/>
      <c r="DI131" s="125"/>
      <c r="DJ131" s="125"/>
      <c r="DK131" s="125"/>
      <c r="DL131" s="125"/>
      <c r="DM131" s="125"/>
    </row>
    <row r="132" spans="2:117" ht="21" outlineLevel="1" x14ac:dyDescent="0.25">
      <c r="B132" s="199">
        <v>3</v>
      </c>
      <c r="C132" s="202" t="s">
        <v>236</v>
      </c>
      <c r="D132" s="79"/>
      <c r="E132" s="79"/>
      <c r="F132" s="78" t="s">
        <v>237</v>
      </c>
      <c r="G132" s="78" t="s">
        <v>238</v>
      </c>
      <c r="H132" s="78" t="s">
        <v>164</v>
      </c>
      <c r="I132" s="78" t="s">
        <v>167</v>
      </c>
      <c r="J132" s="79"/>
      <c r="K132" s="97">
        <f t="shared" si="41"/>
        <v>1</v>
      </c>
      <c r="L132" s="97">
        <f t="shared" si="42"/>
        <v>1</v>
      </c>
      <c r="M132" s="108">
        <f t="shared" si="43"/>
        <v>1</v>
      </c>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206">
        <v>4</v>
      </c>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c r="CR132" s="125"/>
      <c r="CS132" s="125"/>
      <c r="CT132" s="125"/>
      <c r="CU132" s="125"/>
      <c r="CV132" s="125"/>
      <c r="CW132" s="125"/>
      <c r="CX132" s="125"/>
      <c r="CY132" s="125"/>
      <c r="CZ132" s="125"/>
      <c r="DA132" s="125"/>
      <c r="DB132" s="125"/>
      <c r="DC132" s="125"/>
      <c r="DD132" s="125"/>
      <c r="DE132" s="125"/>
      <c r="DF132" s="125"/>
      <c r="DG132" s="125"/>
      <c r="DH132" s="125"/>
      <c r="DI132" s="125"/>
      <c r="DJ132" s="125"/>
      <c r="DK132" s="125"/>
      <c r="DL132" s="125"/>
      <c r="DM132" s="125"/>
    </row>
    <row r="133" spans="2:117" ht="23.25" x14ac:dyDescent="0.25">
      <c r="B133" s="86" t="s">
        <v>245</v>
      </c>
      <c r="C133" s="87" t="s">
        <v>300</v>
      </c>
      <c r="D133" s="79"/>
      <c r="E133" s="79"/>
      <c r="F133" s="79"/>
      <c r="G133" s="79"/>
      <c r="H133" s="78"/>
      <c r="I133" s="78"/>
      <c r="J133" s="79"/>
      <c r="K133" s="97">
        <f>SUM(K134:K140)</f>
        <v>7</v>
      </c>
      <c r="L133" s="97">
        <f>SUM(L134:L140)</f>
        <v>1</v>
      </c>
      <c r="M133" s="108">
        <f t="shared" ref="M133:M136" si="44">IFERROR(L133/K133,0)</f>
        <v>0.14285714285714285</v>
      </c>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c r="AT133" s="125"/>
      <c r="AU133" s="125"/>
      <c r="AV133" s="125"/>
      <c r="AW133" s="125"/>
      <c r="AX133" s="125"/>
      <c r="AY133" s="125"/>
      <c r="AZ133" s="125"/>
      <c r="BA133" s="125"/>
      <c r="BB133" s="125"/>
      <c r="BC133" s="125"/>
      <c r="BD133" s="125"/>
      <c r="BE133" s="125"/>
      <c r="BF133" s="125"/>
      <c r="BG133" s="125"/>
      <c r="BH133" s="125"/>
      <c r="BI133" s="125"/>
      <c r="BJ133" s="125"/>
      <c r="BK133" s="125"/>
      <c r="BL133" s="125"/>
      <c r="BM133" s="125"/>
      <c r="BN133" s="125"/>
      <c r="BO133" s="125"/>
      <c r="BP133" s="125"/>
      <c r="BQ133" s="125"/>
      <c r="BR133" s="125"/>
      <c r="BS133" s="125"/>
      <c r="BT133" s="125"/>
      <c r="BU133" s="125"/>
      <c r="BV133" s="125"/>
      <c r="BW133" s="125"/>
      <c r="BX133" s="125"/>
      <c r="BY133" s="125"/>
      <c r="BZ133" s="125"/>
      <c r="CA133" s="125"/>
      <c r="CB133" s="125"/>
      <c r="CC133" s="125"/>
      <c r="CD133" s="125"/>
      <c r="CE133" s="125"/>
      <c r="CF133" s="125"/>
      <c r="CG133" s="125"/>
      <c r="CH133" s="125"/>
      <c r="CI133" s="125"/>
      <c r="CJ133" s="125"/>
      <c r="CK133" s="125"/>
      <c r="CL133" s="125"/>
      <c r="CM133" s="125"/>
      <c r="CN133" s="125"/>
      <c r="CO133" s="125"/>
      <c r="CP133" s="125"/>
      <c r="CQ133" s="125"/>
      <c r="CR133" s="125"/>
      <c r="CS133" s="125"/>
      <c r="CT133" s="125"/>
      <c r="CU133" s="125"/>
      <c r="CV133" s="125"/>
      <c r="CW133" s="125"/>
      <c r="CX133" s="125"/>
      <c r="CY133" s="125"/>
      <c r="CZ133" s="125"/>
      <c r="DA133" s="125"/>
      <c r="DB133" s="125"/>
      <c r="DC133" s="125"/>
      <c r="DD133" s="125"/>
      <c r="DE133" s="125"/>
      <c r="DF133" s="125"/>
      <c r="DG133" s="125"/>
      <c r="DH133" s="125"/>
      <c r="DI133" s="125"/>
      <c r="DJ133" s="125"/>
      <c r="DK133" s="125"/>
      <c r="DL133" s="125"/>
      <c r="DM133" s="125"/>
    </row>
    <row r="134" spans="2:117" ht="21" outlineLevel="1" x14ac:dyDescent="0.25">
      <c r="B134" s="199">
        <v>1</v>
      </c>
      <c r="C134" s="202" t="s">
        <v>303</v>
      </c>
      <c r="D134" s="79"/>
      <c r="E134" s="79"/>
      <c r="F134" s="78" t="s">
        <v>237</v>
      </c>
      <c r="G134" s="78" t="s">
        <v>238</v>
      </c>
      <c r="H134" s="78" t="s">
        <v>164</v>
      </c>
      <c r="I134" s="78"/>
      <c r="J134" s="79"/>
      <c r="K134" s="97">
        <f t="shared" ref="K134:K136" si="45">COUNTA(N134:KP134)</f>
        <v>1</v>
      </c>
      <c r="L134" s="97">
        <f t="shared" ref="L134:L136" si="46">COUNTIF(N134:KP134,"4")</f>
        <v>0</v>
      </c>
      <c r="M134" s="108">
        <f t="shared" si="44"/>
        <v>0</v>
      </c>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206"/>
      <c r="AM134" s="125"/>
      <c r="AN134" s="206">
        <v>3</v>
      </c>
      <c r="AO134" s="125"/>
      <c r="AP134" s="125"/>
      <c r="AQ134" s="125"/>
      <c r="AR134" s="125"/>
      <c r="AS134" s="125"/>
      <c r="AT134" s="125"/>
      <c r="AU134" s="125"/>
      <c r="AV134" s="125"/>
      <c r="AW134" s="125"/>
      <c r="AX134" s="125"/>
      <c r="AY134" s="125"/>
      <c r="AZ134" s="125"/>
      <c r="BA134" s="125"/>
      <c r="BB134" s="125"/>
      <c r="BC134" s="125"/>
      <c r="BD134" s="125"/>
      <c r="BE134" s="125"/>
      <c r="BF134" s="125"/>
      <c r="BG134" s="125"/>
      <c r="BH134" s="125"/>
      <c r="BI134" s="125"/>
      <c r="BJ134" s="125"/>
      <c r="BK134" s="125"/>
      <c r="BL134" s="125"/>
      <c r="BM134" s="125"/>
      <c r="BN134" s="125"/>
      <c r="BO134" s="125"/>
      <c r="BP134" s="125"/>
      <c r="BQ134" s="125"/>
      <c r="BR134" s="125"/>
      <c r="BS134" s="125"/>
      <c r="BT134" s="125"/>
      <c r="BU134" s="125"/>
      <c r="BV134" s="125"/>
      <c r="BW134" s="125"/>
      <c r="BX134" s="125"/>
      <c r="BY134" s="125"/>
      <c r="BZ134" s="125"/>
      <c r="CA134" s="125"/>
      <c r="CB134" s="125"/>
      <c r="CC134" s="125"/>
      <c r="CD134" s="125"/>
      <c r="CE134" s="125"/>
      <c r="CF134" s="125"/>
      <c r="CG134" s="125"/>
      <c r="CH134" s="125"/>
      <c r="CI134" s="125"/>
      <c r="CJ134" s="125"/>
      <c r="CK134" s="125"/>
      <c r="CL134" s="125"/>
      <c r="CM134" s="125"/>
      <c r="CN134" s="125"/>
      <c r="CO134" s="125"/>
      <c r="CP134" s="125"/>
      <c r="CQ134" s="125"/>
      <c r="CR134" s="125"/>
      <c r="CS134" s="125"/>
      <c r="CT134" s="125"/>
      <c r="CU134" s="125"/>
      <c r="CV134" s="125"/>
      <c r="CW134" s="125"/>
      <c r="CX134" s="125"/>
      <c r="CY134" s="125"/>
      <c r="CZ134" s="125"/>
      <c r="DA134" s="125"/>
      <c r="DB134" s="125"/>
      <c r="DC134" s="125"/>
      <c r="DD134" s="125"/>
      <c r="DE134" s="125"/>
      <c r="DF134" s="125"/>
      <c r="DG134" s="125"/>
      <c r="DH134" s="125"/>
      <c r="DI134" s="125"/>
      <c r="DJ134" s="125"/>
      <c r="DK134" s="125"/>
      <c r="DL134" s="125"/>
      <c r="DM134" s="125"/>
    </row>
    <row r="135" spans="2:117" ht="21" outlineLevel="1" x14ac:dyDescent="0.25">
      <c r="B135" s="199">
        <v>2</v>
      </c>
      <c r="C135" s="202" t="s">
        <v>304</v>
      </c>
      <c r="D135" s="79"/>
      <c r="E135" s="79"/>
      <c r="F135" s="78" t="s">
        <v>237</v>
      </c>
      <c r="G135" s="78" t="s">
        <v>238</v>
      </c>
      <c r="H135" s="78" t="s">
        <v>164</v>
      </c>
      <c r="I135" s="78"/>
      <c r="J135" s="79"/>
      <c r="K135" s="97">
        <f t="shared" si="45"/>
        <v>1</v>
      </c>
      <c r="L135" s="97">
        <f t="shared" si="46"/>
        <v>0</v>
      </c>
      <c r="M135" s="108">
        <f t="shared" si="44"/>
        <v>0</v>
      </c>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206"/>
      <c r="AM135" s="125"/>
      <c r="AN135" s="206">
        <v>3</v>
      </c>
      <c r="AO135" s="125"/>
      <c r="AP135" s="125"/>
      <c r="AQ135" s="125"/>
      <c r="AR135" s="125"/>
      <c r="AS135" s="125"/>
      <c r="AT135" s="125"/>
      <c r="AU135" s="125"/>
      <c r="AV135" s="125"/>
      <c r="AW135" s="125"/>
      <c r="AX135" s="125"/>
      <c r="AY135" s="125"/>
      <c r="AZ135" s="125"/>
      <c r="BA135" s="125"/>
      <c r="BB135" s="125"/>
      <c r="BC135" s="125"/>
      <c r="BD135" s="125"/>
      <c r="BE135" s="125"/>
      <c r="BF135" s="125"/>
      <c r="BG135" s="125"/>
      <c r="BH135" s="125"/>
      <c r="BI135" s="125"/>
      <c r="BJ135" s="125"/>
      <c r="BK135" s="125"/>
      <c r="BL135" s="125"/>
      <c r="BM135" s="125"/>
      <c r="BN135" s="125"/>
      <c r="BO135" s="125"/>
      <c r="BP135" s="125"/>
      <c r="BQ135" s="125"/>
      <c r="BR135" s="125"/>
      <c r="BS135" s="125"/>
      <c r="BT135" s="125"/>
      <c r="BU135" s="125"/>
      <c r="BV135" s="125"/>
      <c r="BW135" s="125"/>
      <c r="BX135" s="125"/>
      <c r="BY135" s="125"/>
      <c r="BZ135" s="125"/>
      <c r="CA135" s="125"/>
      <c r="CB135" s="125"/>
      <c r="CC135" s="125"/>
      <c r="CD135" s="125"/>
      <c r="CE135" s="125"/>
      <c r="CF135" s="125"/>
      <c r="CG135" s="125"/>
      <c r="CH135" s="125"/>
      <c r="CI135" s="125"/>
      <c r="CJ135" s="125"/>
      <c r="CK135" s="125"/>
      <c r="CL135" s="125"/>
      <c r="CM135" s="125"/>
      <c r="CN135" s="125"/>
      <c r="CO135" s="125"/>
      <c r="CP135" s="125"/>
      <c r="CQ135" s="125"/>
      <c r="CR135" s="125"/>
      <c r="CS135" s="125"/>
      <c r="CT135" s="125"/>
      <c r="CU135" s="125"/>
      <c r="CV135" s="125"/>
      <c r="CW135" s="125"/>
      <c r="CX135" s="125"/>
      <c r="CY135" s="125"/>
      <c r="CZ135" s="125"/>
      <c r="DA135" s="125"/>
      <c r="DB135" s="125"/>
      <c r="DC135" s="125"/>
      <c r="DD135" s="125"/>
      <c r="DE135" s="125"/>
      <c r="DF135" s="125"/>
      <c r="DG135" s="125"/>
      <c r="DH135" s="125"/>
      <c r="DI135" s="125"/>
      <c r="DJ135" s="125"/>
      <c r="DK135" s="125"/>
      <c r="DL135" s="125"/>
      <c r="DM135" s="125"/>
    </row>
    <row r="136" spans="2:117" ht="21" outlineLevel="1" x14ac:dyDescent="0.25">
      <c r="B136" s="199">
        <v>3</v>
      </c>
      <c r="C136" s="202" t="s">
        <v>305</v>
      </c>
      <c r="D136" s="79"/>
      <c r="E136" s="79"/>
      <c r="F136" s="78" t="s">
        <v>237</v>
      </c>
      <c r="G136" s="78" t="s">
        <v>238</v>
      </c>
      <c r="H136" s="78" t="s">
        <v>164</v>
      </c>
      <c r="I136" s="78"/>
      <c r="J136" s="79"/>
      <c r="K136" s="97">
        <f t="shared" si="45"/>
        <v>1</v>
      </c>
      <c r="L136" s="97">
        <f t="shared" si="46"/>
        <v>0</v>
      </c>
      <c r="M136" s="108">
        <f t="shared" si="44"/>
        <v>0</v>
      </c>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206"/>
      <c r="AM136" s="125"/>
      <c r="AN136" s="206">
        <v>3</v>
      </c>
      <c r="AO136" s="125"/>
      <c r="AP136" s="125"/>
      <c r="AQ136" s="125"/>
      <c r="AR136" s="125"/>
      <c r="AS136" s="125"/>
      <c r="AT136" s="125"/>
      <c r="AU136" s="125"/>
      <c r="AV136" s="125"/>
      <c r="AW136" s="125"/>
      <c r="AX136" s="125"/>
      <c r="AY136" s="125"/>
      <c r="AZ136" s="125"/>
      <c r="BA136" s="125"/>
      <c r="BB136" s="125"/>
      <c r="BC136" s="125"/>
      <c r="BD136" s="125"/>
      <c r="BE136" s="125"/>
      <c r="BF136" s="125"/>
      <c r="BG136" s="125"/>
      <c r="BH136" s="125"/>
      <c r="BI136" s="125"/>
      <c r="BJ136" s="125"/>
      <c r="BK136" s="125"/>
      <c r="BL136" s="125"/>
      <c r="BM136" s="125"/>
      <c r="BN136" s="125"/>
      <c r="BO136" s="125"/>
      <c r="BP136" s="125"/>
      <c r="BQ136" s="125"/>
      <c r="BR136" s="125"/>
      <c r="BS136" s="125"/>
      <c r="BT136" s="125"/>
      <c r="BU136" s="125"/>
      <c r="BV136" s="125"/>
      <c r="BW136" s="125"/>
      <c r="BX136" s="125"/>
      <c r="BY136" s="125"/>
      <c r="BZ136" s="125"/>
      <c r="CA136" s="125"/>
      <c r="CB136" s="125"/>
      <c r="CC136" s="125"/>
      <c r="CD136" s="125"/>
      <c r="CE136" s="125"/>
      <c r="CF136" s="125"/>
      <c r="CG136" s="125"/>
      <c r="CH136" s="125"/>
      <c r="CI136" s="125"/>
      <c r="CJ136" s="125"/>
      <c r="CK136" s="125"/>
      <c r="CL136" s="125"/>
      <c r="CM136" s="125"/>
      <c r="CN136" s="125"/>
      <c r="CO136" s="125"/>
      <c r="CP136" s="125"/>
      <c r="CQ136" s="125"/>
      <c r="CR136" s="125"/>
      <c r="CS136" s="125"/>
      <c r="CT136" s="125"/>
      <c r="CU136" s="125"/>
      <c r="CV136" s="125"/>
      <c r="CW136" s="125"/>
      <c r="CX136" s="125"/>
      <c r="CY136" s="125"/>
      <c r="CZ136" s="125"/>
      <c r="DA136" s="125"/>
      <c r="DB136" s="125"/>
      <c r="DC136" s="125"/>
      <c r="DD136" s="125"/>
      <c r="DE136" s="125"/>
      <c r="DF136" s="125"/>
      <c r="DG136" s="125"/>
      <c r="DH136" s="125"/>
      <c r="DI136" s="125"/>
      <c r="DJ136" s="125"/>
      <c r="DK136" s="125"/>
      <c r="DL136" s="125"/>
      <c r="DM136" s="125"/>
    </row>
    <row r="137" spans="2:117" ht="21" outlineLevel="1" x14ac:dyDescent="0.25">
      <c r="B137" s="199">
        <v>4</v>
      </c>
      <c r="C137" s="202" t="s">
        <v>306</v>
      </c>
      <c r="D137" s="79"/>
      <c r="E137" s="79"/>
      <c r="F137" s="78"/>
      <c r="G137" s="78"/>
      <c r="H137" s="78"/>
      <c r="I137" s="78"/>
      <c r="J137" s="79"/>
      <c r="K137" s="97">
        <f t="shared" ref="K137:K140" si="47">COUNTA(N137:KP137)</f>
        <v>1</v>
      </c>
      <c r="L137" s="97">
        <f t="shared" ref="L137:L140" si="48">COUNTIF(N137:KP137,"4")</f>
        <v>0</v>
      </c>
      <c r="M137" s="108">
        <f t="shared" ref="M137:M140" si="49">IFERROR(L137/K137,0)</f>
        <v>0</v>
      </c>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206"/>
      <c r="AM137" s="125"/>
      <c r="AN137" s="206">
        <v>3</v>
      </c>
      <c r="AO137" s="125"/>
      <c r="AP137" s="125"/>
      <c r="AQ137" s="125"/>
      <c r="AR137" s="125"/>
      <c r="AS137" s="125"/>
      <c r="AT137" s="125"/>
      <c r="AU137" s="125"/>
      <c r="AV137" s="125"/>
      <c r="AW137" s="125"/>
      <c r="AX137" s="125"/>
      <c r="AY137" s="125"/>
      <c r="AZ137" s="125"/>
      <c r="BA137" s="125"/>
      <c r="BB137" s="125"/>
      <c r="BC137" s="125"/>
      <c r="BD137" s="125"/>
      <c r="BE137" s="125"/>
      <c r="BF137" s="125"/>
      <c r="BG137" s="125"/>
      <c r="BH137" s="125"/>
      <c r="BI137" s="125"/>
      <c r="BJ137" s="125"/>
      <c r="BK137" s="125"/>
      <c r="BL137" s="125"/>
      <c r="BM137" s="125"/>
      <c r="BN137" s="125"/>
      <c r="BO137" s="125"/>
      <c r="BP137" s="125"/>
      <c r="BQ137" s="125"/>
      <c r="BR137" s="125"/>
      <c r="BS137" s="125"/>
      <c r="BT137" s="125"/>
      <c r="BU137" s="125"/>
      <c r="BV137" s="125"/>
      <c r="BW137" s="125"/>
      <c r="BX137" s="125"/>
      <c r="BY137" s="125"/>
      <c r="BZ137" s="125"/>
      <c r="CA137" s="125"/>
      <c r="CB137" s="125"/>
      <c r="CC137" s="125"/>
      <c r="CD137" s="125"/>
      <c r="CE137" s="125"/>
      <c r="CF137" s="125"/>
      <c r="CG137" s="125"/>
      <c r="CH137" s="125"/>
      <c r="CI137" s="125"/>
      <c r="CJ137" s="125"/>
      <c r="CK137" s="125"/>
      <c r="CL137" s="125"/>
      <c r="CM137" s="125"/>
      <c r="CN137" s="125"/>
      <c r="CO137" s="125"/>
      <c r="CP137" s="125"/>
      <c r="CQ137" s="125"/>
      <c r="CR137" s="125"/>
      <c r="CS137" s="125"/>
      <c r="CT137" s="125"/>
      <c r="CU137" s="125"/>
      <c r="CV137" s="125"/>
      <c r="CW137" s="125"/>
      <c r="CX137" s="125"/>
      <c r="CY137" s="125"/>
      <c r="CZ137" s="125"/>
      <c r="DA137" s="125"/>
      <c r="DB137" s="125"/>
      <c r="DC137" s="125"/>
      <c r="DD137" s="125"/>
      <c r="DE137" s="125"/>
      <c r="DF137" s="125"/>
      <c r="DG137" s="125"/>
      <c r="DH137" s="125"/>
      <c r="DI137" s="125"/>
      <c r="DJ137" s="125"/>
      <c r="DK137" s="125"/>
      <c r="DL137" s="125"/>
      <c r="DM137" s="125"/>
    </row>
    <row r="138" spans="2:117" ht="21" outlineLevel="1" x14ac:dyDescent="0.25">
      <c r="B138" s="199">
        <v>5</v>
      </c>
      <c r="C138" s="202" t="s">
        <v>307</v>
      </c>
      <c r="D138" s="79"/>
      <c r="E138" s="79"/>
      <c r="F138" s="78"/>
      <c r="G138" s="78"/>
      <c r="H138" s="78"/>
      <c r="I138" s="78"/>
      <c r="J138" s="79"/>
      <c r="K138" s="97">
        <f t="shared" si="47"/>
        <v>1</v>
      </c>
      <c r="L138" s="97">
        <f t="shared" si="48"/>
        <v>0</v>
      </c>
      <c r="M138" s="108">
        <f t="shared" si="49"/>
        <v>0</v>
      </c>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206"/>
      <c r="AM138" s="125"/>
      <c r="AN138" s="206">
        <v>3</v>
      </c>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c r="CR138" s="125"/>
      <c r="CS138" s="125"/>
      <c r="CT138" s="125"/>
      <c r="CU138" s="125"/>
      <c r="CV138" s="125"/>
      <c r="CW138" s="125"/>
      <c r="CX138" s="125"/>
      <c r="CY138" s="125"/>
      <c r="CZ138" s="125"/>
      <c r="DA138" s="125"/>
      <c r="DB138" s="125"/>
      <c r="DC138" s="125"/>
      <c r="DD138" s="125"/>
      <c r="DE138" s="125"/>
      <c r="DF138" s="125"/>
      <c r="DG138" s="125"/>
      <c r="DH138" s="125"/>
      <c r="DI138" s="125"/>
      <c r="DJ138" s="125"/>
      <c r="DK138" s="125"/>
      <c r="DL138" s="125"/>
      <c r="DM138" s="125"/>
    </row>
    <row r="139" spans="2:117" ht="21" outlineLevel="1" x14ac:dyDescent="0.25">
      <c r="B139" s="199">
        <v>6</v>
      </c>
      <c r="C139" s="202" t="s">
        <v>308</v>
      </c>
      <c r="D139" s="79"/>
      <c r="E139" s="79"/>
      <c r="F139" s="78"/>
      <c r="G139" s="78"/>
      <c r="H139" s="78"/>
      <c r="I139" s="78"/>
      <c r="J139" s="79"/>
      <c r="K139" s="97">
        <f t="shared" si="47"/>
        <v>1</v>
      </c>
      <c r="L139" s="97">
        <f t="shared" si="48"/>
        <v>1</v>
      </c>
      <c r="M139" s="108">
        <f t="shared" si="49"/>
        <v>1</v>
      </c>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206">
        <v>4</v>
      </c>
      <c r="AM139" s="125"/>
      <c r="AN139" s="125"/>
      <c r="AO139" s="125"/>
      <c r="AP139" s="125"/>
      <c r="AQ139" s="125"/>
      <c r="AR139" s="125"/>
      <c r="AS139" s="125"/>
      <c r="AT139" s="125"/>
      <c r="AU139" s="125"/>
      <c r="AV139" s="125"/>
      <c r="AW139" s="125"/>
      <c r="AX139" s="125"/>
      <c r="AY139" s="125"/>
      <c r="AZ139" s="125"/>
      <c r="BA139" s="125"/>
      <c r="BB139" s="125"/>
      <c r="BC139" s="125"/>
      <c r="BD139" s="125"/>
      <c r="BE139" s="125"/>
      <c r="BF139" s="125"/>
      <c r="BG139" s="125"/>
      <c r="BH139" s="125"/>
      <c r="BI139" s="125"/>
      <c r="BJ139" s="125"/>
      <c r="BK139" s="125"/>
      <c r="BL139" s="125"/>
      <c r="BM139" s="125"/>
      <c r="BN139" s="125"/>
      <c r="BO139" s="125"/>
      <c r="BP139" s="125"/>
      <c r="BQ139" s="125"/>
      <c r="BR139" s="125"/>
      <c r="BS139" s="125"/>
      <c r="BT139" s="125"/>
      <c r="BU139" s="125"/>
      <c r="BV139" s="125"/>
      <c r="BW139" s="125"/>
      <c r="BX139" s="125"/>
      <c r="BY139" s="125"/>
      <c r="BZ139" s="125"/>
      <c r="CA139" s="125"/>
      <c r="CB139" s="125"/>
      <c r="CC139" s="125"/>
      <c r="CD139" s="125"/>
      <c r="CE139" s="125"/>
      <c r="CF139" s="125"/>
      <c r="CG139" s="125"/>
      <c r="CH139" s="125"/>
      <c r="CI139" s="125"/>
      <c r="CJ139" s="125"/>
      <c r="CK139" s="125"/>
      <c r="CL139" s="125"/>
      <c r="CM139" s="125"/>
      <c r="CN139" s="125"/>
      <c r="CO139" s="125"/>
      <c r="CP139" s="125"/>
      <c r="CQ139" s="125"/>
      <c r="CR139" s="125"/>
      <c r="CS139" s="125"/>
      <c r="CT139" s="125"/>
      <c r="CU139" s="125"/>
      <c r="CV139" s="125"/>
      <c r="CW139" s="125"/>
      <c r="CX139" s="125"/>
      <c r="CY139" s="125"/>
      <c r="CZ139" s="125"/>
      <c r="DA139" s="125"/>
      <c r="DB139" s="125"/>
      <c r="DC139" s="125"/>
      <c r="DD139" s="125"/>
      <c r="DE139" s="125"/>
      <c r="DF139" s="125"/>
      <c r="DG139" s="125"/>
      <c r="DH139" s="125"/>
      <c r="DI139" s="125"/>
      <c r="DJ139" s="125"/>
      <c r="DK139" s="125"/>
      <c r="DL139" s="125"/>
      <c r="DM139" s="125"/>
    </row>
    <row r="140" spans="2:117" ht="21" outlineLevel="1" x14ac:dyDescent="0.25">
      <c r="B140" s="199">
        <v>7</v>
      </c>
      <c r="C140" s="202" t="s">
        <v>309</v>
      </c>
      <c r="D140" s="79"/>
      <c r="E140" s="79"/>
      <c r="F140" s="78"/>
      <c r="G140" s="78"/>
      <c r="H140" s="78"/>
      <c r="I140" s="78"/>
      <c r="J140" s="79"/>
      <c r="K140" s="97">
        <f t="shared" si="47"/>
        <v>1</v>
      </c>
      <c r="L140" s="97">
        <f t="shared" si="48"/>
        <v>0</v>
      </c>
      <c r="M140" s="108">
        <f t="shared" si="49"/>
        <v>0</v>
      </c>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206">
        <v>3</v>
      </c>
      <c r="AO140" s="125"/>
      <c r="AP140" s="125"/>
      <c r="AQ140" s="125"/>
      <c r="AR140" s="125"/>
      <c r="AS140" s="125"/>
      <c r="AT140" s="125"/>
      <c r="AU140" s="125"/>
      <c r="AV140" s="125"/>
      <c r="AW140" s="125"/>
      <c r="AX140" s="125"/>
      <c r="AY140" s="125"/>
      <c r="AZ140" s="125"/>
      <c r="BA140" s="125"/>
      <c r="BB140" s="125"/>
      <c r="BC140" s="125"/>
      <c r="BD140" s="125"/>
      <c r="BE140" s="125"/>
      <c r="BF140" s="125"/>
      <c r="BG140" s="125"/>
      <c r="BH140" s="125"/>
      <c r="BI140" s="125"/>
      <c r="BJ140" s="125"/>
      <c r="BK140" s="125"/>
      <c r="BL140" s="125"/>
      <c r="BM140" s="125"/>
      <c r="BN140" s="125"/>
      <c r="BO140" s="125"/>
      <c r="BP140" s="125"/>
      <c r="BQ140" s="125"/>
      <c r="BR140" s="125"/>
      <c r="BS140" s="125"/>
      <c r="BT140" s="125"/>
      <c r="BU140" s="125"/>
      <c r="BV140" s="125"/>
      <c r="BW140" s="125"/>
      <c r="BX140" s="125"/>
      <c r="BY140" s="125"/>
      <c r="BZ140" s="125"/>
      <c r="CA140" s="125"/>
      <c r="CB140" s="125"/>
      <c r="CC140" s="125"/>
      <c r="CD140" s="125"/>
      <c r="CE140" s="125"/>
      <c r="CF140" s="125"/>
      <c r="CG140" s="125"/>
      <c r="CH140" s="125"/>
      <c r="CI140" s="125"/>
      <c r="CJ140" s="125"/>
      <c r="CK140" s="125"/>
      <c r="CL140" s="125"/>
      <c r="CM140" s="125"/>
      <c r="CN140" s="125"/>
      <c r="CO140" s="125"/>
      <c r="CP140" s="125"/>
      <c r="CQ140" s="125"/>
      <c r="CR140" s="125"/>
      <c r="CS140" s="125"/>
      <c r="CT140" s="125"/>
      <c r="CU140" s="125"/>
      <c r="CV140" s="125"/>
      <c r="CW140" s="125"/>
      <c r="CX140" s="125"/>
      <c r="CY140" s="125"/>
      <c r="CZ140" s="125"/>
      <c r="DA140" s="125"/>
      <c r="DB140" s="125"/>
      <c r="DC140" s="125"/>
      <c r="DD140" s="125"/>
      <c r="DE140" s="125"/>
      <c r="DF140" s="125"/>
      <c r="DG140" s="125"/>
      <c r="DH140" s="125"/>
      <c r="DI140" s="125"/>
      <c r="DJ140" s="125"/>
      <c r="DK140" s="125"/>
      <c r="DL140" s="125"/>
      <c r="DM140" s="125"/>
    </row>
    <row r="141" spans="2:117" ht="18.75" hidden="1" outlineLevel="1" x14ac:dyDescent="0.25">
      <c r="B141" s="142">
        <v>2</v>
      </c>
      <c r="C141" s="110" t="s">
        <v>153</v>
      </c>
      <c r="D141" s="110"/>
      <c r="E141" s="79"/>
      <c r="F141" s="79"/>
      <c r="G141" s="79"/>
      <c r="H141" s="78"/>
      <c r="I141" s="78"/>
      <c r="J141" s="79"/>
      <c r="K141" s="79"/>
      <c r="L141" s="79"/>
      <c r="M141" s="79"/>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5"/>
      <c r="AY141" s="125"/>
      <c r="AZ141" s="125"/>
      <c r="BA141" s="125"/>
      <c r="BB141" s="125"/>
      <c r="BC141" s="125"/>
      <c r="BD141" s="125"/>
      <c r="BE141" s="125"/>
      <c r="BF141" s="125"/>
      <c r="BG141" s="125"/>
      <c r="BH141" s="125"/>
      <c r="BI141" s="125"/>
      <c r="BJ141" s="125"/>
      <c r="BK141" s="125"/>
      <c r="BL141" s="125"/>
      <c r="BM141" s="125"/>
      <c r="BN141" s="125"/>
      <c r="BO141" s="125"/>
      <c r="BP141" s="125"/>
      <c r="BQ141" s="125"/>
      <c r="BR141" s="125"/>
      <c r="BS141" s="125"/>
      <c r="BT141" s="125"/>
      <c r="BU141" s="125"/>
      <c r="BV141" s="125"/>
      <c r="BW141" s="125"/>
      <c r="BX141" s="125"/>
      <c r="BY141" s="125"/>
      <c r="BZ141" s="125"/>
      <c r="CA141" s="125"/>
      <c r="CB141" s="125"/>
      <c r="CC141" s="125"/>
      <c r="CD141" s="125"/>
      <c r="CE141" s="125"/>
      <c r="CF141" s="125"/>
      <c r="CG141" s="125"/>
      <c r="CH141" s="125"/>
      <c r="CI141" s="125"/>
      <c r="CJ141" s="125"/>
      <c r="CK141" s="125"/>
      <c r="CL141" s="125"/>
      <c r="CM141" s="125"/>
      <c r="CN141" s="125"/>
      <c r="CO141" s="125"/>
      <c r="CP141" s="125"/>
      <c r="CQ141" s="125"/>
      <c r="CR141" s="125"/>
      <c r="CS141" s="125"/>
      <c r="CT141" s="125"/>
      <c r="CU141" s="125"/>
      <c r="CV141" s="125"/>
      <c r="CW141" s="125"/>
      <c r="CX141" s="125"/>
      <c r="CY141" s="125"/>
      <c r="CZ141" s="125"/>
      <c r="DA141" s="125"/>
      <c r="DB141" s="125"/>
      <c r="DC141" s="125"/>
      <c r="DD141" s="125"/>
      <c r="DE141" s="125"/>
      <c r="DF141" s="125"/>
      <c r="DG141" s="125"/>
      <c r="DH141" s="125"/>
      <c r="DI141" s="125"/>
      <c r="DJ141" s="125"/>
      <c r="DK141" s="125"/>
      <c r="DL141" s="125"/>
      <c r="DM141" s="125"/>
    </row>
    <row r="142" spans="2:117" ht="18.75" hidden="1" outlineLevel="1" x14ac:dyDescent="0.25">
      <c r="B142" s="142">
        <v>3</v>
      </c>
      <c r="C142" s="110" t="s">
        <v>154</v>
      </c>
      <c r="D142" s="111"/>
      <c r="E142" s="79"/>
      <c r="F142" s="79"/>
      <c r="G142" s="79"/>
      <c r="H142" s="78"/>
      <c r="I142" s="78"/>
      <c r="J142" s="79"/>
      <c r="K142" s="79"/>
      <c r="L142" s="79"/>
      <c r="M142" s="79"/>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c r="AT142" s="125"/>
      <c r="AU142" s="125"/>
      <c r="AV142" s="125"/>
      <c r="AW142" s="125"/>
      <c r="AX142" s="125"/>
      <c r="AY142" s="125"/>
      <c r="AZ142" s="125"/>
      <c r="BA142" s="125"/>
      <c r="BB142" s="125"/>
      <c r="BC142" s="125"/>
      <c r="BD142" s="125"/>
      <c r="BE142" s="125"/>
      <c r="BF142" s="125"/>
      <c r="BG142" s="125"/>
      <c r="BH142" s="125"/>
      <c r="BI142" s="125"/>
      <c r="BJ142" s="125"/>
      <c r="BK142" s="125"/>
      <c r="BL142" s="125"/>
      <c r="BM142" s="125"/>
      <c r="BN142" s="125"/>
      <c r="BO142" s="125"/>
      <c r="BP142" s="125"/>
      <c r="BQ142" s="125"/>
      <c r="BR142" s="125"/>
      <c r="BS142" s="125"/>
      <c r="BT142" s="125"/>
      <c r="BU142" s="125"/>
      <c r="BV142" s="125"/>
      <c r="BW142" s="125"/>
      <c r="BX142" s="125"/>
      <c r="BY142" s="125"/>
      <c r="BZ142" s="125"/>
      <c r="CA142" s="125"/>
      <c r="CB142" s="125"/>
      <c r="CC142" s="125"/>
      <c r="CD142" s="125"/>
      <c r="CE142" s="125"/>
      <c r="CF142" s="125"/>
      <c r="CG142" s="125"/>
      <c r="CH142" s="125"/>
      <c r="CI142" s="125"/>
      <c r="CJ142" s="125"/>
      <c r="CK142" s="125"/>
      <c r="CL142" s="125"/>
      <c r="CM142" s="125"/>
      <c r="CN142" s="125"/>
      <c r="CO142" s="125"/>
      <c r="CP142" s="125"/>
      <c r="CQ142" s="125"/>
      <c r="CR142" s="125"/>
      <c r="CS142" s="125"/>
      <c r="CT142" s="125"/>
      <c r="CU142" s="125"/>
      <c r="CV142" s="125"/>
      <c r="CW142" s="125"/>
      <c r="CX142" s="125"/>
      <c r="CY142" s="125"/>
      <c r="CZ142" s="125"/>
      <c r="DA142" s="125"/>
      <c r="DB142" s="125"/>
      <c r="DC142" s="125"/>
      <c r="DD142" s="125"/>
      <c r="DE142" s="125"/>
      <c r="DF142" s="125"/>
      <c r="DG142" s="125"/>
      <c r="DH142" s="125"/>
      <c r="DI142" s="125"/>
      <c r="DJ142" s="125"/>
      <c r="DK142" s="125"/>
      <c r="DL142" s="125"/>
      <c r="DM142" s="125"/>
    </row>
    <row r="143" spans="2:117" ht="18.75" hidden="1" outlineLevel="1" x14ac:dyDescent="0.25">
      <c r="B143" s="141">
        <v>4</v>
      </c>
      <c r="C143" s="110" t="s">
        <v>155</v>
      </c>
      <c r="D143" s="111"/>
      <c r="E143" s="79"/>
      <c r="F143" s="79"/>
      <c r="G143" s="79"/>
      <c r="H143" s="78"/>
      <c r="I143" s="78"/>
      <c r="J143" s="79"/>
      <c r="K143" s="79"/>
      <c r="L143" s="79"/>
      <c r="M143" s="79"/>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5"/>
      <c r="AY143" s="125"/>
      <c r="AZ143" s="125"/>
      <c r="BA143" s="125"/>
      <c r="BB143" s="125"/>
      <c r="BC143" s="125"/>
      <c r="BD143" s="125"/>
      <c r="BE143" s="125"/>
      <c r="BF143" s="125"/>
      <c r="BG143" s="125"/>
      <c r="BH143" s="125"/>
      <c r="BI143" s="125"/>
      <c r="BJ143" s="125"/>
      <c r="BK143" s="125"/>
      <c r="BL143" s="125"/>
      <c r="BM143" s="125"/>
      <c r="BN143" s="125"/>
      <c r="BO143" s="125"/>
      <c r="BP143" s="125"/>
      <c r="BQ143" s="125"/>
      <c r="BR143" s="125"/>
      <c r="BS143" s="125"/>
      <c r="BT143" s="125"/>
      <c r="BU143" s="125"/>
      <c r="BV143" s="125"/>
      <c r="BW143" s="125"/>
      <c r="BX143" s="125"/>
      <c r="BY143" s="125"/>
      <c r="BZ143" s="125"/>
      <c r="CA143" s="125"/>
      <c r="CB143" s="125"/>
      <c r="CC143" s="125"/>
      <c r="CD143" s="125"/>
      <c r="CE143" s="125"/>
      <c r="CF143" s="125"/>
      <c r="CG143" s="125"/>
      <c r="CH143" s="125"/>
      <c r="CI143" s="125"/>
      <c r="CJ143" s="125"/>
      <c r="CK143" s="125"/>
      <c r="CL143" s="125"/>
      <c r="CM143" s="125"/>
      <c r="CN143" s="125"/>
      <c r="CO143" s="125"/>
      <c r="CP143" s="125"/>
      <c r="CQ143" s="125"/>
      <c r="CR143" s="125"/>
      <c r="CS143" s="125"/>
      <c r="CT143" s="125"/>
      <c r="CU143" s="125"/>
      <c r="CV143" s="125"/>
      <c r="CW143" s="125"/>
      <c r="CX143" s="125"/>
      <c r="CY143" s="125"/>
      <c r="CZ143" s="125"/>
      <c r="DA143" s="125"/>
      <c r="DB143" s="125"/>
      <c r="DC143" s="125"/>
      <c r="DD143" s="125"/>
      <c r="DE143" s="125"/>
      <c r="DF143" s="125"/>
      <c r="DG143" s="125"/>
      <c r="DH143" s="125"/>
      <c r="DI143" s="125"/>
      <c r="DJ143" s="125"/>
      <c r="DK143" s="125"/>
      <c r="DL143" s="125"/>
      <c r="DM143" s="125"/>
    </row>
    <row r="144" spans="2:117" ht="18.75" hidden="1" outlineLevel="1" x14ac:dyDescent="0.25">
      <c r="B144" s="142">
        <v>5</v>
      </c>
      <c r="C144" s="110" t="s">
        <v>156</v>
      </c>
      <c r="D144" s="111"/>
      <c r="E144" s="79"/>
      <c r="F144" s="79"/>
      <c r="G144" s="79"/>
      <c r="H144" s="78"/>
      <c r="I144" s="78"/>
      <c r="J144" s="79"/>
      <c r="K144" s="79"/>
      <c r="L144" s="79"/>
      <c r="M144" s="79"/>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c r="AT144" s="125"/>
      <c r="AU144" s="125"/>
      <c r="AV144" s="125"/>
      <c r="AW144" s="125"/>
      <c r="AX144" s="125"/>
      <c r="AY144" s="125"/>
      <c r="AZ144" s="125"/>
      <c r="BA144" s="125"/>
      <c r="BB144" s="125"/>
      <c r="BC144" s="125"/>
      <c r="BD144" s="125"/>
      <c r="BE144" s="125"/>
      <c r="BF144" s="125"/>
      <c r="BG144" s="125"/>
      <c r="BH144" s="125"/>
      <c r="BI144" s="125"/>
      <c r="BJ144" s="125"/>
      <c r="BK144" s="125"/>
      <c r="BL144" s="125"/>
      <c r="BM144" s="125"/>
      <c r="BN144" s="125"/>
      <c r="BO144" s="125"/>
      <c r="BP144" s="125"/>
      <c r="BQ144" s="125"/>
      <c r="BR144" s="125"/>
      <c r="BS144" s="125"/>
      <c r="BT144" s="125"/>
      <c r="BU144" s="125"/>
      <c r="BV144" s="125"/>
      <c r="BW144" s="125"/>
      <c r="BX144" s="125"/>
      <c r="BY144" s="125"/>
      <c r="BZ144" s="125"/>
      <c r="CA144" s="125"/>
      <c r="CB144" s="125"/>
      <c r="CC144" s="125"/>
      <c r="CD144" s="125"/>
      <c r="CE144" s="125"/>
      <c r="CF144" s="125"/>
      <c r="CG144" s="125"/>
      <c r="CH144" s="125"/>
      <c r="CI144" s="125"/>
      <c r="CJ144" s="125"/>
      <c r="CK144" s="125"/>
      <c r="CL144" s="125"/>
      <c r="CM144" s="125"/>
      <c r="CN144" s="125"/>
      <c r="CO144" s="125"/>
      <c r="CP144" s="125"/>
      <c r="CQ144" s="125"/>
      <c r="CR144" s="125"/>
      <c r="CS144" s="125"/>
      <c r="CT144" s="125"/>
      <c r="CU144" s="125"/>
      <c r="CV144" s="125"/>
      <c r="CW144" s="125"/>
      <c r="CX144" s="125"/>
      <c r="CY144" s="125"/>
      <c r="CZ144" s="125"/>
      <c r="DA144" s="125"/>
      <c r="DB144" s="125"/>
      <c r="DC144" s="125"/>
      <c r="DD144" s="125"/>
      <c r="DE144" s="125"/>
      <c r="DF144" s="125"/>
      <c r="DG144" s="125"/>
      <c r="DH144" s="125"/>
      <c r="DI144" s="125"/>
      <c r="DJ144" s="125"/>
      <c r="DK144" s="125"/>
      <c r="DL144" s="125"/>
      <c r="DM144" s="125"/>
    </row>
    <row r="145" spans="2:117" ht="18.75" hidden="1" outlineLevel="1" x14ac:dyDescent="0.25">
      <c r="B145" s="142">
        <v>6</v>
      </c>
      <c r="C145" s="110" t="s">
        <v>157</v>
      </c>
      <c r="D145" s="111"/>
      <c r="E145" s="79"/>
      <c r="F145" s="79"/>
      <c r="G145" s="79"/>
      <c r="H145" s="78"/>
      <c r="I145" s="78"/>
      <c r="J145" s="79"/>
      <c r="K145" s="79"/>
      <c r="L145" s="79"/>
      <c r="M145" s="79"/>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c r="CR145" s="125"/>
      <c r="CS145" s="125"/>
      <c r="CT145" s="125"/>
      <c r="CU145" s="125"/>
      <c r="CV145" s="125"/>
      <c r="CW145" s="125"/>
      <c r="CX145" s="125"/>
      <c r="CY145" s="125"/>
      <c r="CZ145" s="125"/>
      <c r="DA145" s="125"/>
      <c r="DB145" s="125"/>
      <c r="DC145" s="125"/>
      <c r="DD145" s="125"/>
      <c r="DE145" s="125"/>
      <c r="DF145" s="125"/>
      <c r="DG145" s="125"/>
      <c r="DH145" s="125"/>
      <c r="DI145" s="125"/>
      <c r="DJ145" s="125"/>
      <c r="DK145" s="125"/>
      <c r="DL145" s="125"/>
      <c r="DM145" s="125"/>
    </row>
    <row r="146" spans="2:117" collapsed="1" x14ac:dyDescent="0.25">
      <c r="B146" s="79"/>
      <c r="C146" s="79"/>
      <c r="D146" s="79"/>
      <c r="E146" s="79"/>
      <c r="F146" s="79"/>
      <c r="G146" s="79"/>
      <c r="H146" s="78"/>
      <c r="I146" s="78"/>
      <c r="J146" s="79"/>
      <c r="K146" s="79"/>
      <c r="L146" s="79"/>
      <c r="M146" s="79"/>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25"/>
      <c r="AW146" s="125"/>
      <c r="AX146" s="125"/>
      <c r="AY146" s="125"/>
      <c r="AZ146" s="125"/>
      <c r="BA146" s="125"/>
      <c r="BB146" s="125"/>
      <c r="BC146" s="125"/>
      <c r="BD146" s="125"/>
      <c r="BE146" s="125"/>
      <c r="BF146" s="125"/>
      <c r="BG146" s="125"/>
      <c r="BH146" s="125"/>
      <c r="BI146" s="125"/>
      <c r="BJ146" s="125"/>
      <c r="BK146" s="125"/>
      <c r="BL146" s="125"/>
      <c r="BM146" s="125"/>
      <c r="BN146" s="125"/>
      <c r="BO146" s="125"/>
      <c r="BP146" s="125"/>
      <c r="BQ146" s="125"/>
      <c r="BR146" s="125"/>
      <c r="BS146" s="125"/>
      <c r="BT146" s="125"/>
      <c r="BU146" s="125"/>
      <c r="BV146" s="125"/>
      <c r="BW146" s="125"/>
      <c r="BX146" s="125"/>
      <c r="BY146" s="125"/>
      <c r="BZ146" s="125"/>
      <c r="CA146" s="125"/>
      <c r="CB146" s="125"/>
      <c r="CC146" s="125"/>
      <c r="CD146" s="125"/>
      <c r="CE146" s="125"/>
      <c r="CF146" s="125"/>
      <c r="CG146" s="125"/>
      <c r="CH146" s="125"/>
      <c r="CI146" s="125"/>
      <c r="CJ146" s="125"/>
      <c r="CK146" s="125"/>
      <c r="CL146" s="125"/>
      <c r="CM146" s="125"/>
      <c r="CN146" s="125"/>
      <c r="CO146" s="125"/>
      <c r="CP146" s="125"/>
      <c r="CQ146" s="125"/>
      <c r="CR146" s="125"/>
      <c r="CS146" s="125"/>
      <c r="CT146" s="125"/>
      <c r="CU146" s="125"/>
      <c r="CV146" s="125"/>
      <c r="CW146" s="125"/>
      <c r="CX146" s="125"/>
      <c r="CY146" s="125"/>
      <c r="CZ146" s="125"/>
      <c r="DA146" s="125"/>
      <c r="DB146" s="125"/>
      <c r="DC146" s="125"/>
      <c r="DD146" s="125"/>
      <c r="DE146" s="125"/>
      <c r="DF146" s="125"/>
      <c r="DG146" s="125"/>
      <c r="DH146" s="125"/>
      <c r="DI146" s="125"/>
      <c r="DJ146" s="125"/>
      <c r="DK146" s="125"/>
      <c r="DL146" s="125"/>
      <c r="DM146" s="125"/>
    </row>
    <row r="147" spans="2:117" s="1" customFormat="1" ht="26.25" x14ac:dyDescent="0.25">
      <c r="B147" s="80" t="s">
        <v>240</v>
      </c>
      <c r="C147" s="209" t="s">
        <v>239</v>
      </c>
      <c r="D147" s="88"/>
      <c r="E147" s="89"/>
      <c r="F147" s="90"/>
      <c r="G147" s="79"/>
      <c r="H147" s="89"/>
      <c r="I147" s="154"/>
      <c r="J147" s="143"/>
      <c r="K147" s="89"/>
      <c r="L147" s="89"/>
      <c r="M147" s="89"/>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c r="AR147" s="85"/>
      <c r="AS147" s="85"/>
      <c r="AT147" s="85"/>
      <c r="AU147" s="85"/>
      <c r="AV147" s="85"/>
      <c r="AW147" s="85"/>
      <c r="AX147" s="85"/>
      <c r="AY147" s="85"/>
      <c r="AZ147" s="85"/>
      <c r="BA147" s="85"/>
      <c r="BB147" s="85"/>
      <c r="BC147" s="85"/>
      <c r="BD147" s="85"/>
      <c r="BE147" s="85"/>
      <c r="BF147" s="85"/>
      <c r="BG147" s="85"/>
      <c r="BH147" s="85"/>
      <c r="BI147" s="85"/>
      <c r="BJ147" s="85"/>
      <c r="BK147" s="85"/>
      <c r="BL147" s="85"/>
      <c r="BM147" s="85"/>
      <c r="BN147" s="85"/>
      <c r="BO147" s="85"/>
      <c r="BP147" s="85"/>
      <c r="BQ147" s="85"/>
      <c r="BR147" s="85"/>
      <c r="BS147" s="85"/>
      <c r="BT147" s="85"/>
      <c r="BU147" s="85"/>
      <c r="BV147" s="85"/>
      <c r="BW147" s="85"/>
      <c r="BX147" s="85"/>
      <c r="BY147" s="85"/>
      <c r="BZ147" s="85"/>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row>
    <row r="148" spans="2:117" s="1" customFormat="1" ht="26.25" x14ac:dyDescent="0.25">
      <c r="B148" s="210" t="s">
        <v>54</v>
      </c>
      <c r="C148" s="211" t="s">
        <v>241</v>
      </c>
      <c r="D148" s="88"/>
      <c r="E148" s="89"/>
      <c r="F148" s="90"/>
      <c r="G148" s="79"/>
      <c r="H148" s="89"/>
      <c r="I148" s="154"/>
      <c r="J148" s="143"/>
      <c r="K148" s="89">
        <f>SUM(K149:K159)</f>
        <v>36</v>
      </c>
      <c r="L148" s="89">
        <f>SUM(L149:L159)</f>
        <v>4</v>
      </c>
      <c r="M148" s="108">
        <f t="shared" ref="M148:M159" si="50">IFERROR(L148/K148,0)</f>
        <v>0.1111111111111111</v>
      </c>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c r="AW148" s="85"/>
      <c r="AX148" s="85"/>
      <c r="AY148" s="85"/>
      <c r="AZ148" s="85"/>
      <c r="BA148" s="85"/>
      <c r="BB148" s="85"/>
      <c r="BC148" s="85"/>
      <c r="BD148" s="85"/>
      <c r="BE148" s="85"/>
      <c r="BF148" s="85"/>
      <c r="BG148" s="85"/>
      <c r="BH148" s="85"/>
      <c r="BI148" s="85"/>
      <c r="BJ148" s="85"/>
      <c r="BK148" s="85"/>
      <c r="BL148" s="85"/>
      <c r="BM148" s="85"/>
      <c r="BN148" s="85"/>
      <c r="BO148" s="85"/>
      <c r="BP148" s="85"/>
      <c r="BQ148" s="85"/>
      <c r="BR148" s="85"/>
      <c r="BS148" s="85"/>
      <c r="BT148" s="85"/>
      <c r="BU148" s="85"/>
      <c r="BV148" s="85"/>
      <c r="BW148" s="85"/>
      <c r="BX148" s="85"/>
      <c r="BY148" s="85"/>
      <c r="BZ148" s="85"/>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row>
    <row r="149" spans="2:117" s="1" customFormat="1" ht="23.25" outlineLevel="1" x14ac:dyDescent="0.25">
      <c r="B149" s="212" t="s">
        <v>58</v>
      </c>
      <c r="C149" s="213" t="s">
        <v>242</v>
      </c>
      <c r="D149" s="151"/>
      <c r="E149" s="153"/>
      <c r="F149" s="92"/>
      <c r="G149" s="79"/>
      <c r="H149" s="154"/>
      <c r="I149" s="154" t="s">
        <v>167</v>
      </c>
      <c r="J149" s="155"/>
      <c r="K149" s="97">
        <f t="shared" ref="K149:K161" si="51">COUNTA(N149:KP149)</f>
        <v>1</v>
      </c>
      <c r="L149" s="97">
        <f t="shared" ref="L149:L159" si="52">COUNTIF(N149:KP149,"4")</f>
        <v>1</v>
      </c>
      <c r="M149" s="108">
        <f t="shared" si="50"/>
        <v>1</v>
      </c>
      <c r="N149" s="206">
        <v>4</v>
      </c>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02"/>
      <c r="CL149" s="102"/>
      <c r="CM149" s="102"/>
      <c r="CN149" s="102"/>
      <c r="CO149" s="102"/>
      <c r="CP149" s="102"/>
      <c r="CQ149" s="102"/>
      <c r="CR149" s="102"/>
      <c r="CS149" s="102"/>
      <c r="CT149" s="102"/>
      <c r="CU149" s="102"/>
      <c r="CV149" s="102"/>
      <c r="CW149" s="102"/>
      <c r="CX149" s="102"/>
      <c r="CY149" s="102"/>
      <c r="CZ149" s="102"/>
      <c r="DA149" s="102"/>
      <c r="DB149" s="102"/>
      <c r="DC149" s="102"/>
      <c r="DD149" s="102"/>
      <c r="DE149" s="102"/>
      <c r="DF149" s="102"/>
      <c r="DG149" s="102"/>
      <c r="DH149" s="102"/>
      <c r="DI149" s="102"/>
      <c r="DJ149" s="102"/>
      <c r="DK149" s="102"/>
      <c r="DL149" s="102"/>
      <c r="DM149" s="102"/>
    </row>
    <row r="150" spans="2:117" s="1" customFormat="1" ht="21" outlineLevel="1" x14ac:dyDescent="0.25">
      <c r="B150" s="212" t="s">
        <v>136</v>
      </c>
      <c r="C150" s="213" t="s">
        <v>243</v>
      </c>
      <c r="D150" s="159"/>
      <c r="E150" s="90"/>
      <c r="F150" s="92" t="s">
        <v>268</v>
      </c>
      <c r="G150" s="223" t="s">
        <v>269</v>
      </c>
      <c r="H150" s="154" t="s">
        <v>164</v>
      </c>
      <c r="I150" s="154" t="s">
        <v>167</v>
      </c>
      <c r="J150" s="143"/>
      <c r="K150" s="97">
        <f t="shared" si="51"/>
        <v>1</v>
      </c>
      <c r="L150" s="97">
        <f t="shared" si="52"/>
        <v>1</v>
      </c>
      <c r="M150" s="108">
        <f t="shared" si="50"/>
        <v>1</v>
      </c>
      <c r="N150" s="206">
        <v>4</v>
      </c>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02"/>
      <c r="CL150" s="102"/>
      <c r="CM150" s="102"/>
      <c r="CN150" s="102"/>
      <c r="CO150" s="102"/>
      <c r="CP150" s="102"/>
      <c r="CQ150" s="102"/>
      <c r="CR150" s="102"/>
      <c r="CS150" s="102"/>
      <c r="CT150" s="102"/>
      <c r="CU150" s="102"/>
      <c r="CV150" s="102"/>
      <c r="CW150" s="102"/>
      <c r="CX150" s="102"/>
      <c r="CY150" s="102"/>
      <c r="CZ150" s="102"/>
      <c r="DA150" s="102"/>
      <c r="DB150" s="102"/>
      <c r="DC150" s="102"/>
      <c r="DD150" s="102"/>
      <c r="DE150" s="102"/>
      <c r="DF150" s="102"/>
      <c r="DG150" s="102"/>
      <c r="DH150" s="102"/>
      <c r="DI150" s="102"/>
      <c r="DJ150" s="102"/>
      <c r="DK150" s="102"/>
      <c r="DL150" s="102"/>
      <c r="DM150" s="102"/>
    </row>
    <row r="151" spans="2:117" s="1" customFormat="1" ht="21" outlineLevel="1" x14ac:dyDescent="0.25">
      <c r="B151" s="214" t="s">
        <v>232</v>
      </c>
      <c r="C151" s="213" t="s">
        <v>244</v>
      </c>
      <c r="D151" s="162"/>
      <c r="E151" s="90"/>
      <c r="F151" s="92" t="s">
        <v>268</v>
      </c>
      <c r="G151" s="223" t="s">
        <v>269</v>
      </c>
      <c r="H151" s="154" t="s">
        <v>164</v>
      </c>
      <c r="I151" s="154" t="s">
        <v>163</v>
      </c>
      <c r="J151" s="112"/>
      <c r="K151" s="97">
        <f t="shared" si="51"/>
        <v>2</v>
      </c>
      <c r="L151" s="97">
        <f t="shared" si="52"/>
        <v>0</v>
      </c>
      <c r="M151" s="108">
        <f t="shared" si="50"/>
        <v>0</v>
      </c>
      <c r="N151" s="85"/>
      <c r="O151" s="85"/>
      <c r="P151" s="85"/>
      <c r="Q151" s="85"/>
      <c r="R151" s="85"/>
      <c r="S151" s="85"/>
      <c r="T151" s="85"/>
      <c r="U151" s="85"/>
      <c r="V151" s="85"/>
      <c r="W151" s="85"/>
      <c r="X151" s="85"/>
      <c r="Y151" s="85"/>
      <c r="Z151" s="85"/>
      <c r="AA151" s="85"/>
      <c r="AB151" s="206">
        <v>2</v>
      </c>
      <c r="AC151" s="85"/>
      <c r="AD151" s="85"/>
      <c r="AE151" s="85"/>
      <c r="AF151" s="85"/>
      <c r="AG151" s="208"/>
      <c r="AH151" s="85"/>
      <c r="AI151" s="85"/>
      <c r="AJ151" s="85"/>
      <c r="AK151" s="85"/>
      <c r="AL151" s="85"/>
      <c r="AM151" s="85"/>
      <c r="AN151" s="85"/>
      <c r="AO151" s="85"/>
      <c r="AP151" s="85"/>
      <c r="AQ151" s="85"/>
      <c r="AR151" s="85"/>
      <c r="AS151" s="85"/>
      <c r="AT151" s="85"/>
      <c r="AU151" s="208">
        <v>3</v>
      </c>
      <c r="AV151" s="85"/>
      <c r="AW151" s="85"/>
      <c r="AX151" s="85"/>
      <c r="AY151" s="85"/>
      <c r="AZ151" s="85"/>
      <c r="BA151" s="85"/>
      <c r="BB151" s="85"/>
      <c r="BC151" s="85"/>
      <c r="BD151" s="85"/>
      <c r="BE151" s="85"/>
      <c r="BF151" s="85"/>
      <c r="BG151" s="85"/>
      <c r="BH151" s="85"/>
      <c r="BI151" s="85"/>
      <c r="BJ151" s="85"/>
      <c r="BK151" s="85"/>
      <c r="BL151" s="85"/>
      <c r="BM151" s="85"/>
      <c r="BN151" s="85"/>
      <c r="BO151" s="85"/>
      <c r="BP151" s="85"/>
      <c r="BQ151" s="85"/>
      <c r="BR151" s="85"/>
      <c r="BS151" s="85"/>
      <c r="BT151" s="85"/>
      <c r="BU151" s="85"/>
      <c r="BV151" s="85"/>
      <c r="BW151" s="85"/>
      <c r="BX151" s="85"/>
      <c r="BY151" s="85"/>
      <c r="BZ151" s="85"/>
      <c r="CA151" s="85"/>
      <c r="CB151" s="85"/>
      <c r="CC151" s="85"/>
      <c r="CD151" s="85"/>
      <c r="CE151" s="85"/>
      <c r="CF151" s="85"/>
      <c r="CG151" s="85"/>
      <c r="CH151" s="85"/>
      <c r="CI151" s="85"/>
      <c r="CJ151" s="85"/>
      <c r="CK151" s="85"/>
      <c r="CL151" s="85"/>
      <c r="CM151" s="85"/>
      <c r="CN151" s="85"/>
      <c r="CO151" s="85"/>
      <c r="CP151" s="85"/>
      <c r="CQ151" s="85"/>
      <c r="CR151" s="85"/>
      <c r="CS151" s="85"/>
      <c r="CT151" s="85"/>
      <c r="CU151" s="85"/>
      <c r="CV151" s="85"/>
      <c r="CW151" s="85"/>
      <c r="CX151" s="85"/>
      <c r="CY151" s="85"/>
      <c r="CZ151" s="85"/>
      <c r="DA151" s="85"/>
      <c r="DB151" s="85"/>
      <c r="DC151" s="85"/>
      <c r="DD151" s="85"/>
      <c r="DE151" s="85"/>
      <c r="DF151" s="85"/>
      <c r="DG151" s="85"/>
      <c r="DH151" s="85"/>
      <c r="DI151" s="85"/>
      <c r="DJ151" s="85"/>
      <c r="DK151" s="85"/>
      <c r="DL151" s="85"/>
      <c r="DM151" s="85"/>
    </row>
    <row r="152" spans="2:117" s="116" customFormat="1" ht="21" outlineLevel="1" x14ac:dyDescent="0.25">
      <c r="B152" s="215" t="s">
        <v>245</v>
      </c>
      <c r="C152" s="216" t="s">
        <v>246</v>
      </c>
      <c r="D152" s="166"/>
      <c r="E152" s="167"/>
      <c r="F152" s="92" t="s">
        <v>268</v>
      </c>
      <c r="G152" s="223" t="s">
        <v>269</v>
      </c>
      <c r="H152" s="154" t="s">
        <v>164</v>
      </c>
      <c r="I152" s="98" t="s">
        <v>163</v>
      </c>
      <c r="J152" s="122"/>
      <c r="K152" s="566">
        <f>SUM(K153:K155)</f>
        <v>12</v>
      </c>
      <c r="L152" s="566">
        <f>SUM(L153:L155)</f>
        <v>1</v>
      </c>
      <c r="M152" s="567">
        <f t="shared" si="50"/>
        <v>8.3333333333333329E-2</v>
      </c>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02"/>
      <c r="CL152" s="102"/>
      <c r="CM152" s="102"/>
      <c r="CN152" s="102"/>
      <c r="CO152" s="102"/>
      <c r="CP152" s="102"/>
      <c r="CQ152" s="102"/>
      <c r="CR152" s="102"/>
      <c r="CS152" s="102"/>
      <c r="CT152" s="102"/>
      <c r="CU152" s="102"/>
      <c r="CV152" s="102"/>
      <c r="CW152" s="102"/>
      <c r="CX152" s="102"/>
      <c r="CY152" s="102"/>
      <c r="CZ152" s="102"/>
      <c r="DA152" s="102"/>
      <c r="DB152" s="102"/>
      <c r="DC152" s="102"/>
      <c r="DD152" s="102"/>
      <c r="DE152" s="102"/>
      <c r="DF152" s="102"/>
      <c r="DG152" s="102"/>
      <c r="DH152" s="102"/>
      <c r="DI152" s="102"/>
      <c r="DJ152" s="102"/>
      <c r="DK152" s="102"/>
      <c r="DL152" s="102"/>
      <c r="DM152" s="102"/>
    </row>
    <row r="153" spans="2:117" s="116" customFormat="1" ht="21" outlineLevel="1" x14ac:dyDescent="0.25">
      <c r="B153" s="217">
        <v>1</v>
      </c>
      <c r="C153" s="218" t="s">
        <v>247</v>
      </c>
      <c r="D153" s="166"/>
      <c r="E153" s="167"/>
      <c r="F153" s="92" t="s">
        <v>268</v>
      </c>
      <c r="G153" s="223" t="s">
        <v>269</v>
      </c>
      <c r="H153" s="154" t="s">
        <v>164</v>
      </c>
      <c r="I153" s="169"/>
      <c r="J153" s="122"/>
      <c r="K153" s="97">
        <f t="shared" si="51"/>
        <v>3</v>
      </c>
      <c r="L153" s="97">
        <f t="shared" si="52"/>
        <v>1</v>
      </c>
      <c r="M153" s="108">
        <f t="shared" si="50"/>
        <v>0.33333333333333331</v>
      </c>
      <c r="N153" s="102"/>
      <c r="O153" s="102"/>
      <c r="P153" s="102"/>
      <c r="Q153" s="102"/>
      <c r="R153" s="102"/>
      <c r="S153" s="102"/>
      <c r="T153" s="102"/>
      <c r="U153" s="102"/>
      <c r="V153" s="102"/>
      <c r="W153" s="102"/>
      <c r="X153" s="102"/>
      <c r="Y153" s="102"/>
      <c r="Z153" s="102"/>
      <c r="AA153" s="102"/>
      <c r="AB153" s="102"/>
      <c r="AC153" s="102"/>
      <c r="AD153" s="206">
        <v>2</v>
      </c>
      <c r="AE153" s="102"/>
      <c r="AF153" s="102"/>
      <c r="AG153" s="207">
        <v>4</v>
      </c>
      <c r="AH153" s="102"/>
      <c r="AI153" s="102"/>
      <c r="AJ153" s="102"/>
      <c r="AK153" s="102"/>
      <c r="AL153" s="208">
        <v>2</v>
      </c>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02"/>
      <c r="CL153" s="102"/>
      <c r="CM153" s="102"/>
      <c r="CN153" s="102"/>
      <c r="CO153" s="102"/>
      <c r="CP153" s="102"/>
      <c r="CQ153" s="102"/>
      <c r="CR153" s="102"/>
      <c r="CS153" s="102"/>
      <c r="CT153" s="102"/>
      <c r="CU153" s="102"/>
      <c r="CV153" s="102"/>
      <c r="CW153" s="102"/>
      <c r="CX153" s="102"/>
      <c r="CY153" s="102"/>
      <c r="CZ153" s="102"/>
      <c r="DA153" s="102"/>
      <c r="DB153" s="102"/>
      <c r="DC153" s="102"/>
      <c r="DD153" s="102"/>
      <c r="DE153" s="102"/>
      <c r="DF153" s="102"/>
      <c r="DG153" s="102"/>
      <c r="DH153" s="102"/>
      <c r="DI153" s="102"/>
      <c r="DJ153" s="102"/>
      <c r="DK153" s="102"/>
      <c r="DL153" s="102"/>
      <c r="DM153" s="102"/>
    </row>
    <row r="154" spans="2:117" s="116" customFormat="1" ht="21" outlineLevel="1" x14ac:dyDescent="0.25">
      <c r="B154" s="217">
        <v>2</v>
      </c>
      <c r="C154" s="218" t="s">
        <v>248</v>
      </c>
      <c r="D154" s="166"/>
      <c r="E154" s="167"/>
      <c r="F154" s="92" t="s">
        <v>268</v>
      </c>
      <c r="G154" s="223" t="s">
        <v>269</v>
      </c>
      <c r="H154" s="154" t="s">
        <v>164</v>
      </c>
      <c r="I154" s="169"/>
      <c r="J154" s="122"/>
      <c r="K154" s="97">
        <f t="shared" si="51"/>
        <v>6</v>
      </c>
      <c r="L154" s="97">
        <f t="shared" si="52"/>
        <v>0</v>
      </c>
      <c r="M154" s="108">
        <f t="shared" si="50"/>
        <v>0</v>
      </c>
      <c r="N154" s="102"/>
      <c r="O154" s="102"/>
      <c r="P154" s="102"/>
      <c r="Q154" s="102"/>
      <c r="R154" s="102"/>
      <c r="S154" s="102"/>
      <c r="T154" s="102"/>
      <c r="U154" s="102"/>
      <c r="V154" s="102"/>
      <c r="W154" s="102"/>
      <c r="X154" s="102"/>
      <c r="Y154" s="102"/>
      <c r="Z154" s="102"/>
      <c r="AA154" s="102"/>
      <c r="AB154" s="102"/>
      <c r="AC154" s="102"/>
      <c r="AD154" s="102"/>
      <c r="AE154" s="206">
        <v>2</v>
      </c>
      <c r="AF154" s="102"/>
      <c r="AG154" s="102"/>
      <c r="AH154" s="102"/>
      <c r="AI154" s="102"/>
      <c r="AJ154" s="102"/>
      <c r="AK154" s="102"/>
      <c r="AL154" s="102"/>
      <c r="AM154" s="208">
        <v>2</v>
      </c>
      <c r="AN154" s="208">
        <v>3</v>
      </c>
      <c r="AO154" s="208">
        <v>3</v>
      </c>
      <c r="AP154" s="208">
        <v>3</v>
      </c>
      <c r="AQ154" s="208">
        <v>3</v>
      </c>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02"/>
      <c r="CL154" s="102"/>
      <c r="CM154" s="102"/>
      <c r="CN154" s="102"/>
      <c r="CO154" s="102"/>
      <c r="CP154" s="102"/>
      <c r="CQ154" s="102"/>
      <c r="CR154" s="102"/>
      <c r="CS154" s="102"/>
      <c r="CT154" s="102"/>
      <c r="CU154" s="102"/>
      <c r="CV154" s="102"/>
      <c r="CW154" s="102"/>
      <c r="CX154" s="102"/>
      <c r="CY154" s="102"/>
      <c r="CZ154" s="102"/>
      <c r="DA154" s="102"/>
      <c r="DB154" s="102"/>
      <c r="DC154" s="102"/>
      <c r="DD154" s="102"/>
      <c r="DE154" s="102"/>
      <c r="DF154" s="102"/>
      <c r="DG154" s="102"/>
      <c r="DH154" s="102"/>
      <c r="DI154" s="102"/>
      <c r="DJ154" s="102"/>
      <c r="DK154" s="102"/>
      <c r="DL154" s="102"/>
      <c r="DM154" s="102"/>
    </row>
    <row r="155" spans="2:117" s="116" customFormat="1" ht="21" outlineLevel="1" x14ac:dyDescent="0.25">
      <c r="B155" s="217">
        <v>3</v>
      </c>
      <c r="C155" s="218" t="s">
        <v>249</v>
      </c>
      <c r="D155" s="166"/>
      <c r="E155" s="167"/>
      <c r="F155" s="92" t="s">
        <v>268</v>
      </c>
      <c r="G155" s="223" t="s">
        <v>269</v>
      </c>
      <c r="H155" s="154" t="s">
        <v>164</v>
      </c>
      <c r="I155" s="169"/>
      <c r="J155" s="122"/>
      <c r="K155" s="97">
        <f t="shared" si="51"/>
        <v>3</v>
      </c>
      <c r="L155" s="97">
        <f t="shared" si="52"/>
        <v>0</v>
      </c>
      <c r="M155" s="108">
        <f t="shared" si="50"/>
        <v>0</v>
      </c>
      <c r="N155" s="102"/>
      <c r="O155" s="102"/>
      <c r="P155" s="102"/>
      <c r="Q155" s="102"/>
      <c r="R155" s="102"/>
      <c r="S155" s="102"/>
      <c r="T155" s="102"/>
      <c r="U155" s="102"/>
      <c r="V155" s="102"/>
      <c r="W155" s="102"/>
      <c r="X155" s="102"/>
      <c r="Y155" s="102"/>
      <c r="Z155" s="102"/>
      <c r="AA155" s="102"/>
      <c r="AB155" s="102"/>
      <c r="AC155" s="102"/>
      <c r="AD155" s="102"/>
      <c r="AE155" s="102"/>
      <c r="AF155" s="102"/>
      <c r="AG155" s="102"/>
      <c r="AH155" s="206">
        <v>2</v>
      </c>
      <c r="AI155" s="102"/>
      <c r="AJ155" s="102"/>
      <c r="AK155" s="102"/>
      <c r="AL155" s="102"/>
      <c r="AM155" s="102"/>
      <c r="AN155" s="102"/>
      <c r="AO155" s="102"/>
      <c r="AP155" s="208">
        <v>3</v>
      </c>
      <c r="AQ155" s="208">
        <v>3</v>
      </c>
      <c r="AR155" s="102"/>
      <c r="AS155" s="102"/>
      <c r="AT155" s="102"/>
      <c r="AU155" s="102"/>
      <c r="AV155" s="102"/>
      <c r="AW155" s="102"/>
      <c r="AX155" s="102"/>
      <c r="AY155" s="102"/>
      <c r="AZ155" s="102"/>
      <c r="BA155" s="102"/>
      <c r="BB155" s="102"/>
      <c r="BC155" s="102"/>
      <c r="BD155" s="102"/>
      <c r="BE155" s="102"/>
      <c r="BF155" s="102"/>
      <c r="BG155" s="102"/>
      <c r="BH155" s="102"/>
      <c r="BI155" s="102"/>
      <c r="BJ155" s="102"/>
      <c r="BK155" s="102"/>
      <c r="BL155" s="102"/>
      <c r="BM155" s="102"/>
      <c r="BN155" s="102"/>
      <c r="BO155" s="102"/>
      <c r="BP155" s="102"/>
      <c r="BQ155" s="102"/>
      <c r="BR155" s="102"/>
      <c r="BS155" s="102"/>
      <c r="BT155" s="102"/>
      <c r="BU155" s="102"/>
      <c r="BV155" s="102"/>
      <c r="BW155" s="102"/>
      <c r="BX155" s="102"/>
      <c r="BY155" s="102"/>
      <c r="BZ155" s="102"/>
      <c r="CA155" s="102"/>
      <c r="CB155" s="102"/>
      <c r="CC155" s="102"/>
      <c r="CD155" s="102"/>
      <c r="CE155" s="102"/>
      <c r="CF155" s="102"/>
      <c r="CG155" s="102"/>
      <c r="CH155" s="102"/>
      <c r="CI155" s="102"/>
      <c r="CJ155" s="102"/>
      <c r="CK155" s="102"/>
      <c r="CL155" s="102"/>
      <c r="CM155" s="102"/>
      <c r="CN155" s="102"/>
      <c r="CO155" s="102"/>
      <c r="CP155" s="102"/>
      <c r="CQ155" s="102"/>
      <c r="CR155" s="102"/>
      <c r="CS155" s="102"/>
      <c r="CT155" s="102"/>
      <c r="CU155" s="102"/>
      <c r="CV155" s="102"/>
      <c r="CW155" s="102"/>
      <c r="CX155" s="102"/>
      <c r="CY155" s="102"/>
      <c r="CZ155" s="102"/>
      <c r="DA155" s="102"/>
      <c r="DB155" s="102"/>
      <c r="DC155" s="102"/>
      <c r="DD155" s="102"/>
      <c r="DE155" s="102"/>
      <c r="DF155" s="102"/>
      <c r="DG155" s="102"/>
      <c r="DH155" s="102"/>
      <c r="DI155" s="102"/>
      <c r="DJ155" s="102"/>
      <c r="DK155" s="102"/>
      <c r="DL155" s="102"/>
      <c r="DM155" s="102"/>
    </row>
    <row r="156" spans="2:117" s="1" customFormat="1" ht="21" outlineLevel="1" x14ac:dyDescent="0.25">
      <c r="B156" s="215" t="s">
        <v>250</v>
      </c>
      <c r="C156" s="213" t="s">
        <v>251</v>
      </c>
      <c r="D156" s="162"/>
      <c r="E156" s="90"/>
      <c r="F156" s="92" t="s">
        <v>268</v>
      </c>
      <c r="G156" s="223" t="s">
        <v>269</v>
      </c>
      <c r="H156" s="154" t="s">
        <v>164</v>
      </c>
      <c r="I156" s="98" t="s">
        <v>163</v>
      </c>
      <c r="J156" s="112"/>
      <c r="K156" s="566">
        <f>SUM(K157:K158)</f>
        <v>4</v>
      </c>
      <c r="L156" s="566">
        <f>SUM(L157:L158)</f>
        <v>0</v>
      </c>
      <c r="M156" s="567">
        <f t="shared" si="50"/>
        <v>0</v>
      </c>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c r="AR156" s="85"/>
      <c r="AS156" s="85"/>
      <c r="AT156" s="85"/>
      <c r="AU156" s="85"/>
      <c r="AV156" s="85"/>
      <c r="AW156" s="85"/>
      <c r="AX156" s="85"/>
      <c r="AY156" s="85"/>
      <c r="AZ156" s="85"/>
      <c r="BA156" s="85"/>
      <c r="BB156" s="85"/>
      <c r="BC156" s="85"/>
      <c r="BD156" s="85"/>
      <c r="BE156" s="85"/>
      <c r="BF156" s="85"/>
      <c r="BG156" s="85"/>
      <c r="BH156" s="85"/>
      <c r="BI156" s="85"/>
      <c r="BJ156" s="85"/>
      <c r="BK156" s="85"/>
      <c r="BL156" s="85"/>
      <c r="BM156" s="85"/>
      <c r="BN156" s="85"/>
      <c r="BO156" s="85"/>
      <c r="BP156" s="85"/>
      <c r="BQ156" s="85"/>
      <c r="BR156" s="85"/>
      <c r="BS156" s="85"/>
      <c r="BT156" s="85"/>
      <c r="BU156" s="85"/>
      <c r="BV156" s="85"/>
      <c r="BW156" s="85"/>
      <c r="BX156" s="85"/>
      <c r="BY156" s="85"/>
      <c r="BZ156" s="85"/>
      <c r="CA156" s="85"/>
      <c r="CB156" s="85"/>
      <c r="CC156" s="85"/>
      <c r="CD156" s="85"/>
      <c r="CE156" s="85"/>
      <c r="CF156" s="85"/>
      <c r="CG156" s="85"/>
      <c r="CH156" s="85"/>
      <c r="CI156" s="85"/>
      <c r="CJ156" s="85"/>
      <c r="CK156" s="85"/>
      <c r="CL156" s="85"/>
      <c r="CM156" s="85"/>
      <c r="CN156" s="85"/>
      <c r="CO156" s="85"/>
      <c r="CP156" s="85"/>
      <c r="CQ156" s="85"/>
      <c r="CR156" s="85"/>
      <c r="CS156" s="85"/>
      <c r="CT156" s="85"/>
      <c r="CU156" s="85"/>
      <c r="CV156" s="85"/>
      <c r="CW156" s="85"/>
      <c r="CX156" s="85"/>
      <c r="CY156" s="85"/>
      <c r="CZ156" s="85"/>
      <c r="DA156" s="85"/>
      <c r="DB156" s="85"/>
      <c r="DC156" s="85"/>
      <c r="DD156" s="85"/>
      <c r="DE156" s="85"/>
      <c r="DF156" s="85"/>
      <c r="DG156" s="85"/>
      <c r="DH156" s="85"/>
      <c r="DI156" s="85"/>
      <c r="DJ156" s="85"/>
      <c r="DK156" s="85"/>
      <c r="DL156" s="85"/>
      <c r="DM156" s="85"/>
    </row>
    <row r="157" spans="2:117" s="1" customFormat="1" ht="21" outlineLevel="1" x14ac:dyDescent="0.25">
      <c r="B157" s="217">
        <v>1</v>
      </c>
      <c r="C157" s="219" t="s">
        <v>252</v>
      </c>
      <c r="D157" s="162"/>
      <c r="E157" s="90"/>
      <c r="F157" s="92" t="s">
        <v>268</v>
      </c>
      <c r="G157" s="223" t="s">
        <v>269</v>
      </c>
      <c r="H157" s="154" t="s">
        <v>164</v>
      </c>
      <c r="I157" s="154"/>
      <c r="J157" s="112"/>
      <c r="K157" s="97">
        <f t="shared" si="51"/>
        <v>2</v>
      </c>
      <c r="L157" s="97">
        <f t="shared" si="52"/>
        <v>0</v>
      </c>
      <c r="M157" s="108">
        <f t="shared" si="50"/>
        <v>0</v>
      </c>
      <c r="N157" s="85"/>
      <c r="O157" s="85"/>
      <c r="P157" s="85"/>
      <c r="Q157" s="85"/>
      <c r="R157" s="85"/>
      <c r="S157" s="85"/>
      <c r="T157" s="85"/>
      <c r="U157" s="85"/>
      <c r="V157" s="85"/>
      <c r="W157" s="85"/>
      <c r="X157" s="85"/>
      <c r="Y157" s="85"/>
      <c r="Z157" s="85"/>
      <c r="AA157" s="85"/>
      <c r="AB157" s="85"/>
      <c r="AC157" s="85"/>
      <c r="AD157" s="85"/>
      <c r="AE157" s="85"/>
      <c r="AF157" s="85"/>
      <c r="AG157" s="85"/>
      <c r="AH157" s="85"/>
      <c r="AI157" s="206">
        <v>2</v>
      </c>
      <c r="AJ157" s="85"/>
      <c r="AK157" s="85"/>
      <c r="AL157" s="85"/>
      <c r="AM157" s="85"/>
      <c r="AN157" s="85"/>
      <c r="AO157" s="85"/>
      <c r="AP157" s="85"/>
      <c r="AQ157" s="208">
        <v>3</v>
      </c>
      <c r="AR157" s="85"/>
      <c r="AS157" s="85"/>
      <c r="AT157" s="85"/>
      <c r="AU157" s="85"/>
      <c r="AV157" s="85"/>
      <c r="AW157" s="85"/>
      <c r="AX157" s="85"/>
      <c r="AY157" s="85"/>
      <c r="AZ157" s="85"/>
      <c r="BA157" s="85"/>
      <c r="BB157" s="85"/>
      <c r="BC157" s="85"/>
      <c r="BD157" s="85"/>
      <c r="BE157" s="85"/>
      <c r="BF157" s="85"/>
      <c r="BG157" s="85"/>
      <c r="BH157" s="85"/>
      <c r="BI157" s="85"/>
      <c r="BJ157" s="85"/>
      <c r="BK157" s="85"/>
      <c r="BL157" s="85"/>
      <c r="BM157" s="85"/>
      <c r="BN157" s="85"/>
      <c r="BO157" s="85"/>
      <c r="BP157" s="85"/>
      <c r="BQ157" s="85"/>
      <c r="BR157" s="85"/>
      <c r="BS157" s="85"/>
      <c r="BT157" s="85"/>
      <c r="BU157" s="85"/>
      <c r="BV157" s="85"/>
      <c r="BW157" s="85"/>
      <c r="BX157" s="85"/>
      <c r="BY157" s="85"/>
      <c r="BZ157" s="85"/>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row>
    <row r="158" spans="2:117" s="116" customFormat="1" ht="21" outlineLevel="1" x14ac:dyDescent="0.25">
      <c r="B158" s="217">
        <v>2</v>
      </c>
      <c r="C158" s="219" t="s">
        <v>253</v>
      </c>
      <c r="D158" s="166"/>
      <c r="E158" s="167"/>
      <c r="F158" s="92" t="s">
        <v>268</v>
      </c>
      <c r="G158" s="223" t="s">
        <v>269</v>
      </c>
      <c r="H158" s="154" t="s">
        <v>164</v>
      </c>
      <c r="I158" s="169"/>
      <c r="J158" s="122"/>
      <c r="K158" s="97">
        <f t="shared" si="51"/>
        <v>2</v>
      </c>
      <c r="L158" s="97">
        <f t="shared" si="52"/>
        <v>0</v>
      </c>
      <c r="M158" s="108">
        <f t="shared" si="50"/>
        <v>0</v>
      </c>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206">
        <v>2</v>
      </c>
      <c r="AJ158" s="125"/>
      <c r="AK158" s="125"/>
      <c r="AL158" s="125"/>
      <c r="AM158" s="125"/>
      <c r="AN158" s="125"/>
      <c r="AO158" s="125"/>
      <c r="AP158" s="125"/>
      <c r="AQ158" s="125"/>
      <c r="AR158" s="208">
        <v>3</v>
      </c>
      <c r="AS158" s="125"/>
      <c r="AT158" s="125"/>
      <c r="AU158" s="125"/>
      <c r="AV158" s="125"/>
      <c r="AW158" s="125"/>
      <c r="AX158" s="125"/>
      <c r="AY158" s="125"/>
      <c r="AZ158" s="125"/>
      <c r="BA158" s="125"/>
      <c r="BB158" s="125"/>
      <c r="BC158" s="125"/>
      <c r="BD158" s="125"/>
      <c r="BE158" s="125"/>
      <c r="BF158" s="125"/>
      <c r="BG158" s="125"/>
      <c r="BH158" s="125"/>
      <c r="BI158" s="125"/>
      <c r="BJ158" s="125"/>
      <c r="BK158" s="125"/>
      <c r="BL158" s="125"/>
      <c r="BM158" s="125"/>
      <c r="BN158" s="125"/>
      <c r="BO158" s="125"/>
      <c r="BP158" s="125"/>
      <c r="BQ158" s="125"/>
      <c r="BR158" s="125"/>
      <c r="BS158" s="125"/>
      <c r="BT158" s="125"/>
      <c r="BU158" s="125"/>
      <c r="BV158" s="125"/>
      <c r="BW158" s="125"/>
      <c r="BX158" s="125"/>
      <c r="BY158" s="125"/>
      <c r="BZ158" s="125"/>
      <c r="CA158" s="125"/>
      <c r="CB158" s="125"/>
      <c r="CC158" s="125"/>
      <c r="CD158" s="125"/>
      <c r="CE158" s="125"/>
      <c r="CF158" s="125"/>
      <c r="CG158" s="125"/>
      <c r="CH158" s="125"/>
      <c r="CI158" s="125"/>
      <c r="CJ158" s="125"/>
      <c r="CK158" s="125"/>
      <c r="CL158" s="125"/>
      <c r="CM158" s="125"/>
      <c r="CN158" s="125"/>
      <c r="CO158" s="125"/>
      <c r="CP158" s="125"/>
      <c r="CQ158" s="125"/>
      <c r="CR158" s="125"/>
      <c r="CS158" s="125"/>
      <c r="CT158" s="125"/>
      <c r="CU158" s="125"/>
      <c r="CV158" s="125"/>
      <c r="CW158" s="125"/>
      <c r="CX158" s="125"/>
      <c r="CY158" s="125"/>
      <c r="CZ158" s="125"/>
      <c r="DA158" s="125"/>
      <c r="DB158" s="125"/>
      <c r="DC158" s="125"/>
      <c r="DD158" s="125"/>
      <c r="DE158" s="125"/>
      <c r="DF158" s="125"/>
      <c r="DG158" s="125"/>
      <c r="DH158" s="125"/>
      <c r="DI158" s="125"/>
      <c r="DJ158" s="125"/>
      <c r="DK158" s="125"/>
      <c r="DL158" s="125"/>
      <c r="DM158" s="125"/>
    </row>
    <row r="159" spans="2:117" s="116" customFormat="1" ht="21" outlineLevel="1" x14ac:dyDescent="0.25">
      <c r="B159" s="215"/>
      <c r="C159" s="213" t="s">
        <v>254</v>
      </c>
      <c r="D159" s="166"/>
      <c r="E159" s="167"/>
      <c r="F159" s="92" t="s">
        <v>268</v>
      </c>
      <c r="G159" s="223" t="s">
        <v>269</v>
      </c>
      <c r="H159" s="154" t="s">
        <v>164</v>
      </c>
      <c r="I159" s="98" t="s">
        <v>163</v>
      </c>
      <c r="J159" s="122"/>
      <c r="K159" s="97">
        <f t="shared" si="51"/>
        <v>0</v>
      </c>
      <c r="L159" s="97">
        <f t="shared" si="52"/>
        <v>0</v>
      </c>
      <c r="M159" s="108">
        <f t="shared" si="50"/>
        <v>0</v>
      </c>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c r="AT159" s="125"/>
      <c r="AU159" s="125"/>
      <c r="AV159" s="125"/>
      <c r="AW159" s="125"/>
      <c r="AX159" s="125"/>
      <c r="AY159" s="125"/>
      <c r="AZ159" s="125"/>
      <c r="BA159" s="125"/>
      <c r="BB159" s="125"/>
      <c r="BC159" s="125"/>
      <c r="BD159" s="125"/>
      <c r="BE159" s="125"/>
      <c r="BF159" s="125"/>
      <c r="BG159" s="125"/>
      <c r="BH159" s="125"/>
      <c r="BI159" s="125"/>
      <c r="BJ159" s="125"/>
      <c r="BK159" s="125"/>
      <c r="BL159" s="125"/>
      <c r="BM159" s="125"/>
      <c r="BN159" s="125"/>
      <c r="BO159" s="125"/>
      <c r="BP159" s="125"/>
      <c r="BQ159" s="125"/>
      <c r="BR159" s="125"/>
      <c r="BS159" s="125"/>
      <c r="BT159" s="125"/>
      <c r="BU159" s="125"/>
      <c r="BV159" s="125"/>
      <c r="BW159" s="125"/>
      <c r="BX159" s="125"/>
      <c r="BY159" s="125"/>
      <c r="BZ159" s="125"/>
      <c r="CA159" s="125"/>
      <c r="CB159" s="125"/>
      <c r="CC159" s="125"/>
      <c r="CD159" s="125"/>
      <c r="CE159" s="125"/>
      <c r="CF159" s="125"/>
      <c r="CG159" s="125"/>
      <c r="CH159" s="125"/>
      <c r="CI159" s="125"/>
      <c r="CJ159" s="125"/>
      <c r="CK159" s="125"/>
      <c r="CL159" s="125"/>
      <c r="CM159" s="125"/>
      <c r="CN159" s="125"/>
      <c r="CO159" s="125"/>
      <c r="CP159" s="125"/>
      <c r="CQ159" s="125"/>
      <c r="CR159" s="125"/>
      <c r="CS159" s="125"/>
      <c r="CT159" s="125"/>
      <c r="CU159" s="125"/>
      <c r="CV159" s="125"/>
      <c r="CW159" s="125"/>
      <c r="CX159" s="125"/>
      <c r="CY159" s="125"/>
      <c r="CZ159" s="125"/>
      <c r="DA159" s="125"/>
      <c r="DB159" s="125"/>
      <c r="DC159" s="125"/>
      <c r="DD159" s="125"/>
      <c r="DE159" s="125"/>
      <c r="DF159" s="125"/>
      <c r="DG159" s="125"/>
      <c r="DH159" s="125"/>
      <c r="DI159" s="125"/>
      <c r="DJ159" s="125"/>
      <c r="DK159" s="125"/>
      <c r="DL159" s="125"/>
      <c r="DM159" s="125"/>
    </row>
    <row r="160" spans="2:117" s="116" customFormat="1" ht="23.25" x14ac:dyDescent="0.25">
      <c r="B160" s="210" t="s">
        <v>158</v>
      </c>
      <c r="C160" s="211" t="s">
        <v>255</v>
      </c>
      <c r="D160" s="166"/>
      <c r="E160" s="167"/>
      <c r="F160" s="168"/>
      <c r="G160" s="79"/>
      <c r="H160" s="169"/>
      <c r="I160" s="169"/>
      <c r="J160" s="122"/>
      <c r="K160" s="89">
        <f>SUM(K161:K171)</f>
        <v>16</v>
      </c>
      <c r="L160" s="89">
        <f>SUM(L161:L171)</f>
        <v>16</v>
      </c>
      <c r="M160" s="108">
        <f t="shared" ref="M160:M161" si="53">IFERROR(L160/K160,0)</f>
        <v>1</v>
      </c>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c r="AT160" s="125"/>
      <c r="AU160" s="125"/>
      <c r="AV160" s="125"/>
      <c r="AW160" s="125"/>
      <c r="AX160" s="125"/>
      <c r="AY160" s="125"/>
      <c r="AZ160" s="125"/>
      <c r="BA160" s="125"/>
      <c r="BB160" s="125"/>
      <c r="BC160" s="125"/>
      <c r="BD160" s="125"/>
      <c r="BE160" s="125"/>
      <c r="BF160" s="125"/>
      <c r="BG160" s="125"/>
      <c r="BH160" s="125"/>
      <c r="BI160" s="125"/>
      <c r="BJ160" s="125"/>
      <c r="BK160" s="125"/>
      <c r="BL160" s="125"/>
      <c r="BM160" s="125"/>
      <c r="BN160" s="125"/>
      <c r="BO160" s="125"/>
      <c r="BP160" s="125"/>
      <c r="BQ160" s="125"/>
      <c r="BR160" s="125"/>
      <c r="BS160" s="125"/>
      <c r="BT160" s="125"/>
      <c r="BU160" s="125"/>
      <c r="BV160" s="125"/>
      <c r="BW160" s="125"/>
      <c r="BX160" s="125"/>
      <c r="BY160" s="125"/>
      <c r="BZ160" s="125"/>
      <c r="CA160" s="125"/>
      <c r="CB160" s="125"/>
      <c r="CC160" s="125"/>
      <c r="CD160" s="125"/>
      <c r="CE160" s="125"/>
      <c r="CF160" s="125"/>
      <c r="CG160" s="125"/>
      <c r="CH160" s="125"/>
      <c r="CI160" s="125"/>
      <c r="CJ160" s="125"/>
      <c r="CK160" s="125"/>
      <c r="CL160" s="125"/>
      <c r="CM160" s="125"/>
      <c r="CN160" s="125"/>
      <c r="CO160" s="125"/>
      <c r="CP160" s="125"/>
      <c r="CQ160" s="125"/>
      <c r="CR160" s="125"/>
      <c r="CS160" s="125"/>
      <c r="CT160" s="125"/>
      <c r="CU160" s="125"/>
      <c r="CV160" s="125"/>
      <c r="CW160" s="125"/>
      <c r="CX160" s="125"/>
      <c r="CY160" s="125"/>
      <c r="CZ160" s="125"/>
      <c r="DA160" s="125"/>
      <c r="DB160" s="125"/>
      <c r="DC160" s="125"/>
      <c r="DD160" s="125"/>
      <c r="DE160" s="125"/>
      <c r="DF160" s="125"/>
      <c r="DG160" s="125"/>
      <c r="DH160" s="125"/>
      <c r="DI160" s="125"/>
      <c r="DJ160" s="125"/>
      <c r="DK160" s="125"/>
      <c r="DL160" s="125"/>
      <c r="DM160" s="125"/>
    </row>
    <row r="161" spans="2:117" s="116" customFormat="1" ht="21" outlineLevel="1" x14ac:dyDescent="0.25">
      <c r="B161" s="212" t="s">
        <v>58</v>
      </c>
      <c r="C161" s="213" t="s">
        <v>256</v>
      </c>
      <c r="D161" s="166"/>
      <c r="E161" s="167"/>
      <c r="F161" s="224" t="s">
        <v>270</v>
      </c>
      <c r="G161" s="223" t="s">
        <v>269</v>
      </c>
      <c r="H161" s="169" t="s">
        <v>164</v>
      </c>
      <c r="I161" s="225" t="s">
        <v>167</v>
      </c>
      <c r="J161" s="122"/>
      <c r="K161" s="97">
        <f t="shared" si="51"/>
        <v>1</v>
      </c>
      <c r="L161" s="97">
        <f t="shared" ref="L161" si="54">COUNTIF(N161:KP161,"4")</f>
        <v>1</v>
      </c>
      <c r="M161" s="108">
        <f t="shared" si="53"/>
        <v>1</v>
      </c>
      <c r="N161" s="125"/>
      <c r="O161" s="206">
        <v>4</v>
      </c>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c r="AT161" s="125"/>
      <c r="AU161" s="125"/>
      <c r="AV161" s="125"/>
      <c r="AW161" s="125"/>
      <c r="AX161" s="125"/>
      <c r="AY161" s="125"/>
      <c r="AZ161" s="125"/>
      <c r="BA161" s="125"/>
      <c r="BB161" s="125"/>
      <c r="BC161" s="125"/>
      <c r="BD161" s="125"/>
      <c r="BE161" s="125"/>
      <c r="BF161" s="125"/>
      <c r="BG161" s="125"/>
      <c r="BH161" s="125"/>
      <c r="BI161" s="125"/>
      <c r="BJ161" s="125"/>
      <c r="BK161" s="125"/>
      <c r="BL161" s="125"/>
      <c r="BM161" s="125"/>
      <c r="BN161" s="125"/>
      <c r="BO161" s="125"/>
      <c r="BP161" s="125"/>
      <c r="BQ161" s="125"/>
      <c r="BR161" s="125"/>
      <c r="BS161" s="125"/>
      <c r="BT161" s="125"/>
      <c r="BU161" s="125"/>
      <c r="BV161" s="125"/>
      <c r="BW161" s="125"/>
      <c r="BX161" s="125"/>
      <c r="BY161" s="125"/>
      <c r="BZ161" s="125"/>
      <c r="CA161" s="125"/>
      <c r="CB161" s="125"/>
      <c r="CC161" s="125"/>
      <c r="CD161" s="125"/>
      <c r="CE161" s="125"/>
      <c r="CF161" s="125"/>
      <c r="CG161" s="125"/>
      <c r="CH161" s="125"/>
      <c r="CI161" s="125"/>
      <c r="CJ161" s="125"/>
      <c r="CK161" s="125"/>
      <c r="CL161" s="125"/>
      <c r="CM161" s="125"/>
      <c r="CN161" s="125"/>
      <c r="CO161" s="125"/>
      <c r="CP161" s="125"/>
      <c r="CQ161" s="125"/>
      <c r="CR161" s="125"/>
      <c r="CS161" s="125"/>
      <c r="CT161" s="125"/>
      <c r="CU161" s="125"/>
      <c r="CV161" s="125"/>
      <c r="CW161" s="125"/>
      <c r="CX161" s="125"/>
      <c r="CY161" s="125"/>
      <c r="CZ161" s="125"/>
      <c r="DA161" s="125"/>
      <c r="DB161" s="125"/>
      <c r="DC161" s="125"/>
      <c r="DD161" s="125"/>
      <c r="DE161" s="125"/>
      <c r="DF161" s="125"/>
      <c r="DG161" s="125"/>
      <c r="DH161" s="125"/>
      <c r="DI161" s="125"/>
      <c r="DJ161" s="125"/>
      <c r="DK161" s="125"/>
      <c r="DL161" s="125"/>
      <c r="DM161" s="125"/>
    </row>
    <row r="162" spans="2:117" s="1" customFormat="1" ht="21" outlineLevel="1" x14ac:dyDescent="0.25">
      <c r="B162" s="212" t="s">
        <v>136</v>
      </c>
      <c r="C162" s="213" t="s">
        <v>257</v>
      </c>
      <c r="D162" s="162"/>
      <c r="E162" s="90"/>
      <c r="F162" s="224" t="s">
        <v>270</v>
      </c>
      <c r="G162" s="223" t="s">
        <v>269</v>
      </c>
      <c r="H162" s="169" t="s">
        <v>164</v>
      </c>
      <c r="I162" s="225" t="s">
        <v>167</v>
      </c>
      <c r="J162" s="112"/>
      <c r="K162" s="97">
        <f t="shared" ref="K162:K171" si="55">COUNTA(N162:KP162)</f>
        <v>1</v>
      </c>
      <c r="L162" s="97">
        <f t="shared" ref="L162:L171" si="56">COUNTIF(N162:KP162,"4")</f>
        <v>1</v>
      </c>
      <c r="M162" s="108">
        <f t="shared" ref="M162:M171" si="57">IFERROR(L162/K162,0)</f>
        <v>1</v>
      </c>
      <c r="N162" s="85"/>
      <c r="O162" s="206">
        <v>4</v>
      </c>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c r="AR162" s="85"/>
      <c r="AS162" s="85"/>
      <c r="AT162" s="85"/>
      <c r="AU162" s="85"/>
      <c r="AV162" s="85"/>
      <c r="AW162" s="85"/>
      <c r="AX162" s="85"/>
      <c r="AY162" s="85"/>
      <c r="AZ162" s="85"/>
      <c r="BA162" s="85"/>
      <c r="BB162" s="85"/>
      <c r="BC162" s="85"/>
      <c r="BD162" s="85"/>
      <c r="BE162" s="85"/>
      <c r="BF162" s="85"/>
      <c r="BG162" s="85"/>
      <c r="BH162" s="85"/>
      <c r="BI162" s="85"/>
      <c r="BJ162" s="85"/>
      <c r="BK162" s="85"/>
      <c r="BL162" s="85"/>
      <c r="BM162" s="85"/>
      <c r="BN162" s="85"/>
      <c r="BO162" s="85"/>
      <c r="BP162" s="85"/>
      <c r="BQ162" s="85"/>
      <c r="BR162" s="85"/>
      <c r="BS162" s="85"/>
      <c r="BT162" s="85"/>
      <c r="BU162" s="85"/>
      <c r="BV162" s="85"/>
      <c r="BW162" s="85"/>
      <c r="BX162" s="85"/>
      <c r="BY162" s="85"/>
      <c r="BZ162" s="85"/>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row>
    <row r="163" spans="2:117" s="116" customFormat="1" ht="21" outlineLevel="1" x14ac:dyDescent="0.25">
      <c r="B163" s="212" t="s">
        <v>232</v>
      </c>
      <c r="C163" s="213" t="s">
        <v>258</v>
      </c>
      <c r="D163" s="166"/>
      <c r="E163" s="167"/>
      <c r="F163" s="224" t="s">
        <v>270</v>
      </c>
      <c r="G163" s="223" t="s">
        <v>269</v>
      </c>
      <c r="H163" s="169" t="s">
        <v>164</v>
      </c>
      <c r="I163" s="225" t="s">
        <v>167</v>
      </c>
      <c r="J163" s="122"/>
      <c r="K163" s="97">
        <f t="shared" si="55"/>
        <v>2</v>
      </c>
      <c r="L163" s="97">
        <f t="shared" si="56"/>
        <v>2</v>
      </c>
      <c r="M163" s="108">
        <f t="shared" si="57"/>
        <v>1</v>
      </c>
      <c r="N163" s="125"/>
      <c r="O163" s="125"/>
      <c r="P163" s="125"/>
      <c r="Q163" s="125"/>
      <c r="R163" s="125"/>
      <c r="S163" s="125"/>
      <c r="T163" s="125"/>
      <c r="U163" s="125"/>
      <c r="V163" s="125"/>
      <c r="W163" s="125"/>
      <c r="X163" s="206">
        <v>4</v>
      </c>
      <c r="Y163" s="206">
        <v>4</v>
      </c>
      <c r="Z163" s="125"/>
      <c r="AA163" s="125"/>
      <c r="AB163" s="125"/>
      <c r="AC163" s="125"/>
      <c r="AD163" s="125"/>
      <c r="AE163" s="85"/>
      <c r="AF163" s="85"/>
      <c r="AG163" s="125"/>
      <c r="AH163" s="125"/>
      <c r="AI163" s="125"/>
      <c r="AJ163" s="125"/>
      <c r="AK163" s="125"/>
      <c r="AL163" s="125"/>
      <c r="AM163" s="125"/>
      <c r="AN163" s="125"/>
      <c r="AO163" s="125"/>
      <c r="AP163" s="125"/>
      <c r="AQ163" s="125"/>
      <c r="AR163" s="125"/>
      <c r="AS163" s="125"/>
      <c r="AT163" s="125"/>
      <c r="AU163" s="125"/>
      <c r="AV163" s="125"/>
      <c r="AW163" s="125"/>
      <c r="AX163" s="125"/>
      <c r="AY163" s="125"/>
      <c r="AZ163" s="125"/>
      <c r="BA163" s="125"/>
      <c r="BB163" s="125"/>
      <c r="BC163" s="125"/>
      <c r="BD163" s="125"/>
      <c r="BE163" s="125"/>
      <c r="BF163" s="125"/>
      <c r="BG163" s="125"/>
      <c r="BH163" s="125"/>
      <c r="BI163" s="125"/>
      <c r="BJ163" s="125"/>
      <c r="BK163" s="125"/>
      <c r="BL163" s="125"/>
      <c r="BM163" s="125"/>
      <c r="BN163" s="125"/>
      <c r="BO163" s="125"/>
      <c r="BP163" s="125"/>
      <c r="BQ163" s="125"/>
      <c r="BR163" s="125"/>
      <c r="BS163" s="125"/>
      <c r="BT163" s="125"/>
      <c r="BU163" s="125"/>
      <c r="BV163" s="125"/>
      <c r="BW163" s="125"/>
      <c r="BX163" s="125"/>
      <c r="BY163" s="125"/>
      <c r="BZ163" s="125"/>
      <c r="CA163" s="125"/>
      <c r="CB163" s="125"/>
      <c r="CC163" s="125"/>
      <c r="CD163" s="125"/>
      <c r="CE163" s="125"/>
      <c r="CF163" s="125"/>
      <c r="CG163" s="125"/>
      <c r="CH163" s="125"/>
      <c r="CI163" s="125"/>
      <c r="CJ163" s="125"/>
      <c r="CK163" s="125"/>
      <c r="CL163" s="125"/>
      <c r="CM163" s="125"/>
      <c r="CN163" s="125"/>
      <c r="CO163" s="125"/>
      <c r="CP163" s="125"/>
      <c r="CQ163" s="125"/>
      <c r="CR163" s="125"/>
      <c r="CS163" s="125"/>
      <c r="CT163" s="125"/>
      <c r="CU163" s="125"/>
      <c r="CV163" s="125"/>
      <c r="CW163" s="125"/>
      <c r="CX163" s="125"/>
      <c r="CY163" s="125"/>
      <c r="CZ163" s="125"/>
      <c r="DA163" s="125"/>
      <c r="DB163" s="125"/>
      <c r="DC163" s="125"/>
      <c r="DD163" s="125"/>
      <c r="DE163" s="125"/>
      <c r="DF163" s="125"/>
      <c r="DG163" s="125"/>
      <c r="DH163" s="125"/>
      <c r="DI163" s="125"/>
      <c r="DJ163" s="125"/>
      <c r="DK163" s="125"/>
      <c r="DL163" s="125"/>
      <c r="DM163" s="125"/>
    </row>
    <row r="164" spans="2:117" s="116" customFormat="1" ht="21" outlineLevel="1" x14ac:dyDescent="0.25">
      <c r="B164" s="212" t="s">
        <v>259</v>
      </c>
      <c r="C164" s="213" t="s">
        <v>260</v>
      </c>
      <c r="D164" s="166"/>
      <c r="E164" s="167"/>
      <c r="F164" s="224" t="s">
        <v>270</v>
      </c>
      <c r="G164" s="223" t="s">
        <v>269</v>
      </c>
      <c r="H164" s="169" t="s">
        <v>164</v>
      </c>
      <c r="I164" s="225" t="s">
        <v>167</v>
      </c>
      <c r="J164" s="122"/>
      <c r="K164" s="97">
        <f t="shared" si="55"/>
        <v>0</v>
      </c>
      <c r="L164" s="97">
        <f t="shared" si="56"/>
        <v>0</v>
      </c>
      <c r="M164" s="108">
        <f t="shared" si="57"/>
        <v>0</v>
      </c>
      <c r="N164" s="125"/>
      <c r="O164" s="125"/>
      <c r="P164" s="125"/>
      <c r="Q164" s="125"/>
      <c r="R164" s="125"/>
      <c r="S164" s="125"/>
      <c r="T164" s="125"/>
      <c r="U164" s="125"/>
      <c r="V164" s="125"/>
      <c r="W164" s="125"/>
      <c r="X164" s="125"/>
      <c r="Y164" s="125"/>
      <c r="Z164" s="125"/>
      <c r="AA164" s="125"/>
      <c r="AB164" s="125"/>
      <c r="AC164" s="125"/>
      <c r="AD164" s="125"/>
      <c r="AE164" s="85"/>
      <c r="AF164" s="8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c r="CR164" s="125"/>
      <c r="CS164" s="125"/>
      <c r="CT164" s="125"/>
      <c r="CU164" s="125"/>
      <c r="CV164" s="125"/>
      <c r="CW164" s="125"/>
      <c r="CX164" s="125"/>
      <c r="CY164" s="125"/>
      <c r="CZ164" s="125"/>
      <c r="DA164" s="125"/>
      <c r="DB164" s="125"/>
      <c r="DC164" s="125"/>
      <c r="DD164" s="125"/>
      <c r="DE164" s="125"/>
      <c r="DF164" s="125"/>
      <c r="DG164" s="125"/>
      <c r="DH164" s="125"/>
      <c r="DI164" s="125"/>
      <c r="DJ164" s="125"/>
      <c r="DK164" s="125"/>
      <c r="DL164" s="125"/>
      <c r="DM164" s="125"/>
    </row>
    <row r="165" spans="2:117" s="116" customFormat="1" ht="21" outlineLevel="1" x14ac:dyDescent="0.25">
      <c r="B165" s="212">
        <v>1</v>
      </c>
      <c r="C165" s="200" t="s">
        <v>261</v>
      </c>
      <c r="D165" s="166"/>
      <c r="E165" s="167"/>
      <c r="F165" s="224" t="s">
        <v>270</v>
      </c>
      <c r="G165" s="223" t="s">
        <v>269</v>
      </c>
      <c r="H165" s="169" t="s">
        <v>164</v>
      </c>
      <c r="I165" s="225" t="s">
        <v>167</v>
      </c>
      <c r="J165" s="122"/>
      <c r="K165" s="97">
        <f t="shared" si="55"/>
        <v>1</v>
      </c>
      <c r="L165" s="97">
        <f t="shared" si="56"/>
        <v>1</v>
      </c>
      <c r="M165" s="108">
        <f t="shared" si="57"/>
        <v>1</v>
      </c>
      <c r="N165" s="125"/>
      <c r="O165" s="125"/>
      <c r="P165" s="125"/>
      <c r="Q165" s="125"/>
      <c r="R165" s="125"/>
      <c r="S165" s="125"/>
      <c r="T165" s="125"/>
      <c r="U165" s="125"/>
      <c r="V165" s="125"/>
      <c r="W165" s="206">
        <v>4</v>
      </c>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c r="AT165" s="125"/>
      <c r="AU165" s="125"/>
      <c r="AV165" s="125"/>
      <c r="AW165" s="125"/>
      <c r="AX165" s="125"/>
      <c r="AY165" s="125"/>
      <c r="AZ165" s="125"/>
      <c r="BA165" s="125"/>
      <c r="BB165" s="125"/>
      <c r="BC165" s="125"/>
      <c r="BD165" s="125"/>
      <c r="BE165" s="125"/>
      <c r="BF165" s="125"/>
      <c r="BG165" s="125"/>
      <c r="BH165" s="125"/>
      <c r="BI165" s="125"/>
      <c r="BJ165" s="125"/>
      <c r="BK165" s="125"/>
      <c r="BL165" s="125"/>
      <c r="BM165" s="125"/>
      <c r="BN165" s="125"/>
      <c r="BO165" s="125"/>
      <c r="BP165" s="125"/>
      <c r="BQ165" s="125"/>
      <c r="BR165" s="125"/>
      <c r="BS165" s="125"/>
      <c r="BT165" s="125"/>
      <c r="BU165" s="125"/>
      <c r="BV165" s="125"/>
      <c r="BW165" s="125"/>
      <c r="BX165" s="125"/>
      <c r="BY165" s="125"/>
      <c r="BZ165" s="125"/>
      <c r="CA165" s="125"/>
      <c r="CB165" s="125"/>
      <c r="CC165" s="125"/>
      <c r="CD165" s="125"/>
      <c r="CE165" s="125"/>
      <c r="CF165" s="125"/>
      <c r="CG165" s="125"/>
      <c r="CH165" s="125"/>
      <c r="CI165" s="125"/>
      <c r="CJ165" s="125"/>
      <c r="CK165" s="125"/>
      <c r="CL165" s="125"/>
      <c r="CM165" s="125"/>
      <c r="CN165" s="125"/>
      <c r="CO165" s="125"/>
      <c r="CP165" s="125"/>
      <c r="CQ165" s="125"/>
      <c r="CR165" s="125"/>
      <c r="CS165" s="125"/>
      <c r="CT165" s="125"/>
      <c r="CU165" s="125"/>
      <c r="CV165" s="125"/>
      <c r="CW165" s="125"/>
      <c r="CX165" s="125"/>
      <c r="CY165" s="125"/>
      <c r="CZ165" s="125"/>
      <c r="DA165" s="125"/>
      <c r="DB165" s="125"/>
      <c r="DC165" s="125"/>
      <c r="DD165" s="125"/>
      <c r="DE165" s="125"/>
      <c r="DF165" s="125"/>
      <c r="DG165" s="125"/>
      <c r="DH165" s="125"/>
      <c r="DI165" s="125"/>
      <c r="DJ165" s="125"/>
      <c r="DK165" s="125"/>
      <c r="DL165" s="125"/>
      <c r="DM165" s="125"/>
    </row>
    <row r="166" spans="2:117" s="116" customFormat="1" ht="21" outlineLevel="1" x14ac:dyDescent="0.25">
      <c r="B166" s="212">
        <v>2</v>
      </c>
      <c r="C166" s="200" t="s">
        <v>262</v>
      </c>
      <c r="D166" s="166"/>
      <c r="E166" s="167"/>
      <c r="F166" s="224" t="s">
        <v>270</v>
      </c>
      <c r="G166" s="223" t="s">
        <v>269</v>
      </c>
      <c r="H166" s="169" t="s">
        <v>164</v>
      </c>
      <c r="I166" s="225" t="s">
        <v>167</v>
      </c>
      <c r="J166" s="122"/>
      <c r="K166" s="97">
        <f t="shared" si="55"/>
        <v>1</v>
      </c>
      <c r="L166" s="97">
        <f t="shared" si="56"/>
        <v>1</v>
      </c>
      <c r="M166" s="108">
        <f t="shared" si="57"/>
        <v>1</v>
      </c>
      <c r="N166" s="125"/>
      <c r="O166" s="125"/>
      <c r="P166" s="125"/>
      <c r="Q166" s="125"/>
      <c r="R166" s="206">
        <v>4</v>
      </c>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c r="AT166" s="125"/>
      <c r="AU166" s="125"/>
      <c r="AV166" s="125"/>
      <c r="AW166" s="125"/>
      <c r="AX166" s="125"/>
      <c r="AY166" s="125"/>
      <c r="AZ166" s="125"/>
      <c r="BA166" s="125"/>
      <c r="BB166" s="125"/>
      <c r="BC166" s="125"/>
      <c r="BD166" s="125"/>
      <c r="BE166" s="125"/>
      <c r="BF166" s="125"/>
      <c r="BG166" s="125"/>
      <c r="BH166" s="125"/>
      <c r="BI166" s="125"/>
      <c r="BJ166" s="125"/>
      <c r="BK166" s="125"/>
      <c r="BL166" s="125"/>
      <c r="BM166" s="125"/>
      <c r="BN166" s="125"/>
      <c r="BO166" s="125"/>
      <c r="BP166" s="125"/>
      <c r="BQ166" s="125"/>
      <c r="BR166" s="125"/>
      <c r="BS166" s="125"/>
      <c r="BT166" s="125"/>
      <c r="BU166" s="125"/>
      <c r="BV166" s="125"/>
      <c r="BW166" s="125"/>
      <c r="BX166" s="125"/>
      <c r="BY166" s="125"/>
      <c r="BZ166" s="125"/>
      <c r="CA166" s="125"/>
      <c r="CB166" s="125"/>
      <c r="CC166" s="125"/>
      <c r="CD166" s="125"/>
      <c r="CE166" s="125"/>
      <c r="CF166" s="125"/>
      <c r="CG166" s="125"/>
      <c r="CH166" s="125"/>
      <c r="CI166" s="125"/>
      <c r="CJ166" s="125"/>
      <c r="CK166" s="125"/>
      <c r="CL166" s="125"/>
      <c r="CM166" s="125"/>
      <c r="CN166" s="125"/>
      <c r="CO166" s="125"/>
      <c r="CP166" s="125"/>
      <c r="CQ166" s="125"/>
      <c r="CR166" s="125"/>
      <c r="CS166" s="125"/>
      <c r="CT166" s="125"/>
      <c r="CU166" s="125"/>
      <c r="CV166" s="125"/>
      <c r="CW166" s="125"/>
      <c r="CX166" s="125"/>
      <c r="CY166" s="125"/>
      <c r="CZ166" s="125"/>
      <c r="DA166" s="125"/>
      <c r="DB166" s="125"/>
      <c r="DC166" s="125"/>
      <c r="DD166" s="125"/>
      <c r="DE166" s="125"/>
      <c r="DF166" s="125"/>
      <c r="DG166" s="125"/>
      <c r="DH166" s="125"/>
      <c r="DI166" s="125"/>
      <c r="DJ166" s="125"/>
      <c r="DK166" s="125"/>
      <c r="DL166" s="125"/>
      <c r="DM166" s="125"/>
    </row>
    <row r="167" spans="2:117" s="1" customFormat="1" ht="21" outlineLevel="1" x14ac:dyDescent="0.25">
      <c r="B167" s="212">
        <v>3</v>
      </c>
      <c r="C167" s="220" t="s">
        <v>263</v>
      </c>
      <c r="D167" s="162"/>
      <c r="E167" s="90"/>
      <c r="F167" s="224" t="s">
        <v>270</v>
      </c>
      <c r="G167" s="223" t="s">
        <v>269</v>
      </c>
      <c r="H167" s="169" t="s">
        <v>164</v>
      </c>
      <c r="I167" s="225" t="s">
        <v>167</v>
      </c>
      <c r="J167" s="112"/>
      <c r="K167" s="97">
        <f t="shared" si="55"/>
        <v>1</v>
      </c>
      <c r="L167" s="97">
        <f t="shared" si="56"/>
        <v>1</v>
      </c>
      <c r="M167" s="108">
        <f t="shared" si="57"/>
        <v>1</v>
      </c>
      <c r="N167" s="85"/>
      <c r="O167" s="85"/>
      <c r="P167" s="85"/>
      <c r="Q167" s="85"/>
      <c r="R167" s="85"/>
      <c r="S167" s="206">
        <v>4</v>
      </c>
      <c r="T167" s="85"/>
      <c r="U167" s="92"/>
      <c r="V167" s="92"/>
      <c r="W167" s="92"/>
      <c r="X167" s="92"/>
      <c r="Y167" s="92"/>
      <c r="Z167" s="92"/>
      <c r="AA167" s="92"/>
      <c r="AB167" s="92"/>
      <c r="AC167" s="85"/>
      <c r="AD167" s="92"/>
      <c r="AE167" s="92"/>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2"/>
      <c r="BB167" s="92"/>
      <c r="BC167" s="93"/>
      <c r="BD167" s="93"/>
      <c r="BE167" s="93"/>
      <c r="BF167" s="93"/>
      <c r="BG167" s="93"/>
      <c r="BH167" s="93"/>
      <c r="BI167" s="93"/>
      <c r="BJ167" s="93"/>
      <c r="BK167" s="93"/>
      <c r="BL167" s="93"/>
      <c r="BM167" s="93"/>
      <c r="BN167" s="93"/>
      <c r="BO167" s="93"/>
      <c r="BP167" s="93"/>
      <c r="BQ167" s="93"/>
      <c r="BR167" s="93"/>
      <c r="BS167" s="93"/>
      <c r="BT167" s="93"/>
      <c r="BU167" s="93"/>
      <c r="BV167" s="93"/>
      <c r="BW167" s="93"/>
      <c r="BX167" s="93"/>
      <c r="BY167" s="93"/>
      <c r="BZ167" s="93"/>
      <c r="CA167" s="93"/>
      <c r="CB167" s="93"/>
      <c r="CC167" s="93"/>
      <c r="CD167" s="93"/>
      <c r="CE167" s="93"/>
      <c r="CF167" s="93"/>
      <c r="CG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93"/>
      <c r="DI167" s="93"/>
      <c r="DJ167" s="93"/>
      <c r="DK167" s="93"/>
      <c r="DL167" s="93"/>
      <c r="DM167" s="93"/>
    </row>
    <row r="168" spans="2:117" s="116" customFormat="1" ht="21" outlineLevel="1" x14ac:dyDescent="0.3">
      <c r="B168" s="212">
        <v>4</v>
      </c>
      <c r="C168" s="221" t="s">
        <v>264</v>
      </c>
      <c r="D168" s="166"/>
      <c r="E168" s="167"/>
      <c r="F168" s="224" t="s">
        <v>270</v>
      </c>
      <c r="G168" s="223" t="s">
        <v>269</v>
      </c>
      <c r="H168" s="169" t="s">
        <v>164</v>
      </c>
      <c r="I168" s="225" t="s">
        <v>167</v>
      </c>
      <c r="J168" s="122"/>
      <c r="K168" s="97">
        <f t="shared" si="55"/>
        <v>6</v>
      </c>
      <c r="L168" s="97">
        <f t="shared" si="56"/>
        <v>6</v>
      </c>
      <c r="M168" s="108">
        <f t="shared" si="57"/>
        <v>1</v>
      </c>
      <c r="N168" s="125"/>
      <c r="O168" s="125"/>
      <c r="P168" s="125"/>
      <c r="Q168" s="125"/>
      <c r="R168" s="206">
        <v>4</v>
      </c>
      <c r="S168" s="206">
        <v>4</v>
      </c>
      <c r="T168" s="206">
        <v>4</v>
      </c>
      <c r="U168" s="206">
        <v>4</v>
      </c>
      <c r="V168" s="206">
        <v>4</v>
      </c>
      <c r="W168" s="206">
        <v>4</v>
      </c>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c r="AT168" s="125"/>
      <c r="AU168" s="125"/>
      <c r="AV168" s="125"/>
      <c r="AW168" s="125"/>
      <c r="AX168" s="125"/>
      <c r="AY168" s="125"/>
      <c r="AZ168" s="125"/>
      <c r="BA168" s="125"/>
      <c r="BB168" s="125"/>
      <c r="BC168" s="125"/>
      <c r="BD168" s="125"/>
      <c r="BE168" s="125"/>
      <c r="BF168" s="125"/>
      <c r="BG168" s="125"/>
      <c r="BH168" s="125"/>
      <c r="BI168" s="125"/>
      <c r="BJ168" s="125"/>
      <c r="BK168" s="125"/>
      <c r="BL168" s="125"/>
      <c r="BM168" s="125"/>
      <c r="BN168" s="125"/>
      <c r="BO168" s="125"/>
      <c r="BP168" s="125"/>
      <c r="BQ168" s="125"/>
      <c r="BR168" s="125"/>
      <c r="BS168" s="125"/>
      <c r="BT168" s="125"/>
      <c r="BU168" s="125"/>
      <c r="BV168" s="125"/>
      <c r="BW168" s="125"/>
      <c r="BX168" s="125"/>
      <c r="BY168" s="125"/>
      <c r="BZ168" s="125"/>
      <c r="CA168" s="125"/>
      <c r="CB168" s="125"/>
      <c r="CC168" s="125"/>
      <c r="CD168" s="125"/>
      <c r="CE168" s="125"/>
      <c r="CF168" s="125"/>
      <c r="CG168" s="125"/>
      <c r="CH168" s="125"/>
      <c r="CI168" s="125"/>
      <c r="CJ168" s="125"/>
      <c r="CK168" s="125"/>
      <c r="CL168" s="125"/>
      <c r="CM168" s="125"/>
      <c r="CN168" s="125"/>
      <c r="CO168" s="125"/>
      <c r="CP168" s="125"/>
      <c r="CQ168" s="125"/>
      <c r="CR168" s="125"/>
      <c r="CS168" s="125"/>
      <c r="CT168" s="125"/>
      <c r="CU168" s="125"/>
      <c r="CV168" s="125"/>
      <c r="CW168" s="125"/>
      <c r="CX168" s="125"/>
      <c r="CY168" s="125"/>
      <c r="CZ168" s="125"/>
      <c r="DA168" s="125"/>
      <c r="DB168" s="125"/>
      <c r="DC168" s="125"/>
      <c r="DD168" s="125"/>
      <c r="DE168" s="125"/>
      <c r="DF168" s="125"/>
      <c r="DG168" s="125"/>
      <c r="DH168" s="125"/>
      <c r="DI168" s="125"/>
      <c r="DJ168" s="125"/>
      <c r="DK168" s="125"/>
      <c r="DL168" s="125"/>
      <c r="DM168" s="125"/>
    </row>
    <row r="169" spans="2:117" s="116" customFormat="1" ht="21" outlineLevel="1" x14ac:dyDescent="0.25">
      <c r="B169" s="212">
        <v>5</v>
      </c>
      <c r="C169" s="200" t="s">
        <v>265</v>
      </c>
      <c r="D169" s="166"/>
      <c r="E169" s="167"/>
      <c r="F169" s="224" t="s">
        <v>270</v>
      </c>
      <c r="G169" s="223" t="s">
        <v>269</v>
      </c>
      <c r="H169" s="169" t="s">
        <v>164</v>
      </c>
      <c r="I169" s="225" t="s">
        <v>167</v>
      </c>
      <c r="J169" s="122"/>
      <c r="K169" s="97">
        <f t="shared" si="55"/>
        <v>1</v>
      </c>
      <c r="L169" s="97">
        <f t="shared" si="56"/>
        <v>1</v>
      </c>
      <c r="M169" s="108">
        <f t="shared" si="57"/>
        <v>1</v>
      </c>
      <c r="N169" s="125"/>
      <c r="O169" s="125"/>
      <c r="P169" s="125"/>
      <c r="Q169" s="125"/>
      <c r="R169" s="125"/>
      <c r="S169" s="125"/>
      <c r="T169" s="125"/>
      <c r="U169" s="125"/>
      <c r="V169" s="125"/>
      <c r="W169" s="206">
        <v>4</v>
      </c>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c r="AT169" s="125"/>
      <c r="AU169" s="125"/>
      <c r="AV169" s="125"/>
      <c r="AW169" s="125"/>
      <c r="AX169" s="125"/>
      <c r="AY169" s="125"/>
      <c r="AZ169" s="125"/>
      <c r="BA169" s="125"/>
      <c r="BB169" s="125"/>
      <c r="BC169" s="125"/>
      <c r="BD169" s="125"/>
      <c r="BE169" s="125"/>
      <c r="BF169" s="125"/>
      <c r="BG169" s="125"/>
      <c r="BH169" s="125"/>
      <c r="BI169" s="125"/>
      <c r="BJ169" s="125"/>
      <c r="BK169" s="125"/>
      <c r="BL169" s="125"/>
      <c r="BM169" s="125"/>
      <c r="BN169" s="125"/>
      <c r="BO169" s="125"/>
      <c r="BP169" s="125"/>
      <c r="BQ169" s="125"/>
      <c r="BR169" s="125"/>
      <c r="BS169" s="125"/>
      <c r="BT169" s="125"/>
      <c r="BU169" s="125"/>
      <c r="BV169" s="125"/>
      <c r="BW169" s="125"/>
      <c r="BX169" s="125"/>
      <c r="BY169" s="125"/>
      <c r="BZ169" s="125"/>
      <c r="CA169" s="125"/>
      <c r="CB169" s="125"/>
      <c r="CC169" s="125"/>
      <c r="CD169" s="125"/>
      <c r="CE169" s="125"/>
      <c r="CF169" s="125"/>
      <c r="CG169" s="125"/>
      <c r="CH169" s="125"/>
      <c r="CI169" s="125"/>
      <c r="CJ169" s="125"/>
      <c r="CK169" s="125"/>
      <c r="CL169" s="125"/>
      <c r="CM169" s="125"/>
      <c r="CN169" s="125"/>
      <c r="CO169" s="125"/>
      <c r="CP169" s="125"/>
      <c r="CQ169" s="125"/>
      <c r="CR169" s="125"/>
      <c r="CS169" s="125"/>
      <c r="CT169" s="125"/>
      <c r="CU169" s="125"/>
      <c r="CV169" s="125"/>
      <c r="CW169" s="125"/>
      <c r="CX169" s="125"/>
      <c r="CY169" s="125"/>
      <c r="CZ169" s="125"/>
      <c r="DA169" s="125"/>
      <c r="DB169" s="125"/>
      <c r="DC169" s="125"/>
      <c r="DD169" s="125"/>
      <c r="DE169" s="125"/>
      <c r="DF169" s="125"/>
      <c r="DG169" s="125"/>
      <c r="DH169" s="125"/>
      <c r="DI169" s="125"/>
      <c r="DJ169" s="125"/>
      <c r="DK169" s="125"/>
      <c r="DL169" s="125"/>
      <c r="DM169" s="125"/>
    </row>
    <row r="170" spans="2:117" s="116" customFormat="1" ht="21" outlineLevel="1" x14ac:dyDescent="0.25">
      <c r="B170" s="212">
        <v>6</v>
      </c>
      <c r="C170" s="220" t="s">
        <v>266</v>
      </c>
      <c r="D170" s="166"/>
      <c r="E170" s="167"/>
      <c r="F170" s="224" t="s">
        <v>270</v>
      </c>
      <c r="G170" s="223" t="s">
        <v>269</v>
      </c>
      <c r="H170" s="169" t="s">
        <v>164</v>
      </c>
      <c r="I170" s="225" t="s">
        <v>167</v>
      </c>
      <c r="J170" s="122"/>
      <c r="K170" s="97">
        <f t="shared" si="55"/>
        <v>1</v>
      </c>
      <c r="L170" s="97">
        <f t="shared" si="56"/>
        <v>1</v>
      </c>
      <c r="M170" s="108">
        <f t="shared" si="57"/>
        <v>1</v>
      </c>
      <c r="N170" s="125"/>
      <c r="O170" s="125"/>
      <c r="P170" s="125"/>
      <c r="Q170" s="125"/>
      <c r="R170" s="125"/>
      <c r="S170" s="125"/>
      <c r="T170" s="125"/>
      <c r="U170" s="125"/>
      <c r="V170" s="125"/>
      <c r="W170" s="206">
        <v>4</v>
      </c>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c r="CR170" s="125"/>
      <c r="CS170" s="125"/>
      <c r="CT170" s="125"/>
      <c r="CU170" s="125"/>
      <c r="CV170" s="125"/>
      <c r="CW170" s="125"/>
      <c r="CX170" s="125"/>
      <c r="CY170" s="125"/>
      <c r="CZ170" s="125"/>
      <c r="DA170" s="125"/>
      <c r="DB170" s="125"/>
      <c r="DC170" s="125"/>
      <c r="DD170" s="125"/>
      <c r="DE170" s="125"/>
      <c r="DF170" s="125"/>
      <c r="DG170" s="125"/>
      <c r="DH170" s="125"/>
      <c r="DI170" s="125"/>
      <c r="DJ170" s="125"/>
      <c r="DK170" s="125"/>
      <c r="DL170" s="125"/>
      <c r="DM170" s="125"/>
    </row>
    <row r="171" spans="2:117" s="116" customFormat="1" ht="21" outlineLevel="1" x14ac:dyDescent="0.25">
      <c r="B171" s="212">
        <v>7</v>
      </c>
      <c r="C171" s="222" t="s">
        <v>267</v>
      </c>
      <c r="D171" s="166"/>
      <c r="E171" s="167"/>
      <c r="F171" s="224" t="s">
        <v>270</v>
      </c>
      <c r="G171" s="223" t="s">
        <v>269</v>
      </c>
      <c r="H171" s="169" t="s">
        <v>164</v>
      </c>
      <c r="I171" s="225" t="s">
        <v>167</v>
      </c>
      <c r="J171" s="122"/>
      <c r="K171" s="97">
        <f t="shared" si="55"/>
        <v>1</v>
      </c>
      <c r="L171" s="97">
        <f t="shared" si="56"/>
        <v>1</v>
      </c>
      <c r="M171" s="108">
        <f t="shared" si="57"/>
        <v>1</v>
      </c>
      <c r="N171" s="125"/>
      <c r="O171" s="125"/>
      <c r="P171" s="125"/>
      <c r="Q171" s="125"/>
      <c r="R171" s="125"/>
      <c r="S171" s="125"/>
      <c r="T171" s="125"/>
      <c r="U171" s="125"/>
      <c r="V171" s="125"/>
      <c r="W171" s="206">
        <v>4</v>
      </c>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c r="AT171" s="125"/>
      <c r="AU171" s="125"/>
      <c r="AV171" s="125"/>
      <c r="AW171" s="125"/>
      <c r="AX171" s="125"/>
      <c r="AY171" s="125"/>
      <c r="AZ171" s="125"/>
      <c r="BA171" s="125"/>
      <c r="BB171" s="125"/>
      <c r="BC171" s="125"/>
      <c r="BD171" s="125"/>
      <c r="BE171" s="125"/>
      <c r="BF171" s="125"/>
      <c r="BG171" s="125"/>
      <c r="BH171" s="125"/>
      <c r="BI171" s="125"/>
      <c r="BJ171" s="125"/>
      <c r="BK171" s="125"/>
      <c r="BL171" s="125"/>
      <c r="BM171" s="125"/>
      <c r="BN171" s="125"/>
      <c r="BO171" s="125"/>
      <c r="BP171" s="125"/>
      <c r="BQ171" s="125"/>
      <c r="BR171" s="125"/>
      <c r="BS171" s="125"/>
      <c r="BT171" s="125"/>
      <c r="BU171" s="125"/>
      <c r="BV171" s="125"/>
      <c r="BW171" s="125"/>
      <c r="BX171" s="125"/>
      <c r="BY171" s="125"/>
      <c r="BZ171" s="125"/>
      <c r="CA171" s="125"/>
      <c r="CB171" s="125"/>
      <c r="CC171" s="125"/>
      <c r="CD171" s="125"/>
      <c r="CE171" s="125"/>
      <c r="CF171" s="125"/>
      <c r="CG171" s="125"/>
      <c r="CH171" s="125"/>
      <c r="CI171" s="125"/>
      <c r="CJ171" s="125"/>
      <c r="CK171" s="125"/>
      <c r="CL171" s="125"/>
      <c r="CM171" s="125"/>
      <c r="CN171" s="125"/>
      <c r="CO171" s="125"/>
      <c r="CP171" s="125"/>
      <c r="CQ171" s="125"/>
      <c r="CR171" s="125"/>
      <c r="CS171" s="125"/>
      <c r="CT171" s="125"/>
      <c r="CU171" s="125"/>
      <c r="CV171" s="125"/>
      <c r="CW171" s="125"/>
      <c r="CX171" s="125"/>
      <c r="CY171" s="125"/>
      <c r="CZ171" s="125"/>
      <c r="DA171" s="125"/>
      <c r="DB171" s="125"/>
      <c r="DC171" s="125"/>
      <c r="DD171" s="125"/>
      <c r="DE171" s="125"/>
      <c r="DF171" s="125"/>
      <c r="DG171" s="125"/>
      <c r="DH171" s="125"/>
      <c r="DI171" s="125"/>
      <c r="DJ171" s="125"/>
      <c r="DK171" s="125"/>
      <c r="DL171" s="125"/>
      <c r="DM171" s="125"/>
    </row>
    <row r="172" spans="2:117" s="1" customFormat="1" ht="21" x14ac:dyDescent="0.25">
      <c r="B172" s="160"/>
      <c r="C172" s="161"/>
      <c r="D172" s="162"/>
      <c r="E172" s="90"/>
      <c r="F172" s="92"/>
      <c r="G172" s="79"/>
      <c r="H172" s="154"/>
      <c r="I172" s="154"/>
      <c r="J172" s="112"/>
      <c r="K172" s="163"/>
      <c r="L172" s="163"/>
      <c r="M172" s="164"/>
      <c r="N172" s="85"/>
      <c r="O172" s="85"/>
      <c r="P172" s="85"/>
      <c r="Q172" s="85"/>
      <c r="R172" s="85"/>
      <c r="S172" s="85"/>
      <c r="T172" s="85"/>
      <c r="U172" s="92"/>
      <c r="V172" s="92"/>
      <c r="W172" s="92"/>
      <c r="X172" s="92"/>
      <c r="Y172" s="92"/>
      <c r="Z172" s="92"/>
      <c r="AA172" s="92"/>
      <c r="AB172" s="92"/>
      <c r="AC172" s="85"/>
      <c r="AD172" s="92"/>
      <c r="AE172" s="92"/>
      <c r="AF172" s="92"/>
      <c r="AG172" s="92"/>
      <c r="AH172" s="92"/>
      <c r="AI172" s="92"/>
      <c r="AJ172" s="92"/>
      <c r="AK172" s="92"/>
      <c r="AL172" s="92"/>
      <c r="AM172" s="92"/>
      <c r="AN172" s="92"/>
      <c r="AO172" s="92"/>
      <c r="AP172" s="92"/>
      <c r="AQ172" s="92"/>
      <c r="AR172" s="92"/>
      <c r="AS172" s="92"/>
      <c r="AT172" s="92"/>
      <c r="AU172" s="92"/>
      <c r="AV172" s="92"/>
      <c r="AW172" s="92"/>
      <c r="AX172" s="92"/>
      <c r="AY172" s="92"/>
      <c r="AZ172" s="92"/>
      <c r="BA172" s="92"/>
      <c r="BB172" s="92"/>
      <c r="BC172" s="93"/>
      <c r="BD172" s="93"/>
      <c r="BE172" s="93"/>
      <c r="BF172" s="93"/>
      <c r="BG172" s="93"/>
      <c r="BH172" s="93"/>
      <c r="BI172" s="93"/>
      <c r="BJ172" s="93"/>
      <c r="BK172" s="93"/>
      <c r="BL172" s="93"/>
      <c r="BM172" s="93"/>
      <c r="BN172" s="93"/>
      <c r="BO172" s="93"/>
      <c r="BP172" s="93"/>
      <c r="BQ172" s="93"/>
      <c r="BR172" s="93"/>
      <c r="BS172" s="93"/>
      <c r="BT172" s="93"/>
      <c r="BU172" s="93"/>
      <c r="BV172" s="93"/>
      <c r="BW172" s="93"/>
      <c r="BX172" s="93"/>
      <c r="BY172" s="93"/>
      <c r="BZ172" s="93"/>
      <c r="CA172" s="93"/>
      <c r="CB172" s="93"/>
      <c r="CC172" s="93"/>
      <c r="CD172" s="93"/>
      <c r="CE172" s="93"/>
      <c r="CF172" s="93"/>
      <c r="CG172" s="93"/>
      <c r="CH172" s="93"/>
      <c r="CI172" s="93"/>
      <c r="CJ172" s="93"/>
      <c r="CK172" s="93"/>
      <c r="CL172" s="93"/>
      <c r="CM172" s="93"/>
      <c r="CN172" s="93"/>
      <c r="CO172" s="93"/>
      <c r="CP172" s="93"/>
      <c r="CQ172" s="93"/>
      <c r="CR172" s="93"/>
      <c r="CS172" s="93"/>
      <c r="CT172" s="93"/>
      <c r="CU172" s="93"/>
      <c r="CV172" s="93"/>
      <c r="CW172" s="93"/>
      <c r="CX172" s="93"/>
      <c r="CY172" s="93"/>
      <c r="CZ172" s="93"/>
      <c r="DA172" s="93"/>
      <c r="DB172" s="93"/>
      <c r="DC172" s="93"/>
      <c r="DD172" s="93"/>
      <c r="DE172" s="93"/>
      <c r="DF172" s="93"/>
      <c r="DG172" s="93"/>
      <c r="DH172" s="93"/>
      <c r="DI172" s="93"/>
      <c r="DJ172" s="93"/>
      <c r="DK172" s="93"/>
      <c r="DL172" s="93"/>
      <c r="DM172" s="93"/>
    </row>
    <row r="173" spans="2:117" s="116" customFormat="1" ht="26.25" x14ac:dyDescent="0.25">
      <c r="B173" s="80" t="s">
        <v>272</v>
      </c>
      <c r="C173" s="81" t="s">
        <v>271</v>
      </c>
      <c r="D173" s="166"/>
      <c r="E173" s="167"/>
      <c r="F173" s="168"/>
      <c r="G173" s="79"/>
      <c r="H173" s="169"/>
      <c r="I173" s="169"/>
      <c r="J173" s="122"/>
      <c r="K173" s="89">
        <f>SUM(K174:K177)</f>
        <v>31</v>
      </c>
      <c r="L173" s="89">
        <f>SUM(L174:L177)</f>
        <v>28</v>
      </c>
      <c r="M173" s="108">
        <f t="shared" ref="M173:M174" si="58">IFERROR(L173/K173,0)</f>
        <v>0.90322580645161288</v>
      </c>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c r="AT173" s="125"/>
      <c r="AU173" s="125"/>
      <c r="AV173" s="125"/>
      <c r="AW173" s="125"/>
      <c r="AX173" s="125"/>
      <c r="AY173" s="125"/>
      <c r="AZ173" s="125"/>
      <c r="BA173" s="125"/>
      <c r="BB173" s="125"/>
      <c r="BC173" s="125"/>
      <c r="BD173" s="125"/>
      <c r="BE173" s="125"/>
      <c r="BF173" s="125"/>
      <c r="BG173" s="125"/>
      <c r="BH173" s="125"/>
      <c r="BI173" s="125"/>
      <c r="BJ173" s="125"/>
      <c r="BK173" s="125"/>
      <c r="BL173" s="125"/>
      <c r="BM173" s="125"/>
      <c r="BN173" s="125"/>
      <c r="BO173" s="125"/>
      <c r="BP173" s="125"/>
      <c r="BQ173" s="125"/>
      <c r="BR173" s="125"/>
      <c r="BS173" s="125"/>
      <c r="BT173" s="125"/>
      <c r="BU173" s="125"/>
      <c r="BV173" s="125"/>
      <c r="BW173" s="125"/>
      <c r="BX173" s="125"/>
      <c r="BY173" s="125"/>
      <c r="BZ173" s="125"/>
      <c r="CA173" s="125"/>
      <c r="CB173" s="125"/>
      <c r="CC173" s="125"/>
      <c r="CD173" s="125"/>
      <c r="CE173" s="125"/>
      <c r="CF173" s="125"/>
      <c r="CG173" s="125"/>
      <c r="CH173" s="125"/>
      <c r="CI173" s="125"/>
      <c r="CJ173" s="125"/>
      <c r="CK173" s="125"/>
      <c r="CL173" s="125"/>
      <c r="CM173" s="125"/>
      <c r="CN173" s="125"/>
      <c r="CO173" s="125"/>
      <c r="CP173" s="125"/>
      <c r="CQ173" s="125"/>
      <c r="CR173" s="125"/>
      <c r="CS173" s="125"/>
      <c r="CT173" s="125"/>
      <c r="CU173" s="125"/>
      <c r="CV173" s="125"/>
      <c r="CW173" s="125"/>
      <c r="CX173" s="125"/>
      <c r="CY173" s="125"/>
      <c r="CZ173" s="125"/>
      <c r="DA173" s="125"/>
      <c r="DB173" s="125"/>
      <c r="DC173" s="125"/>
      <c r="DD173" s="125"/>
      <c r="DE173" s="125"/>
      <c r="DF173" s="125"/>
      <c r="DG173" s="125"/>
      <c r="DH173" s="125"/>
      <c r="DI173" s="125"/>
      <c r="DJ173" s="125"/>
      <c r="DK173" s="125"/>
      <c r="DL173" s="125"/>
      <c r="DM173" s="125"/>
    </row>
    <row r="174" spans="2:117" s="116" customFormat="1" ht="21" x14ac:dyDescent="0.25">
      <c r="B174" s="226" t="s">
        <v>58</v>
      </c>
      <c r="C174" s="227" t="s">
        <v>242</v>
      </c>
      <c r="D174" s="166"/>
      <c r="E174" s="167"/>
      <c r="F174" s="168"/>
      <c r="G174" s="79"/>
      <c r="H174" s="169"/>
      <c r="I174" s="225" t="s">
        <v>167</v>
      </c>
      <c r="J174" s="122"/>
      <c r="K174" s="97">
        <f t="shared" ref="K174" si="59">COUNTA(N174:KP174)</f>
        <v>1</v>
      </c>
      <c r="L174" s="97">
        <f t="shared" ref="L174" si="60">COUNTIF(N174:KP174,"4")</f>
        <v>1</v>
      </c>
      <c r="M174" s="108">
        <f t="shared" si="58"/>
        <v>1</v>
      </c>
      <c r="N174" s="125"/>
      <c r="O174" s="125"/>
      <c r="P174" s="125"/>
      <c r="Q174" s="125"/>
      <c r="R174" s="125"/>
      <c r="S174" s="125"/>
      <c r="T174" s="125"/>
      <c r="U174" s="125"/>
      <c r="V174" s="125"/>
      <c r="W174" s="206">
        <v>4</v>
      </c>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c r="AT174" s="125"/>
      <c r="AU174" s="125"/>
      <c r="AV174" s="125"/>
      <c r="AW174" s="125"/>
      <c r="AX174" s="125"/>
      <c r="AY174" s="125"/>
      <c r="AZ174" s="125"/>
      <c r="BA174" s="125"/>
      <c r="BB174" s="125"/>
      <c r="BC174" s="125"/>
      <c r="BD174" s="125"/>
      <c r="BE174" s="125"/>
      <c r="BF174" s="125"/>
      <c r="BG174" s="125"/>
      <c r="BH174" s="125"/>
      <c r="BI174" s="125"/>
      <c r="BJ174" s="125"/>
      <c r="BK174" s="125"/>
      <c r="BL174" s="125"/>
      <c r="BM174" s="125"/>
      <c r="BN174" s="125"/>
      <c r="BO174" s="125"/>
      <c r="BP174" s="125"/>
      <c r="BQ174" s="125"/>
      <c r="BR174" s="125"/>
      <c r="BS174" s="125"/>
      <c r="BT174" s="125"/>
      <c r="BU174" s="125"/>
      <c r="BV174" s="125"/>
      <c r="BW174" s="125"/>
      <c r="BX174" s="125"/>
      <c r="BY174" s="125"/>
      <c r="BZ174" s="125"/>
      <c r="CA174" s="125"/>
      <c r="CB174" s="125"/>
      <c r="CC174" s="125"/>
      <c r="CD174" s="125"/>
      <c r="CE174" s="125"/>
      <c r="CF174" s="125"/>
      <c r="CG174" s="125"/>
      <c r="CH174" s="125"/>
      <c r="CI174" s="125"/>
      <c r="CJ174" s="125"/>
      <c r="CK174" s="125"/>
      <c r="CL174" s="125"/>
      <c r="CM174" s="125"/>
      <c r="CN174" s="125"/>
      <c r="CO174" s="125"/>
      <c r="CP174" s="125"/>
      <c r="CQ174" s="125"/>
      <c r="CR174" s="125"/>
      <c r="CS174" s="125"/>
      <c r="CT174" s="125"/>
      <c r="CU174" s="125"/>
      <c r="CV174" s="125"/>
      <c r="CW174" s="125"/>
      <c r="CX174" s="125"/>
      <c r="CY174" s="125"/>
      <c r="CZ174" s="125"/>
      <c r="DA174" s="125"/>
      <c r="DB174" s="125"/>
      <c r="DC174" s="125"/>
      <c r="DD174" s="125"/>
      <c r="DE174" s="125"/>
      <c r="DF174" s="125"/>
      <c r="DG174" s="125"/>
      <c r="DH174" s="125"/>
      <c r="DI174" s="125"/>
      <c r="DJ174" s="125"/>
      <c r="DK174" s="125"/>
      <c r="DL174" s="125"/>
      <c r="DM174" s="125"/>
    </row>
    <row r="175" spans="2:117" s="116" customFormat="1" ht="21" x14ac:dyDescent="0.25">
      <c r="B175" s="226" t="s">
        <v>136</v>
      </c>
      <c r="C175" s="227" t="s">
        <v>243</v>
      </c>
      <c r="D175" s="166"/>
      <c r="E175" s="167"/>
      <c r="F175" s="168"/>
      <c r="G175" s="79"/>
      <c r="H175" s="169"/>
      <c r="I175" s="225" t="s">
        <v>167</v>
      </c>
      <c r="J175" s="122"/>
      <c r="K175" s="97">
        <f t="shared" ref="K175:K202" si="61">COUNTA(N175:KP175)</f>
        <v>1</v>
      </c>
      <c r="L175" s="97">
        <f t="shared" ref="L175:L202" si="62">COUNTIF(N175:KP175,"4")</f>
        <v>1</v>
      </c>
      <c r="M175" s="108">
        <f t="shared" ref="M175:M202" si="63">IFERROR(L175/K175,0)</f>
        <v>1</v>
      </c>
      <c r="N175" s="125"/>
      <c r="O175" s="125"/>
      <c r="P175" s="125"/>
      <c r="Q175" s="125"/>
      <c r="R175" s="125"/>
      <c r="S175" s="125"/>
      <c r="T175" s="125"/>
      <c r="U175" s="125"/>
      <c r="V175" s="125"/>
      <c r="W175" s="206">
        <v>4</v>
      </c>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c r="AT175" s="125"/>
      <c r="AU175" s="125"/>
      <c r="AV175" s="125"/>
      <c r="AW175" s="125"/>
      <c r="AX175" s="125"/>
      <c r="AY175" s="125"/>
      <c r="AZ175" s="125"/>
      <c r="BA175" s="125"/>
      <c r="BB175" s="125"/>
      <c r="BC175" s="125"/>
      <c r="BD175" s="125"/>
      <c r="BE175" s="125"/>
      <c r="BF175" s="125"/>
      <c r="BG175" s="125"/>
      <c r="BH175" s="125"/>
      <c r="BI175" s="125"/>
      <c r="BJ175" s="125"/>
      <c r="BK175" s="125"/>
      <c r="BL175" s="125"/>
      <c r="BM175" s="125"/>
      <c r="BN175" s="125"/>
      <c r="BO175" s="125"/>
      <c r="BP175" s="125"/>
      <c r="BQ175" s="125"/>
      <c r="BR175" s="125"/>
      <c r="BS175" s="125"/>
      <c r="BT175" s="125"/>
      <c r="BU175" s="125"/>
      <c r="BV175" s="125"/>
      <c r="BW175" s="125"/>
      <c r="BX175" s="125"/>
      <c r="BY175" s="125"/>
      <c r="BZ175" s="125"/>
      <c r="CA175" s="125"/>
      <c r="CB175" s="125"/>
      <c r="CC175" s="125"/>
      <c r="CD175" s="125"/>
      <c r="CE175" s="125"/>
      <c r="CF175" s="125"/>
      <c r="CG175" s="125"/>
      <c r="CH175" s="125"/>
      <c r="CI175" s="125"/>
      <c r="CJ175" s="125"/>
      <c r="CK175" s="125"/>
      <c r="CL175" s="125"/>
      <c r="CM175" s="125"/>
      <c r="CN175" s="125"/>
      <c r="CO175" s="125"/>
      <c r="CP175" s="125"/>
      <c r="CQ175" s="125"/>
      <c r="CR175" s="125"/>
      <c r="CS175" s="125"/>
      <c r="CT175" s="125"/>
      <c r="CU175" s="125"/>
      <c r="CV175" s="125"/>
      <c r="CW175" s="125"/>
      <c r="CX175" s="125"/>
      <c r="CY175" s="125"/>
      <c r="CZ175" s="125"/>
      <c r="DA175" s="125"/>
      <c r="DB175" s="125"/>
      <c r="DC175" s="125"/>
      <c r="DD175" s="125"/>
      <c r="DE175" s="125"/>
      <c r="DF175" s="125"/>
      <c r="DG175" s="125"/>
      <c r="DH175" s="125"/>
      <c r="DI175" s="125"/>
      <c r="DJ175" s="125"/>
      <c r="DK175" s="125"/>
      <c r="DL175" s="125"/>
      <c r="DM175" s="125"/>
    </row>
    <row r="176" spans="2:117" s="116" customFormat="1" ht="21" x14ac:dyDescent="0.25">
      <c r="B176" s="226" t="s">
        <v>232</v>
      </c>
      <c r="C176" s="227" t="s">
        <v>244</v>
      </c>
      <c r="D176" s="166"/>
      <c r="E176" s="167"/>
      <c r="F176" s="168"/>
      <c r="G176" s="79"/>
      <c r="H176" s="169"/>
      <c r="I176" s="169" t="s">
        <v>166</v>
      </c>
      <c r="J176" s="122"/>
      <c r="K176" s="97">
        <f t="shared" si="61"/>
        <v>0</v>
      </c>
      <c r="L176" s="97">
        <f t="shared" si="62"/>
        <v>0</v>
      </c>
      <c r="M176" s="108">
        <f t="shared" si="63"/>
        <v>0</v>
      </c>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c r="CR176" s="125"/>
      <c r="CS176" s="125"/>
      <c r="CT176" s="125"/>
      <c r="CU176" s="125"/>
      <c r="CV176" s="125"/>
      <c r="CW176" s="125"/>
      <c r="CX176" s="125"/>
      <c r="CY176" s="125"/>
      <c r="CZ176" s="125"/>
      <c r="DA176" s="125"/>
      <c r="DB176" s="125"/>
      <c r="DC176" s="125"/>
      <c r="DD176" s="125"/>
      <c r="DE176" s="125"/>
      <c r="DF176" s="125"/>
      <c r="DG176" s="125"/>
      <c r="DH176" s="125"/>
      <c r="DI176" s="125"/>
      <c r="DJ176" s="125"/>
      <c r="DK176" s="125"/>
      <c r="DL176" s="125"/>
      <c r="DM176" s="125"/>
    </row>
    <row r="177" spans="1:117" s="1" customFormat="1" ht="21" x14ac:dyDescent="0.25">
      <c r="B177" s="228" t="s">
        <v>245</v>
      </c>
      <c r="C177" s="229" t="s">
        <v>260</v>
      </c>
      <c r="D177" s="162"/>
      <c r="E177" s="90"/>
      <c r="F177" s="92"/>
      <c r="G177" s="79"/>
      <c r="H177" s="154"/>
      <c r="I177" s="154"/>
      <c r="J177" s="112"/>
      <c r="K177" s="97">
        <f>SUM(K178:K202)</f>
        <v>29</v>
      </c>
      <c r="L177" s="97">
        <f>SUM(L178:L202)</f>
        <v>26</v>
      </c>
      <c r="M177" s="108">
        <f t="shared" si="63"/>
        <v>0.89655172413793105</v>
      </c>
      <c r="N177" s="85"/>
      <c r="O177" s="85"/>
      <c r="P177" s="85"/>
      <c r="Q177" s="85"/>
      <c r="R177" s="85"/>
      <c r="S177" s="85"/>
      <c r="T177" s="85"/>
      <c r="U177" s="92"/>
      <c r="V177" s="92"/>
      <c r="W177" s="92"/>
      <c r="X177" s="92"/>
      <c r="Y177" s="92"/>
      <c r="Z177" s="92"/>
      <c r="AA177" s="92"/>
      <c r="AB177" s="92"/>
      <c r="AC177" s="85"/>
      <c r="AD177" s="92"/>
      <c r="AE177" s="92"/>
      <c r="AF177" s="92"/>
      <c r="AG177" s="92"/>
      <c r="AH177" s="92"/>
      <c r="AI177" s="92"/>
      <c r="AJ177" s="92"/>
      <c r="AK177" s="92"/>
      <c r="AL177" s="92"/>
      <c r="AM177" s="92"/>
      <c r="AN177" s="92"/>
      <c r="AO177" s="92"/>
      <c r="AP177" s="92"/>
      <c r="AQ177" s="92"/>
      <c r="AR177" s="92"/>
      <c r="AS177" s="92"/>
      <c r="AT177" s="92"/>
      <c r="AU177" s="92"/>
      <c r="AV177" s="92"/>
      <c r="AW177" s="92"/>
      <c r="AX177" s="92"/>
      <c r="AY177" s="92"/>
      <c r="AZ177" s="92"/>
      <c r="BA177" s="92"/>
      <c r="BB177" s="92"/>
      <c r="BC177" s="93"/>
      <c r="BD177" s="93"/>
      <c r="BE177" s="93"/>
      <c r="BF177" s="93"/>
      <c r="BG177" s="93"/>
      <c r="BH177" s="93"/>
      <c r="BI177" s="93"/>
      <c r="BJ177" s="93"/>
      <c r="BK177" s="93"/>
      <c r="BL177" s="93"/>
      <c r="BM177" s="93"/>
      <c r="BN177" s="93"/>
      <c r="BO177" s="93"/>
      <c r="BP177" s="93"/>
      <c r="BQ177" s="93"/>
      <c r="BR177" s="93"/>
      <c r="BS177" s="93"/>
      <c r="BT177" s="93"/>
      <c r="BU177" s="93"/>
      <c r="BV177" s="93"/>
      <c r="BW177" s="93"/>
      <c r="BX177" s="93"/>
      <c r="BY177" s="93"/>
      <c r="BZ177" s="93"/>
      <c r="CA177" s="93"/>
      <c r="CB177" s="93"/>
      <c r="CC177" s="93"/>
      <c r="CD177" s="93"/>
      <c r="CE177" s="93"/>
      <c r="CF177" s="93"/>
      <c r="CG177" s="93"/>
      <c r="CH177" s="93"/>
      <c r="CI177" s="93"/>
      <c r="CJ177" s="93"/>
      <c r="CK177" s="93"/>
      <c r="CL177" s="93"/>
      <c r="CM177" s="93"/>
      <c r="CN177" s="93"/>
      <c r="CO177" s="93"/>
      <c r="CP177" s="93"/>
      <c r="CQ177" s="93"/>
      <c r="CR177" s="93"/>
      <c r="CS177" s="93"/>
      <c r="CT177" s="93"/>
      <c r="CU177" s="93"/>
      <c r="CV177" s="93"/>
      <c r="CW177" s="93"/>
      <c r="CX177" s="93"/>
      <c r="CY177" s="93"/>
      <c r="CZ177" s="93"/>
      <c r="DA177" s="93"/>
      <c r="DB177" s="93"/>
      <c r="DC177" s="93"/>
      <c r="DD177" s="93"/>
      <c r="DE177" s="93"/>
      <c r="DF177" s="93"/>
      <c r="DG177" s="93"/>
      <c r="DH177" s="93"/>
      <c r="DI177" s="93"/>
      <c r="DJ177" s="93"/>
      <c r="DK177" s="93"/>
      <c r="DL177" s="93"/>
      <c r="DM177" s="93"/>
    </row>
    <row r="178" spans="1:117" s="116" customFormat="1" ht="21" x14ac:dyDescent="0.25">
      <c r="B178" s="230">
        <v>1</v>
      </c>
      <c r="C178" s="99" t="s">
        <v>273</v>
      </c>
      <c r="D178" s="166"/>
      <c r="E178" s="167"/>
      <c r="F178" s="168"/>
      <c r="G178" s="79"/>
      <c r="H178" s="169"/>
      <c r="I178" s="225" t="s">
        <v>167</v>
      </c>
      <c r="J178" s="122"/>
      <c r="K178" s="97">
        <f t="shared" si="61"/>
        <v>1</v>
      </c>
      <c r="L178" s="97">
        <f t="shared" si="62"/>
        <v>1</v>
      </c>
      <c r="M178" s="108">
        <f t="shared" si="63"/>
        <v>1</v>
      </c>
      <c r="N178" s="125"/>
      <c r="O178" s="125"/>
      <c r="P178" s="125"/>
      <c r="Q178" s="125"/>
      <c r="R178" s="125"/>
      <c r="S178" s="125"/>
      <c r="T178" s="125"/>
      <c r="U178" s="125"/>
      <c r="V178" s="125"/>
      <c r="W178" s="125"/>
      <c r="X178" s="125"/>
      <c r="Y178" s="125"/>
      <c r="Z178" s="125"/>
      <c r="AA178" s="125"/>
      <c r="AB178" s="125"/>
      <c r="AC178" s="125"/>
      <c r="AD178" s="125"/>
      <c r="AE178" s="125"/>
      <c r="AF178" s="206">
        <v>4</v>
      </c>
      <c r="AG178" s="125"/>
      <c r="AH178" s="125"/>
      <c r="AI178" s="125"/>
      <c r="AJ178" s="125"/>
      <c r="AK178" s="125"/>
      <c r="AL178" s="125"/>
      <c r="AM178" s="125"/>
      <c r="AN178" s="125"/>
      <c r="AO178" s="125"/>
      <c r="AP178" s="125"/>
      <c r="AQ178" s="125"/>
      <c r="AR178" s="125"/>
      <c r="AS178" s="125"/>
      <c r="AT178" s="125"/>
      <c r="AU178" s="125"/>
      <c r="AV178" s="125"/>
      <c r="AW178" s="125"/>
      <c r="AX178" s="125"/>
      <c r="AY178" s="125"/>
      <c r="AZ178" s="125"/>
      <c r="BA178" s="125"/>
      <c r="BB178" s="125"/>
      <c r="BC178" s="125"/>
      <c r="BD178" s="125"/>
      <c r="BE178" s="125"/>
      <c r="BF178" s="125"/>
      <c r="BG178" s="125"/>
      <c r="BH178" s="125"/>
      <c r="BI178" s="125"/>
      <c r="BJ178" s="125"/>
      <c r="BK178" s="125"/>
      <c r="BL178" s="125"/>
      <c r="BM178" s="125"/>
      <c r="BN178" s="125"/>
      <c r="BO178" s="125"/>
      <c r="BP178" s="125"/>
      <c r="BQ178" s="125"/>
      <c r="BR178" s="125"/>
      <c r="BS178" s="125"/>
      <c r="BT178" s="125"/>
      <c r="BU178" s="125"/>
      <c r="BV178" s="125"/>
      <c r="BW178" s="125"/>
      <c r="BX178" s="125"/>
      <c r="BY178" s="125"/>
      <c r="BZ178" s="125"/>
      <c r="CA178" s="125"/>
      <c r="CB178" s="125"/>
      <c r="CC178" s="125"/>
      <c r="CD178" s="125"/>
      <c r="CE178" s="125"/>
      <c r="CF178" s="125"/>
      <c r="CG178" s="125"/>
      <c r="CH178" s="125"/>
      <c r="CI178" s="125"/>
      <c r="CJ178" s="125"/>
      <c r="CK178" s="125"/>
      <c r="CL178" s="125"/>
      <c r="CM178" s="125"/>
      <c r="CN178" s="125"/>
      <c r="CO178" s="125"/>
      <c r="CP178" s="125"/>
      <c r="CQ178" s="125"/>
      <c r="CR178" s="125"/>
      <c r="CS178" s="125"/>
      <c r="CT178" s="125"/>
      <c r="CU178" s="125"/>
      <c r="CV178" s="125"/>
      <c r="CW178" s="125"/>
      <c r="CX178" s="125"/>
      <c r="CY178" s="125"/>
      <c r="CZ178" s="125"/>
      <c r="DA178" s="125"/>
      <c r="DB178" s="125"/>
      <c r="DC178" s="125"/>
      <c r="DD178" s="125"/>
      <c r="DE178" s="125"/>
      <c r="DF178" s="125"/>
      <c r="DG178" s="125"/>
      <c r="DH178" s="125"/>
      <c r="DI178" s="125"/>
      <c r="DJ178" s="125"/>
      <c r="DK178" s="125"/>
      <c r="DL178" s="125"/>
      <c r="DM178" s="125"/>
    </row>
    <row r="179" spans="1:117" s="116" customFormat="1" ht="21" x14ac:dyDescent="0.25">
      <c r="B179" s="230">
        <v>2</v>
      </c>
      <c r="C179" s="99" t="s">
        <v>274</v>
      </c>
      <c r="D179" s="166"/>
      <c r="E179" s="167"/>
      <c r="F179" s="168"/>
      <c r="G179" s="79"/>
      <c r="H179" s="169"/>
      <c r="I179" s="225" t="s">
        <v>167</v>
      </c>
      <c r="J179" s="122"/>
      <c r="K179" s="97">
        <f t="shared" si="61"/>
        <v>1</v>
      </c>
      <c r="L179" s="97">
        <f t="shared" si="62"/>
        <v>1</v>
      </c>
      <c r="M179" s="108">
        <f t="shared" si="63"/>
        <v>1</v>
      </c>
      <c r="N179" s="125"/>
      <c r="O179" s="125"/>
      <c r="P179" s="125"/>
      <c r="Q179" s="125"/>
      <c r="R179" s="125"/>
      <c r="S179" s="125"/>
      <c r="T179" s="125"/>
      <c r="U179" s="125"/>
      <c r="V179" s="125"/>
      <c r="W179" s="125"/>
      <c r="X179" s="125"/>
      <c r="Y179" s="125"/>
      <c r="Z179" s="125"/>
      <c r="AA179" s="125"/>
      <c r="AB179" s="125"/>
      <c r="AC179" s="125"/>
      <c r="AD179" s="125"/>
      <c r="AE179" s="125"/>
      <c r="AF179" s="206">
        <v>4</v>
      </c>
      <c r="AG179" s="125"/>
      <c r="AH179" s="125"/>
      <c r="AI179" s="125"/>
      <c r="AJ179" s="125"/>
      <c r="AK179" s="125"/>
      <c r="AL179" s="125"/>
      <c r="AM179" s="125"/>
      <c r="AN179" s="125"/>
      <c r="AO179" s="125"/>
      <c r="AP179" s="125"/>
      <c r="AQ179" s="125"/>
      <c r="AR179" s="125"/>
      <c r="AS179" s="125"/>
      <c r="AT179" s="125"/>
      <c r="AU179" s="125"/>
      <c r="AV179" s="125"/>
      <c r="AW179" s="125"/>
      <c r="AX179" s="125"/>
      <c r="AY179" s="125"/>
      <c r="AZ179" s="125"/>
      <c r="BA179" s="125"/>
      <c r="BB179" s="125"/>
      <c r="BC179" s="125"/>
      <c r="BD179" s="125"/>
      <c r="BE179" s="125"/>
      <c r="BF179" s="125"/>
      <c r="BG179" s="125"/>
      <c r="BH179" s="125"/>
      <c r="BI179" s="125"/>
      <c r="BJ179" s="125"/>
      <c r="BK179" s="125"/>
      <c r="BL179" s="125"/>
      <c r="BM179" s="125"/>
      <c r="BN179" s="125"/>
      <c r="BO179" s="125"/>
      <c r="BP179" s="125"/>
      <c r="BQ179" s="125"/>
      <c r="BR179" s="125"/>
      <c r="BS179" s="125"/>
      <c r="BT179" s="125"/>
      <c r="BU179" s="125"/>
      <c r="BV179" s="125"/>
      <c r="BW179" s="125"/>
      <c r="BX179" s="125"/>
      <c r="BY179" s="125"/>
      <c r="BZ179" s="125"/>
      <c r="CA179" s="125"/>
      <c r="CB179" s="125"/>
      <c r="CC179" s="125"/>
      <c r="CD179" s="125"/>
      <c r="CE179" s="125"/>
      <c r="CF179" s="125"/>
      <c r="CG179" s="125"/>
      <c r="CH179" s="125"/>
      <c r="CI179" s="125"/>
      <c r="CJ179" s="125"/>
      <c r="CK179" s="125"/>
      <c r="CL179" s="125"/>
      <c r="CM179" s="125"/>
      <c r="CN179" s="125"/>
      <c r="CO179" s="125"/>
      <c r="CP179" s="125"/>
      <c r="CQ179" s="125"/>
      <c r="CR179" s="125"/>
      <c r="CS179" s="125"/>
      <c r="CT179" s="125"/>
      <c r="CU179" s="125"/>
      <c r="CV179" s="125"/>
      <c r="CW179" s="125"/>
      <c r="CX179" s="125"/>
      <c r="CY179" s="125"/>
      <c r="CZ179" s="125"/>
      <c r="DA179" s="125"/>
      <c r="DB179" s="125"/>
      <c r="DC179" s="125"/>
      <c r="DD179" s="125"/>
      <c r="DE179" s="125"/>
      <c r="DF179" s="125"/>
      <c r="DG179" s="125"/>
      <c r="DH179" s="125"/>
      <c r="DI179" s="125"/>
      <c r="DJ179" s="125"/>
      <c r="DK179" s="125"/>
      <c r="DL179" s="125"/>
      <c r="DM179" s="125"/>
    </row>
    <row r="180" spans="1:117" s="116" customFormat="1" ht="21" x14ac:dyDescent="0.25">
      <c r="B180" s="230">
        <v>3</v>
      </c>
      <c r="C180" s="99" t="s">
        <v>275</v>
      </c>
      <c r="D180" s="166"/>
      <c r="E180" s="167"/>
      <c r="F180" s="168"/>
      <c r="G180" s="79"/>
      <c r="H180" s="169"/>
      <c r="I180" s="225" t="s">
        <v>167</v>
      </c>
      <c r="J180" s="122"/>
      <c r="K180" s="97">
        <f t="shared" si="61"/>
        <v>1</v>
      </c>
      <c r="L180" s="97">
        <f t="shared" si="62"/>
        <v>1</v>
      </c>
      <c r="M180" s="108">
        <f t="shared" si="63"/>
        <v>1</v>
      </c>
      <c r="N180" s="125"/>
      <c r="O180" s="125"/>
      <c r="P180" s="125"/>
      <c r="Q180" s="125"/>
      <c r="R180" s="125"/>
      <c r="S180" s="125"/>
      <c r="T180" s="125"/>
      <c r="U180" s="125"/>
      <c r="V180" s="125"/>
      <c r="W180" s="125"/>
      <c r="X180" s="125"/>
      <c r="Y180" s="125"/>
      <c r="Z180" s="125"/>
      <c r="AA180" s="125"/>
      <c r="AB180" s="125"/>
      <c r="AC180" s="125"/>
      <c r="AD180" s="125"/>
      <c r="AE180" s="125"/>
      <c r="AF180" s="206">
        <v>4</v>
      </c>
      <c r="AG180" s="125"/>
      <c r="AH180" s="125"/>
      <c r="AI180" s="125"/>
      <c r="AJ180" s="125"/>
      <c r="AK180" s="125"/>
      <c r="AL180" s="125"/>
      <c r="AM180" s="125"/>
      <c r="AN180" s="125"/>
      <c r="AO180" s="125"/>
      <c r="AP180" s="125"/>
      <c r="AQ180" s="125"/>
      <c r="AR180" s="125"/>
      <c r="AS180" s="125"/>
      <c r="AT180" s="125"/>
      <c r="AU180" s="125"/>
      <c r="AV180" s="125"/>
      <c r="AW180" s="125"/>
      <c r="AX180" s="125"/>
      <c r="AY180" s="125"/>
      <c r="AZ180" s="125"/>
      <c r="BA180" s="125"/>
      <c r="BB180" s="125"/>
      <c r="BC180" s="125"/>
      <c r="BD180" s="125"/>
      <c r="BE180" s="125"/>
      <c r="BF180" s="125"/>
      <c r="BG180" s="125"/>
      <c r="BH180" s="125"/>
      <c r="BI180" s="125"/>
      <c r="BJ180" s="125"/>
      <c r="BK180" s="125"/>
      <c r="BL180" s="125"/>
      <c r="BM180" s="125"/>
      <c r="BN180" s="125"/>
      <c r="BO180" s="125"/>
      <c r="BP180" s="125"/>
      <c r="BQ180" s="125"/>
      <c r="BR180" s="125"/>
      <c r="BS180" s="125"/>
      <c r="BT180" s="125"/>
      <c r="BU180" s="125"/>
      <c r="BV180" s="125"/>
      <c r="BW180" s="125"/>
      <c r="BX180" s="125"/>
      <c r="BY180" s="125"/>
      <c r="BZ180" s="125"/>
      <c r="CA180" s="125"/>
      <c r="CB180" s="125"/>
      <c r="CC180" s="125"/>
      <c r="CD180" s="125"/>
      <c r="CE180" s="125"/>
      <c r="CF180" s="125"/>
      <c r="CG180" s="125"/>
      <c r="CH180" s="125"/>
      <c r="CI180" s="125"/>
      <c r="CJ180" s="125"/>
      <c r="CK180" s="125"/>
      <c r="CL180" s="125"/>
      <c r="CM180" s="125"/>
      <c r="CN180" s="125"/>
      <c r="CO180" s="125"/>
      <c r="CP180" s="125"/>
      <c r="CQ180" s="125"/>
      <c r="CR180" s="125"/>
      <c r="CS180" s="125"/>
      <c r="CT180" s="125"/>
      <c r="CU180" s="125"/>
      <c r="CV180" s="125"/>
      <c r="CW180" s="125"/>
      <c r="CX180" s="125"/>
      <c r="CY180" s="125"/>
      <c r="CZ180" s="125"/>
      <c r="DA180" s="125"/>
      <c r="DB180" s="125"/>
      <c r="DC180" s="125"/>
      <c r="DD180" s="125"/>
      <c r="DE180" s="125"/>
      <c r="DF180" s="125"/>
      <c r="DG180" s="125"/>
      <c r="DH180" s="125"/>
      <c r="DI180" s="125"/>
      <c r="DJ180" s="125"/>
      <c r="DK180" s="125"/>
      <c r="DL180" s="125"/>
      <c r="DM180" s="125"/>
    </row>
    <row r="181" spans="1:117" s="116" customFormat="1" ht="21" x14ac:dyDescent="0.25">
      <c r="B181" s="230">
        <v>4</v>
      </c>
      <c r="C181" s="99" t="s">
        <v>276</v>
      </c>
      <c r="D181" s="166"/>
      <c r="E181" s="167"/>
      <c r="F181" s="168"/>
      <c r="G181" s="79"/>
      <c r="H181" s="169"/>
      <c r="I181" s="225" t="s">
        <v>167</v>
      </c>
      <c r="J181" s="122"/>
      <c r="K181" s="97">
        <f t="shared" si="61"/>
        <v>1</v>
      </c>
      <c r="L181" s="97">
        <f t="shared" si="62"/>
        <v>1</v>
      </c>
      <c r="M181" s="108">
        <f t="shared" si="63"/>
        <v>1</v>
      </c>
      <c r="N181" s="125"/>
      <c r="O181" s="125"/>
      <c r="P181" s="125"/>
      <c r="Q181" s="125"/>
      <c r="R181" s="125"/>
      <c r="S181" s="125"/>
      <c r="T181" s="125"/>
      <c r="U181" s="125"/>
      <c r="V181" s="125"/>
      <c r="W181" s="125"/>
      <c r="X181" s="125"/>
      <c r="Y181" s="125"/>
      <c r="Z181" s="125"/>
      <c r="AA181" s="125"/>
      <c r="AB181" s="125"/>
      <c r="AC181" s="125"/>
      <c r="AD181" s="125"/>
      <c r="AE181" s="125"/>
      <c r="AF181" s="206">
        <v>4</v>
      </c>
      <c r="AG181" s="125"/>
      <c r="AH181" s="125"/>
      <c r="AI181" s="125"/>
      <c r="AJ181" s="125"/>
      <c r="AK181" s="125"/>
      <c r="AL181" s="125"/>
      <c r="AM181" s="125"/>
      <c r="AN181" s="125"/>
      <c r="AO181" s="125"/>
      <c r="AP181" s="125"/>
      <c r="AQ181" s="125"/>
      <c r="AR181" s="125"/>
      <c r="AS181" s="125"/>
      <c r="AT181" s="125"/>
      <c r="AU181" s="125"/>
      <c r="AV181" s="125"/>
      <c r="AW181" s="125"/>
      <c r="AX181" s="125"/>
      <c r="AY181" s="125"/>
      <c r="AZ181" s="125"/>
      <c r="BA181" s="125"/>
      <c r="BB181" s="125"/>
      <c r="BC181" s="125"/>
      <c r="BD181" s="125"/>
      <c r="BE181" s="125"/>
      <c r="BF181" s="125"/>
      <c r="BG181" s="125"/>
      <c r="BH181" s="125"/>
      <c r="BI181" s="125"/>
      <c r="BJ181" s="125"/>
      <c r="BK181" s="125"/>
      <c r="BL181" s="125"/>
      <c r="BM181" s="125"/>
      <c r="BN181" s="125"/>
      <c r="BO181" s="125"/>
      <c r="BP181" s="125"/>
      <c r="BQ181" s="125"/>
      <c r="BR181" s="125"/>
      <c r="BS181" s="125"/>
      <c r="BT181" s="125"/>
      <c r="BU181" s="125"/>
      <c r="BV181" s="125"/>
      <c r="BW181" s="125"/>
      <c r="BX181" s="125"/>
      <c r="BY181" s="125"/>
      <c r="BZ181" s="125"/>
      <c r="CA181" s="125"/>
      <c r="CB181" s="125"/>
      <c r="CC181" s="125"/>
      <c r="CD181" s="125"/>
      <c r="CE181" s="125"/>
      <c r="CF181" s="125"/>
      <c r="CG181" s="125"/>
      <c r="CH181" s="125"/>
      <c r="CI181" s="125"/>
      <c r="CJ181" s="125"/>
      <c r="CK181" s="125"/>
      <c r="CL181" s="125"/>
      <c r="CM181" s="125"/>
      <c r="CN181" s="125"/>
      <c r="CO181" s="125"/>
      <c r="CP181" s="125"/>
      <c r="CQ181" s="125"/>
      <c r="CR181" s="125"/>
      <c r="CS181" s="125"/>
      <c r="CT181" s="125"/>
      <c r="CU181" s="125"/>
      <c r="CV181" s="125"/>
      <c r="CW181" s="125"/>
      <c r="CX181" s="125"/>
      <c r="CY181" s="125"/>
      <c r="CZ181" s="125"/>
      <c r="DA181" s="125"/>
      <c r="DB181" s="125"/>
      <c r="DC181" s="125"/>
      <c r="DD181" s="125"/>
      <c r="DE181" s="125"/>
      <c r="DF181" s="125"/>
      <c r="DG181" s="125"/>
      <c r="DH181" s="125"/>
      <c r="DI181" s="125"/>
      <c r="DJ181" s="125"/>
      <c r="DK181" s="125"/>
      <c r="DL181" s="125"/>
      <c r="DM181" s="125"/>
    </row>
    <row r="182" spans="1:117" s="1" customFormat="1" ht="21" x14ac:dyDescent="0.25">
      <c r="A182" s="113"/>
      <c r="B182" s="230">
        <v>5</v>
      </c>
      <c r="C182" s="99" t="s">
        <v>274</v>
      </c>
      <c r="D182" s="162"/>
      <c r="E182" s="90"/>
      <c r="F182" s="92"/>
      <c r="G182" s="79"/>
      <c r="H182" s="154"/>
      <c r="I182" s="225" t="s">
        <v>167</v>
      </c>
      <c r="J182" s="112"/>
      <c r="K182" s="97">
        <f t="shared" si="61"/>
        <v>1</v>
      </c>
      <c r="L182" s="97">
        <f t="shared" si="62"/>
        <v>1</v>
      </c>
      <c r="M182" s="108">
        <f t="shared" si="63"/>
        <v>1</v>
      </c>
      <c r="N182" s="85"/>
      <c r="O182" s="85"/>
      <c r="P182" s="85"/>
      <c r="Q182" s="85"/>
      <c r="R182" s="85"/>
      <c r="S182" s="85"/>
      <c r="T182" s="85"/>
      <c r="U182" s="92"/>
      <c r="V182" s="92"/>
      <c r="W182" s="92"/>
      <c r="X182" s="92"/>
      <c r="Y182" s="92"/>
      <c r="Z182" s="92"/>
      <c r="AA182" s="92"/>
      <c r="AB182" s="92"/>
      <c r="AC182" s="114"/>
      <c r="AD182" s="85"/>
      <c r="AE182" s="92"/>
      <c r="AF182" s="206">
        <v>4</v>
      </c>
      <c r="AG182" s="92"/>
      <c r="AH182" s="92"/>
      <c r="AI182" s="92"/>
      <c r="AJ182" s="92"/>
      <c r="AK182" s="92"/>
      <c r="AL182" s="92"/>
      <c r="AM182" s="92"/>
      <c r="AN182" s="92"/>
      <c r="AO182" s="92"/>
      <c r="AP182" s="92"/>
      <c r="AQ182" s="92"/>
      <c r="AR182" s="92"/>
      <c r="AS182" s="92"/>
      <c r="AT182" s="92"/>
      <c r="AU182" s="92"/>
      <c r="AV182" s="92"/>
      <c r="AW182" s="92"/>
      <c r="AX182" s="92"/>
      <c r="AY182" s="92"/>
      <c r="AZ182" s="92"/>
      <c r="BA182" s="92"/>
      <c r="BB182" s="92"/>
      <c r="BC182" s="93"/>
      <c r="BD182" s="93"/>
      <c r="BE182" s="93"/>
      <c r="BF182" s="93"/>
      <c r="BG182" s="93"/>
      <c r="BH182" s="93"/>
      <c r="BI182" s="93"/>
      <c r="BJ182" s="93"/>
      <c r="BK182" s="93"/>
      <c r="BL182" s="93"/>
      <c r="BM182" s="93"/>
      <c r="BN182" s="93"/>
      <c r="BO182" s="93"/>
      <c r="BP182" s="93"/>
      <c r="BQ182" s="93"/>
      <c r="BR182" s="93"/>
      <c r="BS182" s="93"/>
      <c r="BT182" s="93"/>
      <c r="BU182" s="93"/>
      <c r="BV182" s="93"/>
      <c r="BW182" s="93"/>
      <c r="BX182" s="93"/>
      <c r="BY182" s="93"/>
      <c r="BZ182" s="93"/>
      <c r="CA182" s="93"/>
      <c r="CB182" s="93"/>
      <c r="CC182" s="93"/>
      <c r="CD182" s="93"/>
      <c r="CE182" s="93"/>
      <c r="CF182" s="93"/>
      <c r="CG182" s="93"/>
      <c r="CH182" s="93"/>
      <c r="CI182" s="93"/>
      <c r="CJ182" s="93"/>
      <c r="CK182" s="93"/>
      <c r="CL182" s="93"/>
      <c r="CM182" s="93"/>
      <c r="CN182" s="93"/>
      <c r="CO182" s="93"/>
      <c r="CP182" s="93"/>
      <c r="CQ182" s="93"/>
      <c r="CR182" s="93"/>
      <c r="CS182" s="93"/>
      <c r="CT182" s="93"/>
      <c r="CU182" s="93"/>
      <c r="CV182" s="93"/>
      <c r="CW182" s="93"/>
      <c r="CX182" s="93"/>
      <c r="CY182" s="93"/>
      <c r="CZ182" s="93"/>
      <c r="DA182" s="93"/>
      <c r="DB182" s="93"/>
      <c r="DC182" s="93"/>
      <c r="DD182" s="93"/>
      <c r="DE182" s="93"/>
      <c r="DF182" s="93"/>
      <c r="DG182" s="93"/>
      <c r="DH182" s="93"/>
      <c r="DI182" s="93"/>
      <c r="DJ182" s="93"/>
      <c r="DK182" s="93"/>
      <c r="DL182" s="93"/>
      <c r="DM182" s="93"/>
    </row>
    <row r="183" spans="1:117" s="116" customFormat="1" ht="21" x14ac:dyDescent="0.25">
      <c r="B183" s="230">
        <v>6</v>
      </c>
      <c r="C183" s="99" t="s">
        <v>277</v>
      </c>
      <c r="D183" s="166"/>
      <c r="E183" s="167"/>
      <c r="F183" s="168"/>
      <c r="G183" s="79"/>
      <c r="H183" s="169"/>
      <c r="I183" s="225" t="s">
        <v>167</v>
      </c>
      <c r="J183" s="122"/>
      <c r="K183" s="97">
        <f t="shared" si="61"/>
        <v>1</v>
      </c>
      <c r="L183" s="97">
        <f t="shared" si="62"/>
        <v>1</v>
      </c>
      <c r="M183" s="108">
        <f t="shared" si="63"/>
        <v>1</v>
      </c>
      <c r="N183" s="125"/>
      <c r="O183" s="125"/>
      <c r="P183" s="125"/>
      <c r="Q183" s="125"/>
      <c r="R183" s="125"/>
      <c r="S183" s="125"/>
      <c r="T183" s="125"/>
      <c r="U183" s="125"/>
      <c r="V183" s="125"/>
      <c r="W183" s="125"/>
      <c r="X183" s="125"/>
      <c r="Y183" s="125"/>
      <c r="Z183" s="125"/>
      <c r="AA183" s="125"/>
      <c r="AB183" s="125"/>
      <c r="AC183" s="125"/>
      <c r="AD183" s="125"/>
      <c r="AE183" s="125"/>
      <c r="AF183" s="206">
        <v>4</v>
      </c>
      <c r="AG183" s="125"/>
      <c r="AH183" s="125"/>
      <c r="AI183" s="125"/>
      <c r="AJ183" s="125"/>
      <c r="AK183" s="125"/>
      <c r="AL183" s="125"/>
      <c r="AM183" s="125"/>
      <c r="AN183" s="125"/>
      <c r="AO183" s="125"/>
      <c r="AP183" s="125"/>
      <c r="AQ183" s="125"/>
      <c r="AR183" s="125"/>
      <c r="AS183" s="125"/>
      <c r="AT183" s="125"/>
      <c r="AU183" s="125"/>
      <c r="AV183" s="125"/>
      <c r="AW183" s="125"/>
      <c r="AX183" s="125"/>
      <c r="AY183" s="125"/>
      <c r="AZ183" s="125"/>
      <c r="BA183" s="125"/>
      <c r="BB183" s="125"/>
      <c r="BC183" s="125"/>
      <c r="BD183" s="125"/>
      <c r="BE183" s="125"/>
      <c r="BF183" s="125"/>
      <c r="BG183" s="125"/>
      <c r="BH183" s="125"/>
      <c r="BI183" s="125"/>
      <c r="BJ183" s="125"/>
      <c r="BK183" s="125"/>
      <c r="BL183" s="125"/>
      <c r="BM183" s="125"/>
      <c r="BN183" s="125"/>
      <c r="BO183" s="125"/>
      <c r="BP183" s="125"/>
      <c r="BQ183" s="125"/>
      <c r="BR183" s="125"/>
      <c r="BS183" s="125"/>
      <c r="BT183" s="125"/>
      <c r="BU183" s="125"/>
      <c r="BV183" s="125"/>
      <c r="BW183" s="125"/>
      <c r="BX183" s="125"/>
      <c r="BY183" s="125"/>
      <c r="BZ183" s="125"/>
      <c r="CA183" s="125"/>
      <c r="CB183" s="125"/>
      <c r="CC183" s="125"/>
      <c r="CD183" s="125"/>
      <c r="CE183" s="125"/>
      <c r="CF183" s="125"/>
      <c r="CG183" s="125"/>
      <c r="CH183" s="125"/>
      <c r="CI183" s="125"/>
      <c r="CJ183" s="125"/>
      <c r="CK183" s="125"/>
      <c r="CL183" s="125"/>
      <c r="CM183" s="125"/>
      <c r="CN183" s="125"/>
      <c r="CO183" s="125"/>
      <c r="CP183" s="125"/>
      <c r="CQ183" s="125"/>
      <c r="CR183" s="125"/>
      <c r="CS183" s="125"/>
      <c r="CT183" s="125"/>
      <c r="CU183" s="125"/>
      <c r="CV183" s="125"/>
      <c r="CW183" s="125"/>
      <c r="CX183" s="125"/>
      <c r="CY183" s="125"/>
      <c r="CZ183" s="125"/>
      <c r="DA183" s="125"/>
      <c r="DB183" s="125"/>
      <c r="DC183" s="125"/>
      <c r="DD183" s="125"/>
      <c r="DE183" s="125"/>
      <c r="DF183" s="125"/>
      <c r="DG183" s="125"/>
      <c r="DH183" s="125"/>
      <c r="DI183" s="125"/>
      <c r="DJ183" s="125"/>
      <c r="DK183" s="125"/>
      <c r="DL183" s="125"/>
      <c r="DM183" s="125"/>
    </row>
    <row r="184" spans="1:117" s="116" customFormat="1" ht="21" x14ac:dyDescent="0.25">
      <c r="B184" s="230">
        <v>7</v>
      </c>
      <c r="C184" s="99" t="s">
        <v>278</v>
      </c>
      <c r="D184" s="166"/>
      <c r="E184" s="167"/>
      <c r="F184" s="168"/>
      <c r="G184" s="79"/>
      <c r="H184" s="169"/>
      <c r="I184" s="225" t="s">
        <v>167</v>
      </c>
      <c r="J184" s="122"/>
      <c r="K184" s="97">
        <f t="shared" si="61"/>
        <v>1</v>
      </c>
      <c r="L184" s="97">
        <f t="shared" si="62"/>
        <v>1</v>
      </c>
      <c r="M184" s="108">
        <f t="shared" si="63"/>
        <v>1</v>
      </c>
      <c r="N184" s="125"/>
      <c r="O184" s="125"/>
      <c r="P184" s="125"/>
      <c r="Q184" s="125"/>
      <c r="R184" s="125"/>
      <c r="S184" s="125"/>
      <c r="T184" s="125"/>
      <c r="U184" s="125"/>
      <c r="V184" s="125"/>
      <c r="W184" s="125"/>
      <c r="X184" s="125"/>
      <c r="Y184" s="125"/>
      <c r="Z184" s="125"/>
      <c r="AA184" s="125"/>
      <c r="AB184" s="125"/>
      <c r="AC184" s="125"/>
      <c r="AD184" s="125"/>
      <c r="AE184" s="125"/>
      <c r="AF184" s="125"/>
      <c r="AG184" s="206">
        <v>4</v>
      </c>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c r="BP184" s="125"/>
      <c r="BQ184" s="125"/>
      <c r="BR184" s="125"/>
      <c r="BS184" s="125"/>
      <c r="BT184" s="125"/>
      <c r="BU184" s="125"/>
      <c r="BV184" s="125"/>
      <c r="BW184" s="125"/>
      <c r="BX184" s="125"/>
      <c r="BY184" s="125"/>
      <c r="BZ184" s="125"/>
      <c r="CA184" s="125"/>
      <c r="CB184" s="125"/>
      <c r="CC184" s="125"/>
      <c r="CD184" s="125"/>
      <c r="CE184" s="125"/>
      <c r="CF184" s="125"/>
      <c r="CG184" s="125"/>
      <c r="CH184" s="125"/>
      <c r="CI184" s="125"/>
      <c r="CJ184" s="125"/>
      <c r="CK184" s="125"/>
      <c r="CL184" s="125"/>
      <c r="CM184" s="125"/>
      <c r="CN184" s="125"/>
      <c r="CO184" s="125"/>
      <c r="CP184" s="125"/>
      <c r="CQ184" s="125"/>
      <c r="CR184" s="125"/>
      <c r="CS184" s="125"/>
      <c r="CT184" s="125"/>
      <c r="CU184" s="125"/>
      <c r="CV184" s="125"/>
      <c r="CW184" s="125"/>
      <c r="CX184" s="125"/>
      <c r="CY184" s="125"/>
      <c r="CZ184" s="125"/>
      <c r="DA184" s="125"/>
      <c r="DB184" s="125"/>
      <c r="DC184" s="125"/>
      <c r="DD184" s="125"/>
      <c r="DE184" s="125"/>
      <c r="DF184" s="125"/>
      <c r="DG184" s="125"/>
      <c r="DH184" s="125"/>
      <c r="DI184" s="125"/>
      <c r="DJ184" s="125"/>
      <c r="DK184" s="125"/>
      <c r="DL184" s="125"/>
      <c r="DM184" s="125"/>
    </row>
    <row r="185" spans="1:117" s="116" customFormat="1" ht="21" x14ac:dyDescent="0.25">
      <c r="B185" s="230">
        <v>8</v>
      </c>
      <c r="C185" s="99" t="s">
        <v>279</v>
      </c>
      <c r="D185" s="166"/>
      <c r="E185" s="167"/>
      <c r="F185" s="168"/>
      <c r="G185" s="79"/>
      <c r="H185" s="169"/>
      <c r="I185" s="225" t="s">
        <v>167</v>
      </c>
      <c r="J185" s="122"/>
      <c r="K185" s="97">
        <f t="shared" si="61"/>
        <v>1</v>
      </c>
      <c r="L185" s="97">
        <f t="shared" si="62"/>
        <v>1</v>
      </c>
      <c r="M185" s="108">
        <f t="shared" si="63"/>
        <v>1</v>
      </c>
      <c r="N185" s="125"/>
      <c r="O185" s="125"/>
      <c r="P185" s="125"/>
      <c r="Q185" s="125"/>
      <c r="R185" s="125"/>
      <c r="S185" s="125"/>
      <c r="T185" s="125"/>
      <c r="U185" s="125"/>
      <c r="V185" s="125"/>
      <c r="W185" s="125"/>
      <c r="X185" s="125"/>
      <c r="Y185" s="125"/>
      <c r="Z185" s="125"/>
      <c r="AA185" s="125"/>
      <c r="AB185" s="125"/>
      <c r="AC185" s="125"/>
      <c r="AD185" s="125"/>
      <c r="AE185" s="125"/>
      <c r="AF185" s="125"/>
      <c r="AG185" s="206">
        <v>4</v>
      </c>
      <c r="AH185" s="125"/>
      <c r="AI185" s="125"/>
      <c r="AJ185" s="125"/>
      <c r="AK185" s="125"/>
      <c r="AL185" s="125"/>
      <c r="AM185" s="125"/>
      <c r="AN185" s="125"/>
      <c r="AO185" s="125"/>
      <c r="AP185" s="125"/>
      <c r="AQ185" s="125"/>
      <c r="AR185" s="125"/>
      <c r="AS185" s="125"/>
      <c r="AT185" s="125"/>
      <c r="AU185" s="125"/>
      <c r="AV185" s="125"/>
      <c r="AW185" s="125"/>
      <c r="AX185" s="125"/>
      <c r="AY185" s="125"/>
      <c r="AZ185" s="125"/>
      <c r="BA185" s="125"/>
      <c r="BB185" s="125"/>
      <c r="BC185" s="125"/>
      <c r="BD185" s="125"/>
      <c r="BE185" s="125"/>
      <c r="BF185" s="125"/>
      <c r="BG185" s="125"/>
      <c r="BH185" s="125"/>
      <c r="BI185" s="125"/>
      <c r="BJ185" s="125"/>
      <c r="BK185" s="125"/>
      <c r="BL185" s="125"/>
      <c r="BM185" s="125"/>
      <c r="BN185" s="125"/>
      <c r="BO185" s="125"/>
      <c r="BP185" s="125"/>
      <c r="BQ185" s="125"/>
      <c r="BR185" s="125"/>
      <c r="BS185" s="125"/>
      <c r="BT185" s="125"/>
      <c r="BU185" s="125"/>
      <c r="BV185" s="125"/>
      <c r="BW185" s="125"/>
      <c r="BX185" s="125"/>
      <c r="BY185" s="125"/>
      <c r="BZ185" s="125"/>
      <c r="CA185" s="125"/>
      <c r="CB185" s="125"/>
      <c r="CC185" s="125"/>
      <c r="CD185" s="125"/>
      <c r="CE185" s="125"/>
      <c r="CF185" s="125"/>
      <c r="CG185" s="125"/>
      <c r="CH185" s="125"/>
      <c r="CI185" s="125"/>
      <c r="CJ185" s="125"/>
      <c r="CK185" s="125"/>
      <c r="CL185" s="125"/>
      <c r="CM185" s="125"/>
      <c r="CN185" s="125"/>
      <c r="CO185" s="125"/>
      <c r="CP185" s="125"/>
      <c r="CQ185" s="125"/>
      <c r="CR185" s="125"/>
      <c r="CS185" s="125"/>
      <c r="CT185" s="125"/>
      <c r="CU185" s="125"/>
      <c r="CV185" s="125"/>
      <c r="CW185" s="125"/>
      <c r="CX185" s="125"/>
      <c r="CY185" s="125"/>
      <c r="CZ185" s="125"/>
      <c r="DA185" s="125"/>
      <c r="DB185" s="125"/>
      <c r="DC185" s="125"/>
      <c r="DD185" s="125"/>
      <c r="DE185" s="125"/>
      <c r="DF185" s="125"/>
      <c r="DG185" s="125"/>
      <c r="DH185" s="125"/>
      <c r="DI185" s="125"/>
      <c r="DJ185" s="125"/>
      <c r="DK185" s="125"/>
      <c r="DL185" s="125"/>
      <c r="DM185" s="125"/>
    </row>
    <row r="186" spans="1:117" s="116" customFormat="1" ht="21" x14ac:dyDescent="0.25">
      <c r="B186" s="230">
        <v>9</v>
      </c>
      <c r="C186" s="99" t="s">
        <v>274</v>
      </c>
      <c r="D186" s="166"/>
      <c r="E186" s="167"/>
      <c r="F186" s="168"/>
      <c r="G186" s="79"/>
      <c r="H186" s="169"/>
      <c r="I186" s="225" t="s">
        <v>167</v>
      </c>
      <c r="J186" s="122"/>
      <c r="K186" s="97">
        <f t="shared" si="61"/>
        <v>1</v>
      </c>
      <c r="L186" s="97">
        <f t="shared" si="62"/>
        <v>1</v>
      </c>
      <c r="M186" s="108">
        <f t="shared" si="63"/>
        <v>1</v>
      </c>
      <c r="N186" s="125"/>
      <c r="O186" s="125"/>
      <c r="P186" s="125"/>
      <c r="Q186" s="125"/>
      <c r="R186" s="125"/>
      <c r="S186" s="125"/>
      <c r="T186" s="125"/>
      <c r="U186" s="125"/>
      <c r="V186" s="125"/>
      <c r="W186" s="125"/>
      <c r="X186" s="125"/>
      <c r="Y186" s="125"/>
      <c r="Z186" s="125"/>
      <c r="AA186" s="125"/>
      <c r="AB186" s="125"/>
      <c r="AC186" s="125"/>
      <c r="AD186" s="125"/>
      <c r="AE186" s="125"/>
      <c r="AF186" s="125"/>
      <c r="AG186" s="125"/>
      <c r="AH186" s="206">
        <v>4</v>
      </c>
      <c r="AI186" s="125"/>
      <c r="AJ186" s="125"/>
      <c r="AK186" s="125"/>
      <c r="AL186" s="125"/>
      <c r="AM186" s="125"/>
      <c r="AN186" s="125"/>
      <c r="AO186" s="125"/>
      <c r="AP186" s="125"/>
      <c r="AQ186" s="125"/>
      <c r="AR186" s="125"/>
      <c r="AS186" s="125"/>
      <c r="AT186" s="125"/>
      <c r="AU186" s="125"/>
      <c r="AV186" s="125"/>
      <c r="AW186" s="125"/>
      <c r="AX186" s="125"/>
      <c r="AY186" s="125"/>
      <c r="AZ186" s="125"/>
      <c r="BA186" s="125"/>
      <c r="BB186" s="125"/>
      <c r="BC186" s="125"/>
      <c r="BD186" s="125"/>
      <c r="BE186" s="125"/>
      <c r="BF186" s="125"/>
      <c r="BG186" s="125"/>
      <c r="BH186" s="125"/>
      <c r="BI186" s="125"/>
      <c r="BJ186" s="125"/>
      <c r="BK186" s="125"/>
      <c r="BL186" s="125"/>
      <c r="BM186" s="125"/>
      <c r="BN186" s="125"/>
      <c r="BO186" s="125"/>
      <c r="BP186" s="125"/>
      <c r="BQ186" s="125"/>
      <c r="BR186" s="125"/>
      <c r="BS186" s="125"/>
      <c r="BT186" s="125"/>
      <c r="BU186" s="125"/>
      <c r="BV186" s="125"/>
      <c r="BW186" s="125"/>
      <c r="BX186" s="125"/>
      <c r="BY186" s="125"/>
      <c r="BZ186" s="125"/>
      <c r="CA186" s="125"/>
      <c r="CB186" s="125"/>
      <c r="CC186" s="125"/>
      <c r="CD186" s="125"/>
      <c r="CE186" s="125"/>
      <c r="CF186" s="125"/>
      <c r="CG186" s="125"/>
      <c r="CH186" s="125"/>
      <c r="CI186" s="125"/>
      <c r="CJ186" s="125"/>
      <c r="CK186" s="125"/>
      <c r="CL186" s="125"/>
      <c r="CM186" s="125"/>
      <c r="CN186" s="125"/>
      <c r="CO186" s="125"/>
      <c r="CP186" s="125"/>
      <c r="CQ186" s="125"/>
      <c r="CR186" s="125"/>
      <c r="CS186" s="125"/>
      <c r="CT186" s="125"/>
      <c r="CU186" s="125"/>
      <c r="CV186" s="125"/>
      <c r="CW186" s="125"/>
      <c r="CX186" s="125"/>
      <c r="CY186" s="125"/>
      <c r="CZ186" s="125"/>
      <c r="DA186" s="125"/>
      <c r="DB186" s="125"/>
      <c r="DC186" s="125"/>
      <c r="DD186" s="125"/>
      <c r="DE186" s="125"/>
      <c r="DF186" s="125"/>
      <c r="DG186" s="125"/>
      <c r="DH186" s="125"/>
      <c r="DI186" s="125"/>
      <c r="DJ186" s="125"/>
      <c r="DK186" s="125"/>
      <c r="DL186" s="125"/>
      <c r="DM186" s="125"/>
    </row>
    <row r="187" spans="1:117" s="1" customFormat="1" ht="21" x14ac:dyDescent="0.25">
      <c r="A187" s="113"/>
      <c r="B187" s="230">
        <v>10</v>
      </c>
      <c r="C187" s="99" t="s">
        <v>280</v>
      </c>
      <c r="D187" s="162"/>
      <c r="E187" s="90"/>
      <c r="F187" s="92"/>
      <c r="G187" s="79"/>
      <c r="H187" s="154"/>
      <c r="I187" s="225" t="s">
        <v>167</v>
      </c>
      <c r="J187" s="112"/>
      <c r="K187" s="97">
        <f t="shared" si="61"/>
        <v>1</v>
      </c>
      <c r="L187" s="97">
        <f t="shared" si="62"/>
        <v>1</v>
      </c>
      <c r="M187" s="108">
        <f t="shared" si="63"/>
        <v>1</v>
      </c>
      <c r="N187" s="85"/>
      <c r="O187" s="85"/>
      <c r="P187" s="85"/>
      <c r="Q187" s="85"/>
      <c r="R187" s="85"/>
      <c r="S187" s="85"/>
      <c r="T187" s="85"/>
      <c r="U187" s="92"/>
      <c r="V187" s="92"/>
      <c r="W187" s="92"/>
      <c r="X187" s="92"/>
      <c r="Y187" s="92"/>
      <c r="Z187" s="92"/>
      <c r="AA187" s="92"/>
      <c r="AB187" s="92"/>
      <c r="AC187" s="92"/>
      <c r="AD187" s="85"/>
      <c r="AE187" s="92"/>
      <c r="AF187" s="92"/>
      <c r="AG187" s="92"/>
      <c r="AH187" s="206">
        <v>4</v>
      </c>
      <c r="AI187" s="92"/>
      <c r="AJ187" s="92"/>
      <c r="AK187" s="92"/>
      <c r="AL187" s="92"/>
      <c r="AM187" s="92"/>
      <c r="AN187" s="92"/>
      <c r="AO187" s="92"/>
      <c r="AP187" s="92"/>
      <c r="AQ187" s="92"/>
      <c r="AR187" s="92"/>
      <c r="AS187" s="92"/>
      <c r="AT187" s="92"/>
      <c r="AU187" s="92"/>
      <c r="AV187" s="92"/>
      <c r="AW187" s="92"/>
      <c r="AX187" s="92"/>
      <c r="AY187" s="92"/>
      <c r="AZ187" s="92"/>
      <c r="BA187" s="92"/>
      <c r="BB187" s="92"/>
      <c r="BC187" s="93"/>
      <c r="BD187" s="93"/>
      <c r="BE187" s="93"/>
      <c r="BF187" s="93"/>
      <c r="BG187" s="93"/>
      <c r="BH187" s="93"/>
      <c r="BI187" s="93"/>
      <c r="BJ187" s="93"/>
      <c r="BK187" s="93"/>
      <c r="BL187" s="93"/>
      <c r="BM187" s="93"/>
      <c r="BN187" s="93"/>
      <c r="BO187" s="93"/>
      <c r="BP187" s="93"/>
      <c r="BQ187" s="93"/>
      <c r="BR187" s="93"/>
      <c r="BS187" s="93"/>
      <c r="BT187" s="93"/>
      <c r="BU187" s="93"/>
      <c r="BV187" s="93"/>
      <c r="BW187" s="93"/>
      <c r="BX187" s="93"/>
      <c r="BY187" s="93"/>
      <c r="BZ187" s="93"/>
      <c r="CA187" s="93"/>
      <c r="CB187" s="93"/>
      <c r="CC187" s="93"/>
      <c r="CD187" s="93"/>
      <c r="CE187" s="93"/>
      <c r="CF187" s="93"/>
      <c r="CG187" s="93"/>
      <c r="CH187" s="93"/>
      <c r="CI187" s="93"/>
      <c r="CJ187" s="93"/>
      <c r="CK187" s="93"/>
      <c r="CL187" s="93"/>
      <c r="CM187" s="93"/>
      <c r="CN187" s="93"/>
      <c r="CO187" s="93"/>
      <c r="CP187" s="93"/>
      <c r="CQ187" s="93"/>
      <c r="CR187" s="93"/>
      <c r="CS187" s="93"/>
      <c r="CT187" s="93"/>
      <c r="CU187" s="93"/>
      <c r="CV187" s="93"/>
      <c r="CW187" s="93"/>
      <c r="CX187" s="93"/>
      <c r="CY187" s="93"/>
      <c r="CZ187" s="93"/>
      <c r="DA187" s="93"/>
      <c r="DB187" s="93"/>
      <c r="DC187" s="93"/>
      <c r="DD187" s="93"/>
      <c r="DE187" s="93"/>
      <c r="DF187" s="93"/>
      <c r="DG187" s="93"/>
      <c r="DH187" s="93"/>
      <c r="DI187" s="93"/>
      <c r="DJ187" s="93"/>
      <c r="DK187" s="93"/>
      <c r="DL187" s="93"/>
      <c r="DM187" s="93"/>
    </row>
    <row r="188" spans="1:117" s="116" customFormat="1" ht="21" x14ac:dyDescent="0.25">
      <c r="B188" s="230">
        <v>11</v>
      </c>
      <c r="C188" s="99" t="s">
        <v>281</v>
      </c>
      <c r="D188" s="166"/>
      <c r="E188" s="167"/>
      <c r="F188" s="168"/>
      <c r="G188" s="79"/>
      <c r="H188" s="169"/>
      <c r="I188" s="225" t="s">
        <v>167</v>
      </c>
      <c r="J188" s="122"/>
      <c r="K188" s="97">
        <f t="shared" si="61"/>
        <v>1</v>
      </c>
      <c r="L188" s="97">
        <f t="shared" si="62"/>
        <v>1</v>
      </c>
      <c r="M188" s="108">
        <f t="shared" si="63"/>
        <v>1</v>
      </c>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206">
        <v>4</v>
      </c>
      <c r="AJ188" s="125"/>
      <c r="AK188" s="125"/>
      <c r="AL188" s="125"/>
      <c r="AM188" s="125"/>
      <c r="AN188" s="125"/>
      <c r="AO188" s="125"/>
      <c r="AP188" s="125"/>
      <c r="AQ188" s="125"/>
      <c r="AR188" s="125"/>
      <c r="AS188" s="125"/>
      <c r="AT188" s="125"/>
      <c r="AU188" s="125"/>
      <c r="AV188" s="125"/>
      <c r="AW188" s="125"/>
      <c r="AX188" s="125"/>
      <c r="AY188" s="125"/>
      <c r="AZ188" s="125"/>
      <c r="BA188" s="125"/>
      <c r="BB188" s="125"/>
      <c r="BC188" s="125"/>
      <c r="BD188" s="125"/>
      <c r="BE188" s="125"/>
      <c r="BF188" s="125"/>
      <c r="BG188" s="125"/>
      <c r="BH188" s="125"/>
      <c r="BI188" s="125"/>
      <c r="BJ188" s="125"/>
      <c r="BK188" s="125"/>
      <c r="BL188" s="125"/>
      <c r="BM188" s="125"/>
      <c r="BN188" s="125"/>
      <c r="BO188" s="125"/>
      <c r="BP188" s="125"/>
      <c r="BQ188" s="125"/>
      <c r="BR188" s="125"/>
      <c r="BS188" s="125"/>
      <c r="BT188" s="125"/>
      <c r="BU188" s="125"/>
      <c r="BV188" s="125"/>
      <c r="BW188" s="125"/>
      <c r="BX188" s="125"/>
      <c r="BY188" s="125"/>
      <c r="BZ188" s="125"/>
      <c r="CA188" s="125"/>
      <c r="CB188" s="125"/>
      <c r="CC188" s="125"/>
      <c r="CD188" s="125"/>
      <c r="CE188" s="125"/>
      <c r="CF188" s="125"/>
      <c r="CG188" s="125"/>
      <c r="CH188" s="125"/>
      <c r="CI188" s="125"/>
      <c r="CJ188" s="125"/>
      <c r="CK188" s="125"/>
      <c r="CL188" s="125"/>
      <c r="CM188" s="125"/>
      <c r="CN188" s="125"/>
      <c r="CO188" s="125"/>
      <c r="CP188" s="125"/>
      <c r="CQ188" s="125"/>
      <c r="CR188" s="125"/>
      <c r="CS188" s="125"/>
      <c r="CT188" s="125"/>
      <c r="CU188" s="125"/>
      <c r="CV188" s="125"/>
      <c r="CW188" s="125"/>
      <c r="CX188" s="125"/>
      <c r="CY188" s="125"/>
      <c r="CZ188" s="125"/>
      <c r="DA188" s="125"/>
      <c r="DB188" s="125"/>
      <c r="DC188" s="125"/>
      <c r="DD188" s="125"/>
      <c r="DE188" s="125"/>
      <c r="DF188" s="125"/>
      <c r="DG188" s="125"/>
      <c r="DH188" s="125"/>
      <c r="DI188" s="125"/>
      <c r="DJ188" s="125"/>
      <c r="DK188" s="125"/>
      <c r="DL188" s="125"/>
      <c r="DM188" s="125"/>
    </row>
    <row r="189" spans="1:117" s="116" customFormat="1" ht="21" x14ac:dyDescent="0.25">
      <c r="B189" s="230">
        <v>12</v>
      </c>
      <c r="C189" s="99" t="s">
        <v>278</v>
      </c>
      <c r="D189" s="166"/>
      <c r="E189" s="167"/>
      <c r="F189" s="168"/>
      <c r="G189" s="79"/>
      <c r="H189" s="169"/>
      <c r="I189" s="225" t="s">
        <v>167</v>
      </c>
      <c r="J189" s="122"/>
      <c r="K189" s="97">
        <f t="shared" si="61"/>
        <v>1</v>
      </c>
      <c r="L189" s="97">
        <f t="shared" si="62"/>
        <v>1</v>
      </c>
      <c r="M189" s="108">
        <f t="shared" si="63"/>
        <v>1</v>
      </c>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206">
        <v>4</v>
      </c>
      <c r="AJ189" s="125"/>
      <c r="AK189" s="125"/>
      <c r="AL189" s="125"/>
      <c r="AM189" s="125"/>
      <c r="AN189" s="125"/>
      <c r="AO189" s="125"/>
      <c r="AP189" s="125"/>
      <c r="AQ189" s="125"/>
      <c r="AR189" s="125"/>
      <c r="AS189" s="125"/>
      <c r="AT189" s="125"/>
      <c r="AU189" s="125"/>
      <c r="AV189" s="125"/>
      <c r="AW189" s="125"/>
      <c r="AX189" s="125"/>
      <c r="AY189" s="125"/>
      <c r="AZ189" s="125"/>
      <c r="BA189" s="125"/>
      <c r="BB189" s="125"/>
      <c r="BC189" s="125"/>
      <c r="BD189" s="125"/>
      <c r="BE189" s="125"/>
      <c r="BF189" s="125"/>
      <c r="BG189" s="125"/>
      <c r="BH189" s="125"/>
      <c r="BI189" s="125"/>
      <c r="BJ189" s="125"/>
      <c r="BK189" s="125"/>
      <c r="BL189" s="125"/>
      <c r="BM189" s="125"/>
      <c r="BN189" s="125"/>
      <c r="BO189" s="125"/>
      <c r="BP189" s="125"/>
      <c r="BQ189" s="125"/>
      <c r="BR189" s="125"/>
      <c r="BS189" s="125"/>
      <c r="BT189" s="125"/>
      <c r="BU189" s="125"/>
      <c r="BV189" s="125"/>
      <c r="BW189" s="125"/>
      <c r="BX189" s="125"/>
      <c r="BY189" s="125"/>
      <c r="BZ189" s="125"/>
      <c r="CA189" s="125"/>
      <c r="CB189" s="125"/>
      <c r="CC189" s="125"/>
      <c r="CD189" s="125"/>
      <c r="CE189" s="125"/>
      <c r="CF189" s="125"/>
      <c r="CG189" s="125"/>
      <c r="CH189" s="125"/>
      <c r="CI189" s="125"/>
      <c r="CJ189" s="125"/>
      <c r="CK189" s="125"/>
      <c r="CL189" s="125"/>
      <c r="CM189" s="125"/>
      <c r="CN189" s="125"/>
      <c r="CO189" s="125"/>
      <c r="CP189" s="125"/>
      <c r="CQ189" s="125"/>
      <c r="CR189" s="125"/>
      <c r="CS189" s="125"/>
      <c r="CT189" s="125"/>
      <c r="CU189" s="125"/>
      <c r="CV189" s="125"/>
      <c r="CW189" s="125"/>
      <c r="CX189" s="125"/>
      <c r="CY189" s="125"/>
      <c r="CZ189" s="125"/>
      <c r="DA189" s="125"/>
      <c r="DB189" s="125"/>
      <c r="DC189" s="125"/>
      <c r="DD189" s="125"/>
      <c r="DE189" s="125"/>
      <c r="DF189" s="125"/>
      <c r="DG189" s="125"/>
      <c r="DH189" s="125"/>
      <c r="DI189" s="125"/>
      <c r="DJ189" s="125"/>
      <c r="DK189" s="125"/>
      <c r="DL189" s="125"/>
      <c r="DM189" s="125"/>
    </row>
    <row r="190" spans="1:117" s="116" customFormat="1" ht="21" x14ac:dyDescent="0.25">
      <c r="B190" s="230">
        <v>13</v>
      </c>
      <c r="C190" s="99" t="s">
        <v>279</v>
      </c>
      <c r="D190" s="166"/>
      <c r="E190" s="167"/>
      <c r="F190" s="168"/>
      <c r="G190" s="79"/>
      <c r="H190" s="169"/>
      <c r="I190" s="225" t="s">
        <v>167</v>
      </c>
      <c r="J190" s="122"/>
      <c r="K190" s="97">
        <f t="shared" si="61"/>
        <v>1</v>
      </c>
      <c r="L190" s="97">
        <f t="shared" si="62"/>
        <v>1</v>
      </c>
      <c r="M190" s="108">
        <f t="shared" si="63"/>
        <v>1</v>
      </c>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206">
        <v>4</v>
      </c>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c r="CR190" s="125"/>
      <c r="CS190" s="125"/>
      <c r="CT190" s="125"/>
      <c r="CU190" s="125"/>
      <c r="CV190" s="125"/>
      <c r="CW190" s="125"/>
      <c r="CX190" s="125"/>
      <c r="CY190" s="125"/>
      <c r="CZ190" s="125"/>
      <c r="DA190" s="125"/>
      <c r="DB190" s="125"/>
      <c r="DC190" s="125"/>
      <c r="DD190" s="125"/>
      <c r="DE190" s="125"/>
      <c r="DF190" s="125"/>
      <c r="DG190" s="125"/>
      <c r="DH190" s="125"/>
      <c r="DI190" s="125"/>
      <c r="DJ190" s="125"/>
      <c r="DK190" s="125"/>
      <c r="DL190" s="125"/>
      <c r="DM190" s="125"/>
    </row>
    <row r="191" spans="1:117" s="116" customFormat="1" ht="21" x14ac:dyDescent="0.25">
      <c r="B191" s="230">
        <v>14</v>
      </c>
      <c r="C191" s="99" t="s">
        <v>274</v>
      </c>
      <c r="D191" s="166"/>
      <c r="E191" s="167"/>
      <c r="F191" s="168"/>
      <c r="G191" s="79"/>
      <c r="H191" s="169"/>
      <c r="I191" s="225" t="s">
        <v>167</v>
      </c>
      <c r="J191" s="122"/>
      <c r="K191" s="97">
        <f t="shared" si="61"/>
        <v>1</v>
      </c>
      <c r="L191" s="97">
        <f t="shared" si="62"/>
        <v>1</v>
      </c>
      <c r="M191" s="108">
        <f t="shared" si="63"/>
        <v>1</v>
      </c>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206">
        <v>4</v>
      </c>
      <c r="AK191" s="125"/>
      <c r="AL191" s="125"/>
      <c r="AM191" s="125"/>
      <c r="AN191" s="125"/>
      <c r="AO191" s="125"/>
      <c r="AP191" s="125"/>
      <c r="AQ191" s="125"/>
      <c r="AR191" s="125"/>
      <c r="AS191" s="125"/>
      <c r="AT191" s="125"/>
      <c r="AU191" s="125"/>
      <c r="AV191" s="125"/>
      <c r="AW191" s="125"/>
      <c r="AX191" s="125"/>
      <c r="AY191" s="125"/>
      <c r="AZ191" s="125"/>
      <c r="BA191" s="125"/>
      <c r="BB191" s="125"/>
      <c r="BC191" s="125"/>
      <c r="BD191" s="125"/>
      <c r="BE191" s="125"/>
      <c r="BF191" s="125"/>
      <c r="BG191" s="125"/>
      <c r="BH191" s="125"/>
      <c r="BI191" s="125"/>
      <c r="BJ191" s="125"/>
      <c r="BK191" s="125"/>
      <c r="BL191" s="125"/>
      <c r="BM191" s="125"/>
      <c r="BN191" s="125"/>
      <c r="BO191" s="125"/>
      <c r="BP191" s="125"/>
      <c r="BQ191" s="125"/>
      <c r="BR191" s="125"/>
      <c r="BS191" s="125"/>
      <c r="BT191" s="125"/>
      <c r="BU191" s="125"/>
      <c r="BV191" s="125"/>
      <c r="BW191" s="125"/>
      <c r="BX191" s="125"/>
      <c r="BY191" s="125"/>
      <c r="BZ191" s="125"/>
      <c r="CA191" s="125"/>
      <c r="CB191" s="125"/>
      <c r="CC191" s="125"/>
      <c r="CD191" s="125"/>
      <c r="CE191" s="125"/>
      <c r="CF191" s="125"/>
      <c r="CG191" s="125"/>
      <c r="CH191" s="125"/>
      <c r="CI191" s="125"/>
      <c r="CJ191" s="125"/>
      <c r="CK191" s="125"/>
      <c r="CL191" s="125"/>
      <c r="CM191" s="125"/>
      <c r="CN191" s="125"/>
      <c r="CO191" s="125"/>
      <c r="CP191" s="125"/>
      <c r="CQ191" s="125"/>
      <c r="CR191" s="125"/>
      <c r="CS191" s="125"/>
      <c r="CT191" s="125"/>
      <c r="CU191" s="125"/>
      <c r="CV191" s="125"/>
      <c r="CW191" s="125"/>
      <c r="CX191" s="125"/>
      <c r="CY191" s="125"/>
      <c r="CZ191" s="125"/>
      <c r="DA191" s="125"/>
      <c r="DB191" s="125"/>
      <c r="DC191" s="125"/>
      <c r="DD191" s="125"/>
      <c r="DE191" s="125"/>
      <c r="DF191" s="125"/>
      <c r="DG191" s="125"/>
      <c r="DH191" s="125"/>
      <c r="DI191" s="125"/>
      <c r="DJ191" s="125"/>
      <c r="DK191" s="125"/>
      <c r="DL191" s="125"/>
      <c r="DM191" s="125"/>
    </row>
    <row r="192" spans="1:117" s="1" customFormat="1" ht="21" x14ac:dyDescent="0.25">
      <c r="A192" s="113"/>
      <c r="B192" s="230">
        <v>15</v>
      </c>
      <c r="C192" s="99" t="s">
        <v>282</v>
      </c>
      <c r="D192" s="162"/>
      <c r="E192" s="90"/>
      <c r="F192" s="92"/>
      <c r="G192" s="79"/>
      <c r="H192" s="154"/>
      <c r="I192" s="225" t="s">
        <v>167</v>
      </c>
      <c r="J192" s="112"/>
      <c r="K192" s="97">
        <f t="shared" si="61"/>
        <v>1</v>
      </c>
      <c r="L192" s="97">
        <f t="shared" si="62"/>
        <v>1</v>
      </c>
      <c r="M192" s="108">
        <f t="shared" si="63"/>
        <v>1</v>
      </c>
      <c r="N192" s="85"/>
      <c r="O192" s="85"/>
      <c r="P192" s="85"/>
      <c r="Q192" s="85"/>
      <c r="R192" s="85"/>
      <c r="S192" s="85"/>
      <c r="T192" s="85"/>
      <c r="U192" s="92"/>
      <c r="V192" s="92"/>
      <c r="W192" s="92"/>
      <c r="X192" s="92"/>
      <c r="Y192" s="92"/>
      <c r="Z192" s="92"/>
      <c r="AA192" s="92"/>
      <c r="AB192" s="92"/>
      <c r="AC192" s="92"/>
      <c r="AD192" s="85"/>
      <c r="AE192" s="92"/>
      <c r="AF192" s="92"/>
      <c r="AG192" s="92"/>
      <c r="AH192" s="92"/>
      <c r="AI192" s="92"/>
      <c r="AJ192" s="206">
        <v>4</v>
      </c>
      <c r="AK192" s="92"/>
      <c r="AL192" s="92"/>
      <c r="AM192" s="92"/>
      <c r="AN192" s="92"/>
      <c r="AO192" s="92"/>
      <c r="AP192" s="92"/>
      <c r="AQ192" s="92"/>
      <c r="AR192" s="92"/>
      <c r="AS192" s="92"/>
      <c r="AT192" s="92"/>
      <c r="AU192" s="92"/>
      <c r="AV192" s="92"/>
      <c r="AW192" s="92"/>
      <c r="AX192" s="92"/>
      <c r="AY192" s="92"/>
      <c r="AZ192" s="92"/>
      <c r="BA192" s="92"/>
      <c r="BB192" s="92"/>
      <c r="BC192" s="93"/>
      <c r="BD192" s="93"/>
      <c r="BE192" s="93"/>
      <c r="BF192" s="93"/>
      <c r="BG192" s="93"/>
      <c r="BH192" s="93"/>
      <c r="BI192" s="93"/>
      <c r="BJ192" s="93"/>
      <c r="BK192" s="93"/>
      <c r="BL192" s="93"/>
      <c r="BM192" s="93"/>
      <c r="BN192" s="93"/>
      <c r="BO192" s="93"/>
      <c r="BP192" s="93"/>
      <c r="BQ192" s="93"/>
      <c r="BR192" s="93"/>
      <c r="BS192" s="93"/>
      <c r="BT192" s="93"/>
      <c r="BU192" s="93"/>
      <c r="BV192" s="93"/>
      <c r="BW192" s="93"/>
      <c r="BX192" s="93"/>
      <c r="BY192" s="93"/>
      <c r="BZ192" s="93"/>
      <c r="CA192" s="93"/>
      <c r="CB192" s="93"/>
      <c r="CC192" s="93"/>
      <c r="CD192" s="93"/>
      <c r="CE192" s="93"/>
      <c r="CF192" s="93"/>
      <c r="CG192" s="93"/>
      <c r="CH192" s="93"/>
      <c r="CI192" s="93"/>
      <c r="CJ192" s="93"/>
      <c r="CK192" s="93"/>
      <c r="CL192" s="93"/>
      <c r="CM192" s="93"/>
      <c r="CN192" s="93"/>
      <c r="CO192" s="93"/>
      <c r="CP192" s="93"/>
      <c r="CQ192" s="93"/>
      <c r="CR192" s="93"/>
      <c r="CS192" s="93"/>
      <c r="CT192" s="93"/>
      <c r="CU192" s="93"/>
      <c r="CV192" s="93"/>
      <c r="CW192" s="93"/>
      <c r="CX192" s="93"/>
      <c r="CY192" s="93"/>
      <c r="CZ192" s="93"/>
      <c r="DA192" s="93"/>
      <c r="DB192" s="93"/>
      <c r="DC192" s="93"/>
      <c r="DD192" s="93"/>
      <c r="DE192" s="93"/>
      <c r="DF192" s="93"/>
      <c r="DG192" s="93"/>
      <c r="DH192" s="93"/>
      <c r="DI192" s="93"/>
      <c r="DJ192" s="93"/>
      <c r="DK192" s="93"/>
      <c r="DL192" s="93"/>
      <c r="DM192" s="93"/>
    </row>
    <row r="193" spans="1:117" s="116" customFormat="1" ht="21" x14ac:dyDescent="0.25">
      <c r="B193" s="230">
        <v>16</v>
      </c>
      <c r="C193" s="99" t="s">
        <v>283</v>
      </c>
      <c r="D193" s="166"/>
      <c r="E193" s="167"/>
      <c r="F193" s="168"/>
      <c r="G193" s="79"/>
      <c r="H193" s="169"/>
      <c r="I193" s="225" t="s">
        <v>167</v>
      </c>
      <c r="J193" s="122"/>
      <c r="K193" s="97">
        <f t="shared" si="61"/>
        <v>1</v>
      </c>
      <c r="L193" s="97">
        <f t="shared" si="62"/>
        <v>1</v>
      </c>
      <c r="M193" s="108">
        <f t="shared" si="63"/>
        <v>1</v>
      </c>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206">
        <v>4</v>
      </c>
      <c r="AL193" s="125"/>
      <c r="AM193" s="125"/>
      <c r="AN193" s="125"/>
      <c r="AO193" s="125"/>
      <c r="AP193" s="125"/>
      <c r="AQ193" s="125"/>
      <c r="AR193" s="125"/>
      <c r="AS193" s="125"/>
      <c r="AT193" s="125"/>
      <c r="AU193" s="125"/>
      <c r="AV193" s="125"/>
      <c r="AW193" s="125"/>
      <c r="AX193" s="125"/>
      <c r="AY193" s="125"/>
      <c r="AZ193" s="125"/>
      <c r="BA193" s="125"/>
      <c r="BB193" s="125"/>
      <c r="BC193" s="125"/>
      <c r="BD193" s="125"/>
      <c r="BE193" s="125"/>
      <c r="BF193" s="125"/>
      <c r="BG193" s="125"/>
      <c r="BH193" s="125"/>
      <c r="BI193" s="125"/>
      <c r="BJ193" s="125"/>
      <c r="BK193" s="125"/>
      <c r="BL193" s="125"/>
      <c r="BM193" s="125"/>
      <c r="BN193" s="125"/>
      <c r="BO193" s="125"/>
      <c r="BP193" s="125"/>
      <c r="BQ193" s="125"/>
      <c r="BR193" s="125"/>
      <c r="BS193" s="125"/>
      <c r="BT193" s="125"/>
      <c r="BU193" s="125"/>
      <c r="BV193" s="125"/>
      <c r="BW193" s="125"/>
      <c r="BX193" s="125"/>
      <c r="BY193" s="125"/>
      <c r="BZ193" s="125"/>
      <c r="CA193" s="125"/>
      <c r="CB193" s="125"/>
      <c r="CC193" s="125"/>
      <c r="CD193" s="125"/>
      <c r="CE193" s="125"/>
      <c r="CF193" s="125"/>
      <c r="CG193" s="125"/>
      <c r="CH193" s="125"/>
      <c r="CI193" s="125"/>
      <c r="CJ193" s="125"/>
      <c r="CK193" s="125"/>
      <c r="CL193" s="125"/>
      <c r="CM193" s="125"/>
      <c r="CN193" s="125"/>
      <c r="CO193" s="125"/>
      <c r="CP193" s="125"/>
      <c r="CQ193" s="125"/>
      <c r="CR193" s="125"/>
      <c r="CS193" s="125"/>
      <c r="CT193" s="125"/>
      <c r="CU193" s="125"/>
      <c r="CV193" s="125"/>
      <c r="CW193" s="125"/>
      <c r="CX193" s="125"/>
      <c r="CY193" s="125"/>
      <c r="CZ193" s="125"/>
      <c r="DA193" s="125"/>
      <c r="DB193" s="125"/>
      <c r="DC193" s="125"/>
      <c r="DD193" s="125"/>
      <c r="DE193" s="125"/>
      <c r="DF193" s="125"/>
      <c r="DG193" s="125"/>
      <c r="DH193" s="125"/>
      <c r="DI193" s="125"/>
      <c r="DJ193" s="125"/>
      <c r="DK193" s="125"/>
      <c r="DL193" s="125"/>
      <c r="DM193" s="125"/>
    </row>
    <row r="194" spans="1:117" s="116" customFormat="1" ht="21" x14ac:dyDescent="0.25">
      <c r="B194" s="79">
        <v>17</v>
      </c>
      <c r="C194" s="99" t="s">
        <v>278</v>
      </c>
      <c r="D194" s="166"/>
      <c r="E194" s="167"/>
      <c r="F194" s="168"/>
      <c r="G194" s="79"/>
      <c r="H194" s="169"/>
      <c r="I194" s="169" t="s">
        <v>161</v>
      </c>
      <c r="J194" s="122"/>
      <c r="K194" s="97">
        <f t="shared" si="61"/>
        <v>2</v>
      </c>
      <c r="L194" s="97">
        <f t="shared" si="62"/>
        <v>2</v>
      </c>
      <c r="M194" s="108">
        <f t="shared" si="63"/>
        <v>1</v>
      </c>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206">
        <v>4</v>
      </c>
      <c r="AL194" s="206">
        <v>4</v>
      </c>
      <c r="AM194" s="125"/>
      <c r="AN194" s="125"/>
      <c r="AO194" s="125"/>
      <c r="AP194" s="125"/>
      <c r="AQ194" s="125"/>
      <c r="AR194" s="125"/>
      <c r="AS194" s="125"/>
      <c r="AT194" s="125"/>
      <c r="AU194" s="125"/>
      <c r="AV194" s="125"/>
      <c r="AW194" s="125"/>
      <c r="AX194" s="125"/>
      <c r="AY194" s="125"/>
      <c r="AZ194" s="125"/>
      <c r="BA194" s="125"/>
      <c r="BB194" s="125"/>
      <c r="BC194" s="125"/>
      <c r="BD194" s="125"/>
      <c r="BE194" s="125"/>
      <c r="BF194" s="125"/>
      <c r="BG194" s="125"/>
      <c r="BH194" s="125"/>
      <c r="BI194" s="125"/>
      <c r="BJ194" s="125"/>
      <c r="BK194" s="125"/>
      <c r="BL194" s="125"/>
      <c r="BM194" s="125"/>
      <c r="BN194" s="125"/>
      <c r="BO194" s="125"/>
      <c r="BP194" s="125"/>
      <c r="BQ194" s="125"/>
      <c r="BR194" s="125"/>
      <c r="BS194" s="125"/>
      <c r="BT194" s="125"/>
      <c r="BU194" s="125"/>
      <c r="BV194" s="125"/>
      <c r="BW194" s="125"/>
      <c r="BX194" s="125"/>
      <c r="BY194" s="125"/>
      <c r="BZ194" s="125"/>
      <c r="CA194" s="125"/>
      <c r="CB194" s="125"/>
      <c r="CC194" s="125"/>
      <c r="CD194" s="125"/>
      <c r="CE194" s="125"/>
      <c r="CF194" s="125"/>
      <c r="CG194" s="125"/>
      <c r="CH194" s="125"/>
      <c r="CI194" s="125"/>
      <c r="CJ194" s="125"/>
      <c r="CK194" s="125"/>
      <c r="CL194" s="125"/>
      <c r="CM194" s="125"/>
      <c r="CN194" s="125"/>
      <c r="CO194" s="125"/>
      <c r="CP194" s="125"/>
      <c r="CQ194" s="125"/>
      <c r="CR194" s="125"/>
      <c r="CS194" s="125"/>
      <c r="CT194" s="125"/>
      <c r="CU194" s="125"/>
      <c r="CV194" s="125"/>
      <c r="CW194" s="125"/>
      <c r="CX194" s="125"/>
      <c r="CY194" s="125"/>
      <c r="CZ194" s="125"/>
      <c r="DA194" s="125"/>
      <c r="DB194" s="125"/>
      <c r="DC194" s="125"/>
      <c r="DD194" s="125"/>
      <c r="DE194" s="125"/>
      <c r="DF194" s="125"/>
      <c r="DG194" s="125"/>
      <c r="DH194" s="125"/>
      <c r="DI194" s="125"/>
      <c r="DJ194" s="125"/>
      <c r="DK194" s="125"/>
      <c r="DL194" s="125"/>
      <c r="DM194" s="125"/>
    </row>
    <row r="195" spans="1:117" s="116" customFormat="1" ht="21" x14ac:dyDescent="0.25">
      <c r="B195" s="79">
        <v>18</v>
      </c>
      <c r="C195" s="99" t="s">
        <v>279</v>
      </c>
      <c r="D195" s="166"/>
      <c r="E195" s="167"/>
      <c r="F195" s="168"/>
      <c r="G195" s="79"/>
      <c r="H195" s="169"/>
      <c r="I195" s="169" t="s">
        <v>167</v>
      </c>
      <c r="J195" s="122"/>
      <c r="K195" s="97">
        <f t="shared" si="61"/>
        <v>1</v>
      </c>
      <c r="L195" s="97">
        <f t="shared" si="62"/>
        <v>1</v>
      </c>
      <c r="M195" s="108">
        <f t="shared" si="63"/>
        <v>1</v>
      </c>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206">
        <v>4</v>
      </c>
      <c r="AL195" s="125"/>
      <c r="AM195" s="125"/>
      <c r="AN195" s="125"/>
      <c r="AO195" s="125"/>
      <c r="AP195" s="125"/>
      <c r="AQ195" s="125"/>
      <c r="AR195" s="125"/>
      <c r="AS195" s="125"/>
      <c r="AT195" s="125"/>
      <c r="AU195" s="125"/>
      <c r="AV195" s="125"/>
      <c r="AW195" s="125"/>
      <c r="AX195" s="125"/>
      <c r="AY195" s="125"/>
      <c r="AZ195" s="125"/>
      <c r="BA195" s="125"/>
      <c r="BB195" s="125"/>
      <c r="BC195" s="125"/>
      <c r="BD195" s="125"/>
      <c r="BE195" s="125"/>
      <c r="BF195" s="125"/>
      <c r="BG195" s="125"/>
      <c r="BH195" s="125"/>
      <c r="BI195" s="125"/>
      <c r="BJ195" s="125"/>
      <c r="BK195" s="125"/>
      <c r="BL195" s="125"/>
      <c r="BM195" s="125"/>
      <c r="BN195" s="125"/>
      <c r="BO195" s="125"/>
      <c r="BP195" s="125"/>
      <c r="BQ195" s="125"/>
      <c r="BR195" s="125"/>
      <c r="BS195" s="125"/>
      <c r="BT195" s="125"/>
      <c r="BU195" s="125"/>
      <c r="BV195" s="125"/>
      <c r="BW195" s="125"/>
      <c r="BX195" s="125"/>
      <c r="BY195" s="125"/>
      <c r="BZ195" s="125"/>
      <c r="CA195" s="125"/>
      <c r="CB195" s="125"/>
      <c r="CC195" s="125"/>
      <c r="CD195" s="125"/>
      <c r="CE195" s="125"/>
      <c r="CF195" s="125"/>
      <c r="CG195" s="125"/>
      <c r="CH195" s="125"/>
      <c r="CI195" s="125"/>
      <c r="CJ195" s="125"/>
      <c r="CK195" s="125"/>
      <c r="CL195" s="125"/>
      <c r="CM195" s="125"/>
      <c r="CN195" s="125"/>
      <c r="CO195" s="125"/>
      <c r="CP195" s="125"/>
      <c r="CQ195" s="125"/>
      <c r="CR195" s="125"/>
      <c r="CS195" s="125"/>
      <c r="CT195" s="125"/>
      <c r="CU195" s="125"/>
      <c r="CV195" s="125"/>
      <c r="CW195" s="125"/>
      <c r="CX195" s="125"/>
      <c r="CY195" s="125"/>
      <c r="CZ195" s="125"/>
      <c r="DA195" s="125"/>
      <c r="DB195" s="125"/>
      <c r="DC195" s="125"/>
      <c r="DD195" s="125"/>
      <c r="DE195" s="125"/>
      <c r="DF195" s="125"/>
      <c r="DG195" s="125"/>
      <c r="DH195" s="125"/>
      <c r="DI195" s="125"/>
      <c r="DJ195" s="125"/>
      <c r="DK195" s="125"/>
      <c r="DL195" s="125"/>
      <c r="DM195" s="125"/>
    </row>
    <row r="196" spans="1:117" s="116" customFormat="1" ht="21" x14ac:dyDescent="0.25">
      <c r="B196" s="79">
        <v>19</v>
      </c>
      <c r="C196" s="99" t="s">
        <v>274</v>
      </c>
      <c r="D196" s="166"/>
      <c r="E196" s="167"/>
      <c r="F196" s="168"/>
      <c r="G196" s="79"/>
      <c r="H196" s="169"/>
      <c r="I196" s="169"/>
      <c r="J196" s="122"/>
      <c r="K196" s="97">
        <f t="shared" si="61"/>
        <v>2</v>
      </c>
      <c r="L196" s="97">
        <f t="shared" si="62"/>
        <v>2</v>
      </c>
      <c r="M196" s="108">
        <f t="shared" si="63"/>
        <v>1</v>
      </c>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206">
        <v>4</v>
      </c>
      <c r="AM196" s="208">
        <v>4</v>
      </c>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c r="CR196" s="125"/>
      <c r="CS196" s="125"/>
      <c r="CT196" s="125"/>
      <c r="CU196" s="125"/>
      <c r="CV196" s="125"/>
      <c r="CW196" s="125"/>
      <c r="CX196" s="125"/>
      <c r="CY196" s="125"/>
      <c r="CZ196" s="125"/>
      <c r="DA196" s="125"/>
      <c r="DB196" s="125"/>
      <c r="DC196" s="125"/>
      <c r="DD196" s="125"/>
      <c r="DE196" s="125"/>
      <c r="DF196" s="125"/>
      <c r="DG196" s="125"/>
      <c r="DH196" s="125"/>
      <c r="DI196" s="125"/>
      <c r="DJ196" s="125"/>
      <c r="DK196" s="125"/>
      <c r="DL196" s="125"/>
      <c r="DM196" s="125"/>
    </row>
    <row r="197" spans="1:117" s="1" customFormat="1" ht="21" x14ac:dyDescent="0.25">
      <c r="A197" s="113"/>
      <c r="B197" s="79">
        <v>20</v>
      </c>
      <c r="C197" s="99" t="s">
        <v>848</v>
      </c>
      <c r="D197" s="162"/>
      <c r="E197" s="90"/>
      <c r="F197" s="92"/>
      <c r="G197" s="79"/>
      <c r="H197" s="154"/>
      <c r="I197" s="154"/>
      <c r="J197" s="112"/>
      <c r="K197" s="97">
        <f t="shared" si="61"/>
        <v>1</v>
      </c>
      <c r="L197" s="97">
        <f t="shared" si="62"/>
        <v>1</v>
      </c>
      <c r="M197" s="108">
        <f t="shared" si="63"/>
        <v>1</v>
      </c>
      <c r="N197" s="85"/>
      <c r="O197" s="85"/>
      <c r="P197" s="85"/>
      <c r="Q197" s="85"/>
      <c r="R197" s="85"/>
      <c r="S197" s="85"/>
      <c r="T197" s="85"/>
      <c r="U197" s="92"/>
      <c r="V197" s="92"/>
      <c r="W197" s="92"/>
      <c r="X197" s="92"/>
      <c r="Y197" s="92"/>
      <c r="Z197" s="92"/>
      <c r="AA197" s="92"/>
      <c r="AB197" s="92"/>
      <c r="AC197" s="92"/>
      <c r="AD197" s="85"/>
      <c r="AE197" s="92"/>
      <c r="AF197" s="92"/>
      <c r="AG197" s="92"/>
      <c r="AH197" s="92"/>
      <c r="AI197" s="92"/>
      <c r="AJ197" s="92"/>
      <c r="AK197" s="92"/>
      <c r="AL197" s="206">
        <v>4</v>
      </c>
      <c r="AM197" s="92"/>
      <c r="AN197" s="92"/>
      <c r="AO197" s="92"/>
      <c r="AP197" s="92"/>
      <c r="AQ197" s="92"/>
      <c r="AR197" s="92"/>
      <c r="AS197" s="92"/>
      <c r="AT197" s="92"/>
      <c r="AU197" s="92"/>
      <c r="AV197" s="92"/>
      <c r="AW197" s="92"/>
      <c r="AX197" s="92"/>
      <c r="AY197" s="92"/>
      <c r="AZ197" s="92"/>
      <c r="BA197" s="92"/>
      <c r="BB197" s="92"/>
      <c r="BC197" s="93"/>
      <c r="BD197" s="93"/>
      <c r="BE197" s="93"/>
      <c r="BF197" s="93"/>
      <c r="BG197" s="93"/>
      <c r="BH197" s="93"/>
      <c r="BI197" s="93"/>
      <c r="BJ197" s="93"/>
      <c r="BK197" s="93"/>
      <c r="BL197" s="93"/>
      <c r="BM197" s="93"/>
      <c r="BN197" s="93"/>
      <c r="BO197" s="93"/>
      <c r="BP197" s="93"/>
      <c r="BQ197" s="93"/>
      <c r="BR197" s="93"/>
      <c r="BS197" s="93"/>
      <c r="BT197" s="93"/>
      <c r="BU197" s="93"/>
      <c r="BV197" s="93"/>
      <c r="BW197" s="93"/>
      <c r="BX197" s="93"/>
      <c r="BY197" s="93"/>
      <c r="BZ197" s="93"/>
      <c r="CA197" s="93"/>
      <c r="CB197" s="93"/>
      <c r="CC197" s="93"/>
      <c r="CD197" s="93"/>
      <c r="CE197" s="93"/>
      <c r="CF197" s="93"/>
      <c r="CG197" s="93"/>
      <c r="CH197" s="93"/>
      <c r="CI197" s="93"/>
      <c r="CJ197" s="93"/>
      <c r="CK197" s="93"/>
      <c r="CL197" s="93"/>
      <c r="CM197" s="93"/>
      <c r="CN197" s="93"/>
      <c r="CO197" s="93"/>
      <c r="CP197" s="93"/>
      <c r="CQ197" s="93"/>
      <c r="CR197" s="93"/>
      <c r="CS197" s="93"/>
      <c r="CT197" s="93"/>
      <c r="CU197" s="93"/>
      <c r="CV197" s="93"/>
      <c r="CW197" s="93"/>
      <c r="CX197" s="93"/>
      <c r="CY197" s="93"/>
      <c r="CZ197" s="93"/>
      <c r="DA197" s="93"/>
      <c r="DB197" s="93"/>
      <c r="DC197" s="93"/>
      <c r="DD197" s="93"/>
      <c r="DE197" s="93"/>
      <c r="DF197" s="93"/>
      <c r="DG197" s="93"/>
      <c r="DH197" s="93"/>
      <c r="DI197" s="93"/>
      <c r="DJ197" s="93"/>
      <c r="DK197" s="93"/>
      <c r="DL197" s="93"/>
      <c r="DM197" s="93"/>
    </row>
    <row r="198" spans="1:117" s="1" customFormat="1" ht="21" x14ac:dyDescent="0.25">
      <c r="A198" s="113"/>
      <c r="B198" s="79"/>
      <c r="C198" s="99" t="s">
        <v>847</v>
      </c>
      <c r="D198" s="162"/>
      <c r="E198" s="90"/>
      <c r="F198" s="92"/>
      <c r="G198" s="79"/>
      <c r="H198" s="154"/>
      <c r="I198" s="154"/>
      <c r="J198" s="112"/>
      <c r="K198" s="97">
        <f t="shared" ref="K198" si="64">COUNTA(N198:KP198)</f>
        <v>1</v>
      </c>
      <c r="L198" s="97">
        <f t="shared" ref="L198" si="65">COUNTIF(N198:KP198,"4")</f>
        <v>1</v>
      </c>
      <c r="M198" s="108">
        <f t="shared" ref="M198" si="66">IFERROR(L198/K198,0)</f>
        <v>1</v>
      </c>
      <c r="N198" s="85"/>
      <c r="O198" s="85"/>
      <c r="P198" s="85"/>
      <c r="Q198" s="85"/>
      <c r="R198" s="85"/>
      <c r="S198" s="85"/>
      <c r="T198" s="85"/>
      <c r="U198" s="92"/>
      <c r="V198" s="92"/>
      <c r="W198" s="92"/>
      <c r="X198" s="92"/>
      <c r="Y198" s="92"/>
      <c r="Z198" s="92"/>
      <c r="AA198" s="92"/>
      <c r="AB198" s="92"/>
      <c r="AC198" s="92"/>
      <c r="AD198" s="85"/>
      <c r="AE198" s="92"/>
      <c r="AF198" s="92"/>
      <c r="AG198" s="92"/>
      <c r="AH198" s="92"/>
      <c r="AI198" s="92"/>
      <c r="AJ198" s="92"/>
      <c r="AK198" s="92"/>
      <c r="AL198" s="92"/>
      <c r="AM198" s="206">
        <v>4</v>
      </c>
      <c r="AN198" s="92"/>
      <c r="AO198" s="92"/>
      <c r="AP198" s="92"/>
      <c r="AQ198" s="92"/>
      <c r="AR198" s="92"/>
      <c r="AS198" s="92"/>
      <c r="AT198" s="92"/>
      <c r="AU198" s="92"/>
      <c r="AV198" s="92"/>
      <c r="AW198" s="92"/>
      <c r="AX198" s="92"/>
      <c r="AY198" s="92"/>
      <c r="AZ198" s="92"/>
      <c r="BA198" s="92"/>
      <c r="BB198" s="92"/>
      <c r="BC198" s="93"/>
      <c r="BD198" s="93"/>
      <c r="BE198" s="93"/>
      <c r="BF198" s="93"/>
      <c r="BG198" s="93"/>
      <c r="BH198" s="93"/>
      <c r="BI198" s="93"/>
      <c r="BJ198" s="93"/>
      <c r="BK198" s="93"/>
      <c r="BL198" s="93"/>
      <c r="BM198" s="93"/>
      <c r="BN198" s="93"/>
      <c r="BO198" s="93"/>
      <c r="BP198" s="93"/>
      <c r="BQ198" s="93"/>
      <c r="BR198" s="93"/>
      <c r="BS198" s="93"/>
      <c r="BT198" s="93"/>
      <c r="BU198" s="93"/>
      <c r="BV198" s="93"/>
      <c r="BW198" s="93"/>
      <c r="BX198" s="93"/>
      <c r="BY198" s="93"/>
      <c r="BZ198" s="93"/>
      <c r="CA198" s="93"/>
      <c r="CB198" s="93"/>
      <c r="CC198" s="93"/>
      <c r="CD198" s="93"/>
      <c r="CE198" s="93"/>
      <c r="CF198" s="93"/>
      <c r="CG198" s="93"/>
      <c r="CH198" s="93"/>
      <c r="CI198" s="93"/>
      <c r="CJ198" s="93"/>
      <c r="CK198" s="93"/>
      <c r="CL198" s="93"/>
      <c r="CM198" s="93"/>
      <c r="CN198" s="93"/>
      <c r="CO198" s="93"/>
      <c r="CP198" s="93"/>
      <c r="CQ198" s="93"/>
      <c r="CR198" s="93"/>
      <c r="CS198" s="93"/>
      <c r="CT198" s="93"/>
      <c r="CU198" s="93"/>
      <c r="CV198" s="93"/>
      <c r="CW198" s="93"/>
      <c r="CX198" s="93"/>
      <c r="CY198" s="93"/>
      <c r="CZ198" s="93"/>
      <c r="DA198" s="93"/>
      <c r="DB198" s="93"/>
      <c r="DC198" s="93"/>
      <c r="DD198" s="93"/>
      <c r="DE198" s="93"/>
      <c r="DF198" s="93"/>
      <c r="DG198" s="93"/>
      <c r="DH198" s="93"/>
      <c r="DI198" s="93"/>
      <c r="DJ198" s="93"/>
      <c r="DK198" s="93"/>
      <c r="DL198" s="93"/>
      <c r="DM198" s="93"/>
    </row>
    <row r="199" spans="1:117" s="116" customFormat="1" ht="21" x14ac:dyDescent="0.25">
      <c r="B199" s="79">
        <v>21</v>
      </c>
      <c r="C199" s="99" t="s">
        <v>284</v>
      </c>
      <c r="D199" s="166"/>
      <c r="E199" s="167"/>
      <c r="F199" s="168"/>
      <c r="G199" s="79"/>
      <c r="H199" s="169"/>
      <c r="I199" s="169"/>
      <c r="J199" s="122"/>
      <c r="K199" s="97">
        <f t="shared" si="61"/>
        <v>2</v>
      </c>
      <c r="L199" s="97">
        <f t="shared" si="62"/>
        <v>1</v>
      </c>
      <c r="M199" s="108">
        <f t="shared" si="63"/>
        <v>0.5</v>
      </c>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206">
        <v>2</v>
      </c>
      <c r="AM199" s="208">
        <v>4</v>
      </c>
      <c r="AN199" s="125"/>
      <c r="AO199" s="125"/>
      <c r="AP199" s="125"/>
      <c r="AQ199" s="125"/>
      <c r="AR199" s="125"/>
      <c r="AS199" s="125"/>
      <c r="AT199" s="125"/>
      <c r="AU199" s="125"/>
      <c r="AV199" s="125"/>
      <c r="AW199" s="125"/>
      <c r="AX199" s="125"/>
      <c r="AY199" s="125"/>
      <c r="AZ199" s="125"/>
      <c r="BA199" s="125"/>
      <c r="BB199" s="125"/>
      <c r="BC199" s="125"/>
      <c r="BD199" s="125"/>
      <c r="BE199" s="125"/>
      <c r="BF199" s="125"/>
      <c r="BG199" s="125"/>
      <c r="BH199" s="125"/>
      <c r="BI199" s="125"/>
      <c r="BJ199" s="125"/>
      <c r="BK199" s="125"/>
      <c r="BL199" s="125"/>
      <c r="BM199" s="125"/>
      <c r="BN199" s="125"/>
      <c r="BO199" s="125"/>
      <c r="BP199" s="125"/>
      <c r="BQ199" s="125"/>
      <c r="BR199" s="125"/>
      <c r="BS199" s="125"/>
      <c r="BT199" s="125"/>
      <c r="BU199" s="125"/>
      <c r="BV199" s="125"/>
      <c r="BW199" s="125"/>
      <c r="BX199" s="125"/>
      <c r="BY199" s="125"/>
      <c r="BZ199" s="125"/>
      <c r="CA199" s="125"/>
      <c r="CB199" s="125"/>
      <c r="CC199" s="125"/>
      <c r="CD199" s="125"/>
      <c r="CE199" s="125"/>
      <c r="CF199" s="125"/>
      <c r="CG199" s="125"/>
      <c r="CH199" s="125"/>
      <c r="CI199" s="125"/>
      <c r="CJ199" s="125"/>
      <c r="CK199" s="125"/>
      <c r="CL199" s="125"/>
      <c r="CM199" s="125"/>
      <c r="CN199" s="125"/>
      <c r="CO199" s="125"/>
      <c r="CP199" s="125"/>
      <c r="CQ199" s="125"/>
      <c r="CR199" s="125"/>
      <c r="CS199" s="125"/>
      <c r="CT199" s="125"/>
      <c r="CU199" s="125"/>
      <c r="CV199" s="125"/>
      <c r="CW199" s="125"/>
      <c r="CX199" s="125"/>
      <c r="CY199" s="125"/>
      <c r="CZ199" s="125"/>
      <c r="DA199" s="125"/>
      <c r="DB199" s="125"/>
      <c r="DC199" s="125"/>
      <c r="DD199" s="125"/>
      <c r="DE199" s="125"/>
      <c r="DF199" s="125"/>
      <c r="DG199" s="125"/>
      <c r="DH199" s="125"/>
      <c r="DI199" s="125"/>
      <c r="DJ199" s="125"/>
      <c r="DK199" s="125"/>
      <c r="DL199" s="125"/>
      <c r="DM199" s="125"/>
    </row>
    <row r="200" spans="1:117" s="116" customFormat="1" ht="21" x14ac:dyDescent="0.25">
      <c r="B200" s="79">
        <v>22</v>
      </c>
      <c r="C200" s="99" t="s">
        <v>285</v>
      </c>
      <c r="D200" s="166"/>
      <c r="E200" s="167"/>
      <c r="F200" s="168"/>
      <c r="G200" s="79"/>
      <c r="H200" s="169"/>
      <c r="I200" s="169"/>
      <c r="J200" s="122"/>
      <c r="K200" s="97">
        <f t="shared" si="61"/>
        <v>1</v>
      </c>
      <c r="L200" s="97">
        <f t="shared" si="62"/>
        <v>1</v>
      </c>
      <c r="M200" s="108">
        <f t="shared" si="63"/>
        <v>1</v>
      </c>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206">
        <v>4</v>
      </c>
      <c r="AN200" s="125"/>
      <c r="AO200" s="125"/>
      <c r="AP200" s="125"/>
      <c r="AQ200" s="125"/>
      <c r="AR200" s="125"/>
      <c r="AS200" s="125"/>
      <c r="AT200" s="125"/>
      <c r="AU200" s="125"/>
      <c r="AV200" s="125"/>
      <c r="AW200" s="125"/>
      <c r="AX200" s="125"/>
      <c r="AY200" s="125"/>
      <c r="AZ200" s="125"/>
      <c r="BA200" s="125"/>
      <c r="BB200" s="125"/>
      <c r="BC200" s="125"/>
      <c r="BD200" s="125"/>
      <c r="BE200" s="125"/>
      <c r="BF200" s="125"/>
      <c r="BG200" s="125"/>
      <c r="BH200" s="125"/>
      <c r="BI200" s="125"/>
      <c r="BJ200" s="125"/>
      <c r="BK200" s="125"/>
      <c r="BL200" s="125"/>
      <c r="BM200" s="125"/>
      <c r="BN200" s="125"/>
      <c r="BO200" s="125"/>
      <c r="BP200" s="125"/>
      <c r="BQ200" s="125"/>
      <c r="BR200" s="125"/>
      <c r="BS200" s="125"/>
      <c r="BT200" s="125"/>
      <c r="BU200" s="125"/>
      <c r="BV200" s="125"/>
      <c r="BW200" s="125"/>
      <c r="BX200" s="125"/>
      <c r="BY200" s="125"/>
      <c r="BZ200" s="125"/>
      <c r="CA200" s="125"/>
      <c r="CB200" s="125"/>
      <c r="CC200" s="125"/>
      <c r="CD200" s="125"/>
      <c r="CE200" s="125"/>
      <c r="CF200" s="125"/>
      <c r="CG200" s="125"/>
      <c r="CH200" s="125"/>
      <c r="CI200" s="125"/>
      <c r="CJ200" s="125"/>
      <c r="CK200" s="125"/>
      <c r="CL200" s="125"/>
      <c r="CM200" s="125"/>
      <c r="CN200" s="125"/>
      <c r="CO200" s="125"/>
      <c r="CP200" s="125"/>
      <c r="CQ200" s="125"/>
      <c r="CR200" s="125"/>
      <c r="CS200" s="125"/>
      <c r="CT200" s="125"/>
      <c r="CU200" s="125"/>
      <c r="CV200" s="125"/>
      <c r="CW200" s="125"/>
      <c r="CX200" s="125"/>
      <c r="CY200" s="125"/>
      <c r="CZ200" s="125"/>
      <c r="DA200" s="125"/>
      <c r="DB200" s="125"/>
      <c r="DC200" s="125"/>
      <c r="DD200" s="125"/>
      <c r="DE200" s="125"/>
      <c r="DF200" s="125"/>
      <c r="DG200" s="125"/>
      <c r="DH200" s="125"/>
      <c r="DI200" s="125"/>
      <c r="DJ200" s="125"/>
      <c r="DK200" s="125"/>
      <c r="DL200" s="125"/>
      <c r="DM200" s="125"/>
    </row>
    <row r="201" spans="1:117" s="116" customFormat="1" ht="21" x14ac:dyDescent="0.25">
      <c r="B201" s="79">
        <v>23</v>
      </c>
      <c r="C201" s="99" t="s">
        <v>286</v>
      </c>
      <c r="D201" s="166"/>
      <c r="E201" s="167"/>
      <c r="F201" s="168"/>
      <c r="G201" s="79"/>
      <c r="H201" s="169"/>
      <c r="I201" s="169"/>
      <c r="J201" s="122"/>
      <c r="K201" s="97">
        <f t="shared" si="61"/>
        <v>1</v>
      </c>
      <c r="L201" s="97">
        <f t="shared" si="62"/>
        <v>1</v>
      </c>
      <c r="M201" s="108">
        <f t="shared" si="63"/>
        <v>1</v>
      </c>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206">
        <v>4</v>
      </c>
      <c r="AN201" s="125"/>
      <c r="AO201" s="125"/>
      <c r="AP201" s="125"/>
      <c r="AQ201" s="125"/>
      <c r="AR201" s="125"/>
      <c r="AS201" s="125"/>
      <c r="AT201" s="125"/>
      <c r="AU201" s="125"/>
      <c r="AV201" s="125"/>
      <c r="AW201" s="125"/>
      <c r="AX201" s="125"/>
      <c r="AY201" s="125"/>
      <c r="AZ201" s="125"/>
      <c r="BA201" s="125"/>
      <c r="BB201" s="125"/>
      <c r="BC201" s="125"/>
      <c r="BD201" s="125"/>
      <c r="BE201" s="125"/>
      <c r="BF201" s="125"/>
      <c r="BG201" s="125"/>
      <c r="BH201" s="125"/>
      <c r="BI201" s="125"/>
      <c r="BJ201" s="125"/>
      <c r="BK201" s="125"/>
      <c r="BL201" s="125"/>
      <c r="BM201" s="125"/>
      <c r="BN201" s="125"/>
      <c r="BO201" s="125"/>
      <c r="BP201" s="125"/>
      <c r="BQ201" s="125"/>
      <c r="BR201" s="125"/>
      <c r="BS201" s="125"/>
      <c r="BT201" s="125"/>
      <c r="BU201" s="125"/>
      <c r="BV201" s="125"/>
      <c r="BW201" s="125"/>
      <c r="BX201" s="125"/>
      <c r="BY201" s="125"/>
      <c r="BZ201" s="125"/>
      <c r="CA201" s="125"/>
      <c r="CB201" s="125"/>
      <c r="CC201" s="125"/>
      <c r="CD201" s="125"/>
      <c r="CE201" s="125"/>
      <c r="CF201" s="125"/>
      <c r="CG201" s="125"/>
      <c r="CH201" s="125"/>
      <c r="CI201" s="125"/>
      <c r="CJ201" s="125"/>
      <c r="CK201" s="125"/>
      <c r="CL201" s="125"/>
      <c r="CM201" s="125"/>
      <c r="CN201" s="125"/>
      <c r="CO201" s="125"/>
      <c r="CP201" s="125"/>
      <c r="CQ201" s="125"/>
      <c r="CR201" s="125"/>
      <c r="CS201" s="125"/>
      <c r="CT201" s="125"/>
      <c r="CU201" s="125"/>
      <c r="CV201" s="125"/>
      <c r="CW201" s="125"/>
      <c r="CX201" s="125"/>
      <c r="CY201" s="125"/>
      <c r="CZ201" s="125"/>
      <c r="DA201" s="125"/>
      <c r="DB201" s="125"/>
      <c r="DC201" s="125"/>
      <c r="DD201" s="125"/>
      <c r="DE201" s="125"/>
      <c r="DF201" s="125"/>
      <c r="DG201" s="125"/>
      <c r="DH201" s="125"/>
      <c r="DI201" s="125"/>
      <c r="DJ201" s="125"/>
      <c r="DK201" s="125"/>
      <c r="DL201" s="125"/>
      <c r="DM201" s="125"/>
    </row>
    <row r="202" spans="1:117" s="116" customFormat="1" ht="21" x14ac:dyDescent="0.25">
      <c r="B202" s="79">
        <v>24</v>
      </c>
      <c r="C202" s="99" t="s">
        <v>287</v>
      </c>
      <c r="D202" s="166"/>
      <c r="E202" s="167"/>
      <c r="F202" s="168"/>
      <c r="G202" s="79"/>
      <c r="H202" s="169"/>
      <c r="I202" s="169"/>
      <c r="J202" s="122"/>
      <c r="K202" s="97">
        <f t="shared" si="61"/>
        <v>2</v>
      </c>
      <c r="L202" s="97">
        <f t="shared" si="62"/>
        <v>0</v>
      </c>
      <c r="M202" s="108">
        <f t="shared" si="63"/>
        <v>0</v>
      </c>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206">
        <v>2</v>
      </c>
      <c r="AN202" s="208">
        <v>3</v>
      </c>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c r="CR202" s="125"/>
      <c r="CS202" s="125"/>
      <c r="CT202" s="125"/>
      <c r="CU202" s="125"/>
      <c r="CV202" s="125"/>
      <c r="CW202" s="125"/>
      <c r="CX202" s="125"/>
      <c r="CY202" s="125"/>
      <c r="CZ202" s="125"/>
      <c r="DA202" s="125"/>
      <c r="DB202" s="125"/>
      <c r="DC202" s="125"/>
      <c r="DD202" s="125"/>
      <c r="DE202" s="125"/>
      <c r="DF202" s="125"/>
      <c r="DG202" s="125"/>
      <c r="DH202" s="125"/>
      <c r="DI202" s="125"/>
      <c r="DJ202" s="125"/>
      <c r="DK202" s="125"/>
      <c r="DL202" s="125"/>
      <c r="DM202" s="125"/>
    </row>
    <row r="203" spans="1:117" s="1" customFormat="1" ht="21" x14ac:dyDescent="0.25">
      <c r="B203" s="160"/>
      <c r="C203" s="161"/>
      <c r="D203" s="162"/>
      <c r="E203" s="90"/>
      <c r="F203" s="92"/>
      <c r="G203" s="79"/>
      <c r="H203" s="154"/>
      <c r="I203" s="154"/>
      <c r="J203" s="112"/>
      <c r="K203" s="163"/>
      <c r="L203" s="163"/>
      <c r="M203" s="164"/>
      <c r="N203" s="85"/>
      <c r="O203" s="85"/>
      <c r="P203" s="85"/>
      <c r="Q203" s="85"/>
      <c r="R203" s="85"/>
      <c r="S203" s="85"/>
      <c r="T203" s="85"/>
      <c r="U203" s="92"/>
      <c r="V203" s="92"/>
      <c r="W203" s="92"/>
      <c r="X203" s="92"/>
      <c r="Y203" s="85"/>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c r="AY203" s="92"/>
      <c r="AZ203" s="92"/>
      <c r="BA203" s="92"/>
      <c r="BB203" s="92"/>
      <c r="BC203" s="93"/>
      <c r="BD203" s="93"/>
      <c r="BE203" s="93"/>
      <c r="BF203" s="93"/>
      <c r="BG203" s="93"/>
      <c r="BH203" s="93"/>
      <c r="BI203" s="93"/>
      <c r="BJ203" s="93"/>
      <c r="BK203" s="93"/>
      <c r="BL203" s="93"/>
      <c r="BM203" s="93"/>
      <c r="BN203" s="93"/>
      <c r="BO203" s="93"/>
      <c r="BP203" s="93"/>
      <c r="BQ203" s="93"/>
      <c r="BR203" s="93"/>
      <c r="BS203" s="93"/>
      <c r="BT203" s="93"/>
      <c r="BU203" s="93"/>
      <c r="BV203" s="93"/>
      <c r="BW203" s="93"/>
      <c r="BX203" s="93"/>
      <c r="BY203" s="93"/>
      <c r="BZ203" s="93"/>
      <c r="CA203" s="93"/>
      <c r="CB203" s="93"/>
      <c r="CC203" s="93"/>
      <c r="CD203" s="93"/>
      <c r="CE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row>
    <row r="204" spans="1:117" s="116" customFormat="1" ht="21" x14ac:dyDescent="0.25">
      <c r="B204" s="165"/>
      <c r="C204" s="166"/>
      <c r="D204" s="166"/>
      <c r="E204" s="167"/>
      <c r="F204" s="168"/>
      <c r="G204" s="79"/>
      <c r="H204" s="169"/>
      <c r="I204" s="169"/>
      <c r="J204" s="122"/>
      <c r="K204" s="170"/>
      <c r="L204" s="170"/>
      <c r="M204" s="171"/>
      <c r="N204" s="125"/>
      <c r="O204" s="125"/>
      <c r="P204" s="125"/>
      <c r="Q204" s="125"/>
      <c r="R204" s="125"/>
      <c r="S204" s="125"/>
      <c r="T204" s="125"/>
      <c r="U204" s="114"/>
      <c r="V204" s="114"/>
      <c r="W204" s="114"/>
      <c r="X204" s="114"/>
      <c r="Y204" s="114"/>
      <c r="Z204" s="114"/>
      <c r="AA204" s="114"/>
      <c r="AB204" s="114"/>
      <c r="AC204" s="114"/>
      <c r="AD204" s="114"/>
      <c r="AE204" s="114"/>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26"/>
      <c r="BD204" s="126"/>
      <c r="BE204" s="126"/>
      <c r="BF204" s="126"/>
      <c r="BG204" s="126"/>
      <c r="BH204" s="126"/>
      <c r="BI204" s="126"/>
      <c r="BJ204" s="126"/>
      <c r="BK204" s="126"/>
      <c r="BL204" s="126"/>
      <c r="BM204" s="126"/>
      <c r="BN204" s="126"/>
      <c r="BO204" s="126"/>
      <c r="BP204" s="126"/>
      <c r="BQ204" s="126"/>
      <c r="BR204" s="126"/>
      <c r="BS204" s="126"/>
      <c r="BT204" s="126"/>
      <c r="BU204" s="126"/>
      <c r="BV204" s="126"/>
      <c r="BW204" s="126"/>
      <c r="BX204" s="126"/>
      <c r="BY204" s="126"/>
      <c r="BZ204" s="126"/>
      <c r="CA204" s="126"/>
      <c r="CB204" s="126"/>
      <c r="CC204" s="126"/>
      <c r="CD204" s="126"/>
      <c r="CE204" s="126"/>
      <c r="CF204" s="126"/>
      <c r="CG204" s="126"/>
      <c r="CH204" s="126"/>
      <c r="CI204" s="126"/>
      <c r="CJ204" s="126"/>
      <c r="CK204" s="126"/>
      <c r="CL204" s="126"/>
      <c r="CM204" s="126"/>
      <c r="CN204" s="126"/>
      <c r="CO204" s="126"/>
      <c r="CP204" s="126"/>
      <c r="CQ204" s="126"/>
      <c r="CR204" s="126"/>
      <c r="CS204" s="126"/>
      <c r="CT204" s="126"/>
      <c r="CU204" s="126"/>
      <c r="CV204" s="126"/>
      <c r="CW204" s="126"/>
      <c r="CX204" s="126"/>
      <c r="CY204" s="126"/>
      <c r="CZ204" s="126"/>
      <c r="DA204" s="126"/>
      <c r="DB204" s="126"/>
      <c r="DC204" s="126"/>
      <c r="DD204" s="126"/>
      <c r="DE204" s="126"/>
      <c r="DF204" s="126"/>
      <c r="DG204" s="126"/>
      <c r="DH204" s="126"/>
      <c r="DI204" s="126"/>
      <c r="DJ204" s="126"/>
      <c r="DK204" s="126"/>
      <c r="DL204" s="126"/>
      <c r="DM204" s="126"/>
    </row>
    <row r="205" spans="1:117" s="116" customFormat="1" ht="21" x14ac:dyDescent="0.25">
      <c r="B205" s="165"/>
      <c r="C205" s="166"/>
      <c r="D205" s="166"/>
      <c r="E205" s="167"/>
      <c r="F205" s="168"/>
      <c r="G205" s="79"/>
      <c r="H205" s="169"/>
      <c r="I205" s="169"/>
      <c r="J205" s="122"/>
      <c r="K205" s="170"/>
      <c r="L205" s="170"/>
      <c r="M205" s="171"/>
      <c r="N205" s="125"/>
      <c r="O205" s="125"/>
      <c r="P205" s="125"/>
      <c r="Q205" s="125"/>
      <c r="R205" s="125"/>
      <c r="S205" s="125"/>
      <c r="T205" s="125"/>
      <c r="U205" s="114"/>
      <c r="V205" s="114"/>
      <c r="W205" s="114"/>
      <c r="X205" s="114"/>
      <c r="Y205" s="114"/>
      <c r="Z205" s="114"/>
      <c r="AA205" s="114"/>
      <c r="AB205" s="85"/>
      <c r="AC205" s="114"/>
      <c r="AD205" s="114"/>
      <c r="AE205" s="114"/>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26"/>
      <c r="BD205" s="126"/>
      <c r="BE205" s="126"/>
      <c r="BF205" s="126"/>
      <c r="BG205" s="126"/>
      <c r="BH205" s="126"/>
      <c r="BI205" s="126"/>
      <c r="BJ205" s="126"/>
      <c r="BK205" s="126"/>
      <c r="BL205" s="126"/>
      <c r="BM205" s="126"/>
      <c r="BN205" s="126"/>
      <c r="BO205" s="126"/>
      <c r="BP205" s="126"/>
      <c r="BQ205" s="126"/>
      <c r="BR205" s="126"/>
      <c r="BS205" s="126"/>
      <c r="BT205" s="126"/>
      <c r="BU205" s="126"/>
      <c r="BV205" s="126"/>
      <c r="BW205" s="126"/>
      <c r="BX205" s="126"/>
      <c r="BY205" s="126"/>
      <c r="BZ205" s="126"/>
      <c r="CA205" s="126"/>
      <c r="CB205" s="126"/>
      <c r="CC205" s="126"/>
      <c r="CD205" s="126"/>
      <c r="CE205" s="126"/>
      <c r="CF205" s="126"/>
      <c r="CG205" s="126"/>
      <c r="CH205" s="126"/>
      <c r="CI205" s="126"/>
      <c r="CJ205" s="126"/>
      <c r="CK205" s="126"/>
      <c r="CL205" s="126"/>
      <c r="CM205" s="126"/>
      <c r="CN205" s="126"/>
      <c r="CO205" s="126"/>
      <c r="CP205" s="126"/>
      <c r="CQ205" s="126"/>
      <c r="CR205" s="126"/>
      <c r="CS205" s="126"/>
      <c r="CT205" s="126"/>
      <c r="CU205" s="126"/>
      <c r="CV205" s="126"/>
      <c r="CW205" s="126"/>
      <c r="CX205" s="126"/>
      <c r="CY205" s="126"/>
      <c r="CZ205" s="126"/>
      <c r="DA205" s="126"/>
      <c r="DB205" s="126"/>
      <c r="DC205" s="126"/>
      <c r="DD205" s="126"/>
      <c r="DE205" s="126"/>
      <c r="DF205" s="126"/>
      <c r="DG205" s="126"/>
      <c r="DH205" s="126"/>
      <c r="DI205" s="126"/>
      <c r="DJ205" s="126"/>
      <c r="DK205" s="126"/>
      <c r="DL205" s="126"/>
      <c r="DM205" s="126"/>
    </row>
    <row r="206" spans="1:117" s="116" customFormat="1" ht="21" x14ac:dyDescent="0.25">
      <c r="B206" s="165"/>
      <c r="C206" s="166"/>
      <c r="D206" s="166"/>
      <c r="E206" s="167"/>
      <c r="F206" s="168"/>
      <c r="G206" s="79"/>
      <c r="H206" s="169"/>
      <c r="I206" s="169"/>
      <c r="J206" s="122"/>
      <c r="K206" s="170"/>
      <c r="L206" s="170"/>
      <c r="M206" s="171"/>
      <c r="N206" s="125"/>
      <c r="O206" s="125"/>
      <c r="P206" s="125"/>
      <c r="Q206" s="125"/>
      <c r="R206" s="125"/>
      <c r="S206" s="125"/>
      <c r="T206" s="125"/>
      <c r="U206" s="114"/>
      <c r="V206" s="114"/>
      <c r="W206" s="114"/>
      <c r="X206" s="114"/>
      <c r="Y206" s="114"/>
      <c r="Z206" s="114"/>
      <c r="AA206" s="114"/>
      <c r="AB206" s="114"/>
      <c r="AC206" s="114"/>
      <c r="AD206" s="114"/>
      <c r="AE206" s="114"/>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26"/>
      <c r="BD206" s="126"/>
      <c r="BE206" s="126"/>
      <c r="BF206" s="126"/>
      <c r="BG206" s="126"/>
      <c r="BH206" s="126"/>
      <c r="BI206" s="126"/>
      <c r="BJ206" s="126"/>
      <c r="BK206" s="126"/>
      <c r="BL206" s="126"/>
      <c r="BM206" s="126"/>
      <c r="BN206" s="126"/>
      <c r="BO206" s="126"/>
      <c r="BP206" s="126"/>
      <c r="BQ206" s="126"/>
      <c r="BR206" s="126"/>
      <c r="BS206" s="126"/>
      <c r="BT206" s="126"/>
      <c r="BU206" s="126"/>
      <c r="BV206" s="126"/>
      <c r="BW206" s="126"/>
      <c r="BX206" s="126"/>
      <c r="BY206" s="126"/>
      <c r="BZ206" s="126"/>
      <c r="CA206" s="126"/>
      <c r="CB206" s="126"/>
      <c r="CC206" s="126"/>
      <c r="CD206" s="126"/>
      <c r="CE206" s="126"/>
      <c r="CF206" s="126"/>
      <c r="CG206" s="126"/>
      <c r="CH206" s="126"/>
      <c r="CI206" s="126"/>
      <c r="CJ206" s="126"/>
      <c r="CK206" s="126"/>
      <c r="CL206" s="126"/>
      <c r="CM206" s="126"/>
      <c r="CN206" s="126"/>
      <c r="CO206" s="126"/>
      <c r="CP206" s="126"/>
      <c r="CQ206" s="126"/>
      <c r="CR206" s="126"/>
      <c r="CS206" s="126"/>
      <c r="CT206" s="126"/>
      <c r="CU206" s="126"/>
      <c r="CV206" s="126"/>
      <c r="CW206" s="126"/>
      <c r="CX206" s="126"/>
      <c r="CY206" s="126"/>
      <c r="CZ206" s="126"/>
      <c r="DA206" s="126"/>
      <c r="DB206" s="126"/>
      <c r="DC206" s="126"/>
      <c r="DD206" s="126"/>
      <c r="DE206" s="126"/>
      <c r="DF206" s="126"/>
      <c r="DG206" s="126"/>
      <c r="DH206" s="126"/>
      <c r="DI206" s="126"/>
      <c r="DJ206" s="126"/>
      <c r="DK206" s="126"/>
      <c r="DL206" s="126"/>
      <c r="DM206" s="126"/>
    </row>
    <row r="207" spans="1:117" s="116" customFormat="1" ht="21" x14ac:dyDescent="0.25">
      <c r="B207" s="165"/>
      <c r="C207" s="166"/>
      <c r="D207" s="166"/>
      <c r="E207" s="167"/>
      <c r="F207" s="168"/>
      <c r="G207" s="79"/>
      <c r="H207" s="169"/>
      <c r="I207" s="169"/>
      <c r="J207" s="122"/>
      <c r="K207" s="170"/>
      <c r="L207" s="170"/>
      <c r="M207" s="171"/>
      <c r="N207" s="125"/>
      <c r="O207" s="125"/>
      <c r="P207" s="125"/>
      <c r="Q207" s="125"/>
      <c r="R207" s="125"/>
      <c r="S207" s="125"/>
      <c r="T207" s="125"/>
      <c r="U207" s="114"/>
      <c r="V207" s="114"/>
      <c r="W207" s="114"/>
      <c r="X207" s="114"/>
      <c r="Y207" s="114"/>
      <c r="Z207" s="114"/>
      <c r="AA207" s="114"/>
      <c r="AB207" s="114"/>
      <c r="AC207" s="114"/>
      <c r="AD207" s="114"/>
      <c r="AE207" s="114"/>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26"/>
      <c r="BD207" s="126"/>
      <c r="BE207" s="126"/>
      <c r="BF207" s="126"/>
      <c r="BG207" s="126"/>
      <c r="BH207" s="126"/>
      <c r="BI207" s="126"/>
      <c r="BJ207" s="126"/>
      <c r="BK207" s="126"/>
      <c r="BL207" s="126"/>
      <c r="BM207" s="126"/>
      <c r="BN207" s="126"/>
      <c r="BO207" s="126"/>
      <c r="BP207" s="126"/>
      <c r="BQ207" s="126"/>
      <c r="BR207" s="126"/>
      <c r="BS207" s="126"/>
      <c r="BT207" s="126"/>
      <c r="BU207" s="126"/>
      <c r="BV207" s="126"/>
      <c r="BW207" s="126"/>
      <c r="BX207" s="126"/>
      <c r="BY207" s="126"/>
      <c r="BZ207" s="126"/>
      <c r="CA207" s="126"/>
      <c r="CB207" s="126"/>
      <c r="CC207" s="126"/>
      <c r="CD207" s="126"/>
      <c r="CE207" s="126"/>
      <c r="CF207" s="126"/>
      <c r="CG207" s="126"/>
      <c r="CH207" s="126"/>
      <c r="CI207" s="126"/>
      <c r="CJ207" s="126"/>
      <c r="CK207" s="126"/>
      <c r="CL207" s="126"/>
      <c r="CM207" s="126"/>
      <c r="CN207" s="126"/>
      <c r="CO207" s="126"/>
      <c r="CP207" s="126"/>
      <c r="CQ207" s="126"/>
      <c r="CR207" s="126"/>
      <c r="CS207" s="126"/>
      <c r="CT207" s="126"/>
      <c r="CU207" s="126"/>
      <c r="CV207" s="126"/>
      <c r="CW207" s="126"/>
      <c r="CX207" s="126"/>
      <c r="CY207" s="126"/>
      <c r="CZ207" s="126"/>
      <c r="DA207" s="126"/>
      <c r="DB207" s="126"/>
      <c r="DC207" s="126"/>
      <c r="DD207" s="126"/>
      <c r="DE207" s="126"/>
      <c r="DF207" s="126"/>
      <c r="DG207" s="126"/>
      <c r="DH207" s="126"/>
      <c r="DI207" s="126"/>
      <c r="DJ207" s="126"/>
      <c r="DK207" s="126"/>
      <c r="DL207" s="126"/>
      <c r="DM207" s="126"/>
    </row>
    <row r="208" spans="1:117" s="1" customFormat="1" ht="21" x14ac:dyDescent="0.25">
      <c r="B208" s="160"/>
      <c r="C208" s="161"/>
      <c r="D208" s="162"/>
      <c r="E208" s="172"/>
      <c r="F208" s="92"/>
      <c r="G208" s="79"/>
      <c r="H208" s="154"/>
      <c r="I208" s="154"/>
      <c r="J208" s="112"/>
      <c r="K208" s="163"/>
      <c r="L208" s="163"/>
      <c r="M208" s="164"/>
      <c r="N208" s="85"/>
      <c r="O208" s="85"/>
      <c r="P208" s="85"/>
      <c r="Q208" s="85"/>
      <c r="R208" s="85"/>
      <c r="S208" s="85"/>
      <c r="T208" s="85"/>
      <c r="U208" s="92"/>
      <c r="V208" s="92"/>
      <c r="W208" s="92"/>
      <c r="X208" s="92"/>
      <c r="Y208" s="92"/>
      <c r="Z208" s="92"/>
      <c r="AA208" s="92"/>
      <c r="AB208" s="92"/>
      <c r="AC208" s="92"/>
      <c r="AD208" s="85"/>
      <c r="AE208" s="92"/>
      <c r="AF208" s="92"/>
      <c r="AG208" s="92"/>
      <c r="AH208" s="92"/>
      <c r="AI208" s="92"/>
      <c r="AJ208" s="92"/>
      <c r="AK208" s="92"/>
      <c r="AL208" s="92"/>
      <c r="AM208" s="92"/>
      <c r="AN208" s="92"/>
      <c r="AO208" s="92"/>
      <c r="AP208" s="92"/>
      <c r="AQ208" s="92"/>
      <c r="AR208" s="92"/>
      <c r="AS208" s="92"/>
      <c r="AT208" s="92"/>
      <c r="AU208" s="92"/>
      <c r="AV208" s="92"/>
      <c r="AW208" s="92"/>
      <c r="AX208" s="92"/>
      <c r="AY208" s="92"/>
      <c r="AZ208" s="92"/>
      <c r="BA208" s="92"/>
      <c r="BB208" s="92"/>
      <c r="BC208" s="93"/>
      <c r="BD208" s="93"/>
      <c r="BE208" s="93"/>
      <c r="BF208" s="93"/>
      <c r="BG208" s="93"/>
      <c r="BH208" s="93"/>
      <c r="BI208" s="93"/>
      <c r="BJ208" s="93"/>
      <c r="BK208" s="93"/>
      <c r="BL208" s="93"/>
      <c r="BM208" s="93"/>
      <c r="BN208" s="93"/>
      <c r="BO208" s="93"/>
      <c r="BP208" s="93"/>
      <c r="BQ208" s="93"/>
      <c r="BR208" s="93"/>
      <c r="BS208" s="93"/>
      <c r="BT208" s="93"/>
      <c r="BU208" s="93"/>
      <c r="BV208" s="93"/>
      <c r="BW208" s="93"/>
      <c r="BX208" s="93"/>
      <c r="BY208" s="93"/>
      <c r="BZ208" s="93"/>
      <c r="CA208" s="93"/>
      <c r="CB208" s="93"/>
      <c r="CC208" s="93"/>
      <c r="CD208" s="93"/>
      <c r="CE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row>
    <row r="209" spans="2:117" s="116" customFormat="1" ht="21" x14ac:dyDescent="0.25">
      <c r="B209" s="165"/>
      <c r="C209" s="166"/>
      <c r="D209" s="166"/>
      <c r="E209" s="167"/>
      <c r="F209" s="168"/>
      <c r="G209" s="79"/>
      <c r="H209" s="169"/>
      <c r="I209" s="169"/>
      <c r="J209" s="122"/>
      <c r="K209" s="170"/>
      <c r="L209" s="170"/>
      <c r="M209" s="171"/>
      <c r="N209" s="125"/>
      <c r="O209" s="125"/>
      <c r="P209" s="125"/>
      <c r="Q209" s="125"/>
      <c r="R209" s="125"/>
      <c r="S209" s="125"/>
      <c r="T209" s="125"/>
      <c r="U209" s="114"/>
      <c r="V209" s="114"/>
      <c r="W209" s="114"/>
      <c r="X209" s="114"/>
      <c r="Y209" s="114"/>
      <c r="Z209" s="114"/>
      <c r="AA209" s="114"/>
      <c r="AB209" s="114"/>
      <c r="AC209" s="114"/>
      <c r="AD209" s="114"/>
      <c r="AE209" s="114"/>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26"/>
      <c r="BD209" s="126"/>
      <c r="BE209" s="126"/>
      <c r="BF209" s="126"/>
      <c r="BG209" s="126"/>
      <c r="BH209" s="126"/>
      <c r="BI209" s="126"/>
      <c r="BJ209" s="126"/>
      <c r="BK209" s="126"/>
      <c r="BL209" s="126"/>
      <c r="BM209" s="126"/>
      <c r="BN209" s="126"/>
      <c r="BO209" s="126"/>
      <c r="BP209" s="126"/>
      <c r="BQ209" s="126"/>
      <c r="BR209" s="126"/>
      <c r="BS209" s="126"/>
      <c r="BT209" s="126"/>
      <c r="BU209" s="126"/>
      <c r="BV209" s="126"/>
      <c r="BW209" s="126"/>
      <c r="BX209" s="126"/>
      <c r="BY209" s="126"/>
      <c r="BZ209" s="126"/>
      <c r="CA209" s="126"/>
      <c r="CB209" s="126"/>
      <c r="CC209" s="126"/>
      <c r="CD209" s="126"/>
      <c r="CE209" s="126"/>
      <c r="CF209" s="126"/>
      <c r="CG209" s="126"/>
      <c r="CH209" s="126"/>
      <c r="CI209" s="126"/>
      <c r="CJ209" s="126"/>
      <c r="CK209" s="126"/>
      <c r="CL209" s="126"/>
      <c r="CM209" s="126"/>
      <c r="CN209" s="126"/>
      <c r="CO209" s="126"/>
      <c r="CP209" s="126"/>
      <c r="CQ209" s="126"/>
      <c r="CR209" s="126"/>
      <c r="CS209" s="126"/>
      <c r="CT209" s="126"/>
      <c r="CU209" s="126"/>
      <c r="CV209" s="126"/>
      <c r="CW209" s="126"/>
      <c r="CX209" s="126"/>
      <c r="CY209" s="126"/>
      <c r="CZ209" s="126"/>
      <c r="DA209" s="126"/>
      <c r="DB209" s="126"/>
      <c r="DC209" s="126"/>
      <c r="DD209" s="126"/>
      <c r="DE209" s="126"/>
      <c r="DF209" s="126"/>
      <c r="DG209" s="126"/>
      <c r="DH209" s="126"/>
      <c r="DI209" s="126"/>
      <c r="DJ209" s="126"/>
      <c r="DK209" s="126"/>
      <c r="DL209" s="126"/>
      <c r="DM209" s="126"/>
    </row>
    <row r="210" spans="2:117" s="116" customFormat="1" ht="21" x14ac:dyDescent="0.25">
      <c r="B210" s="165"/>
      <c r="C210" s="166"/>
      <c r="D210" s="166"/>
      <c r="E210" s="167"/>
      <c r="F210" s="168"/>
      <c r="G210" s="79"/>
      <c r="H210" s="169"/>
      <c r="I210" s="169"/>
      <c r="J210" s="122"/>
      <c r="K210" s="170"/>
      <c r="L210" s="170"/>
      <c r="M210" s="171"/>
      <c r="N210" s="125"/>
      <c r="O210" s="125"/>
      <c r="P210" s="125"/>
      <c r="Q210" s="125"/>
      <c r="R210" s="125"/>
      <c r="S210" s="125"/>
      <c r="T210" s="125"/>
      <c r="U210" s="114"/>
      <c r="V210" s="114"/>
      <c r="W210" s="114"/>
      <c r="X210" s="114"/>
      <c r="Y210" s="114"/>
      <c r="Z210" s="114"/>
      <c r="AA210" s="114"/>
      <c r="AB210" s="114"/>
      <c r="AC210" s="114"/>
      <c r="AD210" s="114"/>
      <c r="AE210" s="114"/>
      <c r="AF210" s="114"/>
      <c r="AG210" s="114"/>
      <c r="AH210" s="85"/>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26"/>
      <c r="BD210" s="126"/>
      <c r="BE210" s="126"/>
      <c r="BF210" s="126"/>
      <c r="BG210" s="126"/>
      <c r="BH210" s="126"/>
      <c r="BI210" s="126"/>
      <c r="BJ210" s="126"/>
      <c r="BK210" s="126"/>
      <c r="BL210" s="126"/>
      <c r="BM210" s="126"/>
      <c r="BN210" s="126"/>
      <c r="BO210" s="126"/>
      <c r="BP210" s="126"/>
      <c r="BQ210" s="126"/>
      <c r="BR210" s="126"/>
      <c r="BS210" s="126"/>
      <c r="BT210" s="126"/>
      <c r="BU210" s="126"/>
      <c r="BV210" s="126"/>
      <c r="BW210" s="126"/>
      <c r="BX210" s="126"/>
      <c r="BY210" s="126"/>
      <c r="BZ210" s="126"/>
      <c r="CA210" s="126"/>
      <c r="CB210" s="126"/>
      <c r="CC210" s="126"/>
      <c r="CD210" s="126"/>
      <c r="CE210" s="126"/>
      <c r="CF210" s="126"/>
      <c r="CG210" s="126"/>
      <c r="CH210" s="126"/>
      <c r="CI210" s="126"/>
      <c r="CJ210" s="126"/>
      <c r="CK210" s="126"/>
      <c r="CL210" s="126"/>
      <c r="CM210" s="126"/>
      <c r="CN210" s="126"/>
      <c r="CO210" s="126"/>
      <c r="CP210" s="126"/>
      <c r="CQ210" s="126"/>
      <c r="CR210" s="126"/>
      <c r="CS210" s="126"/>
      <c r="CT210" s="126"/>
      <c r="CU210" s="126"/>
      <c r="CV210" s="126"/>
      <c r="CW210" s="126"/>
      <c r="CX210" s="126"/>
      <c r="CY210" s="126"/>
      <c r="CZ210" s="126"/>
      <c r="DA210" s="126"/>
      <c r="DB210" s="126"/>
      <c r="DC210" s="126"/>
      <c r="DD210" s="126"/>
      <c r="DE210" s="126"/>
      <c r="DF210" s="126"/>
      <c r="DG210" s="126"/>
      <c r="DH210" s="126"/>
      <c r="DI210" s="126"/>
      <c r="DJ210" s="126"/>
      <c r="DK210" s="126"/>
      <c r="DL210" s="126"/>
      <c r="DM210" s="126"/>
    </row>
    <row r="211" spans="2:117" s="116" customFormat="1" ht="21" x14ac:dyDescent="0.25">
      <c r="B211" s="165"/>
      <c r="C211" s="166"/>
      <c r="D211" s="166"/>
      <c r="E211" s="167"/>
      <c r="F211" s="168"/>
      <c r="G211" s="79"/>
      <c r="H211" s="169"/>
      <c r="I211" s="169"/>
      <c r="J211" s="122"/>
      <c r="K211" s="170"/>
      <c r="L211" s="170"/>
      <c r="M211" s="171"/>
      <c r="N211" s="125"/>
      <c r="O211" s="125"/>
      <c r="P211" s="125"/>
      <c r="Q211" s="125"/>
      <c r="R211" s="125"/>
      <c r="S211" s="125"/>
      <c r="T211" s="125"/>
      <c r="U211" s="114"/>
      <c r="V211" s="114"/>
      <c r="W211" s="114"/>
      <c r="X211" s="114"/>
      <c r="Y211" s="114"/>
      <c r="Z211" s="114"/>
      <c r="AA211" s="114"/>
      <c r="AB211" s="114"/>
      <c r="AC211" s="114"/>
      <c r="AD211" s="114"/>
      <c r="AE211" s="114"/>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26"/>
      <c r="BD211" s="126"/>
      <c r="BE211" s="126"/>
      <c r="BF211" s="126"/>
      <c r="BG211" s="126"/>
      <c r="BH211" s="126"/>
      <c r="BI211" s="126"/>
      <c r="BJ211" s="126"/>
      <c r="BK211" s="126"/>
      <c r="BL211" s="126"/>
      <c r="BM211" s="126"/>
      <c r="BN211" s="126"/>
      <c r="BO211" s="126"/>
      <c r="BP211" s="126"/>
      <c r="BQ211" s="126"/>
      <c r="BR211" s="126"/>
      <c r="BS211" s="126"/>
      <c r="BT211" s="126"/>
      <c r="BU211" s="126"/>
      <c r="BV211" s="126"/>
      <c r="BW211" s="126"/>
      <c r="BX211" s="126"/>
      <c r="BY211" s="126"/>
      <c r="BZ211" s="126"/>
      <c r="CA211" s="126"/>
      <c r="CB211" s="126"/>
      <c r="CC211" s="126"/>
      <c r="CD211" s="126"/>
      <c r="CE211" s="126"/>
      <c r="CF211" s="126"/>
      <c r="CG211" s="126"/>
      <c r="CH211" s="126"/>
      <c r="CI211" s="126"/>
      <c r="CJ211" s="126"/>
      <c r="CK211" s="126"/>
      <c r="CL211" s="126"/>
      <c r="CM211" s="126"/>
      <c r="CN211" s="126"/>
      <c r="CO211" s="126"/>
      <c r="CP211" s="126"/>
      <c r="CQ211" s="126"/>
      <c r="CR211" s="126"/>
      <c r="CS211" s="126"/>
      <c r="CT211" s="126"/>
      <c r="CU211" s="126"/>
      <c r="CV211" s="126"/>
      <c r="CW211" s="126"/>
      <c r="CX211" s="126"/>
      <c r="CY211" s="126"/>
      <c r="CZ211" s="126"/>
      <c r="DA211" s="126"/>
      <c r="DB211" s="126"/>
      <c r="DC211" s="126"/>
      <c r="DD211" s="126"/>
      <c r="DE211" s="126"/>
      <c r="DF211" s="126"/>
      <c r="DG211" s="126"/>
      <c r="DH211" s="126"/>
      <c r="DI211" s="126"/>
      <c r="DJ211" s="126"/>
      <c r="DK211" s="126"/>
      <c r="DL211" s="126"/>
      <c r="DM211" s="126"/>
    </row>
    <row r="212" spans="2:117" s="116" customFormat="1" ht="21" x14ac:dyDescent="0.25">
      <c r="B212" s="165"/>
      <c r="C212" s="166"/>
      <c r="D212" s="166"/>
      <c r="E212" s="167"/>
      <c r="F212" s="168"/>
      <c r="G212" s="79"/>
      <c r="H212" s="169"/>
      <c r="I212" s="169"/>
      <c r="J212" s="122"/>
      <c r="K212" s="170"/>
      <c r="L212" s="170"/>
      <c r="M212" s="171"/>
      <c r="N212" s="125"/>
      <c r="O212" s="125"/>
      <c r="P212" s="125"/>
      <c r="Q212" s="125"/>
      <c r="R212" s="125"/>
      <c r="S212" s="125"/>
      <c r="T212" s="125"/>
      <c r="U212" s="114"/>
      <c r="V212" s="114"/>
      <c r="W212" s="114"/>
      <c r="X212" s="114"/>
      <c r="Y212" s="114"/>
      <c r="Z212" s="114"/>
      <c r="AA212" s="114"/>
      <c r="AB212" s="114"/>
      <c r="AC212" s="114"/>
      <c r="AD212" s="114"/>
      <c r="AE212" s="114"/>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26"/>
      <c r="BD212" s="126"/>
      <c r="BE212" s="126"/>
      <c r="BF212" s="126"/>
      <c r="BG212" s="126"/>
      <c r="BH212" s="126"/>
      <c r="BI212" s="126"/>
      <c r="BJ212" s="126"/>
      <c r="BK212" s="126"/>
      <c r="BL212" s="126"/>
      <c r="BM212" s="126"/>
      <c r="BN212" s="126"/>
      <c r="BO212" s="126"/>
      <c r="BP212" s="126"/>
      <c r="BQ212" s="126"/>
      <c r="BR212" s="126"/>
      <c r="BS212" s="126"/>
      <c r="BT212" s="126"/>
      <c r="BU212" s="126"/>
      <c r="BV212" s="126"/>
      <c r="BW212" s="126"/>
      <c r="BX212" s="126"/>
      <c r="BY212" s="126"/>
      <c r="BZ212" s="126"/>
      <c r="CA212" s="126"/>
      <c r="CB212" s="126"/>
      <c r="CC212" s="126"/>
      <c r="CD212" s="126"/>
      <c r="CE212" s="126"/>
      <c r="CF212" s="126"/>
      <c r="CG212" s="126"/>
      <c r="CH212" s="126"/>
      <c r="CI212" s="126"/>
      <c r="CJ212" s="126"/>
      <c r="CK212" s="126"/>
      <c r="CL212" s="126"/>
      <c r="CM212" s="126"/>
      <c r="CN212" s="126"/>
      <c r="CO212" s="126"/>
      <c r="CP212" s="126"/>
      <c r="CQ212" s="126"/>
      <c r="CR212" s="126"/>
      <c r="CS212" s="126"/>
      <c r="CT212" s="126"/>
      <c r="CU212" s="126"/>
      <c r="CV212" s="126"/>
      <c r="CW212" s="126"/>
      <c r="CX212" s="126"/>
      <c r="CY212" s="126"/>
      <c r="CZ212" s="126"/>
      <c r="DA212" s="126"/>
      <c r="DB212" s="126"/>
      <c r="DC212" s="126"/>
      <c r="DD212" s="126"/>
      <c r="DE212" s="126"/>
      <c r="DF212" s="126"/>
      <c r="DG212" s="126"/>
      <c r="DH212" s="126"/>
      <c r="DI212" s="126"/>
      <c r="DJ212" s="126"/>
      <c r="DK212" s="126"/>
      <c r="DL212" s="126"/>
      <c r="DM212" s="126"/>
    </row>
    <row r="213" spans="2:117" s="1" customFormat="1" ht="21" x14ac:dyDescent="0.25">
      <c r="B213" s="160"/>
      <c r="C213" s="161"/>
      <c r="D213" s="162"/>
      <c r="E213" s="172"/>
      <c r="F213" s="92"/>
      <c r="G213" s="79"/>
      <c r="H213" s="154"/>
      <c r="I213" s="154"/>
      <c r="J213" s="112"/>
      <c r="K213" s="163"/>
      <c r="L213" s="163"/>
      <c r="M213" s="164"/>
      <c r="N213" s="85"/>
      <c r="O213" s="85"/>
      <c r="P213" s="85"/>
      <c r="Q213" s="85"/>
      <c r="R213" s="85"/>
      <c r="S213" s="85"/>
      <c r="T213" s="85"/>
      <c r="U213" s="92"/>
      <c r="V213" s="92"/>
      <c r="W213" s="92"/>
      <c r="X213" s="92"/>
      <c r="Y213" s="92"/>
      <c r="Z213" s="92"/>
      <c r="AA213" s="92"/>
      <c r="AB213" s="92"/>
      <c r="AC213" s="92"/>
      <c r="AD213" s="92"/>
      <c r="AE213" s="92"/>
      <c r="AF213" s="92"/>
      <c r="AG213" s="92"/>
      <c r="AH213" s="92"/>
      <c r="AI213" s="92"/>
      <c r="AJ213" s="92"/>
      <c r="AK213" s="92"/>
      <c r="AL213" s="92"/>
      <c r="AM213" s="92"/>
      <c r="AN213" s="92"/>
      <c r="AO213" s="92"/>
      <c r="AP213" s="92"/>
      <c r="AQ213" s="92"/>
      <c r="AR213" s="92"/>
      <c r="AS213" s="92"/>
      <c r="AT213" s="92"/>
      <c r="AU213" s="92"/>
      <c r="AV213" s="92"/>
      <c r="AW213" s="92"/>
      <c r="AX213" s="92"/>
      <c r="AY213" s="92"/>
      <c r="AZ213" s="92"/>
      <c r="BA213" s="92"/>
      <c r="BB213" s="92"/>
      <c r="BC213" s="93"/>
      <c r="BD213" s="93"/>
      <c r="BE213" s="93"/>
      <c r="BF213" s="85"/>
      <c r="BG213" s="93"/>
      <c r="BH213" s="93"/>
      <c r="BI213" s="93"/>
      <c r="BJ213" s="93"/>
      <c r="BK213" s="93"/>
      <c r="BL213" s="93"/>
      <c r="BM213" s="93"/>
      <c r="BN213" s="93"/>
      <c r="BO213" s="93"/>
      <c r="BP213" s="93"/>
      <c r="BQ213" s="93"/>
      <c r="BR213" s="93"/>
      <c r="BS213" s="93"/>
      <c r="BT213" s="93"/>
      <c r="BU213" s="93"/>
      <c r="BV213" s="93"/>
      <c r="BW213" s="93"/>
      <c r="BX213" s="93"/>
      <c r="BY213" s="93"/>
      <c r="BZ213" s="93"/>
      <c r="CA213" s="93"/>
      <c r="CB213" s="93"/>
      <c r="CC213" s="93"/>
      <c r="CD213" s="93"/>
      <c r="CE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row>
    <row r="214" spans="2:117" s="116" customFormat="1" ht="21" x14ac:dyDescent="0.25">
      <c r="B214" s="165"/>
      <c r="C214" s="166"/>
      <c r="D214" s="166"/>
      <c r="E214" s="167"/>
      <c r="F214" s="168"/>
      <c r="G214" s="79"/>
      <c r="H214" s="169"/>
      <c r="I214" s="169"/>
      <c r="J214" s="122"/>
      <c r="K214" s="170"/>
      <c r="L214" s="170"/>
      <c r="M214" s="171"/>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c r="AT214" s="125"/>
      <c r="AU214" s="125"/>
      <c r="AV214" s="125"/>
      <c r="AW214" s="125"/>
      <c r="AX214" s="125"/>
      <c r="AY214" s="125"/>
      <c r="AZ214" s="125"/>
      <c r="BA214" s="125"/>
      <c r="BB214" s="125"/>
      <c r="BC214" s="125"/>
      <c r="BD214" s="125"/>
      <c r="BE214" s="125"/>
      <c r="BF214" s="125"/>
      <c r="BG214" s="125"/>
      <c r="BH214" s="125"/>
      <c r="BI214" s="125"/>
      <c r="BJ214" s="125"/>
      <c r="BK214" s="125"/>
      <c r="BL214" s="125"/>
      <c r="BM214" s="125"/>
      <c r="BN214" s="125"/>
      <c r="BO214" s="125"/>
      <c r="BP214" s="125"/>
      <c r="BQ214" s="125"/>
      <c r="BR214" s="125"/>
      <c r="BS214" s="125"/>
      <c r="BT214" s="125"/>
      <c r="BU214" s="125"/>
      <c r="BV214" s="125"/>
      <c r="BW214" s="125"/>
      <c r="BX214" s="125"/>
      <c r="BY214" s="125"/>
      <c r="BZ214" s="125"/>
      <c r="CA214" s="125"/>
      <c r="CB214" s="125"/>
      <c r="CC214" s="125"/>
      <c r="CD214" s="125"/>
      <c r="CE214" s="125"/>
      <c r="CF214" s="125"/>
      <c r="CG214" s="125"/>
      <c r="CH214" s="125"/>
      <c r="CI214" s="125"/>
      <c r="CJ214" s="125"/>
      <c r="CK214" s="125"/>
      <c r="CL214" s="125"/>
      <c r="CM214" s="125"/>
      <c r="CN214" s="125"/>
      <c r="CO214" s="125"/>
      <c r="CP214" s="125"/>
      <c r="CQ214" s="125"/>
      <c r="CR214" s="125"/>
      <c r="CS214" s="125"/>
      <c r="CT214" s="125"/>
      <c r="CU214" s="125"/>
      <c r="CV214" s="125"/>
      <c r="CW214" s="125"/>
      <c r="CX214" s="125"/>
      <c r="CY214" s="125"/>
      <c r="CZ214" s="125"/>
      <c r="DA214" s="125"/>
      <c r="DB214" s="125"/>
      <c r="DC214" s="125"/>
      <c r="DD214" s="125"/>
      <c r="DE214" s="125"/>
      <c r="DF214" s="125"/>
      <c r="DG214" s="125"/>
      <c r="DH214" s="125"/>
      <c r="DI214" s="125"/>
      <c r="DJ214" s="125"/>
      <c r="DK214" s="125"/>
      <c r="DL214" s="125"/>
      <c r="DM214" s="125"/>
    </row>
    <row r="215" spans="2:117" s="116" customFormat="1" ht="21" x14ac:dyDescent="0.25">
      <c r="B215" s="165"/>
      <c r="C215" s="166"/>
      <c r="D215" s="166"/>
      <c r="E215" s="167"/>
      <c r="F215" s="168"/>
      <c r="G215" s="79"/>
      <c r="H215" s="169"/>
      <c r="I215" s="169"/>
      <c r="J215" s="122"/>
      <c r="K215" s="170"/>
      <c r="L215" s="170"/>
      <c r="M215" s="171"/>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c r="CR215" s="125"/>
      <c r="CS215" s="125"/>
      <c r="CT215" s="125"/>
      <c r="CU215" s="125"/>
      <c r="CV215" s="125"/>
      <c r="CW215" s="125"/>
      <c r="CX215" s="125"/>
      <c r="CY215" s="125"/>
      <c r="CZ215" s="125"/>
      <c r="DA215" s="125"/>
      <c r="DB215" s="125"/>
      <c r="DC215" s="125"/>
      <c r="DD215" s="125"/>
      <c r="DE215" s="125"/>
      <c r="DF215" s="125"/>
      <c r="DG215" s="125"/>
      <c r="DH215" s="125"/>
      <c r="DI215" s="125"/>
      <c r="DJ215" s="125"/>
      <c r="DK215" s="125"/>
      <c r="DL215" s="125"/>
      <c r="DM215" s="125"/>
    </row>
    <row r="216" spans="2:117" s="116" customFormat="1" ht="21" x14ac:dyDescent="0.25">
      <c r="B216" s="165"/>
      <c r="C216" s="166"/>
      <c r="D216" s="166"/>
      <c r="E216" s="167"/>
      <c r="F216" s="168"/>
      <c r="G216" s="79"/>
      <c r="H216" s="169"/>
      <c r="I216" s="169"/>
      <c r="J216" s="122"/>
      <c r="K216" s="170"/>
      <c r="L216" s="170"/>
      <c r="M216" s="171"/>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c r="AT216" s="125"/>
      <c r="AU216" s="125"/>
      <c r="AV216" s="125"/>
      <c r="AW216" s="125"/>
      <c r="AX216" s="125"/>
      <c r="AY216" s="125"/>
      <c r="AZ216" s="125"/>
      <c r="BA216" s="125"/>
      <c r="BB216" s="125"/>
      <c r="BC216" s="125"/>
      <c r="BD216" s="125"/>
      <c r="BE216" s="125"/>
      <c r="BF216" s="125"/>
      <c r="BG216" s="125"/>
      <c r="BH216" s="125"/>
      <c r="BI216" s="125"/>
      <c r="BJ216" s="125"/>
      <c r="BK216" s="125"/>
      <c r="BL216" s="125"/>
      <c r="BM216" s="125"/>
      <c r="BN216" s="125"/>
      <c r="BO216" s="125"/>
      <c r="BP216" s="125"/>
      <c r="BQ216" s="125"/>
      <c r="BR216" s="125"/>
      <c r="BS216" s="125"/>
      <c r="BT216" s="125"/>
      <c r="BU216" s="125"/>
      <c r="BV216" s="125"/>
      <c r="BW216" s="125"/>
      <c r="BX216" s="125"/>
      <c r="BY216" s="125"/>
      <c r="BZ216" s="125"/>
      <c r="CA216" s="125"/>
      <c r="CB216" s="125"/>
      <c r="CC216" s="125"/>
      <c r="CD216" s="125"/>
      <c r="CE216" s="125"/>
      <c r="CF216" s="125"/>
      <c r="CG216" s="125"/>
      <c r="CH216" s="125"/>
      <c r="CI216" s="125"/>
      <c r="CJ216" s="125"/>
      <c r="CK216" s="125"/>
      <c r="CL216" s="125"/>
      <c r="CM216" s="125"/>
      <c r="CN216" s="125"/>
      <c r="CO216" s="125"/>
      <c r="CP216" s="125"/>
      <c r="CQ216" s="125"/>
      <c r="CR216" s="125"/>
      <c r="CS216" s="125"/>
      <c r="CT216" s="125"/>
      <c r="CU216" s="125"/>
      <c r="CV216" s="125"/>
      <c r="CW216" s="125"/>
      <c r="CX216" s="125"/>
      <c r="CY216" s="125"/>
      <c r="CZ216" s="125"/>
      <c r="DA216" s="125"/>
      <c r="DB216" s="125"/>
      <c r="DC216" s="125"/>
      <c r="DD216" s="125"/>
      <c r="DE216" s="125"/>
      <c r="DF216" s="125"/>
      <c r="DG216" s="125"/>
      <c r="DH216" s="125"/>
      <c r="DI216" s="125"/>
      <c r="DJ216" s="125"/>
      <c r="DK216" s="125"/>
      <c r="DL216" s="125"/>
      <c r="DM216" s="125"/>
    </row>
    <row r="217" spans="2:117" s="116" customFormat="1" ht="21" x14ac:dyDescent="0.25">
      <c r="B217" s="165"/>
      <c r="C217" s="166"/>
      <c r="D217" s="166"/>
      <c r="E217" s="167"/>
      <c r="F217" s="168"/>
      <c r="G217" s="79"/>
      <c r="H217" s="169"/>
      <c r="I217" s="169"/>
      <c r="J217" s="122"/>
      <c r="K217" s="170"/>
      <c r="L217" s="170"/>
      <c r="M217" s="171"/>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c r="AT217" s="125"/>
      <c r="AU217" s="125"/>
      <c r="AV217" s="125"/>
      <c r="AW217" s="125"/>
      <c r="AX217" s="125"/>
      <c r="AY217" s="125"/>
      <c r="AZ217" s="125"/>
      <c r="BA217" s="125"/>
      <c r="BB217" s="125"/>
      <c r="BC217" s="125"/>
      <c r="BD217" s="125"/>
      <c r="BE217" s="125"/>
      <c r="BF217" s="125"/>
      <c r="BG217" s="125"/>
      <c r="BH217" s="125"/>
      <c r="BI217" s="125"/>
      <c r="BJ217" s="125"/>
      <c r="BK217" s="125"/>
      <c r="BL217" s="125"/>
      <c r="BM217" s="125"/>
      <c r="BN217" s="125"/>
      <c r="BO217" s="125"/>
      <c r="BP217" s="125"/>
      <c r="BQ217" s="125"/>
      <c r="BR217" s="125"/>
      <c r="BS217" s="125"/>
      <c r="BT217" s="125"/>
      <c r="BU217" s="125"/>
      <c r="BV217" s="125"/>
      <c r="BW217" s="125"/>
      <c r="BX217" s="125"/>
      <c r="BY217" s="125"/>
      <c r="BZ217" s="125"/>
      <c r="CA217" s="125"/>
      <c r="CB217" s="125"/>
      <c r="CC217" s="125"/>
      <c r="CD217" s="125"/>
      <c r="CE217" s="125"/>
      <c r="CF217" s="125"/>
      <c r="CG217" s="125"/>
      <c r="CH217" s="125"/>
      <c r="CI217" s="125"/>
      <c r="CJ217" s="125"/>
      <c r="CK217" s="125"/>
      <c r="CL217" s="125"/>
      <c r="CM217" s="125"/>
      <c r="CN217" s="125"/>
      <c r="CO217" s="125"/>
      <c r="CP217" s="125"/>
      <c r="CQ217" s="125"/>
      <c r="CR217" s="125"/>
      <c r="CS217" s="125"/>
      <c r="CT217" s="125"/>
      <c r="CU217" s="125"/>
      <c r="CV217" s="125"/>
      <c r="CW217" s="125"/>
      <c r="CX217" s="125"/>
      <c r="CY217" s="125"/>
      <c r="CZ217" s="125"/>
      <c r="DA217" s="125"/>
      <c r="DB217" s="125"/>
      <c r="DC217" s="125"/>
      <c r="DD217" s="125"/>
      <c r="DE217" s="125"/>
      <c r="DF217" s="125"/>
      <c r="DG217" s="125"/>
      <c r="DH217" s="125"/>
      <c r="DI217" s="125"/>
      <c r="DJ217" s="125"/>
      <c r="DK217" s="125"/>
      <c r="DL217" s="125"/>
      <c r="DM217" s="125"/>
    </row>
    <row r="218" spans="2:117" s="116" customFormat="1" ht="21" x14ac:dyDescent="0.25">
      <c r="B218" s="165"/>
      <c r="C218" s="166"/>
      <c r="D218" s="166"/>
      <c r="E218" s="167"/>
      <c r="F218" s="168"/>
      <c r="G218" s="79"/>
      <c r="H218" s="169"/>
      <c r="I218" s="169"/>
      <c r="J218" s="122"/>
      <c r="K218" s="170"/>
      <c r="L218" s="170"/>
      <c r="M218" s="171"/>
      <c r="N218" s="125"/>
      <c r="O218" s="125"/>
      <c r="P218" s="125"/>
      <c r="Q218" s="125"/>
      <c r="R218" s="125"/>
      <c r="S218" s="125"/>
      <c r="T218" s="125"/>
      <c r="U218" s="114"/>
      <c r="V218" s="114"/>
      <c r="W218" s="114"/>
      <c r="X218" s="114"/>
      <c r="Y218" s="114"/>
      <c r="Z218" s="114"/>
      <c r="AA218" s="114"/>
      <c r="AB218" s="114"/>
      <c r="AC218" s="114"/>
      <c r="AD218" s="114"/>
      <c r="AE218" s="114"/>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26"/>
      <c r="BD218" s="126"/>
      <c r="BE218" s="126"/>
      <c r="BF218" s="126"/>
      <c r="BG218" s="126"/>
      <c r="BH218" s="126"/>
      <c r="BI218" s="126"/>
      <c r="BJ218" s="126"/>
      <c r="BK218" s="126"/>
      <c r="BL218" s="126"/>
      <c r="BM218" s="126"/>
      <c r="BN218" s="126"/>
      <c r="BO218" s="126"/>
      <c r="BP218" s="126"/>
      <c r="BQ218" s="126"/>
      <c r="BR218" s="126"/>
      <c r="BS218" s="126"/>
      <c r="BT218" s="126"/>
      <c r="BU218" s="126"/>
      <c r="BV218" s="126"/>
      <c r="BW218" s="126"/>
      <c r="BX218" s="126"/>
      <c r="BY218" s="126"/>
      <c r="BZ218" s="126"/>
      <c r="CA218" s="126"/>
      <c r="CB218" s="126"/>
      <c r="CC218" s="126"/>
      <c r="CD218" s="126"/>
      <c r="CE218" s="126"/>
      <c r="CF218" s="126"/>
      <c r="CG218" s="126"/>
      <c r="CH218" s="126"/>
      <c r="CI218" s="126"/>
      <c r="CJ218" s="126"/>
      <c r="CK218" s="126"/>
      <c r="CL218" s="126"/>
      <c r="CM218" s="126"/>
      <c r="CN218" s="126"/>
      <c r="CO218" s="126"/>
      <c r="CP218" s="126"/>
      <c r="CQ218" s="126"/>
      <c r="CR218" s="126"/>
      <c r="CS218" s="126"/>
      <c r="CT218" s="126"/>
      <c r="CU218" s="126"/>
      <c r="CV218" s="126"/>
      <c r="CW218" s="126"/>
      <c r="CX218" s="126"/>
      <c r="CY218" s="126"/>
      <c r="CZ218" s="126"/>
      <c r="DA218" s="126"/>
      <c r="DB218" s="126"/>
      <c r="DC218" s="126"/>
      <c r="DD218" s="126"/>
      <c r="DE218" s="126"/>
      <c r="DF218" s="126"/>
      <c r="DG218" s="126"/>
      <c r="DH218" s="126"/>
      <c r="DI218" s="126"/>
      <c r="DJ218" s="126"/>
      <c r="DK218" s="126"/>
      <c r="DL218" s="126"/>
      <c r="DM218" s="126"/>
    </row>
    <row r="219" spans="2:117" s="1" customFormat="1" ht="23.25" x14ac:dyDescent="0.25">
      <c r="B219" s="94"/>
      <c r="C219" s="152"/>
      <c r="D219" s="151"/>
      <c r="E219" s="153"/>
      <c r="F219" s="92"/>
      <c r="G219" s="79"/>
      <c r="H219" s="154"/>
      <c r="I219" s="154"/>
      <c r="J219" s="112"/>
      <c r="K219" s="153"/>
      <c r="L219" s="153"/>
      <c r="M219" s="156"/>
      <c r="N219" s="85"/>
      <c r="O219" s="85"/>
      <c r="P219" s="85"/>
      <c r="Q219" s="85"/>
      <c r="R219" s="85"/>
      <c r="S219" s="85"/>
      <c r="T219" s="85"/>
      <c r="U219" s="92"/>
      <c r="V219" s="92"/>
      <c r="W219" s="92"/>
      <c r="X219" s="92"/>
      <c r="Y219" s="92"/>
      <c r="Z219" s="92"/>
      <c r="AA219" s="92"/>
      <c r="AB219" s="92"/>
      <c r="AC219" s="92"/>
      <c r="AD219" s="92"/>
      <c r="AE219" s="92"/>
      <c r="AF219" s="92"/>
      <c r="AG219" s="92"/>
      <c r="AH219" s="92"/>
      <c r="AI219" s="92"/>
      <c r="AJ219" s="92"/>
      <c r="AK219" s="92"/>
      <c r="AL219" s="92"/>
      <c r="AM219" s="92"/>
      <c r="AN219" s="92"/>
      <c r="AO219" s="92"/>
      <c r="AP219" s="92"/>
      <c r="AQ219" s="92"/>
      <c r="AR219" s="92"/>
      <c r="AS219" s="92"/>
      <c r="AT219" s="92"/>
      <c r="AU219" s="92"/>
      <c r="AV219" s="92"/>
      <c r="AW219" s="92"/>
      <c r="AX219" s="92"/>
      <c r="AY219" s="92"/>
      <c r="AZ219" s="92"/>
      <c r="BA219" s="92"/>
      <c r="BB219" s="92"/>
      <c r="BC219" s="93"/>
      <c r="BD219" s="93"/>
      <c r="BE219" s="93"/>
      <c r="BF219" s="93"/>
      <c r="BG219" s="93"/>
      <c r="BH219" s="93"/>
      <c r="BI219" s="93"/>
      <c r="BJ219" s="93"/>
      <c r="BK219" s="93"/>
      <c r="BL219" s="93"/>
      <c r="BM219" s="93"/>
      <c r="BN219" s="93"/>
      <c r="BO219" s="93"/>
      <c r="BP219" s="93"/>
      <c r="BQ219" s="93"/>
      <c r="BR219" s="93"/>
      <c r="BS219" s="93"/>
      <c r="BT219" s="93"/>
      <c r="BU219" s="93"/>
      <c r="BV219" s="93"/>
      <c r="BW219" s="93"/>
      <c r="BX219" s="93"/>
      <c r="BY219" s="93"/>
      <c r="BZ219" s="93"/>
      <c r="CA219" s="93"/>
      <c r="CB219" s="93"/>
      <c r="CC219" s="93"/>
      <c r="CD219" s="93"/>
      <c r="CE219" s="93"/>
      <c r="CF219" s="93"/>
      <c r="CG219" s="93"/>
      <c r="CH219" s="93"/>
      <c r="CI219" s="93"/>
      <c r="CJ219" s="93"/>
      <c r="CK219" s="93"/>
      <c r="CL219" s="93"/>
      <c r="CM219" s="93"/>
      <c r="CN219" s="93"/>
      <c r="CO219" s="93"/>
      <c r="CP219" s="93"/>
      <c r="CQ219" s="93"/>
      <c r="CR219" s="93"/>
      <c r="CS219" s="93"/>
      <c r="CT219" s="93"/>
      <c r="CU219" s="93"/>
      <c r="CV219" s="93"/>
      <c r="CW219" s="93"/>
      <c r="CX219" s="93"/>
      <c r="CY219" s="93"/>
      <c r="CZ219" s="93"/>
      <c r="DA219" s="93"/>
      <c r="DB219" s="93"/>
      <c r="DC219" s="93"/>
      <c r="DD219" s="93"/>
      <c r="DE219" s="93"/>
      <c r="DF219" s="93"/>
      <c r="DG219" s="93"/>
      <c r="DH219" s="93"/>
      <c r="DI219" s="93"/>
      <c r="DJ219" s="93"/>
      <c r="DK219" s="93"/>
      <c r="DL219" s="93"/>
      <c r="DM219" s="93"/>
    </row>
    <row r="220" spans="2:117" s="1" customFormat="1" ht="21" x14ac:dyDescent="0.25">
      <c r="B220" s="173"/>
      <c r="C220" s="161"/>
      <c r="D220" s="161"/>
      <c r="E220" s="90"/>
      <c r="F220" s="92"/>
      <c r="G220" s="79"/>
      <c r="H220" s="154"/>
      <c r="I220" s="186"/>
      <c r="J220" s="112"/>
      <c r="K220" s="163"/>
      <c r="L220" s="163"/>
      <c r="M220" s="164"/>
      <c r="N220" s="85"/>
      <c r="O220" s="85"/>
      <c r="P220" s="85"/>
      <c r="Q220" s="85"/>
      <c r="R220" s="85"/>
      <c r="S220" s="85"/>
      <c r="T220" s="85"/>
      <c r="U220" s="92"/>
      <c r="V220" s="92"/>
      <c r="W220" s="92"/>
      <c r="X220" s="92"/>
      <c r="Y220" s="92"/>
      <c r="Z220" s="92"/>
      <c r="AA220" s="92"/>
      <c r="AB220" s="92"/>
      <c r="AC220" s="92"/>
      <c r="AD220" s="92"/>
      <c r="AE220" s="92"/>
      <c r="AF220" s="92"/>
      <c r="AG220" s="92"/>
      <c r="AH220" s="92"/>
      <c r="AI220" s="92"/>
      <c r="AJ220" s="92"/>
      <c r="AK220" s="92"/>
      <c r="AL220" s="92"/>
      <c r="AM220" s="92"/>
      <c r="AN220" s="92"/>
      <c r="AO220" s="92"/>
      <c r="AP220" s="92"/>
      <c r="AQ220" s="92"/>
      <c r="AR220" s="92"/>
      <c r="AS220" s="92"/>
      <c r="AT220" s="92"/>
      <c r="AU220" s="92"/>
      <c r="AV220" s="92"/>
      <c r="AW220" s="92"/>
      <c r="AX220" s="92"/>
      <c r="AY220" s="92"/>
      <c r="AZ220" s="92"/>
      <c r="BA220" s="92"/>
      <c r="BB220" s="92"/>
      <c r="BC220" s="93"/>
      <c r="BD220" s="93"/>
      <c r="BE220" s="93"/>
      <c r="BF220" s="93"/>
      <c r="BG220" s="93"/>
      <c r="BH220" s="93"/>
      <c r="BI220" s="93"/>
      <c r="BJ220" s="93"/>
      <c r="BK220" s="93"/>
      <c r="BL220" s="93"/>
      <c r="BM220" s="93"/>
      <c r="BN220" s="93"/>
      <c r="BO220" s="93"/>
      <c r="BP220" s="93"/>
      <c r="BQ220" s="93"/>
      <c r="BR220" s="93"/>
      <c r="BS220" s="93"/>
      <c r="BT220" s="93"/>
      <c r="BU220" s="93"/>
      <c r="BV220" s="93"/>
      <c r="BW220" s="93"/>
      <c r="BX220" s="93"/>
      <c r="BY220" s="93"/>
      <c r="BZ220" s="93"/>
      <c r="CA220" s="93"/>
      <c r="CB220" s="93"/>
      <c r="CC220" s="93"/>
      <c r="CD220" s="93"/>
      <c r="CE220" s="93"/>
      <c r="CF220" s="93"/>
      <c r="CG220" s="93"/>
      <c r="CH220" s="93"/>
      <c r="CI220" s="93"/>
      <c r="CJ220" s="93"/>
      <c r="CK220" s="93"/>
      <c r="CL220" s="93"/>
      <c r="CM220" s="93"/>
      <c r="CN220" s="93"/>
      <c r="CO220" s="93"/>
      <c r="CP220" s="93"/>
      <c r="CQ220" s="93"/>
      <c r="CR220" s="93"/>
      <c r="CS220" s="93"/>
      <c r="CT220" s="93"/>
      <c r="CU220" s="93"/>
      <c r="CV220" s="93"/>
      <c r="CW220" s="93"/>
      <c r="CX220" s="93"/>
      <c r="CY220" s="93"/>
      <c r="CZ220" s="93"/>
      <c r="DA220" s="93"/>
      <c r="DB220" s="93"/>
      <c r="DC220" s="93"/>
      <c r="DD220" s="93"/>
      <c r="DE220" s="93"/>
      <c r="DF220" s="93"/>
      <c r="DG220" s="93"/>
      <c r="DH220" s="93"/>
      <c r="DI220" s="93"/>
      <c r="DJ220" s="93"/>
      <c r="DK220" s="93"/>
      <c r="DL220" s="93"/>
      <c r="DM220" s="93"/>
    </row>
    <row r="221" spans="2:117" s="116" customFormat="1" ht="21" x14ac:dyDescent="0.25">
      <c r="B221" s="165"/>
      <c r="C221" s="166"/>
      <c r="D221" s="166"/>
      <c r="E221" s="167"/>
      <c r="F221" s="168"/>
      <c r="G221" s="79"/>
      <c r="H221" s="169"/>
      <c r="I221" s="169"/>
      <c r="J221" s="122"/>
      <c r="K221" s="170"/>
      <c r="L221" s="170"/>
      <c r="M221" s="171"/>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c r="CR221" s="125"/>
      <c r="CS221" s="125"/>
      <c r="CT221" s="125"/>
      <c r="CU221" s="125"/>
      <c r="CV221" s="125"/>
      <c r="CW221" s="125"/>
      <c r="CX221" s="125"/>
      <c r="CY221" s="125"/>
      <c r="CZ221" s="125"/>
      <c r="DA221" s="125"/>
      <c r="DB221" s="125"/>
      <c r="DC221" s="125"/>
      <c r="DD221" s="125"/>
      <c r="DE221" s="125"/>
      <c r="DF221" s="125"/>
      <c r="DG221" s="125"/>
      <c r="DH221" s="125"/>
      <c r="DI221" s="125"/>
      <c r="DJ221" s="125"/>
      <c r="DK221" s="125"/>
      <c r="DL221" s="125"/>
      <c r="DM221" s="125"/>
    </row>
    <row r="222" spans="2:117" s="116" customFormat="1" ht="21" x14ac:dyDescent="0.25">
      <c r="B222" s="165"/>
      <c r="C222" s="166"/>
      <c r="D222" s="166"/>
      <c r="E222" s="167"/>
      <c r="F222" s="168"/>
      <c r="G222" s="79"/>
      <c r="H222" s="169"/>
      <c r="I222" s="169"/>
      <c r="J222" s="122"/>
      <c r="K222" s="170"/>
      <c r="L222" s="170"/>
      <c r="M222" s="171"/>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c r="AT222" s="125"/>
      <c r="AU222" s="125"/>
      <c r="AV222" s="125"/>
      <c r="AW222" s="125"/>
      <c r="AX222" s="125"/>
      <c r="AY222" s="125"/>
      <c r="AZ222" s="125"/>
      <c r="BA222" s="125"/>
      <c r="BB222" s="125"/>
      <c r="BC222" s="125"/>
      <c r="BD222" s="125"/>
      <c r="BE222" s="125"/>
      <c r="BF222" s="125"/>
      <c r="BG222" s="125"/>
      <c r="BH222" s="125"/>
      <c r="BI222" s="125"/>
      <c r="BJ222" s="125"/>
      <c r="BK222" s="125"/>
      <c r="BL222" s="125"/>
      <c r="BM222" s="125"/>
      <c r="BN222" s="125"/>
      <c r="BO222" s="125"/>
      <c r="BP222" s="125"/>
      <c r="BQ222" s="125"/>
      <c r="BR222" s="125"/>
      <c r="BS222" s="125"/>
      <c r="BT222" s="125"/>
      <c r="BU222" s="125"/>
      <c r="BV222" s="125"/>
      <c r="BW222" s="125"/>
      <c r="BX222" s="125"/>
      <c r="BY222" s="125"/>
      <c r="BZ222" s="125"/>
      <c r="CA222" s="125"/>
      <c r="CB222" s="125"/>
      <c r="CC222" s="125"/>
      <c r="CD222" s="125"/>
      <c r="CE222" s="125"/>
      <c r="CF222" s="125"/>
      <c r="CG222" s="125"/>
      <c r="CH222" s="125"/>
      <c r="CI222" s="125"/>
      <c r="CJ222" s="125"/>
      <c r="CK222" s="125"/>
      <c r="CL222" s="125"/>
      <c r="CM222" s="125"/>
      <c r="CN222" s="125"/>
      <c r="CO222" s="125"/>
      <c r="CP222" s="125"/>
      <c r="CQ222" s="125"/>
      <c r="CR222" s="125"/>
      <c r="CS222" s="125"/>
      <c r="CT222" s="125"/>
      <c r="CU222" s="125"/>
      <c r="CV222" s="125"/>
      <c r="CW222" s="125"/>
      <c r="CX222" s="125"/>
      <c r="CY222" s="125"/>
      <c r="CZ222" s="125"/>
      <c r="DA222" s="125"/>
      <c r="DB222" s="125"/>
      <c r="DC222" s="125"/>
      <c r="DD222" s="125"/>
      <c r="DE222" s="125"/>
      <c r="DF222" s="125"/>
      <c r="DG222" s="125"/>
      <c r="DH222" s="125"/>
      <c r="DI222" s="125"/>
      <c r="DJ222" s="125"/>
      <c r="DK222" s="125"/>
      <c r="DL222" s="125"/>
      <c r="DM222" s="125"/>
    </row>
    <row r="223" spans="2:117" s="116" customFormat="1" ht="21" x14ac:dyDescent="0.25">
      <c r="B223" s="165"/>
      <c r="C223" s="166"/>
      <c r="D223" s="166"/>
      <c r="E223" s="167"/>
      <c r="F223" s="168"/>
      <c r="G223" s="79"/>
      <c r="H223" s="169"/>
      <c r="I223" s="169"/>
      <c r="J223" s="122"/>
      <c r="K223" s="170"/>
      <c r="L223" s="170"/>
      <c r="M223" s="171"/>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c r="AT223" s="125"/>
      <c r="AU223" s="125"/>
      <c r="AV223" s="125"/>
      <c r="AW223" s="125"/>
      <c r="AX223" s="125"/>
      <c r="AY223" s="125"/>
      <c r="AZ223" s="125"/>
      <c r="BA223" s="125"/>
      <c r="BB223" s="125"/>
      <c r="BC223" s="125"/>
      <c r="BD223" s="125"/>
      <c r="BE223" s="125"/>
      <c r="BF223" s="125"/>
      <c r="BG223" s="125"/>
      <c r="BH223" s="125"/>
      <c r="BI223" s="125"/>
      <c r="BJ223" s="125"/>
      <c r="BK223" s="125"/>
      <c r="BL223" s="125"/>
      <c r="BM223" s="125"/>
      <c r="BN223" s="125"/>
      <c r="BO223" s="125"/>
      <c r="BP223" s="125"/>
      <c r="BQ223" s="125"/>
      <c r="BR223" s="125"/>
      <c r="BS223" s="125"/>
      <c r="BT223" s="125"/>
      <c r="BU223" s="125"/>
      <c r="BV223" s="125"/>
      <c r="BW223" s="125"/>
      <c r="BX223" s="125"/>
      <c r="BY223" s="125"/>
      <c r="BZ223" s="125"/>
      <c r="CA223" s="125"/>
      <c r="CB223" s="125"/>
      <c r="CC223" s="125"/>
      <c r="CD223" s="125"/>
      <c r="CE223" s="125"/>
      <c r="CF223" s="125"/>
      <c r="CG223" s="125"/>
      <c r="CH223" s="125"/>
      <c r="CI223" s="125"/>
      <c r="CJ223" s="125"/>
      <c r="CK223" s="125"/>
      <c r="CL223" s="125"/>
      <c r="CM223" s="125"/>
      <c r="CN223" s="125"/>
      <c r="CO223" s="125"/>
      <c r="CP223" s="125"/>
      <c r="CQ223" s="125"/>
      <c r="CR223" s="125"/>
      <c r="CS223" s="125"/>
      <c r="CT223" s="125"/>
      <c r="CU223" s="125"/>
      <c r="CV223" s="125"/>
      <c r="CW223" s="125"/>
      <c r="CX223" s="125"/>
      <c r="CY223" s="125"/>
      <c r="CZ223" s="125"/>
      <c r="DA223" s="125"/>
      <c r="DB223" s="125"/>
      <c r="DC223" s="125"/>
      <c r="DD223" s="125"/>
      <c r="DE223" s="125"/>
      <c r="DF223" s="125"/>
      <c r="DG223" s="125"/>
      <c r="DH223" s="125"/>
      <c r="DI223" s="125"/>
      <c r="DJ223" s="125"/>
      <c r="DK223" s="125"/>
      <c r="DL223" s="125"/>
      <c r="DM223" s="125"/>
    </row>
    <row r="224" spans="2:117" s="116" customFormat="1" ht="21" x14ac:dyDescent="0.25">
      <c r="B224" s="165"/>
      <c r="C224" s="166"/>
      <c r="D224" s="166"/>
      <c r="E224" s="167"/>
      <c r="F224" s="168"/>
      <c r="G224" s="79"/>
      <c r="H224" s="169"/>
      <c r="I224" s="169"/>
      <c r="J224" s="122"/>
      <c r="K224" s="170"/>
      <c r="L224" s="170"/>
      <c r="M224" s="171"/>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c r="AT224" s="125"/>
      <c r="AU224" s="125"/>
      <c r="AV224" s="125"/>
      <c r="AW224" s="125"/>
      <c r="AX224" s="125"/>
      <c r="AY224" s="125"/>
      <c r="AZ224" s="125"/>
      <c r="BA224" s="125"/>
      <c r="BB224" s="125"/>
      <c r="BC224" s="125"/>
      <c r="BD224" s="125"/>
      <c r="BE224" s="125"/>
      <c r="BF224" s="125"/>
      <c r="BG224" s="125"/>
      <c r="BH224" s="125"/>
      <c r="BI224" s="125"/>
      <c r="BJ224" s="125"/>
      <c r="BK224" s="125"/>
      <c r="BL224" s="125"/>
      <c r="BM224" s="125"/>
      <c r="BN224" s="125"/>
      <c r="BO224" s="125"/>
      <c r="BP224" s="125"/>
      <c r="BQ224" s="125"/>
      <c r="BR224" s="125"/>
      <c r="BS224" s="125"/>
      <c r="BT224" s="125"/>
      <c r="BU224" s="125"/>
      <c r="BV224" s="125"/>
      <c r="BW224" s="125"/>
      <c r="BX224" s="125"/>
      <c r="BY224" s="125"/>
      <c r="BZ224" s="125"/>
      <c r="CA224" s="125"/>
      <c r="CB224" s="125"/>
      <c r="CC224" s="125"/>
      <c r="CD224" s="125"/>
      <c r="CE224" s="125"/>
      <c r="CF224" s="125"/>
      <c r="CG224" s="125"/>
      <c r="CH224" s="125"/>
      <c r="CI224" s="125"/>
      <c r="CJ224" s="125"/>
      <c r="CK224" s="125"/>
      <c r="CL224" s="125"/>
      <c r="CM224" s="125"/>
      <c r="CN224" s="125"/>
      <c r="CO224" s="125"/>
      <c r="CP224" s="125"/>
      <c r="CQ224" s="125"/>
      <c r="CR224" s="125"/>
      <c r="CS224" s="125"/>
      <c r="CT224" s="125"/>
      <c r="CU224" s="125"/>
      <c r="CV224" s="125"/>
      <c r="CW224" s="125"/>
      <c r="CX224" s="125"/>
      <c r="CY224" s="125"/>
      <c r="CZ224" s="125"/>
      <c r="DA224" s="125"/>
      <c r="DB224" s="125"/>
      <c r="DC224" s="125"/>
      <c r="DD224" s="125"/>
      <c r="DE224" s="125"/>
      <c r="DF224" s="125"/>
      <c r="DG224" s="125"/>
      <c r="DH224" s="125"/>
      <c r="DI224" s="125"/>
      <c r="DJ224" s="125"/>
      <c r="DK224" s="125"/>
      <c r="DL224" s="125"/>
      <c r="DM224" s="125"/>
    </row>
    <row r="225" spans="2:117" s="1" customFormat="1" ht="21" x14ac:dyDescent="0.25">
      <c r="B225" s="173"/>
      <c r="C225" s="161"/>
      <c r="D225" s="161"/>
      <c r="E225" s="90"/>
      <c r="F225" s="92"/>
      <c r="G225" s="79"/>
      <c r="H225" s="154"/>
      <c r="I225" s="154"/>
      <c r="J225" s="112"/>
      <c r="K225" s="163"/>
      <c r="L225" s="163"/>
      <c r="M225" s="164"/>
      <c r="N225" s="85"/>
      <c r="O225" s="85"/>
      <c r="P225" s="85"/>
      <c r="Q225" s="85"/>
      <c r="R225" s="85"/>
      <c r="S225" s="85"/>
      <c r="T225" s="85"/>
      <c r="U225" s="92"/>
      <c r="V225" s="92"/>
      <c r="W225" s="92"/>
      <c r="X225" s="92"/>
      <c r="Y225" s="92"/>
      <c r="Z225" s="92"/>
      <c r="AA225" s="92"/>
      <c r="AB225" s="92"/>
      <c r="AC225" s="92"/>
      <c r="AD225" s="92"/>
      <c r="AE225" s="92"/>
      <c r="AF225" s="92"/>
      <c r="AG225" s="92"/>
      <c r="AH225" s="92"/>
      <c r="AI225" s="92"/>
      <c r="AJ225" s="92"/>
      <c r="AK225" s="92"/>
      <c r="AL225" s="92"/>
      <c r="AM225" s="92"/>
      <c r="AN225" s="92"/>
      <c r="AO225" s="92"/>
      <c r="AP225" s="92"/>
      <c r="AQ225" s="92"/>
      <c r="AR225" s="92"/>
      <c r="AS225" s="92"/>
      <c r="AT225" s="92"/>
      <c r="AU225" s="92"/>
      <c r="AV225" s="92"/>
      <c r="AW225" s="92"/>
      <c r="AX225" s="92"/>
      <c r="AY225" s="92"/>
      <c r="AZ225" s="92"/>
      <c r="BA225" s="92"/>
      <c r="BB225" s="92"/>
      <c r="BC225" s="93"/>
      <c r="BD225" s="93"/>
      <c r="BE225" s="93"/>
      <c r="BF225" s="93"/>
      <c r="BG225" s="93"/>
      <c r="BH225" s="93"/>
      <c r="BI225" s="93"/>
      <c r="BJ225" s="93"/>
      <c r="BK225" s="93"/>
      <c r="BL225" s="93"/>
      <c r="BM225" s="93"/>
      <c r="BN225" s="93"/>
      <c r="BO225" s="93"/>
      <c r="BP225" s="93"/>
      <c r="BQ225" s="93"/>
      <c r="BR225" s="93"/>
      <c r="BS225" s="93"/>
      <c r="BT225" s="93"/>
      <c r="BU225" s="93"/>
      <c r="BV225" s="93"/>
      <c r="BW225" s="93"/>
      <c r="BX225" s="93"/>
      <c r="BY225" s="93"/>
      <c r="BZ225" s="93"/>
      <c r="CA225" s="93"/>
      <c r="CB225" s="93"/>
      <c r="CC225" s="93"/>
      <c r="CD225" s="93"/>
      <c r="CE225" s="93"/>
      <c r="CF225" s="93"/>
      <c r="CG225" s="93"/>
      <c r="CH225" s="93"/>
      <c r="CI225" s="93"/>
      <c r="CJ225" s="93"/>
      <c r="CK225" s="93"/>
      <c r="CL225" s="93"/>
      <c r="CM225" s="93"/>
      <c r="CN225" s="93"/>
      <c r="CO225" s="93"/>
      <c r="CP225" s="93"/>
      <c r="CQ225" s="93"/>
      <c r="CR225" s="93"/>
      <c r="CS225" s="93"/>
      <c r="CT225" s="93"/>
      <c r="CU225" s="93"/>
      <c r="CV225" s="93"/>
      <c r="CW225" s="93"/>
      <c r="CX225" s="93"/>
      <c r="CY225" s="93"/>
      <c r="CZ225" s="93"/>
      <c r="DA225" s="93"/>
      <c r="DB225" s="93"/>
      <c r="DC225" s="93"/>
      <c r="DD225" s="93"/>
      <c r="DE225" s="93"/>
      <c r="DF225" s="93"/>
      <c r="DG225" s="93"/>
      <c r="DH225" s="93"/>
      <c r="DI225" s="93"/>
      <c r="DJ225" s="93"/>
      <c r="DK225" s="93"/>
      <c r="DL225" s="93"/>
      <c r="DM225" s="93"/>
    </row>
    <row r="226" spans="2:117" s="1" customFormat="1" ht="21" x14ac:dyDescent="0.25">
      <c r="B226" s="173"/>
      <c r="C226" s="161"/>
      <c r="D226" s="161"/>
      <c r="E226" s="90"/>
      <c r="F226" s="92"/>
      <c r="G226" s="79"/>
      <c r="H226" s="154"/>
      <c r="I226" s="154"/>
      <c r="J226" s="174"/>
      <c r="K226" s="163"/>
      <c r="L226" s="163"/>
      <c r="M226" s="164"/>
      <c r="N226" s="85"/>
      <c r="O226" s="85"/>
      <c r="P226" s="85"/>
      <c r="Q226" s="85"/>
      <c r="R226" s="85"/>
      <c r="S226" s="85"/>
      <c r="T226" s="85"/>
      <c r="U226" s="92"/>
      <c r="V226" s="92"/>
      <c r="W226" s="92"/>
      <c r="X226" s="92"/>
      <c r="Y226" s="92"/>
      <c r="Z226" s="92"/>
      <c r="AA226" s="92"/>
      <c r="AB226" s="92"/>
      <c r="AC226" s="92"/>
      <c r="AD226" s="92"/>
      <c r="AE226" s="92"/>
      <c r="AF226" s="92"/>
      <c r="AG226" s="92"/>
      <c r="AH226" s="92"/>
      <c r="AI226" s="92"/>
      <c r="AJ226" s="92"/>
      <c r="AK226" s="92"/>
      <c r="AL226" s="92"/>
      <c r="AM226" s="92"/>
      <c r="AN226" s="92"/>
      <c r="AO226" s="92"/>
      <c r="AP226" s="92"/>
      <c r="AQ226" s="92"/>
      <c r="AR226" s="92"/>
      <c r="AS226" s="92"/>
      <c r="AT226" s="92"/>
      <c r="AU226" s="92"/>
      <c r="AV226" s="92"/>
      <c r="AW226" s="92"/>
      <c r="AX226" s="92"/>
      <c r="AY226" s="92"/>
      <c r="AZ226" s="92"/>
      <c r="BA226" s="92"/>
      <c r="BB226" s="92"/>
      <c r="BC226" s="93"/>
      <c r="BD226" s="93"/>
      <c r="BE226" s="93"/>
      <c r="BF226" s="93"/>
      <c r="BG226" s="93"/>
      <c r="BH226" s="93"/>
      <c r="BI226" s="93"/>
      <c r="BJ226" s="93"/>
      <c r="BK226" s="93"/>
      <c r="BL226" s="93"/>
      <c r="BM226" s="93"/>
      <c r="BN226" s="93"/>
      <c r="BO226" s="93"/>
      <c r="BP226" s="93"/>
      <c r="BQ226" s="93"/>
      <c r="BR226" s="93"/>
      <c r="BS226" s="93"/>
      <c r="BT226" s="93"/>
      <c r="BU226" s="93"/>
      <c r="BV226" s="93"/>
      <c r="BW226" s="93"/>
      <c r="BX226" s="93"/>
      <c r="BY226" s="93"/>
      <c r="BZ226" s="93"/>
      <c r="CA226" s="93"/>
      <c r="CB226" s="93"/>
      <c r="CC226" s="93"/>
      <c r="CD226" s="93"/>
      <c r="CE226" s="93"/>
      <c r="CF226" s="93"/>
      <c r="CG226" s="93"/>
      <c r="CH226" s="93"/>
      <c r="CI226" s="93"/>
      <c r="CJ226" s="93"/>
      <c r="CK226" s="93"/>
      <c r="CL226" s="93"/>
      <c r="CM226" s="93"/>
      <c r="CN226" s="93"/>
      <c r="CO226" s="93"/>
      <c r="CP226" s="93"/>
      <c r="CQ226" s="93"/>
      <c r="CR226" s="93"/>
      <c r="CS226" s="93"/>
      <c r="CT226" s="93"/>
      <c r="CU226" s="93"/>
      <c r="CV226" s="93"/>
      <c r="CW226" s="93"/>
      <c r="CX226" s="93"/>
      <c r="CY226" s="93"/>
      <c r="CZ226" s="93"/>
      <c r="DA226" s="93"/>
      <c r="DB226" s="93"/>
      <c r="DC226" s="93"/>
      <c r="DD226" s="93"/>
      <c r="DE226" s="93"/>
      <c r="DF226" s="93"/>
      <c r="DG226" s="93"/>
      <c r="DH226" s="93"/>
      <c r="DI226" s="93"/>
      <c r="DJ226" s="93"/>
      <c r="DK226" s="93"/>
      <c r="DL226" s="93"/>
      <c r="DM226" s="93"/>
    </row>
    <row r="227" spans="2:117" s="116" customFormat="1" ht="21" x14ac:dyDescent="0.25">
      <c r="B227" s="165"/>
      <c r="C227" s="166"/>
      <c r="D227" s="166"/>
      <c r="E227" s="167"/>
      <c r="F227" s="168"/>
      <c r="G227" s="79"/>
      <c r="H227" s="169"/>
      <c r="I227" s="169"/>
      <c r="J227" s="122"/>
      <c r="K227" s="170"/>
      <c r="L227" s="170"/>
      <c r="M227" s="171"/>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c r="CR227" s="125"/>
      <c r="CS227" s="125"/>
      <c r="CT227" s="125"/>
      <c r="CU227" s="125"/>
      <c r="CV227" s="125"/>
      <c r="CW227" s="125"/>
      <c r="CX227" s="125"/>
      <c r="CY227" s="125"/>
      <c r="CZ227" s="125"/>
      <c r="DA227" s="125"/>
      <c r="DB227" s="125"/>
      <c r="DC227" s="125"/>
      <c r="DD227" s="125"/>
      <c r="DE227" s="125"/>
      <c r="DF227" s="125"/>
      <c r="DG227" s="125"/>
      <c r="DH227" s="125"/>
      <c r="DI227" s="125"/>
      <c r="DJ227" s="125"/>
      <c r="DK227" s="125"/>
      <c r="DL227" s="125"/>
      <c r="DM227" s="125"/>
    </row>
    <row r="228" spans="2:117" s="116" customFormat="1" ht="21" x14ac:dyDescent="0.25">
      <c r="B228" s="165"/>
      <c r="C228" s="166"/>
      <c r="D228" s="166"/>
      <c r="E228" s="167"/>
      <c r="F228" s="168"/>
      <c r="G228" s="79"/>
      <c r="H228" s="169"/>
      <c r="I228" s="169"/>
      <c r="J228" s="122"/>
      <c r="K228" s="170"/>
      <c r="L228" s="170"/>
      <c r="M228" s="171"/>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c r="AT228" s="125"/>
      <c r="AU228" s="125"/>
      <c r="AV228" s="125"/>
      <c r="AW228" s="125"/>
      <c r="AX228" s="125"/>
      <c r="AY228" s="125"/>
      <c r="AZ228" s="125"/>
      <c r="BA228" s="125"/>
      <c r="BB228" s="125"/>
      <c r="BC228" s="125"/>
      <c r="BD228" s="125"/>
      <c r="BE228" s="125"/>
      <c r="BF228" s="125"/>
      <c r="BG228" s="125"/>
      <c r="BH228" s="125"/>
      <c r="BI228" s="125"/>
      <c r="BJ228" s="125"/>
      <c r="BK228" s="125"/>
      <c r="BL228" s="125"/>
      <c r="BM228" s="125"/>
      <c r="BN228" s="125"/>
      <c r="BO228" s="125"/>
      <c r="BP228" s="125"/>
      <c r="BQ228" s="125"/>
      <c r="BR228" s="125"/>
      <c r="BS228" s="125"/>
      <c r="BT228" s="125"/>
      <c r="BU228" s="125"/>
      <c r="BV228" s="125"/>
      <c r="BW228" s="125"/>
      <c r="BX228" s="125"/>
      <c r="BY228" s="125"/>
      <c r="BZ228" s="125"/>
      <c r="CA228" s="125"/>
      <c r="CB228" s="125"/>
      <c r="CC228" s="125"/>
      <c r="CD228" s="125"/>
      <c r="CE228" s="125"/>
      <c r="CF228" s="125"/>
      <c r="CG228" s="125"/>
      <c r="CH228" s="125"/>
      <c r="CI228" s="125"/>
      <c r="CJ228" s="125"/>
      <c r="CK228" s="125"/>
      <c r="CL228" s="125"/>
      <c r="CM228" s="125"/>
      <c r="CN228" s="125"/>
      <c r="CO228" s="125"/>
      <c r="CP228" s="125"/>
      <c r="CQ228" s="125"/>
      <c r="CR228" s="125"/>
      <c r="CS228" s="125"/>
      <c r="CT228" s="125"/>
      <c r="CU228" s="125"/>
      <c r="CV228" s="125"/>
      <c r="CW228" s="125"/>
      <c r="CX228" s="125"/>
      <c r="CY228" s="125"/>
      <c r="CZ228" s="125"/>
      <c r="DA228" s="125"/>
      <c r="DB228" s="125"/>
      <c r="DC228" s="125"/>
      <c r="DD228" s="125"/>
      <c r="DE228" s="125"/>
      <c r="DF228" s="125"/>
      <c r="DG228" s="125"/>
      <c r="DH228" s="125"/>
      <c r="DI228" s="125"/>
      <c r="DJ228" s="125"/>
      <c r="DK228" s="125"/>
      <c r="DL228" s="125"/>
      <c r="DM228" s="125"/>
    </row>
    <row r="229" spans="2:117" s="116" customFormat="1" ht="21" x14ac:dyDescent="0.25">
      <c r="B229" s="165"/>
      <c r="C229" s="166"/>
      <c r="D229" s="166"/>
      <c r="E229" s="167"/>
      <c r="F229" s="168"/>
      <c r="G229" s="79"/>
      <c r="H229" s="169"/>
      <c r="I229" s="169"/>
      <c r="J229" s="122"/>
      <c r="K229" s="170"/>
      <c r="L229" s="170"/>
      <c r="M229" s="171"/>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c r="BP229" s="125"/>
      <c r="BQ229" s="125"/>
      <c r="BR229" s="125"/>
      <c r="BS229" s="125"/>
      <c r="BT229" s="125"/>
      <c r="BU229" s="125"/>
      <c r="BV229" s="125"/>
      <c r="BW229" s="125"/>
      <c r="BX229" s="125"/>
      <c r="BY229" s="125"/>
      <c r="BZ229" s="125"/>
      <c r="CA229" s="125"/>
      <c r="CB229" s="125"/>
      <c r="CC229" s="125"/>
      <c r="CD229" s="125"/>
      <c r="CE229" s="125"/>
      <c r="CF229" s="125"/>
      <c r="CG229" s="125"/>
      <c r="CH229" s="125"/>
      <c r="CI229" s="125"/>
      <c r="CJ229" s="125"/>
      <c r="CK229" s="125"/>
      <c r="CL229" s="125"/>
      <c r="CM229" s="125"/>
      <c r="CN229" s="125"/>
      <c r="CO229" s="125"/>
      <c r="CP229" s="125"/>
      <c r="CQ229" s="125"/>
      <c r="CR229" s="125"/>
      <c r="CS229" s="125"/>
      <c r="CT229" s="125"/>
      <c r="CU229" s="125"/>
      <c r="CV229" s="125"/>
      <c r="CW229" s="125"/>
      <c r="CX229" s="125"/>
      <c r="CY229" s="125"/>
      <c r="CZ229" s="125"/>
      <c r="DA229" s="125"/>
      <c r="DB229" s="125"/>
      <c r="DC229" s="125"/>
      <c r="DD229" s="125"/>
      <c r="DE229" s="125"/>
      <c r="DF229" s="125"/>
      <c r="DG229" s="125"/>
      <c r="DH229" s="125"/>
      <c r="DI229" s="125"/>
      <c r="DJ229" s="125"/>
      <c r="DK229" s="125"/>
      <c r="DL229" s="125"/>
      <c r="DM229" s="125"/>
    </row>
    <row r="230" spans="2:117" s="116" customFormat="1" ht="21" x14ac:dyDescent="0.25">
      <c r="B230" s="165"/>
      <c r="C230" s="166"/>
      <c r="D230" s="166"/>
      <c r="E230" s="167"/>
      <c r="F230" s="168"/>
      <c r="G230" s="79"/>
      <c r="H230" s="169"/>
      <c r="I230" s="169"/>
      <c r="J230" s="122"/>
      <c r="K230" s="170"/>
      <c r="L230" s="170"/>
      <c r="M230" s="171"/>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c r="AT230" s="125"/>
      <c r="AU230" s="125"/>
      <c r="AV230" s="125"/>
      <c r="AW230" s="125"/>
      <c r="AX230" s="125"/>
      <c r="AY230" s="125"/>
      <c r="AZ230" s="125"/>
      <c r="BA230" s="125"/>
      <c r="BB230" s="125"/>
      <c r="BC230" s="125"/>
      <c r="BD230" s="125"/>
      <c r="BE230" s="125"/>
      <c r="BF230" s="125"/>
      <c r="BG230" s="125"/>
      <c r="BH230" s="125"/>
      <c r="BI230" s="125"/>
      <c r="BJ230" s="125"/>
      <c r="BK230" s="125"/>
      <c r="BL230" s="125"/>
      <c r="BM230" s="125"/>
      <c r="BN230" s="125"/>
      <c r="BO230" s="125"/>
      <c r="BP230" s="125"/>
      <c r="BQ230" s="125"/>
      <c r="BR230" s="125"/>
      <c r="BS230" s="125"/>
      <c r="BT230" s="125"/>
      <c r="BU230" s="125"/>
      <c r="BV230" s="125"/>
      <c r="BW230" s="125"/>
      <c r="BX230" s="125"/>
      <c r="BY230" s="125"/>
      <c r="BZ230" s="125"/>
      <c r="CA230" s="125"/>
      <c r="CB230" s="125"/>
      <c r="CC230" s="125"/>
      <c r="CD230" s="125"/>
      <c r="CE230" s="125"/>
      <c r="CF230" s="125"/>
      <c r="CG230" s="125"/>
      <c r="CH230" s="125"/>
      <c r="CI230" s="125"/>
      <c r="CJ230" s="125"/>
      <c r="CK230" s="125"/>
      <c r="CL230" s="125"/>
      <c r="CM230" s="125"/>
      <c r="CN230" s="125"/>
      <c r="CO230" s="125"/>
      <c r="CP230" s="125"/>
      <c r="CQ230" s="125"/>
      <c r="CR230" s="125"/>
      <c r="CS230" s="125"/>
      <c r="CT230" s="125"/>
      <c r="CU230" s="125"/>
      <c r="CV230" s="125"/>
      <c r="CW230" s="125"/>
      <c r="CX230" s="125"/>
      <c r="CY230" s="125"/>
      <c r="CZ230" s="125"/>
      <c r="DA230" s="125"/>
      <c r="DB230" s="125"/>
      <c r="DC230" s="125"/>
      <c r="DD230" s="125"/>
      <c r="DE230" s="125"/>
      <c r="DF230" s="125"/>
      <c r="DG230" s="125"/>
      <c r="DH230" s="125"/>
      <c r="DI230" s="125"/>
      <c r="DJ230" s="125"/>
      <c r="DK230" s="125"/>
      <c r="DL230" s="125"/>
      <c r="DM230" s="125"/>
    </row>
    <row r="231" spans="2:117" s="1" customFormat="1" ht="21" x14ac:dyDescent="0.25">
      <c r="B231" s="173"/>
      <c r="C231" s="161"/>
      <c r="D231" s="161"/>
      <c r="E231" s="90"/>
      <c r="F231" s="92"/>
      <c r="G231" s="79"/>
      <c r="H231" s="154"/>
      <c r="I231" s="154"/>
      <c r="J231" s="174"/>
      <c r="K231" s="163"/>
      <c r="L231" s="163"/>
      <c r="M231" s="164"/>
      <c r="N231" s="85"/>
      <c r="O231" s="85"/>
      <c r="P231" s="85"/>
      <c r="Q231" s="85"/>
      <c r="R231" s="85"/>
      <c r="S231" s="85"/>
      <c r="T231" s="85"/>
      <c r="U231" s="92"/>
      <c r="V231" s="92"/>
      <c r="W231" s="92"/>
      <c r="X231" s="92"/>
      <c r="Y231" s="92"/>
      <c r="Z231" s="92"/>
      <c r="AA231" s="92"/>
      <c r="AB231" s="92"/>
      <c r="AC231" s="92"/>
      <c r="AD231" s="92"/>
      <c r="AE231" s="92"/>
      <c r="AF231" s="92"/>
      <c r="AG231" s="92"/>
      <c r="AH231" s="92"/>
      <c r="AI231" s="92"/>
      <c r="AJ231" s="92"/>
      <c r="AK231" s="92"/>
      <c r="AL231" s="92"/>
      <c r="AM231" s="92"/>
      <c r="AN231" s="92"/>
      <c r="AO231" s="92"/>
      <c r="AP231" s="92"/>
      <c r="AQ231" s="92"/>
      <c r="AR231" s="92"/>
      <c r="AS231" s="92"/>
      <c r="AT231" s="92"/>
      <c r="AU231" s="92"/>
      <c r="AV231" s="92"/>
      <c r="AW231" s="92"/>
      <c r="AX231" s="92"/>
      <c r="AY231" s="92"/>
      <c r="AZ231" s="92"/>
      <c r="BA231" s="92"/>
      <c r="BB231" s="92"/>
      <c r="BC231" s="93"/>
      <c r="BD231" s="93"/>
      <c r="BE231" s="93"/>
      <c r="BF231" s="93"/>
      <c r="BG231" s="93"/>
      <c r="BH231" s="93"/>
      <c r="BI231" s="93"/>
      <c r="BJ231" s="93"/>
      <c r="BK231" s="93"/>
      <c r="BL231" s="93"/>
      <c r="BM231" s="93"/>
      <c r="BN231" s="93"/>
      <c r="BO231" s="93"/>
      <c r="BP231" s="93"/>
      <c r="BQ231" s="93"/>
      <c r="BR231" s="93"/>
      <c r="BS231" s="93"/>
      <c r="BT231" s="93"/>
      <c r="BU231" s="93"/>
      <c r="BV231" s="93"/>
      <c r="BW231" s="93"/>
      <c r="BX231" s="93"/>
      <c r="BY231" s="93"/>
      <c r="BZ231" s="93"/>
      <c r="CA231" s="93"/>
      <c r="CB231" s="93"/>
      <c r="CC231" s="93"/>
      <c r="CD231" s="93"/>
      <c r="CE231" s="93"/>
      <c r="CF231" s="93"/>
      <c r="CG231" s="93"/>
      <c r="CH231" s="93"/>
      <c r="CI231" s="93"/>
      <c r="CJ231" s="93"/>
      <c r="CK231" s="93"/>
      <c r="CL231" s="93"/>
      <c r="CM231" s="93"/>
      <c r="CN231" s="93"/>
      <c r="CO231" s="93"/>
      <c r="CP231" s="93"/>
      <c r="CQ231" s="93"/>
      <c r="CR231" s="93"/>
      <c r="CS231" s="93"/>
      <c r="CT231" s="93"/>
      <c r="CU231" s="93"/>
      <c r="CV231" s="93"/>
      <c r="CW231" s="93"/>
      <c r="CX231" s="93"/>
      <c r="CY231" s="93"/>
      <c r="CZ231" s="93"/>
      <c r="DA231" s="93"/>
      <c r="DB231" s="93"/>
      <c r="DC231" s="93"/>
      <c r="DD231" s="93"/>
      <c r="DE231" s="93"/>
      <c r="DF231" s="93"/>
      <c r="DG231" s="93"/>
      <c r="DH231" s="93"/>
      <c r="DI231" s="93"/>
      <c r="DJ231" s="93"/>
      <c r="DK231" s="93"/>
      <c r="DL231" s="93"/>
      <c r="DM231" s="93"/>
    </row>
    <row r="232" spans="2:117" s="116" customFormat="1" ht="21" x14ac:dyDescent="0.25">
      <c r="B232" s="165"/>
      <c r="C232" s="166"/>
      <c r="D232" s="166"/>
      <c r="E232" s="167"/>
      <c r="F232" s="168"/>
      <c r="G232" s="79"/>
      <c r="H232" s="169"/>
      <c r="I232" s="169"/>
      <c r="J232" s="122"/>
      <c r="K232" s="170"/>
      <c r="L232" s="170"/>
      <c r="M232" s="171"/>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c r="AT232" s="125"/>
      <c r="AU232" s="125"/>
      <c r="AV232" s="125"/>
      <c r="AW232" s="125"/>
      <c r="AX232" s="125"/>
      <c r="AY232" s="125"/>
      <c r="AZ232" s="125"/>
      <c r="BA232" s="125"/>
      <c r="BB232" s="125"/>
      <c r="BC232" s="125"/>
      <c r="BD232" s="125"/>
      <c r="BE232" s="125"/>
      <c r="BF232" s="125"/>
      <c r="BG232" s="125"/>
      <c r="BH232" s="125"/>
      <c r="BI232" s="125"/>
      <c r="BJ232" s="125"/>
      <c r="BK232" s="125"/>
      <c r="BL232" s="125"/>
      <c r="BM232" s="125"/>
      <c r="BN232" s="125"/>
      <c r="BO232" s="125"/>
      <c r="BP232" s="125"/>
      <c r="BQ232" s="125"/>
      <c r="BR232" s="125"/>
      <c r="BS232" s="125"/>
      <c r="BT232" s="125"/>
      <c r="BU232" s="125"/>
      <c r="BV232" s="125"/>
      <c r="BW232" s="125"/>
      <c r="BX232" s="125"/>
      <c r="BY232" s="125"/>
      <c r="BZ232" s="125"/>
      <c r="CA232" s="125"/>
      <c r="CB232" s="125"/>
      <c r="CC232" s="125"/>
      <c r="CD232" s="125"/>
      <c r="CE232" s="125"/>
      <c r="CF232" s="125"/>
      <c r="CG232" s="125"/>
      <c r="CH232" s="125"/>
      <c r="CI232" s="125"/>
      <c r="CJ232" s="125"/>
      <c r="CK232" s="125"/>
      <c r="CL232" s="125"/>
      <c r="CM232" s="125"/>
      <c r="CN232" s="125"/>
      <c r="CO232" s="125"/>
      <c r="CP232" s="125"/>
      <c r="CQ232" s="125"/>
      <c r="CR232" s="125"/>
      <c r="CS232" s="125"/>
      <c r="CT232" s="125"/>
      <c r="CU232" s="125"/>
      <c r="CV232" s="125"/>
      <c r="CW232" s="125"/>
      <c r="CX232" s="125"/>
      <c r="CY232" s="125"/>
      <c r="CZ232" s="125"/>
      <c r="DA232" s="125"/>
      <c r="DB232" s="125"/>
      <c r="DC232" s="125"/>
      <c r="DD232" s="125"/>
      <c r="DE232" s="125"/>
      <c r="DF232" s="125"/>
      <c r="DG232" s="125"/>
      <c r="DH232" s="125"/>
      <c r="DI232" s="125"/>
      <c r="DJ232" s="125"/>
      <c r="DK232" s="125"/>
      <c r="DL232" s="125"/>
      <c r="DM232" s="125"/>
    </row>
    <row r="233" spans="2:117" s="116" customFormat="1" ht="21" x14ac:dyDescent="0.25">
      <c r="B233" s="165"/>
      <c r="C233" s="166"/>
      <c r="D233" s="166"/>
      <c r="E233" s="167"/>
      <c r="F233" s="168"/>
      <c r="G233" s="79"/>
      <c r="H233" s="169"/>
      <c r="I233" s="169"/>
      <c r="J233" s="122"/>
      <c r="K233" s="170"/>
      <c r="L233" s="170"/>
      <c r="M233" s="171"/>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c r="CR233" s="125"/>
      <c r="CS233" s="125"/>
      <c r="CT233" s="125"/>
      <c r="CU233" s="125"/>
      <c r="CV233" s="125"/>
      <c r="CW233" s="125"/>
      <c r="CX233" s="125"/>
      <c r="CY233" s="125"/>
      <c r="CZ233" s="125"/>
      <c r="DA233" s="125"/>
      <c r="DB233" s="125"/>
      <c r="DC233" s="125"/>
      <c r="DD233" s="125"/>
      <c r="DE233" s="125"/>
      <c r="DF233" s="125"/>
      <c r="DG233" s="125"/>
      <c r="DH233" s="125"/>
      <c r="DI233" s="125"/>
      <c r="DJ233" s="125"/>
      <c r="DK233" s="125"/>
      <c r="DL233" s="125"/>
      <c r="DM233" s="125"/>
    </row>
    <row r="234" spans="2:117" s="116" customFormat="1" ht="21" x14ac:dyDescent="0.25">
      <c r="B234" s="165"/>
      <c r="C234" s="166"/>
      <c r="D234" s="166"/>
      <c r="E234" s="167"/>
      <c r="F234" s="168"/>
      <c r="G234" s="79"/>
      <c r="H234" s="169"/>
      <c r="I234" s="169"/>
      <c r="J234" s="122"/>
      <c r="K234" s="170"/>
      <c r="L234" s="170"/>
      <c r="M234" s="171"/>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c r="AT234" s="125"/>
      <c r="AU234" s="125"/>
      <c r="AV234" s="125"/>
      <c r="AW234" s="125"/>
      <c r="AX234" s="125"/>
      <c r="AY234" s="125"/>
      <c r="AZ234" s="125"/>
      <c r="BA234" s="125"/>
      <c r="BB234" s="125"/>
      <c r="BC234" s="125"/>
      <c r="BD234" s="125"/>
      <c r="BE234" s="125"/>
      <c r="BF234" s="125"/>
      <c r="BG234" s="125"/>
      <c r="BH234" s="125"/>
      <c r="BI234" s="125"/>
      <c r="BJ234" s="125"/>
      <c r="BK234" s="125"/>
      <c r="BL234" s="125"/>
      <c r="BM234" s="125"/>
      <c r="BN234" s="125"/>
      <c r="BO234" s="125"/>
      <c r="BP234" s="125"/>
      <c r="BQ234" s="125"/>
      <c r="BR234" s="125"/>
      <c r="BS234" s="125"/>
      <c r="BT234" s="125"/>
      <c r="BU234" s="125"/>
      <c r="BV234" s="125"/>
      <c r="BW234" s="125"/>
      <c r="BX234" s="125"/>
      <c r="BY234" s="125"/>
      <c r="BZ234" s="125"/>
      <c r="CA234" s="125"/>
      <c r="CB234" s="125"/>
      <c r="CC234" s="125"/>
      <c r="CD234" s="125"/>
      <c r="CE234" s="125"/>
      <c r="CF234" s="125"/>
      <c r="CG234" s="125"/>
      <c r="CH234" s="125"/>
      <c r="CI234" s="125"/>
      <c r="CJ234" s="125"/>
      <c r="CK234" s="125"/>
      <c r="CL234" s="125"/>
      <c r="CM234" s="125"/>
      <c r="CN234" s="125"/>
      <c r="CO234" s="125"/>
      <c r="CP234" s="125"/>
      <c r="CQ234" s="125"/>
      <c r="CR234" s="125"/>
      <c r="CS234" s="125"/>
      <c r="CT234" s="125"/>
      <c r="CU234" s="125"/>
      <c r="CV234" s="125"/>
      <c r="CW234" s="125"/>
      <c r="CX234" s="125"/>
      <c r="CY234" s="125"/>
      <c r="CZ234" s="125"/>
      <c r="DA234" s="125"/>
      <c r="DB234" s="125"/>
      <c r="DC234" s="125"/>
      <c r="DD234" s="125"/>
      <c r="DE234" s="125"/>
      <c r="DF234" s="125"/>
      <c r="DG234" s="125"/>
      <c r="DH234" s="125"/>
      <c r="DI234" s="125"/>
      <c r="DJ234" s="125"/>
      <c r="DK234" s="125"/>
      <c r="DL234" s="125"/>
      <c r="DM234" s="125"/>
    </row>
    <row r="235" spans="2:117" s="116" customFormat="1" ht="21" x14ac:dyDescent="0.25">
      <c r="B235" s="165"/>
      <c r="C235" s="166"/>
      <c r="D235" s="166"/>
      <c r="E235" s="167"/>
      <c r="F235" s="168"/>
      <c r="G235" s="79"/>
      <c r="H235" s="169"/>
      <c r="I235" s="169"/>
      <c r="J235" s="122"/>
      <c r="K235" s="170"/>
      <c r="L235" s="170"/>
      <c r="M235" s="171"/>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c r="AT235" s="125"/>
      <c r="AU235" s="125"/>
      <c r="AV235" s="125"/>
      <c r="AW235" s="125"/>
      <c r="AX235" s="125"/>
      <c r="AY235" s="125"/>
      <c r="AZ235" s="125"/>
      <c r="BA235" s="125"/>
      <c r="BB235" s="125"/>
      <c r="BC235" s="125"/>
      <c r="BD235" s="125"/>
      <c r="BE235" s="125"/>
      <c r="BF235" s="125"/>
      <c r="BG235" s="125"/>
      <c r="BH235" s="125"/>
      <c r="BI235" s="125"/>
      <c r="BJ235" s="125"/>
      <c r="BK235" s="125"/>
      <c r="BL235" s="125"/>
      <c r="BM235" s="125"/>
      <c r="BN235" s="125"/>
      <c r="BO235" s="125"/>
      <c r="BP235" s="125"/>
      <c r="BQ235" s="125"/>
      <c r="BR235" s="125"/>
      <c r="BS235" s="125"/>
      <c r="BT235" s="125"/>
      <c r="BU235" s="125"/>
      <c r="BV235" s="125"/>
      <c r="BW235" s="125"/>
      <c r="BX235" s="125"/>
      <c r="BY235" s="125"/>
      <c r="BZ235" s="125"/>
      <c r="CA235" s="125"/>
      <c r="CB235" s="125"/>
      <c r="CC235" s="125"/>
      <c r="CD235" s="125"/>
      <c r="CE235" s="125"/>
      <c r="CF235" s="125"/>
      <c r="CG235" s="125"/>
      <c r="CH235" s="125"/>
      <c r="CI235" s="125"/>
      <c r="CJ235" s="125"/>
      <c r="CK235" s="125"/>
      <c r="CL235" s="125"/>
      <c r="CM235" s="125"/>
      <c r="CN235" s="125"/>
      <c r="CO235" s="125"/>
      <c r="CP235" s="125"/>
      <c r="CQ235" s="125"/>
      <c r="CR235" s="125"/>
      <c r="CS235" s="125"/>
      <c r="CT235" s="125"/>
      <c r="CU235" s="125"/>
      <c r="CV235" s="125"/>
      <c r="CW235" s="125"/>
      <c r="CX235" s="125"/>
      <c r="CY235" s="125"/>
      <c r="CZ235" s="125"/>
      <c r="DA235" s="125"/>
      <c r="DB235" s="125"/>
      <c r="DC235" s="125"/>
      <c r="DD235" s="125"/>
      <c r="DE235" s="125"/>
      <c r="DF235" s="125"/>
      <c r="DG235" s="125"/>
      <c r="DH235" s="125"/>
      <c r="DI235" s="125"/>
      <c r="DJ235" s="125"/>
      <c r="DK235" s="125"/>
      <c r="DL235" s="125"/>
      <c r="DM235" s="125"/>
    </row>
    <row r="236" spans="2:117" s="1" customFormat="1" ht="21" x14ac:dyDescent="0.25">
      <c r="B236" s="173"/>
      <c r="C236" s="161"/>
      <c r="D236" s="161"/>
      <c r="E236" s="90"/>
      <c r="F236" s="92"/>
      <c r="G236" s="79"/>
      <c r="H236" s="154"/>
      <c r="I236" s="154"/>
      <c r="J236" s="112"/>
      <c r="K236" s="163"/>
      <c r="L236" s="163"/>
      <c r="M236" s="164"/>
      <c r="N236" s="85"/>
      <c r="O236" s="85"/>
      <c r="P236" s="85"/>
      <c r="Q236" s="85"/>
      <c r="R236" s="85"/>
      <c r="S236" s="85"/>
      <c r="T236" s="85"/>
      <c r="U236" s="92"/>
      <c r="V236" s="92"/>
      <c r="W236" s="92"/>
      <c r="X236" s="92"/>
      <c r="Y236" s="92"/>
      <c r="Z236" s="92"/>
      <c r="AA236" s="92"/>
      <c r="AB236" s="92"/>
      <c r="AC236" s="92"/>
      <c r="AD236" s="92"/>
      <c r="AE236" s="92"/>
      <c r="AF236" s="92"/>
      <c r="AG236" s="92"/>
      <c r="AH236" s="92"/>
      <c r="AI236" s="92"/>
      <c r="AJ236" s="92"/>
      <c r="AK236" s="92"/>
      <c r="AL236" s="92"/>
      <c r="AM236" s="92"/>
      <c r="AN236" s="92"/>
      <c r="AO236" s="92"/>
      <c r="AP236" s="92"/>
      <c r="AQ236" s="92"/>
      <c r="AR236" s="92"/>
      <c r="AS236" s="92"/>
      <c r="AT236" s="92"/>
      <c r="AU236" s="92"/>
      <c r="AV236" s="92"/>
      <c r="AW236" s="92"/>
      <c r="AX236" s="92"/>
      <c r="AY236" s="92"/>
      <c r="AZ236" s="92"/>
      <c r="BA236" s="92"/>
      <c r="BB236" s="92"/>
      <c r="BC236" s="93"/>
      <c r="BD236" s="93"/>
      <c r="BE236" s="93"/>
      <c r="BF236" s="93"/>
      <c r="BG236" s="93"/>
      <c r="BH236" s="93"/>
      <c r="BI236" s="93"/>
      <c r="BJ236" s="93"/>
      <c r="BK236" s="93"/>
      <c r="BL236" s="93"/>
      <c r="BM236" s="93"/>
      <c r="BN236" s="93"/>
      <c r="BO236" s="93"/>
      <c r="BP236" s="93"/>
      <c r="BQ236" s="93"/>
      <c r="BR236" s="93"/>
      <c r="BS236" s="93"/>
      <c r="BT236" s="93"/>
      <c r="BU236" s="93"/>
      <c r="BV236" s="93"/>
      <c r="BW236" s="93"/>
      <c r="BX236" s="93"/>
      <c r="BY236" s="93"/>
      <c r="BZ236" s="93"/>
      <c r="CA236" s="93"/>
      <c r="CB236" s="93"/>
      <c r="CC236" s="93"/>
      <c r="CD236" s="93"/>
      <c r="CE236" s="93"/>
      <c r="CF236" s="93"/>
      <c r="CG236" s="93"/>
      <c r="CH236" s="93"/>
      <c r="CI236" s="93"/>
      <c r="CJ236" s="93"/>
      <c r="CK236" s="93"/>
      <c r="CL236" s="93"/>
      <c r="CM236" s="93"/>
      <c r="CN236" s="93"/>
      <c r="CO236" s="93"/>
      <c r="CP236" s="93"/>
      <c r="CQ236" s="93"/>
      <c r="CR236" s="93"/>
      <c r="CS236" s="93"/>
      <c r="CT236" s="93"/>
      <c r="CU236" s="93"/>
      <c r="CV236" s="93"/>
      <c r="CW236" s="93"/>
      <c r="CX236" s="93"/>
      <c r="CY236" s="93"/>
      <c r="CZ236" s="93"/>
      <c r="DA236" s="93"/>
      <c r="DB236" s="93"/>
      <c r="DC236" s="93"/>
      <c r="DD236" s="93"/>
      <c r="DE236" s="93"/>
      <c r="DF236" s="93"/>
      <c r="DG236" s="93"/>
      <c r="DH236" s="93"/>
      <c r="DI236" s="93"/>
      <c r="DJ236" s="93"/>
      <c r="DK236" s="93"/>
      <c r="DL236" s="93"/>
      <c r="DM236" s="93"/>
    </row>
    <row r="237" spans="2:117" s="116" customFormat="1" ht="21" x14ac:dyDescent="0.25">
      <c r="B237" s="165"/>
      <c r="C237" s="166"/>
      <c r="D237" s="166"/>
      <c r="E237" s="167"/>
      <c r="F237" s="168"/>
      <c r="G237" s="79"/>
      <c r="H237" s="169"/>
      <c r="I237" s="169"/>
      <c r="J237" s="122"/>
      <c r="K237" s="170"/>
      <c r="L237" s="170"/>
      <c r="M237" s="171"/>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c r="AT237" s="125"/>
      <c r="AU237" s="125"/>
      <c r="AV237" s="125"/>
      <c r="AW237" s="125"/>
      <c r="AX237" s="125"/>
      <c r="AY237" s="125"/>
      <c r="AZ237" s="125"/>
      <c r="BA237" s="125"/>
      <c r="BB237" s="125"/>
      <c r="BC237" s="125"/>
      <c r="BD237" s="125"/>
      <c r="BE237" s="125"/>
      <c r="BF237" s="125"/>
      <c r="BG237" s="125"/>
      <c r="BH237" s="125"/>
      <c r="BI237" s="125"/>
      <c r="BJ237" s="125"/>
      <c r="BK237" s="125"/>
      <c r="BL237" s="125"/>
      <c r="BM237" s="125"/>
      <c r="BN237" s="125"/>
      <c r="BO237" s="125"/>
      <c r="BP237" s="125"/>
      <c r="BQ237" s="125"/>
      <c r="BR237" s="125"/>
      <c r="BS237" s="125"/>
      <c r="BT237" s="125"/>
      <c r="BU237" s="125"/>
      <c r="BV237" s="125"/>
      <c r="BW237" s="125"/>
      <c r="BX237" s="125"/>
      <c r="BY237" s="125"/>
      <c r="BZ237" s="125"/>
      <c r="CA237" s="125"/>
      <c r="CB237" s="125"/>
      <c r="CC237" s="125"/>
      <c r="CD237" s="125"/>
      <c r="CE237" s="125"/>
      <c r="CF237" s="125"/>
      <c r="CG237" s="125"/>
      <c r="CH237" s="125"/>
      <c r="CI237" s="125"/>
      <c r="CJ237" s="125"/>
      <c r="CK237" s="125"/>
      <c r="CL237" s="125"/>
      <c r="CM237" s="125"/>
      <c r="CN237" s="125"/>
      <c r="CO237" s="125"/>
      <c r="CP237" s="125"/>
      <c r="CQ237" s="125"/>
      <c r="CR237" s="125"/>
      <c r="CS237" s="125"/>
      <c r="CT237" s="125"/>
      <c r="CU237" s="125"/>
      <c r="CV237" s="125"/>
      <c r="CW237" s="125"/>
      <c r="CX237" s="125"/>
      <c r="CY237" s="125"/>
      <c r="CZ237" s="125"/>
      <c r="DA237" s="125"/>
      <c r="DB237" s="125"/>
      <c r="DC237" s="125"/>
      <c r="DD237" s="125"/>
      <c r="DE237" s="125"/>
      <c r="DF237" s="125"/>
      <c r="DG237" s="125"/>
      <c r="DH237" s="125"/>
      <c r="DI237" s="125"/>
      <c r="DJ237" s="125"/>
      <c r="DK237" s="125"/>
      <c r="DL237" s="125"/>
      <c r="DM237" s="125"/>
    </row>
    <row r="238" spans="2:117" s="116" customFormat="1" ht="21" x14ac:dyDescent="0.25">
      <c r="B238" s="165"/>
      <c r="C238" s="166"/>
      <c r="D238" s="166"/>
      <c r="E238" s="167"/>
      <c r="F238" s="168"/>
      <c r="G238" s="79"/>
      <c r="H238" s="169"/>
      <c r="I238" s="169"/>
      <c r="J238" s="122"/>
      <c r="K238" s="170"/>
      <c r="L238" s="170"/>
      <c r="M238" s="171"/>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c r="AT238" s="125"/>
      <c r="AU238" s="125"/>
      <c r="AV238" s="125"/>
      <c r="AW238" s="125"/>
      <c r="AX238" s="125"/>
      <c r="AY238" s="125"/>
      <c r="AZ238" s="125"/>
      <c r="BA238" s="125"/>
      <c r="BB238" s="125"/>
      <c r="BC238" s="125"/>
      <c r="BD238" s="125"/>
      <c r="BE238" s="125"/>
      <c r="BF238" s="125"/>
      <c r="BG238" s="125"/>
      <c r="BH238" s="125"/>
      <c r="BI238" s="125"/>
      <c r="BJ238" s="125"/>
      <c r="BK238" s="125"/>
      <c r="BL238" s="125"/>
      <c r="BM238" s="125"/>
      <c r="BN238" s="125"/>
      <c r="BO238" s="125"/>
      <c r="BP238" s="125"/>
      <c r="BQ238" s="125"/>
      <c r="BR238" s="125"/>
      <c r="BS238" s="125"/>
      <c r="BT238" s="125"/>
      <c r="BU238" s="125"/>
      <c r="BV238" s="125"/>
      <c r="BW238" s="125"/>
      <c r="BX238" s="125"/>
      <c r="BY238" s="125"/>
      <c r="BZ238" s="125"/>
      <c r="CA238" s="125"/>
      <c r="CB238" s="125"/>
      <c r="CC238" s="125"/>
      <c r="CD238" s="125"/>
      <c r="CE238" s="125"/>
      <c r="CF238" s="125"/>
      <c r="CG238" s="125"/>
      <c r="CH238" s="125"/>
      <c r="CI238" s="125"/>
      <c r="CJ238" s="125"/>
      <c r="CK238" s="125"/>
      <c r="CL238" s="125"/>
      <c r="CM238" s="125"/>
      <c r="CN238" s="125"/>
      <c r="CO238" s="125"/>
      <c r="CP238" s="125"/>
      <c r="CQ238" s="125"/>
      <c r="CR238" s="125"/>
      <c r="CS238" s="125"/>
      <c r="CT238" s="125"/>
      <c r="CU238" s="125"/>
      <c r="CV238" s="125"/>
      <c r="CW238" s="125"/>
      <c r="CX238" s="125"/>
      <c r="CY238" s="125"/>
      <c r="CZ238" s="125"/>
      <c r="DA238" s="125"/>
      <c r="DB238" s="125"/>
      <c r="DC238" s="125"/>
      <c r="DD238" s="125"/>
      <c r="DE238" s="125"/>
      <c r="DF238" s="125"/>
      <c r="DG238" s="125"/>
      <c r="DH238" s="125"/>
      <c r="DI238" s="125"/>
      <c r="DJ238" s="125"/>
      <c r="DK238" s="125"/>
      <c r="DL238" s="125"/>
      <c r="DM238" s="125"/>
    </row>
    <row r="239" spans="2:117" s="116" customFormat="1" ht="21" x14ac:dyDescent="0.25">
      <c r="B239" s="165"/>
      <c r="C239" s="166"/>
      <c r="D239" s="166"/>
      <c r="E239" s="167"/>
      <c r="F239" s="168"/>
      <c r="G239" s="79"/>
      <c r="H239" s="169"/>
      <c r="I239" s="169"/>
      <c r="J239" s="122"/>
      <c r="K239" s="170"/>
      <c r="L239" s="170"/>
      <c r="M239" s="171"/>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c r="CR239" s="125"/>
      <c r="CS239" s="125"/>
      <c r="CT239" s="125"/>
      <c r="CU239" s="125"/>
      <c r="CV239" s="125"/>
      <c r="CW239" s="125"/>
      <c r="CX239" s="125"/>
      <c r="CY239" s="125"/>
      <c r="CZ239" s="125"/>
      <c r="DA239" s="125"/>
      <c r="DB239" s="125"/>
      <c r="DC239" s="125"/>
      <c r="DD239" s="125"/>
      <c r="DE239" s="125"/>
      <c r="DF239" s="125"/>
      <c r="DG239" s="125"/>
      <c r="DH239" s="125"/>
      <c r="DI239" s="125"/>
      <c r="DJ239" s="125"/>
      <c r="DK239" s="125"/>
      <c r="DL239" s="125"/>
      <c r="DM239" s="125"/>
    </row>
    <row r="240" spans="2:117" s="116" customFormat="1" ht="21" x14ac:dyDescent="0.25">
      <c r="B240" s="165"/>
      <c r="C240" s="166"/>
      <c r="D240" s="166"/>
      <c r="E240" s="167"/>
      <c r="F240" s="168"/>
      <c r="G240" s="79"/>
      <c r="H240" s="169"/>
      <c r="I240" s="169"/>
      <c r="J240" s="122"/>
      <c r="K240" s="170"/>
      <c r="L240" s="170"/>
      <c r="M240" s="171"/>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c r="AT240" s="125"/>
      <c r="AU240" s="125"/>
      <c r="AV240" s="125"/>
      <c r="AW240" s="125"/>
      <c r="AX240" s="125"/>
      <c r="AY240" s="125"/>
      <c r="AZ240" s="125"/>
      <c r="BA240" s="125"/>
      <c r="BB240" s="125"/>
      <c r="BC240" s="125"/>
      <c r="BD240" s="125"/>
      <c r="BE240" s="125"/>
      <c r="BF240" s="125"/>
      <c r="BG240" s="125"/>
      <c r="BH240" s="125"/>
      <c r="BI240" s="125"/>
      <c r="BJ240" s="125"/>
      <c r="BK240" s="125"/>
      <c r="BL240" s="125"/>
      <c r="BM240" s="125"/>
      <c r="BN240" s="125"/>
      <c r="BO240" s="125"/>
      <c r="BP240" s="125"/>
      <c r="BQ240" s="125"/>
      <c r="BR240" s="125"/>
      <c r="BS240" s="125"/>
      <c r="BT240" s="125"/>
      <c r="BU240" s="125"/>
      <c r="BV240" s="125"/>
      <c r="BW240" s="125"/>
      <c r="BX240" s="125"/>
      <c r="BY240" s="125"/>
      <c r="BZ240" s="125"/>
      <c r="CA240" s="125"/>
      <c r="CB240" s="125"/>
      <c r="CC240" s="125"/>
      <c r="CD240" s="125"/>
      <c r="CE240" s="125"/>
      <c r="CF240" s="125"/>
      <c r="CG240" s="125"/>
      <c r="CH240" s="125"/>
      <c r="CI240" s="125"/>
      <c r="CJ240" s="125"/>
      <c r="CK240" s="125"/>
      <c r="CL240" s="125"/>
      <c r="CM240" s="125"/>
      <c r="CN240" s="125"/>
      <c r="CO240" s="125"/>
      <c r="CP240" s="125"/>
      <c r="CQ240" s="125"/>
      <c r="CR240" s="125"/>
      <c r="CS240" s="125"/>
      <c r="CT240" s="125"/>
      <c r="CU240" s="125"/>
      <c r="CV240" s="125"/>
      <c r="CW240" s="125"/>
      <c r="CX240" s="125"/>
      <c r="CY240" s="125"/>
      <c r="CZ240" s="125"/>
      <c r="DA240" s="125"/>
      <c r="DB240" s="125"/>
      <c r="DC240" s="125"/>
      <c r="DD240" s="125"/>
      <c r="DE240" s="125"/>
      <c r="DF240" s="125"/>
      <c r="DG240" s="125"/>
      <c r="DH240" s="125"/>
      <c r="DI240" s="125"/>
      <c r="DJ240" s="125"/>
      <c r="DK240" s="125"/>
      <c r="DL240" s="125"/>
      <c r="DM240" s="125"/>
    </row>
    <row r="241" spans="1:117" s="1" customFormat="1" ht="21" x14ac:dyDescent="0.25">
      <c r="B241" s="173"/>
      <c r="C241" s="161"/>
      <c r="D241" s="161"/>
      <c r="E241" s="102"/>
      <c r="F241" s="92"/>
      <c r="G241" s="79"/>
      <c r="H241" s="154"/>
      <c r="I241" s="154"/>
      <c r="J241" s="112"/>
      <c r="K241" s="163"/>
      <c r="L241" s="163"/>
      <c r="M241" s="164"/>
      <c r="N241" s="85"/>
      <c r="O241" s="85"/>
      <c r="P241" s="85"/>
      <c r="Q241" s="85"/>
      <c r="R241" s="85"/>
      <c r="S241" s="85"/>
      <c r="T241" s="85"/>
      <c r="U241" s="92"/>
      <c r="V241" s="92"/>
      <c r="W241" s="92"/>
      <c r="X241" s="92"/>
      <c r="Y241" s="92"/>
      <c r="Z241" s="92"/>
      <c r="AA241" s="92"/>
      <c r="AB241" s="92"/>
      <c r="AC241" s="92"/>
      <c r="AD241" s="92"/>
      <c r="AE241" s="92"/>
      <c r="AF241" s="92"/>
      <c r="AG241" s="92"/>
      <c r="AH241" s="92"/>
      <c r="AI241" s="92"/>
      <c r="AJ241" s="92"/>
      <c r="AK241" s="92"/>
      <c r="AL241" s="92"/>
      <c r="AM241" s="92"/>
      <c r="AN241" s="92"/>
      <c r="AO241" s="92"/>
      <c r="AP241" s="92"/>
      <c r="AQ241" s="92"/>
      <c r="AR241" s="92"/>
      <c r="AS241" s="92"/>
      <c r="AT241" s="92"/>
      <c r="AU241" s="92"/>
      <c r="AV241" s="92"/>
      <c r="AW241" s="92"/>
      <c r="AX241" s="92"/>
      <c r="AY241" s="92"/>
      <c r="AZ241" s="92"/>
      <c r="BA241" s="92"/>
      <c r="BB241" s="92"/>
      <c r="BC241" s="93"/>
      <c r="BD241" s="93"/>
      <c r="BE241" s="93"/>
      <c r="BF241" s="93"/>
      <c r="BG241" s="93"/>
      <c r="BH241" s="93"/>
      <c r="BI241" s="93"/>
      <c r="BJ241" s="93"/>
      <c r="BK241" s="93"/>
      <c r="BL241" s="93"/>
      <c r="BM241" s="93"/>
      <c r="BN241" s="93"/>
      <c r="BO241" s="93"/>
      <c r="BP241" s="93"/>
      <c r="BQ241" s="93"/>
      <c r="BR241" s="93"/>
      <c r="BS241" s="93"/>
      <c r="BT241" s="93"/>
      <c r="BU241" s="93"/>
      <c r="BV241" s="93"/>
      <c r="BW241" s="93"/>
      <c r="BX241" s="93"/>
      <c r="BY241" s="93"/>
      <c r="BZ241" s="93"/>
      <c r="CA241" s="93"/>
      <c r="CB241" s="93"/>
      <c r="CC241" s="93"/>
      <c r="CD241" s="93"/>
      <c r="CE241" s="93"/>
      <c r="CF241" s="93"/>
      <c r="CG241" s="93"/>
      <c r="CH241" s="93"/>
      <c r="CI241" s="93"/>
      <c r="CJ241" s="93"/>
      <c r="CK241" s="93"/>
      <c r="CL241" s="93"/>
      <c r="CM241" s="93"/>
      <c r="CN241" s="93"/>
      <c r="CO241" s="93"/>
      <c r="CP241" s="93"/>
      <c r="CQ241" s="93"/>
      <c r="CR241" s="93"/>
      <c r="CS241" s="93"/>
      <c r="CT241" s="93"/>
      <c r="CU241" s="93"/>
      <c r="CV241" s="93"/>
      <c r="CW241" s="93"/>
      <c r="CX241" s="93"/>
      <c r="CY241" s="93"/>
      <c r="CZ241" s="93"/>
      <c r="DA241" s="93"/>
      <c r="DB241" s="93"/>
      <c r="DC241" s="93"/>
      <c r="DD241" s="93"/>
      <c r="DE241" s="93"/>
      <c r="DF241" s="93"/>
      <c r="DG241" s="93"/>
      <c r="DH241" s="93"/>
      <c r="DI241" s="93"/>
      <c r="DJ241" s="93"/>
      <c r="DK241" s="93"/>
      <c r="DL241" s="93"/>
      <c r="DM241" s="93"/>
    </row>
    <row r="242" spans="1:117" s="116" customFormat="1" ht="21" x14ac:dyDescent="0.25">
      <c r="B242" s="165"/>
      <c r="C242" s="166"/>
      <c r="D242" s="166"/>
      <c r="E242" s="167"/>
      <c r="F242" s="168"/>
      <c r="G242" s="79"/>
      <c r="H242" s="169"/>
      <c r="I242" s="169"/>
      <c r="J242" s="122"/>
      <c r="K242" s="170"/>
      <c r="L242" s="170"/>
      <c r="M242" s="171"/>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c r="AT242" s="125"/>
      <c r="AU242" s="125"/>
      <c r="AV242" s="125"/>
      <c r="AW242" s="125"/>
      <c r="AX242" s="125"/>
      <c r="AY242" s="125"/>
      <c r="AZ242" s="125"/>
      <c r="BA242" s="125"/>
      <c r="BB242" s="125"/>
      <c r="BC242" s="125"/>
      <c r="BD242" s="125"/>
      <c r="BE242" s="125"/>
      <c r="BF242" s="125"/>
      <c r="BG242" s="125"/>
      <c r="BH242" s="125"/>
      <c r="BI242" s="125"/>
      <c r="BJ242" s="125"/>
      <c r="BK242" s="125"/>
      <c r="BL242" s="125"/>
      <c r="BM242" s="125"/>
      <c r="BN242" s="125"/>
      <c r="BO242" s="125"/>
      <c r="BP242" s="125"/>
      <c r="BQ242" s="125"/>
      <c r="BR242" s="125"/>
      <c r="BS242" s="125"/>
      <c r="BT242" s="125"/>
      <c r="BU242" s="125"/>
      <c r="BV242" s="125"/>
      <c r="BW242" s="125"/>
      <c r="BX242" s="125"/>
      <c r="BY242" s="125"/>
      <c r="BZ242" s="125"/>
      <c r="CA242" s="125"/>
      <c r="CB242" s="125"/>
      <c r="CC242" s="125"/>
      <c r="CD242" s="125"/>
      <c r="CE242" s="125"/>
      <c r="CF242" s="125"/>
      <c r="CG242" s="125"/>
      <c r="CH242" s="125"/>
      <c r="CI242" s="125"/>
      <c r="CJ242" s="125"/>
      <c r="CK242" s="125"/>
      <c r="CL242" s="125"/>
      <c r="CM242" s="125"/>
      <c r="CN242" s="125"/>
      <c r="CO242" s="125"/>
      <c r="CP242" s="125"/>
      <c r="CQ242" s="125"/>
      <c r="CR242" s="125"/>
      <c r="CS242" s="125"/>
      <c r="CT242" s="125"/>
      <c r="CU242" s="125"/>
      <c r="CV242" s="125"/>
      <c r="CW242" s="125"/>
      <c r="CX242" s="125"/>
      <c r="CY242" s="125"/>
      <c r="CZ242" s="125"/>
      <c r="DA242" s="125"/>
      <c r="DB242" s="125"/>
      <c r="DC242" s="125"/>
      <c r="DD242" s="125"/>
      <c r="DE242" s="125"/>
      <c r="DF242" s="125"/>
      <c r="DG242" s="125"/>
      <c r="DH242" s="125"/>
      <c r="DI242" s="125"/>
      <c r="DJ242" s="125"/>
      <c r="DK242" s="125"/>
      <c r="DL242" s="125"/>
      <c r="DM242" s="125"/>
    </row>
    <row r="243" spans="1:117" s="116" customFormat="1" ht="21" x14ac:dyDescent="0.25">
      <c r="B243" s="165"/>
      <c r="C243" s="166"/>
      <c r="D243" s="166"/>
      <c r="E243" s="167"/>
      <c r="F243" s="168"/>
      <c r="G243" s="79"/>
      <c r="H243" s="169"/>
      <c r="I243" s="169"/>
      <c r="J243" s="122"/>
      <c r="K243" s="170"/>
      <c r="L243" s="170"/>
      <c r="M243" s="171"/>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c r="AT243" s="125"/>
      <c r="AU243" s="125"/>
      <c r="AV243" s="125"/>
      <c r="AW243" s="125"/>
      <c r="AX243" s="125"/>
      <c r="AY243" s="125"/>
      <c r="AZ243" s="125"/>
      <c r="BA243" s="125"/>
      <c r="BB243" s="125"/>
      <c r="BC243" s="125"/>
      <c r="BD243" s="125"/>
      <c r="BE243" s="125"/>
      <c r="BF243" s="125"/>
      <c r="BG243" s="125"/>
      <c r="BH243" s="125"/>
      <c r="BI243" s="125"/>
      <c r="BJ243" s="125"/>
      <c r="BK243" s="125"/>
      <c r="BL243" s="125"/>
      <c r="BM243" s="125"/>
      <c r="BN243" s="125"/>
      <c r="BO243" s="125"/>
      <c r="BP243" s="125"/>
      <c r="BQ243" s="125"/>
      <c r="BR243" s="125"/>
      <c r="BS243" s="125"/>
      <c r="BT243" s="125"/>
      <c r="BU243" s="125"/>
      <c r="BV243" s="125"/>
      <c r="BW243" s="125"/>
      <c r="BX243" s="125"/>
      <c r="BY243" s="125"/>
      <c r="BZ243" s="125"/>
      <c r="CA243" s="125"/>
      <c r="CB243" s="125"/>
      <c r="CC243" s="125"/>
      <c r="CD243" s="125"/>
      <c r="CE243" s="125"/>
      <c r="CF243" s="125"/>
      <c r="CG243" s="125"/>
      <c r="CH243" s="125"/>
      <c r="CI243" s="125"/>
      <c r="CJ243" s="125"/>
      <c r="CK243" s="125"/>
      <c r="CL243" s="125"/>
      <c r="CM243" s="125"/>
      <c r="CN243" s="125"/>
      <c r="CO243" s="125"/>
      <c r="CP243" s="125"/>
      <c r="CQ243" s="125"/>
      <c r="CR243" s="125"/>
      <c r="CS243" s="125"/>
      <c r="CT243" s="125"/>
      <c r="CU243" s="125"/>
      <c r="CV243" s="125"/>
      <c r="CW243" s="125"/>
      <c r="CX243" s="125"/>
      <c r="CY243" s="125"/>
      <c r="CZ243" s="125"/>
      <c r="DA243" s="125"/>
      <c r="DB243" s="125"/>
      <c r="DC243" s="125"/>
      <c r="DD243" s="125"/>
      <c r="DE243" s="125"/>
      <c r="DF243" s="125"/>
      <c r="DG243" s="125"/>
      <c r="DH243" s="125"/>
      <c r="DI243" s="125"/>
      <c r="DJ243" s="125"/>
      <c r="DK243" s="125"/>
      <c r="DL243" s="125"/>
      <c r="DM243" s="125"/>
    </row>
    <row r="244" spans="1:117" s="116" customFormat="1" ht="21" x14ac:dyDescent="0.25">
      <c r="B244" s="165"/>
      <c r="C244" s="166"/>
      <c r="D244" s="166"/>
      <c r="E244" s="167"/>
      <c r="F244" s="168"/>
      <c r="G244" s="79"/>
      <c r="H244" s="169"/>
      <c r="I244" s="169"/>
      <c r="J244" s="122"/>
      <c r="K244" s="170"/>
      <c r="L244" s="170"/>
      <c r="M244" s="171"/>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c r="AT244" s="125"/>
      <c r="AU244" s="125"/>
      <c r="AV244" s="125"/>
      <c r="AW244" s="125"/>
      <c r="AX244" s="125"/>
      <c r="AY244" s="125"/>
      <c r="AZ244" s="125"/>
      <c r="BA244" s="125"/>
      <c r="BB244" s="125"/>
      <c r="BC244" s="125"/>
      <c r="BD244" s="125"/>
      <c r="BE244" s="125"/>
      <c r="BF244" s="125"/>
      <c r="BG244" s="125"/>
      <c r="BH244" s="125"/>
      <c r="BI244" s="125"/>
      <c r="BJ244" s="125"/>
      <c r="BK244" s="125"/>
      <c r="BL244" s="125"/>
      <c r="BM244" s="125"/>
      <c r="BN244" s="125"/>
      <c r="BO244" s="125"/>
      <c r="BP244" s="125"/>
      <c r="BQ244" s="125"/>
      <c r="BR244" s="125"/>
      <c r="BS244" s="125"/>
      <c r="BT244" s="125"/>
      <c r="BU244" s="125"/>
      <c r="BV244" s="125"/>
      <c r="BW244" s="125"/>
      <c r="BX244" s="125"/>
      <c r="BY244" s="125"/>
      <c r="BZ244" s="125"/>
      <c r="CA244" s="125"/>
      <c r="CB244" s="125"/>
      <c r="CC244" s="125"/>
      <c r="CD244" s="125"/>
      <c r="CE244" s="125"/>
      <c r="CF244" s="125"/>
      <c r="CG244" s="125"/>
      <c r="CH244" s="125"/>
      <c r="CI244" s="125"/>
      <c r="CJ244" s="125"/>
      <c r="CK244" s="125"/>
      <c r="CL244" s="125"/>
      <c r="CM244" s="125"/>
      <c r="CN244" s="125"/>
      <c r="CO244" s="125"/>
      <c r="CP244" s="125"/>
      <c r="CQ244" s="125"/>
      <c r="CR244" s="125"/>
      <c r="CS244" s="125"/>
      <c r="CT244" s="125"/>
      <c r="CU244" s="125"/>
      <c r="CV244" s="125"/>
      <c r="CW244" s="125"/>
      <c r="CX244" s="125"/>
      <c r="CY244" s="125"/>
      <c r="CZ244" s="125"/>
      <c r="DA244" s="125"/>
      <c r="DB244" s="125"/>
      <c r="DC244" s="125"/>
      <c r="DD244" s="125"/>
      <c r="DE244" s="125"/>
      <c r="DF244" s="125"/>
      <c r="DG244" s="125"/>
      <c r="DH244" s="125"/>
      <c r="DI244" s="125"/>
      <c r="DJ244" s="125"/>
      <c r="DK244" s="125"/>
      <c r="DL244" s="125"/>
      <c r="DM244" s="125"/>
    </row>
    <row r="245" spans="1:117" s="116" customFormat="1" ht="21" x14ac:dyDescent="0.25">
      <c r="B245" s="165"/>
      <c r="C245" s="166"/>
      <c r="D245" s="166"/>
      <c r="E245" s="167"/>
      <c r="F245" s="168"/>
      <c r="G245" s="79"/>
      <c r="H245" s="169"/>
      <c r="I245" s="169"/>
      <c r="J245" s="122"/>
      <c r="K245" s="170"/>
      <c r="L245" s="170"/>
      <c r="M245" s="171"/>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c r="CR245" s="125"/>
      <c r="CS245" s="125"/>
      <c r="CT245" s="125"/>
      <c r="CU245" s="125"/>
      <c r="CV245" s="125"/>
      <c r="CW245" s="125"/>
      <c r="CX245" s="125"/>
      <c r="CY245" s="125"/>
      <c r="CZ245" s="125"/>
      <c r="DA245" s="125"/>
      <c r="DB245" s="125"/>
      <c r="DC245" s="125"/>
      <c r="DD245" s="125"/>
      <c r="DE245" s="125"/>
      <c r="DF245" s="125"/>
      <c r="DG245" s="125"/>
      <c r="DH245" s="125"/>
      <c r="DI245" s="125"/>
      <c r="DJ245" s="125"/>
      <c r="DK245" s="125"/>
      <c r="DL245" s="125"/>
      <c r="DM245" s="125"/>
    </row>
    <row r="246" spans="1:117" s="1" customFormat="1" ht="21" x14ac:dyDescent="0.25">
      <c r="B246" s="173"/>
      <c r="C246" s="161"/>
      <c r="D246" s="161"/>
      <c r="E246" s="102"/>
      <c r="F246" s="92"/>
      <c r="G246" s="79"/>
      <c r="H246" s="154"/>
      <c r="I246" s="154"/>
      <c r="J246" s="112"/>
      <c r="K246" s="163"/>
      <c r="L246" s="163"/>
      <c r="M246" s="164"/>
      <c r="N246" s="85"/>
      <c r="O246" s="85"/>
      <c r="P246" s="85"/>
      <c r="Q246" s="85"/>
      <c r="R246" s="85"/>
      <c r="S246" s="85"/>
      <c r="T246" s="85"/>
      <c r="U246" s="92"/>
      <c r="V246" s="92"/>
      <c r="W246" s="92"/>
      <c r="X246" s="92"/>
      <c r="Y246" s="92"/>
      <c r="Z246" s="92"/>
      <c r="AA246" s="92"/>
      <c r="AB246" s="92"/>
      <c r="AC246" s="92"/>
      <c r="AD246" s="92"/>
      <c r="AE246" s="92"/>
      <c r="AF246" s="92"/>
      <c r="AG246" s="92"/>
      <c r="AH246" s="92"/>
      <c r="AI246" s="92"/>
      <c r="AJ246" s="92"/>
      <c r="AK246" s="92"/>
      <c r="AL246" s="92"/>
      <c r="AM246" s="92"/>
      <c r="AN246" s="92"/>
      <c r="AO246" s="92"/>
      <c r="AP246" s="92"/>
      <c r="AQ246" s="92"/>
      <c r="AR246" s="92"/>
      <c r="AS246" s="92"/>
      <c r="AT246" s="92"/>
      <c r="AU246" s="92"/>
      <c r="AV246" s="92"/>
      <c r="AW246" s="92"/>
      <c r="AX246" s="92"/>
      <c r="AY246" s="92"/>
      <c r="AZ246" s="92"/>
      <c r="BA246" s="92"/>
      <c r="BB246" s="92"/>
      <c r="BC246" s="93"/>
      <c r="BD246" s="93"/>
      <c r="BE246" s="93"/>
      <c r="BF246" s="93"/>
      <c r="BG246" s="93"/>
      <c r="BH246" s="93"/>
      <c r="BI246" s="93"/>
      <c r="BJ246" s="93"/>
      <c r="BK246" s="93"/>
      <c r="BL246" s="93"/>
      <c r="BM246" s="93"/>
      <c r="BN246" s="93"/>
      <c r="BO246" s="93"/>
      <c r="BP246" s="93"/>
      <c r="BQ246" s="93"/>
      <c r="BR246" s="93"/>
      <c r="BS246" s="93"/>
      <c r="BT246" s="93"/>
      <c r="BU246" s="93"/>
      <c r="BV246" s="93"/>
      <c r="BW246" s="93"/>
      <c r="BX246" s="93"/>
      <c r="BY246" s="93"/>
      <c r="BZ246" s="93"/>
      <c r="CA246" s="93"/>
      <c r="CB246" s="93"/>
      <c r="CC246" s="93"/>
      <c r="CD246" s="93"/>
      <c r="CE246" s="93"/>
      <c r="CF246" s="93"/>
      <c r="CG246" s="93"/>
      <c r="CH246" s="93"/>
      <c r="CI246" s="93"/>
      <c r="CJ246" s="93"/>
      <c r="CK246" s="93"/>
      <c r="CL246" s="93"/>
      <c r="CM246" s="93"/>
      <c r="CN246" s="93"/>
      <c r="CO246" s="93"/>
      <c r="CP246" s="93"/>
      <c r="CQ246" s="93"/>
      <c r="CR246" s="93"/>
      <c r="CS246" s="93"/>
      <c r="CT246" s="93"/>
      <c r="CU246" s="93"/>
      <c r="CV246" s="93"/>
      <c r="CW246" s="93"/>
      <c r="CX246" s="93"/>
      <c r="CY246" s="93"/>
      <c r="CZ246" s="93"/>
      <c r="DA246" s="93"/>
      <c r="DB246" s="93"/>
      <c r="DC246" s="93"/>
      <c r="DD246" s="93"/>
      <c r="DE246" s="93"/>
      <c r="DF246" s="93"/>
      <c r="DG246" s="93"/>
      <c r="DH246" s="93"/>
      <c r="DI246" s="93"/>
      <c r="DJ246" s="93"/>
      <c r="DK246" s="93"/>
      <c r="DL246" s="93"/>
      <c r="DM246" s="93"/>
    </row>
    <row r="247" spans="1:117" s="116" customFormat="1" ht="21" x14ac:dyDescent="0.25">
      <c r="B247" s="165"/>
      <c r="C247" s="166"/>
      <c r="D247" s="166"/>
      <c r="E247" s="167"/>
      <c r="F247" s="168"/>
      <c r="G247" s="79"/>
      <c r="H247" s="169"/>
      <c r="I247" s="169"/>
      <c r="J247" s="122"/>
      <c r="K247" s="170"/>
      <c r="L247" s="170"/>
      <c r="M247" s="171"/>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c r="AT247" s="125"/>
      <c r="AU247" s="125"/>
      <c r="AV247" s="125"/>
      <c r="AW247" s="125"/>
      <c r="AX247" s="125"/>
      <c r="AY247" s="125"/>
      <c r="AZ247" s="125"/>
      <c r="BA247" s="125"/>
      <c r="BB247" s="125"/>
      <c r="BC247" s="125"/>
      <c r="BD247" s="125"/>
      <c r="BE247" s="125"/>
      <c r="BF247" s="125"/>
      <c r="BG247" s="125"/>
      <c r="BH247" s="125"/>
      <c r="BI247" s="125"/>
      <c r="BJ247" s="125"/>
      <c r="BK247" s="125"/>
      <c r="BL247" s="125"/>
      <c r="BM247" s="125"/>
      <c r="BN247" s="125"/>
      <c r="BO247" s="125"/>
      <c r="BP247" s="125"/>
      <c r="BQ247" s="125"/>
      <c r="BR247" s="125"/>
      <c r="BS247" s="125"/>
      <c r="BT247" s="125"/>
      <c r="BU247" s="125"/>
      <c r="BV247" s="125"/>
      <c r="BW247" s="125"/>
      <c r="BX247" s="125"/>
      <c r="BY247" s="125"/>
      <c r="BZ247" s="125"/>
      <c r="CA247" s="125"/>
      <c r="CB247" s="125"/>
      <c r="CC247" s="125"/>
      <c r="CD247" s="125"/>
      <c r="CE247" s="125"/>
      <c r="CF247" s="125"/>
      <c r="CG247" s="125"/>
      <c r="CH247" s="125"/>
      <c r="CI247" s="125"/>
      <c r="CJ247" s="125"/>
      <c r="CK247" s="125"/>
      <c r="CL247" s="125"/>
      <c r="CM247" s="125"/>
      <c r="CN247" s="125"/>
      <c r="CO247" s="125"/>
      <c r="CP247" s="125"/>
      <c r="CQ247" s="125"/>
      <c r="CR247" s="125"/>
      <c r="CS247" s="125"/>
      <c r="CT247" s="125"/>
      <c r="CU247" s="125"/>
      <c r="CV247" s="125"/>
      <c r="CW247" s="125"/>
      <c r="CX247" s="125"/>
      <c r="CY247" s="125"/>
      <c r="CZ247" s="125"/>
      <c r="DA247" s="125"/>
      <c r="DB247" s="125"/>
      <c r="DC247" s="125"/>
      <c r="DD247" s="125"/>
      <c r="DE247" s="125"/>
      <c r="DF247" s="125"/>
      <c r="DG247" s="125"/>
      <c r="DH247" s="125"/>
      <c r="DI247" s="125"/>
      <c r="DJ247" s="125"/>
      <c r="DK247" s="125"/>
      <c r="DL247" s="125"/>
      <c r="DM247" s="125"/>
    </row>
    <row r="248" spans="1:117" s="116" customFormat="1" ht="21" x14ac:dyDescent="0.25">
      <c r="B248" s="165"/>
      <c r="C248" s="166"/>
      <c r="D248" s="166"/>
      <c r="E248" s="167"/>
      <c r="F248" s="168"/>
      <c r="G248" s="79"/>
      <c r="H248" s="169"/>
      <c r="I248" s="169"/>
      <c r="J248" s="122"/>
      <c r="K248" s="170"/>
      <c r="L248" s="170"/>
      <c r="M248" s="171"/>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c r="AT248" s="125"/>
      <c r="AU248" s="125"/>
      <c r="AV248" s="125"/>
      <c r="AW248" s="125"/>
      <c r="AX248" s="125"/>
      <c r="AY248" s="125"/>
      <c r="AZ248" s="125"/>
      <c r="BA248" s="125"/>
      <c r="BB248" s="125"/>
      <c r="BC248" s="125"/>
      <c r="BD248" s="125"/>
      <c r="BE248" s="125"/>
      <c r="BF248" s="125"/>
      <c r="BG248" s="125"/>
      <c r="BH248" s="125"/>
      <c r="BI248" s="125"/>
      <c r="BJ248" s="125"/>
      <c r="BK248" s="125"/>
      <c r="BL248" s="125"/>
      <c r="BM248" s="125"/>
      <c r="BN248" s="125"/>
      <c r="BO248" s="125"/>
      <c r="BP248" s="125"/>
      <c r="BQ248" s="125"/>
      <c r="BR248" s="125"/>
      <c r="BS248" s="125"/>
      <c r="BT248" s="125"/>
      <c r="BU248" s="125"/>
      <c r="BV248" s="125"/>
      <c r="BW248" s="125"/>
      <c r="BX248" s="125"/>
      <c r="BY248" s="125"/>
      <c r="BZ248" s="125"/>
      <c r="CA248" s="125"/>
      <c r="CB248" s="125"/>
      <c r="CC248" s="125"/>
      <c r="CD248" s="125"/>
      <c r="CE248" s="125"/>
      <c r="CF248" s="125"/>
      <c r="CG248" s="125"/>
      <c r="CH248" s="125"/>
      <c r="CI248" s="125"/>
      <c r="CJ248" s="125"/>
      <c r="CK248" s="125"/>
      <c r="CL248" s="125"/>
      <c r="CM248" s="125"/>
      <c r="CN248" s="125"/>
      <c r="CO248" s="125"/>
      <c r="CP248" s="125"/>
      <c r="CQ248" s="125"/>
      <c r="CR248" s="125"/>
      <c r="CS248" s="125"/>
      <c r="CT248" s="125"/>
      <c r="CU248" s="125"/>
      <c r="CV248" s="125"/>
      <c r="CW248" s="125"/>
      <c r="CX248" s="125"/>
      <c r="CY248" s="125"/>
      <c r="CZ248" s="125"/>
      <c r="DA248" s="125"/>
      <c r="DB248" s="125"/>
      <c r="DC248" s="125"/>
      <c r="DD248" s="125"/>
      <c r="DE248" s="125"/>
      <c r="DF248" s="125"/>
      <c r="DG248" s="125"/>
      <c r="DH248" s="125"/>
      <c r="DI248" s="125"/>
      <c r="DJ248" s="125"/>
      <c r="DK248" s="125"/>
      <c r="DL248" s="125"/>
      <c r="DM248" s="125"/>
    </row>
    <row r="249" spans="1:117" s="116" customFormat="1" ht="21" x14ac:dyDescent="0.25">
      <c r="B249" s="165"/>
      <c r="C249" s="166"/>
      <c r="D249" s="166"/>
      <c r="E249" s="167"/>
      <c r="F249" s="168"/>
      <c r="G249" s="79"/>
      <c r="H249" s="169"/>
      <c r="I249" s="169"/>
      <c r="J249" s="122"/>
      <c r="K249" s="170"/>
      <c r="L249" s="170"/>
      <c r="M249" s="171"/>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c r="AT249" s="125"/>
      <c r="AU249" s="125"/>
      <c r="AV249" s="125"/>
      <c r="AW249" s="125"/>
      <c r="AX249" s="125"/>
      <c r="AY249" s="125"/>
      <c r="AZ249" s="125"/>
      <c r="BA249" s="125"/>
      <c r="BB249" s="125"/>
      <c r="BC249" s="125"/>
      <c r="BD249" s="125"/>
      <c r="BE249" s="125"/>
      <c r="BF249" s="125"/>
      <c r="BG249" s="125"/>
      <c r="BH249" s="125"/>
      <c r="BI249" s="125"/>
      <c r="BJ249" s="125"/>
      <c r="BK249" s="125"/>
      <c r="BL249" s="125"/>
      <c r="BM249" s="125"/>
      <c r="BN249" s="125"/>
      <c r="BO249" s="125"/>
      <c r="BP249" s="125"/>
      <c r="BQ249" s="125"/>
      <c r="BR249" s="125"/>
      <c r="BS249" s="125"/>
      <c r="BT249" s="125"/>
      <c r="BU249" s="125"/>
      <c r="BV249" s="125"/>
      <c r="BW249" s="125"/>
      <c r="BX249" s="125"/>
      <c r="BY249" s="125"/>
      <c r="BZ249" s="125"/>
      <c r="CA249" s="125"/>
      <c r="CB249" s="125"/>
      <c r="CC249" s="125"/>
      <c r="CD249" s="125"/>
      <c r="CE249" s="125"/>
      <c r="CF249" s="125"/>
      <c r="CG249" s="125"/>
      <c r="CH249" s="125"/>
      <c r="CI249" s="125"/>
      <c r="CJ249" s="125"/>
      <c r="CK249" s="125"/>
      <c r="CL249" s="125"/>
      <c r="CM249" s="125"/>
      <c r="CN249" s="125"/>
      <c r="CO249" s="125"/>
      <c r="CP249" s="125"/>
      <c r="CQ249" s="125"/>
      <c r="CR249" s="125"/>
      <c r="CS249" s="125"/>
      <c r="CT249" s="125"/>
      <c r="CU249" s="125"/>
      <c r="CV249" s="125"/>
      <c r="CW249" s="125"/>
      <c r="CX249" s="125"/>
      <c r="CY249" s="125"/>
      <c r="CZ249" s="125"/>
      <c r="DA249" s="125"/>
      <c r="DB249" s="125"/>
      <c r="DC249" s="125"/>
      <c r="DD249" s="125"/>
      <c r="DE249" s="125"/>
      <c r="DF249" s="125"/>
      <c r="DG249" s="125"/>
      <c r="DH249" s="125"/>
      <c r="DI249" s="125"/>
      <c r="DJ249" s="125"/>
      <c r="DK249" s="125"/>
      <c r="DL249" s="125"/>
      <c r="DM249" s="125"/>
    </row>
    <row r="250" spans="1:117" s="116" customFormat="1" ht="21" x14ac:dyDescent="0.25">
      <c r="B250" s="165"/>
      <c r="C250" s="166"/>
      <c r="D250" s="166"/>
      <c r="E250" s="167"/>
      <c r="F250" s="168"/>
      <c r="G250" s="79"/>
      <c r="H250" s="169"/>
      <c r="I250" s="169"/>
      <c r="J250" s="122"/>
      <c r="K250" s="170"/>
      <c r="L250" s="170"/>
      <c r="M250" s="171"/>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c r="AT250" s="125"/>
      <c r="AU250" s="125"/>
      <c r="AV250" s="125"/>
      <c r="AW250" s="125"/>
      <c r="AX250" s="125"/>
      <c r="AY250" s="125"/>
      <c r="AZ250" s="125"/>
      <c r="BA250" s="125"/>
      <c r="BB250" s="125"/>
      <c r="BC250" s="125"/>
      <c r="BD250" s="125"/>
      <c r="BE250" s="125"/>
      <c r="BF250" s="125"/>
      <c r="BG250" s="125"/>
      <c r="BH250" s="125"/>
      <c r="BI250" s="125"/>
      <c r="BJ250" s="125"/>
      <c r="BK250" s="125"/>
      <c r="BL250" s="125"/>
      <c r="BM250" s="125"/>
      <c r="BN250" s="125"/>
      <c r="BO250" s="125"/>
      <c r="BP250" s="125"/>
      <c r="BQ250" s="125"/>
      <c r="BR250" s="125"/>
      <c r="BS250" s="125"/>
      <c r="BT250" s="125"/>
      <c r="BU250" s="125"/>
      <c r="BV250" s="125"/>
      <c r="BW250" s="125"/>
      <c r="BX250" s="125"/>
      <c r="BY250" s="125"/>
      <c r="BZ250" s="125"/>
      <c r="CA250" s="125"/>
      <c r="CB250" s="125"/>
      <c r="CC250" s="125"/>
      <c r="CD250" s="125"/>
      <c r="CE250" s="125"/>
      <c r="CF250" s="125"/>
      <c r="CG250" s="125"/>
      <c r="CH250" s="125"/>
      <c r="CI250" s="125"/>
      <c r="CJ250" s="125"/>
      <c r="CK250" s="125"/>
      <c r="CL250" s="125"/>
      <c r="CM250" s="125"/>
      <c r="CN250" s="125"/>
      <c r="CO250" s="125"/>
      <c r="CP250" s="125"/>
      <c r="CQ250" s="125"/>
      <c r="CR250" s="125"/>
      <c r="CS250" s="125"/>
      <c r="CT250" s="125"/>
      <c r="CU250" s="125"/>
      <c r="CV250" s="125"/>
      <c r="CW250" s="125"/>
      <c r="CX250" s="125"/>
      <c r="CY250" s="125"/>
      <c r="CZ250" s="125"/>
      <c r="DA250" s="125"/>
      <c r="DB250" s="125"/>
      <c r="DC250" s="125"/>
      <c r="DD250" s="125"/>
      <c r="DE250" s="125"/>
      <c r="DF250" s="125"/>
      <c r="DG250" s="125"/>
      <c r="DH250" s="125"/>
      <c r="DI250" s="125"/>
      <c r="DJ250" s="125"/>
      <c r="DK250" s="125"/>
      <c r="DL250" s="125"/>
      <c r="DM250" s="125"/>
    </row>
    <row r="251" spans="1:117" s="1" customFormat="1" ht="21" x14ac:dyDescent="0.25">
      <c r="B251" s="173"/>
      <c r="C251" s="161"/>
      <c r="D251" s="161"/>
      <c r="E251" s="102"/>
      <c r="F251" s="92"/>
      <c r="G251" s="79"/>
      <c r="H251" s="154"/>
      <c r="I251" s="154"/>
      <c r="J251" s="112"/>
      <c r="K251" s="163"/>
      <c r="L251" s="163"/>
      <c r="M251" s="164"/>
      <c r="N251" s="85"/>
      <c r="O251" s="85"/>
      <c r="P251" s="85"/>
      <c r="Q251" s="85"/>
      <c r="R251" s="85"/>
      <c r="S251" s="85"/>
      <c r="T251" s="85"/>
      <c r="U251" s="92"/>
      <c r="V251" s="92"/>
      <c r="W251" s="92"/>
      <c r="X251" s="92"/>
      <c r="Y251" s="92"/>
      <c r="Z251" s="92"/>
      <c r="AA251" s="92"/>
      <c r="AB251" s="92"/>
      <c r="AC251" s="92"/>
      <c r="AD251" s="92"/>
      <c r="AE251" s="92"/>
      <c r="AF251" s="92"/>
      <c r="AG251" s="92"/>
      <c r="AH251" s="92"/>
      <c r="AI251" s="92"/>
      <c r="AJ251" s="92"/>
      <c r="AK251" s="92"/>
      <c r="AL251" s="92"/>
      <c r="AM251" s="92"/>
      <c r="AN251" s="92"/>
      <c r="AO251" s="92"/>
      <c r="AP251" s="92"/>
      <c r="AQ251" s="92"/>
      <c r="AR251" s="92"/>
      <c r="AS251" s="92"/>
      <c r="AT251" s="92"/>
      <c r="AU251" s="92"/>
      <c r="AV251" s="92"/>
      <c r="AW251" s="92"/>
      <c r="AX251" s="92"/>
      <c r="AY251" s="92"/>
      <c r="AZ251" s="92"/>
      <c r="BA251" s="92"/>
      <c r="BB251" s="92"/>
      <c r="BC251" s="93"/>
      <c r="BD251" s="93"/>
      <c r="BE251" s="93"/>
      <c r="BF251" s="93"/>
      <c r="BG251" s="93"/>
      <c r="BH251" s="93"/>
      <c r="BI251" s="93"/>
      <c r="BJ251" s="93"/>
      <c r="BK251" s="93"/>
      <c r="BL251" s="93"/>
      <c r="BM251" s="93"/>
      <c r="BN251" s="93"/>
      <c r="BO251" s="93"/>
      <c r="BP251" s="93"/>
      <c r="BQ251" s="93"/>
      <c r="BR251" s="93"/>
      <c r="BS251" s="93"/>
      <c r="BT251" s="93"/>
      <c r="BU251" s="93"/>
      <c r="BV251" s="93"/>
      <c r="BW251" s="93"/>
      <c r="BX251" s="93"/>
      <c r="BY251" s="93"/>
      <c r="BZ251" s="93"/>
      <c r="CA251" s="93"/>
      <c r="CB251" s="93"/>
      <c r="CC251" s="93"/>
      <c r="CD251" s="93"/>
      <c r="CE251" s="93"/>
      <c r="CF251" s="93"/>
      <c r="CG251" s="93"/>
      <c r="CH251" s="93"/>
      <c r="CI251" s="93"/>
      <c r="CJ251" s="93"/>
      <c r="CK251" s="93"/>
      <c r="CL251" s="93"/>
      <c r="CM251" s="93"/>
      <c r="CN251" s="93"/>
      <c r="CO251" s="93"/>
      <c r="CP251" s="93"/>
      <c r="CQ251" s="93"/>
      <c r="CR251" s="93"/>
      <c r="CS251" s="93"/>
      <c r="CT251" s="93"/>
      <c r="CU251" s="93"/>
      <c r="CV251" s="93"/>
      <c r="CW251" s="93"/>
      <c r="CX251" s="93"/>
      <c r="CY251" s="93"/>
      <c r="CZ251" s="93"/>
      <c r="DA251" s="93"/>
      <c r="DB251" s="93"/>
      <c r="DC251" s="93"/>
      <c r="DD251" s="93"/>
      <c r="DE251" s="93"/>
      <c r="DF251" s="93"/>
      <c r="DG251" s="93"/>
      <c r="DH251" s="93"/>
      <c r="DI251" s="93"/>
      <c r="DJ251" s="93"/>
      <c r="DK251" s="93"/>
      <c r="DL251" s="93"/>
      <c r="DM251" s="93"/>
    </row>
    <row r="252" spans="1:117" s="116" customFormat="1" ht="21" x14ac:dyDescent="0.25">
      <c r="B252" s="165"/>
      <c r="C252" s="166"/>
      <c r="D252" s="166"/>
      <c r="E252" s="167"/>
      <c r="F252" s="168"/>
      <c r="G252" s="79"/>
      <c r="H252" s="169"/>
      <c r="I252" s="169"/>
      <c r="J252" s="122"/>
      <c r="K252" s="170"/>
      <c r="L252" s="170"/>
      <c r="M252" s="171"/>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c r="AW252" s="125"/>
      <c r="AX252" s="125"/>
      <c r="AY252" s="125"/>
      <c r="AZ252" s="125"/>
      <c r="BA252" s="125"/>
      <c r="BB252" s="125"/>
      <c r="BC252" s="125"/>
      <c r="BD252" s="125"/>
      <c r="BE252" s="125"/>
      <c r="BF252" s="125"/>
      <c r="BG252" s="125"/>
      <c r="BH252" s="125"/>
      <c r="BI252" s="125"/>
      <c r="BJ252" s="125"/>
      <c r="BK252" s="125"/>
      <c r="BL252" s="125"/>
      <c r="BM252" s="125"/>
      <c r="BN252" s="125"/>
      <c r="BO252" s="125"/>
      <c r="BP252" s="125"/>
      <c r="BQ252" s="125"/>
      <c r="BR252" s="125"/>
      <c r="BS252" s="125"/>
      <c r="BT252" s="125"/>
      <c r="BU252" s="125"/>
      <c r="BV252" s="125"/>
      <c r="BW252" s="125"/>
      <c r="BX252" s="125"/>
      <c r="BY252" s="125"/>
      <c r="BZ252" s="125"/>
      <c r="CA252" s="125"/>
      <c r="CB252" s="125"/>
      <c r="CC252" s="125"/>
      <c r="CD252" s="125"/>
      <c r="CE252" s="125"/>
      <c r="CF252" s="125"/>
      <c r="CG252" s="125"/>
      <c r="CH252" s="125"/>
      <c r="CI252" s="125"/>
      <c r="CJ252" s="125"/>
      <c r="CK252" s="125"/>
      <c r="CL252" s="125"/>
      <c r="CM252" s="125"/>
      <c r="CN252" s="125"/>
      <c r="CO252" s="125"/>
      <c r="CP252" s="125"/>
      <c r="CQ252" s="125"/>
      <c r="CR252" s="125"/>
      <c r="CS252" s="125"/>
      <c r="CT252" s="125"/>
      <c r="CU252" s="125"/>
      <c r="CV252" s="125"/>
      <c r="CW252" s="125"/>
      <c r="CX252" s="125"/>
      <c r="CY252" s="125"/>
      <c r="CZ252" s="125"/>
      <c r="DA252" s="125"/>
      <c r="DB252" s="125"/>
      <c r="DC252" s="125"/>
      <c r="DD252" s="125"/>
      <c r="DE252" s="125"/>
      <c r="DF252" s="125"/>
      <c r="DG252" s="125"/>
      <c r="DH252" s="125"/>
      <c r="DI252" s="125"/>
      <c r="DJ252" s="125"/>
      <c r="DK252" s="125"/>
      <c r="DL252" s="125"/>
      <c r="DM252" s="125"/>
    </row>
    <row r="253" spans="1:117" s="116" customFormat="1" ht="21" x14ac:dyDescent="0.25">
      <c r="B253" s="165"/>
      <c r="C253" s="166"/>
      <c r="D253" s="166"/>
      <c r="E253" s="167"/>
      <c r="F253" s="168"/>
      <c r="G253" s="79"/>
      <c r="H253" s="169"/>
      <c r="I253" s="169"/>
      <c r="J253" s="122"/>
      <c r="K253" s="170"/>
      <c r="L253" s="170"/>
      <c r="M253" s="171"/>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c r="AT253" s="125"/>
      <c r="AU253" s="125"/>
      <c r="AV253" s="125"/>
      <c r="AW253" s="125"/>
      <c r="AX253" s="125"/>
      <c r="AY253" s="125"/>
      <c r="AZ253" s="125"/>
      <c r="BA253" s="125"/>
      <c r="BB253" s="125"/>
      <c r="BC253" s="125"/>
      <c r="BD253" s="125"/>
      <c r="BE253" s="125"/>
      <c r="BF253" s="125"/>
      <c r="BG253" s="125"/>
      <c r="BH253" s="125"/>
      <c r="BI253" s="125"/>
      <c r="BJ253" s="125"/>
      <c r="BK253" s="125"/>
      <c r="BL253" s="125"/>
      <c r="BM253" s="125"/>
      <c r="BN253" s="125"/>
      <c r="BO253" s="125"/>
      <c r="BP253" s="125"/>
      <c r="BQ253" s="125"/>
      <c r="BR253" s="125"/>
      <c r="BS253" s="125"/>
      <c r="BT253" s="125"/>
      <c r="BU253" s="125"/>
      <c r="BV253" s="125"/>
      <c r="BW253" s="125"/>
      <c r="BX253" s="125"/>
      <c r="BY253" s="125"/>
      <c r="BZ253" s="125"/>
      <c r="CA253" s="125"/>
      <c r="CB253" s="125"/>
      <c r="CC253" s="125"/>
      <c r="CD253" s="125"/>
      <c r="CE253" s="125"/>
      <c r="CF253" s="125"/>
      <c r="CG253" s="125"/>
      <c r="CH253" s="125"/>
      <c r="CI253" s="125"/>
      <c r="CJ253" s="125"/>
      <c r="CK253" s="125"/>
      <c r="CL253" s="125"/>
      <c r="CM253" s="125"/>
      <c r="CN253" s="125"/>
      <c r="CO253" s="125"/>
      <c r="CP253" s="125"/>
      <c r="CQ253" s="125"/>
      <c r="CR253" s="125"/>
      <c r="CS253" s="125"/>
      <c r="CT253" s="125"/>
      <c r="CU253" s="125"/>
      <c r="CV253" s="125"/>
      <c r="CW253" s="125"/>
      <c r="CX253" s="125"/>
      <c r="CY253" s="125"/>
      <c r="CZ253" s="125"/>
      <c r="DA253" s="125"/>
      <c r="DB253" s="125"/>
      <c r="DC253" s="125"/>
      <c r="DD253" s="125"/>
      <c r="DE253" s="125"/>
      <c r="DF253" s="125"/>
      <c r="DG253" s="125"/>
      <c r="DH253" s="125"/>
      <c r="DI253" s="125"/>
      <c r="DJ253" s="125"/>
      <c r="DK253" s="125"/>
      <c r="DL253" s="125"/>
      <c r="DM253" s="125"/>
    </row>
    <row r="254" spans="1:117" s="116" customFormat="1" ht="21" x14ac:dyDescent="0.25">
      <c r="B254" s="165"/>
      <c r="C254" s="166"/>
      <c r="D254" s="166"/>
      <c r="E254" s="167"/>
      <c r="F254" s="168"/>
      <c r="G254" s="79"/>
      <c r="H254" s="169"/>
      <c r="I254" s="169"/>
      <c r="J254" s="122"/>
      <c r="K254" s="170"/>
      <c r="L254" s="170"/>
      <c r="M254" s="171"/>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c r="AT254" s="125"/>
      <c r="AU254" s="125"/>
      <c r="AV254" s="125"/>
      <c r="AW254" s="125"/>
      <c r="AX254" s="125"/>
      <c r="AY254" s="125"/>
      <c r="AZ254" s="125"/>
      <c r="BA254" s="125"/>
      <c r="BB254" s="125"/>
      <c r="BC254" s="125"/>
      <c r="BD254" s="125"/>
      <c r="BE254" s="125"/>
      <c r="BF254" s="125"/>
      <c r="BG254" s="125"/>
      <c r="BH254" s="125"/>
      <c r="BI254" s="125"/>
      <c r="BJ254" s="125"/>
      <c r="BK254" s="125"/>
      <c r="BL254" s="125"/>
      <c r="BM254" s="125"/>
      <c r="BN254" s="125"/>
      <c r="BO254" s="125"/>
      <c r="BP254" s="125"/>
      <c r="BQ254" s="125"/>
      <c r="BR254" s="125"/>
      <c r="BS254" s="125"/>
      <c r="BT254" s="125"/>
      <c r="BU254" s="125"/>
      <c r="BV254" s="125"/>
      <c r="BW254" s="125"/>
      <c r="BX254" s="125"/>
      <c r="BY254" s="125"/>
      <c r="BZ254" s="125"/>
      <c r="CA254" s="125"/>
      <c r="CB254" s="125"/>
      <c r="CC254" s="125"/>
      <c r="CD254" s="125"/>
      <c r="CE254" s="125"/>
      <c r="CF254" s="125"/>
      <c r="CG254" s="125"/>
      <c r="CH254" s="125"/>
      <c r="CI254" s="125"/>
      <c r="CJ254" s="125"/>
      <c r="CK254" s="125"/>
      <c r="CL254" s="125"/>
      <c r="CM254" s="125"/>
      <c r="CN254" s="125"/>
      <c r="CO254" s="125"/>
      <c r="CP254" s="125"/>
      <c r="CQ254" s="125"/>
      <c r="CR254" s="125"/>
      <c r="CS254" s="125"/>
      <c r="CT254" s="125"/>
      <c r="CU254" s="125"/>
      <c r="CV254" s="125"/>
      <c r="CW254" s="125"/>
      <c r="CX254" s="125"/>
      <c r="CY254" s="125"/>
      <c r="CZ254" s="125"/>
      <c r="DA254" s="125"/>
      <c r="DB254" s="125"/>
      <c r="DC254" s="125"/>
      <c r="DD254" s="125"/>
      <c r="DE254" s="125"/>
      <c r="DF254" s="125"/>
      <c r="DG254" s="125"/>
      <c r="DH254" s="125"/>
      <c r="DI254" s="125"/>
      <c r="DJ254" s="125"/>
      <c r="DK254" s="125"/>
      <c r="DL254" s="125"/>
      <c r="DM254" s="125"/>
    </row>
    <row r="255" spans="1:117" s="116" customFormat="1" ht="21" x14ac:dyDescent="0.25">
      <c r="B255" s="165"/>
      <c r="C255" s="166"/>
      <c r="D255" s="166"/>
      <c r="E255" s="167"/>
      <c r="F255" s="168"/>
      <c r="G255" s="79"/>
      <c r="H255" s="169"/>
      <c r="I255" s="169"/>
      <c r="J255" s="122"/>
      <c r="K255" s="170"/>
      <c r="L255" s="170"/>
      <c r="M255" s="171"/>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c r="AW255" s="125"/>
      <c r="AX255" s="125"/>
      <c r="AY255" s="125"/>
      <c r="AZ255" s="125"/>
      <c r="BA255" s="125"/>
      <c r="BB255" s="125"/>
      <c r="BC255" s="125"/>
      <c r="BD255" s="125"/>
      <c r="BE255" s="125"/>
      <c r="BF255" s="125"/>
      <c r="BG255" s="125"/>
      <c r="BH255" s="125"/>
      <c r="BI255" s="125"/>
      <c r="BJ255" s="125"/>
      <c r="BK255" s="125"/>
      <c r="BL255" s="125"/>
      <c r="BM255" s="125"/>
      <c r="BN255" s="125"/>
      <c r="BO255" s="125"/>
      <c r="BP255" s="125"/>
      <c r="BQ255" s="125"/>
      <c r="BR255" s="125"/>
      <c r="BS255" s="125"/>
      <c r="BT255" s="125"/>
      <c r="BU255" s="125"/>
      <c r="BV255" s="125"/>
      <c r="BW255" s="125"/>
      <c r="BX255" s="125"/>
      <c r="BY255" s="125"/>
      <c r="BZ255" s="125"/>
      <c r="CA255" s="125"/>
      <c r="CB255" s="125"/>
      <c r="CC255" s="125"/>
      <c r="CD255" s="125"/>
      <c r="CE255" s="125"/>
      <c r="CF255" s="125"/>
      <c r="CG255" s="125"/>
      <c r="CH255" s="125"/>
      <c r="CI255" s="125"/>
      <c r="CJ255" s="125"/>
      <c r="CK255" s="125"/>
      <c r="CL255" s="125"/>
      <c r="CM255" s="125"/>
      <c r="CN255" s="125"/>
      <c r="CO255" s="125"/>
      <c r="CP255" s="125"/>
      <c r="CQ255" s="125"/>
      <c r="CR255" s="125"/>
      <c r="CS255" s="125"/>
      <c r="CT255" s="125"/>
      <c r="CU255" s="125"/>
      <c r="CV255" s="125"/>
      <c r="CW255" s="125"/>
      <c r="CX255" s="125"/>
      <c r="CY255" s="125"/>
      <c r="CZ255" s="125"/>
      <c r="DA255" s="125"/>
      <c r="DB255" s="125"/>
      <c r="DC255" s="125"/>
      <c r="DD255" s="125"/>
      <c r="DE255" s="125"/>
      <c r="DF255" s="125"/>
      <c r="DG255" s="125"/>
      <c r="DH255" s="125"/>
      <c r="DI255" s="125"/>
      <c r="DJ255" s="125"/>
      <c r="DK255" s="125"/>
      <c r="DL255" s="125"/>
      <c r="DM255" s="125"/>
    </row>
    <row r="256" spans="1:117" s="1" customFormat="1" ht="21" x14ac:dyDescent="0.25">
      <c r="A256" s="133"/>
      <c r="B256" s="173"/>
      <c r="C256" s="161"/>
      <c r="D256" s="161"/>
      <c r="E256" s="90"/>
      <c r="F256" s="92"/>
      <c r="G256" s="79"/>
      <c r="H256" s="154"/>
      <c r="I256" s="154"/>
      <c r="J256" s="112"/>
      <c r="K256" s="163"/>
      <c r="L256" s="163"/>
      <c r="M256" s="164"/>
      <c r="N256" s="85"/>
      <c r="O256" s="85"/>
      <c r="P256" s="85"/>
      <c r="Q256" s="85"/>
      <c r="R256" s="85"/>
      <c r="S256" s="85"/>
      <c r="T256" s="85"/>
      <c r="U256" s="92"/>
      <c r="V256" s="92"/>
      <c r="W256" s="92"/>
      <c r="X256" s="92"/>
      <c r="Y256" s="92"/>
      <c r="Z256" s="92"/>
      <c r="AA256" s="92"/>
      <c r="AB256" s="92"/>
      <c r="AC256" s="92"/>
      <c r="AD256" s="92"/>
      <c r="AE256" s="92"/>
      <c r="AF256" s="92"/>
      <c r="AG256" s="92"/>
      <c r="AH256" s="92"/>
      <c r="AI256" s="92"/>
      <c r="AJ256" s="92"/>
      <c r="AK256" s="92"/>
      <c r="AL256" s="92"/>
      <c r="AM256" s="92"/>
      <c r="AN256" s="92"/>
      <c r="AO256" s="92"/>
      <c r="AP256" s="92"/>
      <c r="AQ256" s="92"/>
      <c r="AR256" s="92"/>
      <c r="AS256" s="92"/>
      <c r="AT256" s="92"/>
      <c r="AU256" s="92"/>
      <c r="AV256" s="92"/>
      <c r="AW256" s="92"/>
      <c r="AX256" s="92"/>
      <c r="AY256" s="92"/>
      <c r="AZ256" s="92"/>
      <c r="BA256" s="92"/>
      <c r="BB256" s="92"/>
      <c r="BC256" s="93"/>
      <c r="BD256" s="93"/>
      <c r="BE256" s="93"/>
      <c r="BF256" s="93"/>
      <c r="BG256" s="93"/>
      <c r="BH256" s="93"/>
      <c r="BI256" s="93"/>
      <c r="BJ256" s="93"/>
      <c r="BK256" s="93"/>
      <c r="BL256" s="93"/>
      <c r="BM256" s="93"/>
      <c r="BN256" s="93"/>
      <c r="BO256" s="93"/>
      <c r="BP256" s="93"/>
      <c r="BQ256" s="93"/>
      <c r="BR256" s="93"/>
      <c r="BS256" s="93"/>
      <c r="BT256" s="93"/>
      <c r="BU256" s="93"/>
      <c r="BV256" s="93"/>
      <c r="BW256" s="93"/>
      <c r="BX256" s="93"/>
      <c r="BY256" s="93"/>
      <c r="BZ256" s="93"/>
      <c r="CA256" s="93"/>
      <c r="CB256" s="93"/>
      <c r="CC256" s="93"/>
      <c r="CD256" s="93"/>
      <c r="CE256" s="93"/>
      <c r="CF256" s="93"/>
      <c r="CG256" s="93"/>
      <c r="CH256" s="93"/>
      <c r="CI256" s="93"/>
      <c r="CJ256" s="93"/>
      <c r="CK256" s="93"/>
      <c r="CL256" s="93"/>
      <c r="CM256" s="93"/>
      <c r="CN256" s="93"/>
      <c r="CO256" s="93"/>
      <c r="CP256" s="93"/>
      <c r="CQ256" s="93"/>
      <c r="CR256" s="93"/>
      <c r="CS256" s="93"/>
      <c r="CT256" s="93"/>
      <c r="CU256" s="93"/>
      <c r="CV256" s="93"/>
      <c r="CW256" s="93"/>
      <c r="CX256" s="93"/>
      <c r="CY256" s="93"/>
      <c r="CZ256" s="93"/>
      <c r="DA256" s="93"/>
      <c r="DB256" s="93"/>
      <c r="DC256" s="93"/>
      <c r="DD256" s="93"/>
      <c r="DE256" s="93"/>
      <c r="DF256" s="93"/>
      <c r="DG256" s="93"/>
      <c r="DH256" s="93"/>
      <c r="DI256" s="93"/>
      <c r="DJ256" s="93"/>
      <c r="DK256" s="93"/>
      <c r="DL256" s="93"/>
      <c r="DM256" s="93"/>
    </row>
    <row r="257" spans="2:117" s="116" customFormat="1" ht="21" x14ac:dyDescent="0.25">
      <c r="B257" s="165"/>
      <c r="C257" s="166"/>
      <c r="D257" s="166"/>
      <c r="E257" s="167"/>
      <c r="F257" s="168"/>
      <c r="G257" s="79"/>
      <c r="H257" s="169"/>
      <c r="I257" s="169"/>
      <c r="J257" s="122"/>
      <c r="K257" s="170"/>
      <c r="L257" s="170"/>
      <c r="M257" s="171"/>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c r="AW257" s="125"/>
      <c r="AX257" s="125"/>
      <c r="AY257" s="125"/>
      <c r="AZ257" s="125"/>
      <c r="BA257" s="125"/>
      <c r="BB257" s="125"/>
      <c r="BC257" s="125"/>
      <c r="BD257" s="125"/>
      <c r="BE257" s="125"/>
      <c r="BF257" s="125"/>
      <c r="BG257" s="125"/>
      <c r="BH257" s="125"/>
      <c r="BI257" s="125"/>
      <c r="BJ257" s="125"/>
      <c r="BK257" s="125"/>
      <c r="BL257" s="125"/>
      <c r="BM257" s="125"/>
      <c r="BN257" s="125"/>
      <c r="BO257" s="125"/>
      <c r="BP257" s="125"/>
      <c r="BQ257" s="125"/>
      <c r="BR257" s="125"/>
      <c r="BS257" s="125"/>
      <c r="BT257" s="125"/>
      <c r="BU257" s="125"/>
      <c r="BV257" s="125"/>
      <c r="BW257" s="125"/>
      <c r="BX257" s="125"/>
      <c r="BY257" s="125"/>
      <c r="BZ257" s="125"/>
      <c r="CA257" s="125"/>
      <c r="CB257" s="125"/>
      <c r="CC257" s="125"/>
      <c r="CD257" s="125"/>
      <c r="CE257" s="125"/>
      <c r="CF257" s="125"/>
      <c r="CG257" s="125"/>
      <c r="CH257" s="125"/>
      <c r="CI257" s="125"/>
      <c r="CJ257" s="125"/>
      <c r="CK257" s="125"/>
      <c r="CL257" s="125"/>
      <c r="CM257" s="125"/>
      <c r="CN257" s="125"/>
      <c r="CO257" s="125"/>
      <c r="CP257" s="125"/>
      <c r="CQ257" s="125"/>
      <c r="CR257" s="125"/>
      <c r="CS257" s="125"/>
      <c r="CT257" s="125"/>
      <c r="CU257" s="125"/>
      <c r="CV257" s="125"/>
      <c r="CW257" s="125"/>
      <c r="CX257" s="125"/>
      <c r="CY257" s="125"/>
      <c r="CZ257" s="125"/>
      <c r="DA257" s="125"/>
      <c r="DB257" s="125"/>
      <c r="DC257" s="125"/>
      <c r="DD257" s="125"/>
      <c r="DE257" s="125"/>
      <c r="DF257" s="125"/>
      <c r="DG257" s="125"/>
      <c r="DH257" s="125"/>
      <c r="DI257" s="125"/>
      <c r="DJ257" s="125"/>
      <c r="DK257" s="125"/>
      <c r="DL257" s="125"/>
      <c r="DM257" s="125"/>
    </row>
    <row r="258" spans="2:117" s="116" customFormat="1" ht="21" x14ac:dyDescent="0.25">
      <c r="B258" s="165"/>
      <c r="C258" s="166"/>
      <c r="D258" s="166"/>
      <c r="E258" s="167"/>
      <c r="F258" s="168"/>
      <c r="G258" s="79"/>
      <c r="H258" s="169"/>
      <c r="I258" s="169"/>
      <c r="J258" s="122"/>
      <c r="K258" s="170"/>
      <c r="L258" s="170"/>
      <c r="M258" s="171"/>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c r="CR258" s="125"/>
      <c r="CS258" s="125"/>
      <c r="CT258" s="125"/>
      <c r="CU258" s="125"/>
      <c r="CV258" s="125"/>
      <c r="CW258" s="125"/>
      <c r="CX258" s="125"/>
      <c r="CY258" s="125"/>
      <c r="CZ258" s="125"/>
      <c r="DA258" s="125"/>
      <c r="DB258" s="125"/>
      <c r="DC258" s="125"/>
      <c r="DD258" s="125"/>
      <c r="DE258" s="125"/>
      <c r="DF258" s="125"/>
      <c r="DG258" s="125"/>
      <c r="DH258" s="125"/>
      <c r="DI258" s="125"/>
      <c r="DJ258" s="125"/>
      <c r="DK258" s="125"/>
      <c r="DL258" s="125"/>
      <c r="DM258" s="125"/>
    </row>
    <row r="259" spans="2:117" s="116" customFormat="1" ht="21" x14ac:dyDescent="0.25">
      <c r="B259" s="165"/>
      <c r="C259" s="166"/>
      <c r="D259" s="166"/>
      <c r="E259" s="167"/>
      <c r="F259" s="168"/>
      <c r="G259" s="79"/>
      <c r="H259" s="169"/>
      <c r="I259" s="169"/>
      <c r="J259" s="122"/>
      <c r="K259" s="170"/>
      <c r="L259" s="170"/>
      <c r="M259" s="171"/>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c r="AT259" s="125"/>
      <c r="AU259" s="125"/>
      <c r="AV259" s="125"/>
      <c r="AW259" s="125"/>
      <c r="AX259" s="125"/>
      <c r="AY259" s="125"/>
      <c r="AZ259" s="125"/>
      <c r="BA259" s="125"/>
      <c r="BB259" s="125"/>
      <c r="BC259" s="125"/>
      <c r="BD259" s="125"/>
      <c r="BE259" s="125"/>
      <c r="BF259" s="125"/>
      <c r="BG259" s="125"/>
      <c r="BH259" s="125"/>
      <c r="BI259" s="125"/>
      <c r="BJ259" s="125"/>
      <c r="BK259" s="125"/>
      <c r="BL259" s="125"/>
      <c r="BM259" s="125"/>
      <c r="BN259" s="125"/>
      <c r="BO259" s="125"/>
      <c r="BP259" s="125"/>
      <c r="BQ259" s="125"/>
      <c r="BR259" s="125"/>
      <c r="BS259" s="125"/>
      <c r="BT259" s="125"/>
      <c r="BU259" s="125"/>
      <c r="BV259" s="125"/>
      <c r="BW259" s="125"/>
      <c r="BX259" s="125"/>
      <c r="BY259" s="125"/>
      <c r="BZ259" s="125"/>
      <c r="CA259" s="125"/>
      <c r="CB259" s="125"/>
      <c r="CC259" s="125"/>
      <c r="CD259" s="125"/>
      <c r="CE259" s="125"/>
      <c r="CF259" s="125"/>
      <c r="CG259" s="125"/>
      <c r="CH259" s="125"/>
      <c r="CI259" s="125"/>
      <c r="CJ259" s="125"/>
      <c r="CK259" s="125"/>
      <c r="CL259" s="125"/>
      <c r="CM259" s="125"/>
      <c r="CN259" s="125"/>
      <c r="CO259" s="125"/>
      <c r="CP259" s="125"/>
      <c r="CQ259" s="125"/>
      <c r="CR259" s="125"/>
      <c r="CS259" s="125"/>
      <c r="CT259" s="125"/>
      <c r="CU259" s="125"/>
      <c r="CV259" s="125"/>
      <c r="CW259" s="125"/>
      <c r="CX259" s="125"/>
      <c r="CY259" s="125"/>
      <c r="CZ259" s="125"/>
      <c r="DA259" s="125"/>
      <c r="DB259" s="125"/>
      <c r="DC259" s="125"/>
      <c r="DD259" s="125"/>
      <c r="DE259" s="125"/>
      <c r="DF259" s="125"/>
      <c r="DG259" s="125"/>
      <c r="DH259" s="125"/>
      <c r="DI259" s="125"/>
      <c r="DJ259" s="125"/>
      <c r="DK259" s="125"/>
      <c r="DL259" s="125"/>
      <c r="DM259" s="125"/>
    </row>
    <row r="260" spans="2:117" s="116" customFormat="1" ht="21" x14ac:dyDescent="0.25">
      <c r="B260" s="165"/>
      <c r="C260" s="166"/>
      <c r="D260" s="166"/>
      <c r="E260" s="167"/>
      <c r="F260" s="168"/>
      <c r="G260" s="79"/>
      <c r="H260" s="169"/>
      <c r="I260" s="169"/>
      <c r="J260" s="122"/>
      <c r="K260" s="170"/>
      <c r="L260" s="170"/>
      <c r="M260" s="171"/>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c r="AW260" s="125"/>
      <c r="AX260" s="125"/>
      <c r="AY260" s="125"/>
      <c r="AZ260" s="125"/>
      <c r="BA260" s="125"/>
      <c r="BB260" s="125"/>
      <c r="BC260" s="125"/>
      <c r="BD260" s="125"/>
      <c r="BE260" s="125"/>
      <c r="BF260" s="125"/>
      <c r="BG260" s="125"/>
      <c r="BH260" s="125"/>
      <c r="BI260" s="125"/>
      <c r="BJ260" s="125"/>
      <c r="BK260" s="125"/>
      <c r="BL260" s="125"/>
      <c r="BM260" s="125"/>
      <c r="BN260" s="125"/>
      <c r="BO260" s="125"/>
      <c r="BP260" s="125"/>
      <c r="BQ260" s="125"/>
      <c r="BR260" s="125"/>
      <c r="BS260" s="125"/>
      <c r="BT260" s="125"/>
      <c r="BU260" s="125"/>
      <c r="BV260" s="125"/>
      <c r="BW260" s="125"/>
      <c r="BX260" s="125"/>
      <c r="BY260" s="125"/>
      <c r="BZ260" s="125"/>
      <c r="CA260" s="125"/>
      <c r="CB260" s="125"/>
      <c r="CC260" s="125"/>
      <c r="CD260" s="125"/>
      <c r="CE260" s="125"/>
      <c r="CF260" s="125"/>
      <c r="CG260" s="125"/>
      <c r="CH260" s="125"/>
      <c r="CI260" s="125"/>
      <c r="CJ260" s="125"/>
      <c r="CK260" s="125"/>
      <c r="CL260" s="125"/>
      <c r="CM260" s="125"/>
      <c r="CN260" s="125"/>
      <c r="CO260" s="125"/>
      <c r="CP260" s="125"/>
      <c r="CQ260" s="125"/>
      <c r="CR260" s="125"/>
      <c r="CS260" s="125"/>
      <c r="CT260" s="125"/>
      <c r="CU260" s="125"/>
      <c r="CV260" s="125"/>
      <c r="CW260" s="125"/>
      <c r="CX260" s="125"/>
      <c r="CY260" s="125"/>
      <c r="CZ260" s="125"/>
      <c r="DA260" s="125"/>
      <c r="DB260" s="125"/>
      <c r="DC260" s="125"/>
      <c r="DD260" s="125"/>
      <c r="DE260" s="125"/>
      <c r="DF260" s="125"/>
      <c r="DG260" s="125"/>
      <c r="DH260" s="125"/>
      <c r="DI260" s="125"/>
      <c r="DJ260" s="125"/>
      <c r="DK260" s="125"/>
      <c r="DL260" s="125"/>
      <c r="DM260" s="125"/>
    </row>
    <row r="261" spans="2:117" s="1" customFormat="1" ht="21" x14ac:dyDescent="0.25">
      <c r="B261" s="173"/>
      <c r="C261" s="161"/>
      <c r="D261" s="161"/>
      <c r="E261" s="90"/>
      <c r="F261" s="92"/>
      <c r="G261" s="79"/>
      <c r="H261" s="154"/>
      <c r="I261" s="154"/>
      <c r="J261" s="174"/>
      <c r="K261" s="163"/>
      <c r="L261" s="163"/>
      <c r="M261" s="164"/>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c r="AW261" s="125"/>
      <c r="AX261" s="125"/>
      <c r="AY261" s="125"/>
      <c r="AZ261" s="125"/>
      <c r="BA261" s="125"/>
      <c r="BB261" s="125"/>
      <c r="BC261" s="125"/>
      <c r="BD261" s="125"/>
      <c r="BE261" s="125"/>
      <c r="BF261" s="125"/>
      <c r="BG261" s="125"/>
      <c r="BH261" s="125"/>
      <c r="BI261" s="125"/>
      <c r="BJ261" s="125"/>
      <c r="BK261" s="125"/>
      <c r="BL261" s="125"/>
      <c r="BM261" s="125"/>
      <c r="BN261" s="125"/>
      <c r="BO261" s="125"/>
      <c r="BP261" s="125"/>
      <c r="BQ261" s="125"/>
      <c r="BR261" s="125"/>
      <c r="BS261" s="125"/>
      <c r="BT261" s="125"/>
      <c r="BU261" s="125"/>
      <c r="BV261" s="125"/>
      <c r="BW261" s="125"/>
      <c r="BX261" s="125"/>
      <c r="BY261" s="125"/>
      <c r="BZ261" s="125"/>
      <c r="CA261" s="125"/>
      <c r="CB261" s="125"/>
      <c r="CC261" s="125"/>
      <c r="CD261" s="125"/>
      <c r="CE261" s="125"/>
      <c r="CF261" s="125"/>
      <c r="CG261" s="125"/>
      <c r="CH261" s="125"/>
      <c r="CI261" s="125"/>
      <c r="CJ261" s="125"/>
      <c r="CK261" s="125"/>
      <c r="CL261" s="125"/>
      <c r="CM261" s="125"/>
      <c r="CN261" s="125"/>
      <c r="CO261" s="125"/>
      <c r="CP261" s="125"/>
      <c r="CQ261" s="125"/>
      <c r="CR261" s="125"/>
      <c r="CS261" s="125"/>
      <c r="CT261" s="125"/>
      <c r="CU261" s="125"/>
      <c r="CV261" s="125"/>
      <c r="CW261" s="125"/>
      <c r="CX261" s="125"/>
      <c r="CY261" s="125"/>
      <c r="CZ261" s="125"/>
      <c r="DA261" s="125"/>
      <c r="DB261" s="125"/>
      <c r="DC261" s="125"/>
      <c r="DD261" s="125"/>
      <c r="DE261" s="125"/>
      <c r="DF261" s="125"/>
      <c r="DG261" s="125"/>
      <c r="DH261" s="125"/>
      <c r="DI261" s="125"/>
      <c r="DJ261" s="125"/>
      <c r="DK261" s="125"/>
      <c r="DL261" s="125"/>
      <c r="DM261" s="125"/>
    </row>
    <row r="262" spans="2:117" s="116" customFormat="1" ht="21" x14ac:dyDescent="0.25">
      <c r="B262" s="165"/>
      <c r="C262" s="166"/>
      <c r="D262" s="166"/>
      <c r="E262" s="167"/>
      <c r="F262" s="168"/>
      <c r="G262" s="79"/>
      <c r="H262" s="169"/>
      <c r="I262" s="169"/>
      <c r="J262" s="122"/>
      <c r="K262" s="170"/>
      <c r="L262" s="170"/>
      <c r="M262" s="171"/>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c r="AT262" s="125"/>
      <c r="AU262" s="125"/>
      <c r="AV262" s="125"/>
      <c r="AW262" s="125"/>
      <c r="AX262" s="125"/>
      <c r="AY262" s="125"/>
      <c r="AZ262" s="125"/>
      <c r="BA262" s="125"/>
      <c r="BB262" s="125"/>
      <c r="BC262" s="125"/>
      <c r="BD262" s="125"/>
      <c r="BE262" s="125"/>
      <c r="BF262" s="125"/>
      <c r="BG262" s="125"/>
      <c r="BH262" s="125"/>
      <c r="BI262" s="125"/>
      <c r="BJ262" s="125"/>
      <c r="BK262" s="125"/>
      <c r="BL262" s="125"/>
      <c r="BM262" s="125"/>
      <c r="BN262" s="125"/>
      <c r="BO262" s="125"/>
      <c r="BP262" s="125"/>
      <c r="BQ262" s="125"/>
      <c r="BR262" s="125"/>
      <c r="BS262" s="125"/>
      <c r="BT262" s="125"/>
      <c r="BU262" s="125"/>
      <c r="BV262" s="125"/>
      <c r="BW262" s="125"/>
      <c r="BX262" s="125"/>
      <c r="BY262" s="125"/>
      <c r="BZ262" s="125"/>
      <c r="CA262" s="125"/>
      <c r="CB262" s="125"/>
      <c r="CC262" s="125"/>
      <c r="CD262" s="125"/>
      <c r="CE262" s="125"/>
      <c r="CF262" s="125"/>
      <c r="CG262" s="125"/>
      <c r="CH262" s="125"/>
      <c r="CI262" s="125"/>
      <c r="CJ262" s="125"/>
      <c r="CK262" s="125"/>
      <c r="CL262" s="125"/>
      <c r="CM262" s="125"/>
      <c r="CN262" s="125"/>
      <c r="CO262" s="125"/>
      <c r="CP262" s="125"/>
      <c r="CQ262" s="125"/>
      <c r="CR262" s="125"/>
      <c r="CS262" s="125"/>
      <c r="CT262" s="125"/>
      <c r="CU262" s="125"/>
      <c r="CV262" s="125"/>
      <c r="CW262" s="125"/>
      <c r="CX262" s="125"/>
      <c r="CY262" s="125"/>
      <c r="CZ262" s="125"/>
      <c r="DA262" s="125"/>
      <c r="DB262" s="125"/>
      <c r="DC262" s="125"/>
      <c r="DD262" s="125"/>
      <c r="DE262" s="125"/>
      <c r="DF262" s="125"/>
      <c r="DG262" s="125"/>
      <c r="DH262" s="125"/>
      <c r="DI262" s="125"/>
      <c r="DJ262" s="125"/>
      <c r="DK262" s="125"/>
      <c r="DL262" s="125"/>
      <c r="DM262" s="125"/>
    </row>
    <row r="263" spans="2:117" s="116" customFormat="1" ht="21" x14ac:dyDescent="0.25">
      <c r="B263" s="165"/>
      <c r="C263" s="166"/>
      <c r="D263" s="166"/>
      <c r="E263" s="167"/>
      <c r="F263" s="168"/>
      <c r="G263" s="79"/>
      <c r="H263" s="169"/>
      <c r="I263" s="169"/>
      <c r="J263" s="122"/>
      <c r="K263" s="170"/>
      <c r="L263" s="170"/>
      <c r="M263" s="171"/>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c r="AW263" s="125"/>
      <c r="AX263" s="125"/>
      <c r="AY263" s="125"/>
      <c r="AZ263" s="125"/>
      <c r="BA263" s="125"/>
      <c r="BB263" s="125"/>
      <c r="BC263" s="125"/>
      <c r="BD263" s="125"/>
      <c r="BE263" s="125"/>
      <c r="BF263" s="125"/>
      <c r="BG263" s="125"/>
      <c r="BH263" s="125"/>
      <c r="BI263" s="125"/>
      <c r="BJ263" s="125"/>
      <c r="BK263" s="125"/>
      <c r="BL263" s="125"/>
      <c r="BM263" s="125"/>
      <c r="BN263" s="125"/>
      <c r="BO263" s="125"/>
      <c r="BP263" s="125"/>
      <c r="BQ263" s="125"/>
      <c r="BR263" s="125"/>
      <c r="BS263" s="125"/>
      <c r="BT263" s="125"/>
      <c r="BU263" s="125"/>
      <c r="BV263" s="125"/>
      <c r="BW263" s="125"/>
      <c r="BX263" s="125"/>
      <c r="BY263" s="125"/>
      <c r="BZ263" s="125"/>
      <c r="CA263" s="125"/>
      <c r="CB263" s="125"/>
      <c r="CC263" s="125"/>
      <c r="CD263" s="125"/>
      <c r="CE263" s="125"/>
      <c r="CF263" s="125"/>
      <c r="CG263" s="125"/>
      <c r="CH263" s="125"/>
      <c r="CI263" s="125"/>
      <c r="CJ263" s="125"/>
      <c r="CK263" s="125"/>
      <c r="CL263" s="125"/>
      <c r="CM263" s="125"/>
      <c r="CN263" s="125"/>
      <c r="CO263" s="125"/>
      <c r="CP263" s="125"/>
      <c r="CQ263" s="125"/>
      <c r="CR263" s="125"/>
      <c r="CS263" s="125"/>
      <c r="CT263" s="125"/>
      <c r="CU263" s="125"/>
      <c r="CV263" s="125"/>
      <c r="CW263" s="125"/>
      <c r="CX263" s="125"/>
      <c r="CY263" s="125"/>
      <c r="CZ263" s="125"/>
      <c r="DA263" s="125"/>
      <c r="DB263" s="125"/>
      <c r="DC263" s="125"/>
      <c r="DD263" s="125"/>
      <c r="DE263" s="125"/>
      <c r="DF263" s="125"/>
      <c r="DG263" s="125"/>
      <c r="DH263" s="125"/>
      <c r="DI263" s="125"/>
      <c r="DJ263" s="125"/>
      <c r="DK263" s="125"/>
      <c r="DL263" s="125"/>
      <c r="DM263" s="125"/>
    </row>
    <row r="264" spans="2:117" s="116" customFormat="1" ht="21" x14ac:dyDescent="0.25">
      <c r="B264" s="165"/>
      <c r="C264" s="166"/>
      <c r="D264" s="166"/>
      <c r="E264" s="167"/>
      <c r="F264" s="168"/>
      <c r="G264" s="79"/>
      <c r="H264" s="169"/>
      <c r="I264" s="169"/>
      <c r="J264" s="122"/>
      <c r="K264" s="170"/>
      <c r="L264" s="170"/>
      <c r="M264" s="171"/>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c r="CR264" s="125"/>
      <c r="CS264" s="125"/>
      <c r="CT264" s="125"/>
      <c r="CU264" s="125"/>
      <c r="CV264" s="125"/>
      <c r="CW264" s="125"/>
      <c r="CX264" s="125"/>
      <c r="CY264" s="125"/>
      <c r="CZ264" s="125"/>
      <c r="DA264" s="125"/>
      <c r="DB264" s="125"/>
      <c r="DC264" s="125"/>
      <c r="DD264" s="125"/>
      <c r="DE264" s="125"/>
      <c r="DF264" s="125"/>
      <c r="DG264" s="125"/>
      <c r="DH264" s="125"/>
      <c r="DI264" s="125"/>
      <c r="DJ264" s="125"/>
      <c r="DK264" s="125"/>
      <c r="DL264" s="125"/>
      <c r="DM264" s="125"/>
    </row>
    <row r="265" spans="2:117" s="116" customFormat="1" ht="21" x14ac:dyDescent="0.25">
      <c r="B265" s="165"/>
      <c r="C265" s="166"/>
      <c r="D265" s="166"/>
      <c r="E265" s="167"/>
      <c r="F265" s="168"/>
      <c r="G265" s="79"/>
      <c r="H265" s="169"/>
      <c r="I265" s="169"/>
      <c r="J265" s="122"/>
      <c r="K265" s="170"/>
      <c r="L265" s="170"/>
      <c r="M265" s="171"/>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c r="AW265" s="125"/>
      <c r="AX265" s="125"/>
      <c r="AY265" s="125"/>
      <c r="AZ265" s="125"/>
      <c r="BA265" s="125"/>
      <c r="BB265" s="125"/>
      <c r="BC265" s="125"/>
      <c r="BD265" s="125"/>
      <c r="BE265" s="125"/>
      <c r="BF265" s="125"/>
      <c r="BG265" s="125"/>
      <c r="BH265" s="125"/>
      <c r="BI265" s="125"/>
      <c r="BJ265" s="125"/>
      <c r="BK265" s="125"/>
      <c r="BL265" s="125"/>
      <c r="BM265" s="125"/>
      <c r="BN265" s="125"/>
      <c r="BO265" s="125"/>
      <c r="BP265" s="125"/>
      <c r="BQ265" s="125"/>
      <c r="BR265" s="125"/>
      <c r="BS265" s="125"/>
      <c r="BT265" s="125"/>
      <c r="BU265" s="125"/>
      <c r="BV265" s="125"/>
      <c r="BW265" s="125"/>
      <c r="BX265" s="125"/>
      <c r="BY265" s="125"/>
      <c r="BZ265" s="125"/>
      <c r="CA265" s="125"/>
      <c r="CB265" s="125"/>
      <c r="CC265" s="125"/>
      <c r="CD265" s="125"/>
      <c r="CE265" s="125"/>
      <c r="CF265" s="125"/>
      <c r="CG265" s="125"/>
      <c r="CH265" s="125"/>
      <c r="CI265" s="125"/>
      <c r="CJ265" s="125"/>
      <c r="CK265" s="125"/>
      <c r="CL265" s="125"/>
      <c r="CM265" s="125"/>
      <c r="CN265" s="125"/>
      <c r="CO265" s="125"/>
      <c r="CP265" s="125"/>
      <c r="CQ265" s="125"/>
      <c r="CR265" s="125"/>
      <c r="CS265" s="125"/>
      <c r="CT265" s="125"/>
      <c r="CU265" s="125"/>
      <c r="CV265" s="125"/>
      <c r="CW265" s="125"/>
      <c r="CX265" s="125"/>
      <c r="CY265" s="125"/>
      <c r="CZ265" s="125"/>
      <c r="DA265" s="125"/>
      <c r="DB265" s="125"/>
      <c r="DC265" s="125"/>
      <c r="DD265" s="125"/>
      <c r="DE265" s="125"/>
      <c r="DF265" s="125"/>
      <c r="DG265" s="125"/>
      <c r="DH265" s="125"/>
      <c r="DI265" s="125"/>
      <c r="DJ265" s="125"/>
      <c r="DK265" s="125"/>
      <c r="DL265" s="125"/>
      <c r="DM265" s="125"/>
    </row>
    <row r="266" spans="2:117" s="1" customFormat="1" ht="21" x14ac:dyDescent="0.25">
      <c r="B266" s="173"/>
      <c r="C266" s="161"/>
      <c r="D266" s="161"/>
      <c r="E266" s="90"/>
      <c r="F266" s="92"/>
      <c r="G266" s="79"/>
      <c r="H266" s="154"/>
      <c r="I266" s="154"/>
      <c r="J266" s="112"/>
      <c r="K266" s="163"/>
      <c r="L266" s="163"/>
      <c r="M266" s="164"/>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c r="AW266" s="125"/>
      <c r="AX266" s="125"/>
      <c r="AY266" s="125"/>
      <c r="AZ266" s="125"/>
      <c r="BA266" s="125"/>
      <c r="BB266" s="125"/>
      <c r="BC266" s="125"/>
      <c r="BD266" s="125"/>
      <c r="BE266" s="125"/>
      <c r="BF266" s="125"/>
      <c r="BG266" s="125"/>
      <c r="BH266" s="125"/>
      <c r="BI266" s="125"/>
      <c r="BJ266" s="125"/>
      <c r="BK266" s="125"/>
      <c r="BL266" s="125"/>
      <c r="BM266" s="125"/>
      <c r="BN266" s="125"/>
      <c r="BO266" s="125"/>
      <c r="BP266" s="125"/>
      <c r="BQ266" s="125"/>
      <c r="BR266" s="125"/>
      <c r="BS266" s="125"/>
      <c r="BT266" s="125"/>
      <c r="BU266" s="125"/>
      <c r="BV266" s="125"/>
      <c r="BW266" s="125"/>
      <c r="BX266" s="125"/>
      <c r="BY266" s="125"/>
      <c r="BZ266" s="125"/>
      <c r="CA266" s="125"/>
      <c r="CB266" s="125"/>
      <c r="CC266" s="125"/>
      <c r="CD266" s="125"/>
      <c r="CE266" s="125"/>
      <c r="CF266" s="125"/>
      <c r="CG266" s="125"/>
      <c r="CH266" s="125"/>
      <c r="CI266" s="125"/>
      <c r="CJ266" s="125"/>
      <c r="CK266" s="125"/>
      <c r="CL266" s="125"/>
      <c r="CM266" s="125"/>
      <c r="CN266" s="125"/>
      <c r="CO266" s="125"/>
      <c r="CP266" s="125"/>
      <c r="CQ266" s="125"/>
      <c r="CR266" s="125"/>
      <c r="CS266" s="125"/>
      <c r="CT266" s="125"/>
      <c r="CU266" s="125"/>
      <c r="CV266" s="125"/>
      <c r="CW266" s="125"/>
      <c r="CX266" s="125"/>
      <c r="CY266" s="125"/>
      <c r="CZ266" s="125"/>
      <c r="DA266" s="125"/>
      <c r="DB266" s="125"/>
      <c r="DC266" s="125"/>
      <c r="DD266" s="125"/>
      <c r="DE266" s="125"/>
      <c r="DF266" s="125"/>
      <c r="DG266" s="125"/>
      <c r="DH266" s="125"/>
      <c r="DI266" s="125"/>
      <c r="DJ266" s="125"/>
      <c r="DK266" s="125"/>
      <c r="DL266" s="125"/>
      <c r="DM266" s="125"/>
    </row>
    <row r="267" spans="2:117" s="116" customFormat="1" ht="21" x14ac:dyDescent="0.25">
      <c r="B267" s="165"/>
      <c r="C267" s="166"/>
      <c r="D267" s="166"/>
      <c r="E267" s="167"/>
      <c r="F267" s="168"/>
      <c r="G267" s="79"/>
      <c r="H267" s="169"/>
      <c r="I267" s="169"/>
      <c r="J267" s="122"/>
      <c r="K267" s="170"/>
      <c r="L267" s="170"/>
      <c r="M267" s="171"/>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c r="AW267" s="125"/>
      <c r="AX267" s="125"/>
      <c r="AY267" s="125"/>
      <c r="AZ267" s="125"/>
      <c r="BA267" s="125"/>
      <c r="BB267" s="125"/>
      <c r="BC267" s="125"/>
      <c r="BD267" s="125"/>
      <c r="BE267" s="125"/>
      <c r="BF267" s="125"/>
      <c r="BG267" s="125"/>
      <c r="BH267" s="125"/>
      <c r="BI267" s="125"/>
      <c r="BJ267" s="125"/>
      <c r="BK267" s="125"/>
      <c r="BL267" s="125"/>
      <c r="BM267" s="125"/>
      <c r="BN267" s="125"/>
      <c r="BO267" s="125"/>
      <c r="BP267" s="125"/>
      <c r="BQ267" s="125"/>
      <c r="BR267" s="125"/>
      <c r="BS267" s="125"/>
      <c r="BT267" s="125"/>
      <c r="BU267" s="125"/>
      <c r="BV267" s="125"/>
      <c r="BW267" s="125"/>
      <c r="BX267" s="125"/>
      <c r="BY267" s="125"/>
      <c r="BZ267" s="125"/>
      <c r="CA267" s="125"/>
      <c r="CB267" s="125"/>
      <c r="CC267" s="125"/>
      <c r="CD267" s="125"/>
      <c r="CE267" s="125"/>
      <c r="CF267" s="125"/>
      <c r="CG267" s="125"/>
      <c r="CH267" s="125"/>
      <c r="CI267" s="125"/>
      <c r="CJ267" s="125"/>
      <c r="CK267" s="125"/>
      <c r="CL267" s="125"/>
      <c r="CM267" s="125"/>
      <c r="CN267" s="125"/>
      <c r="CO267" s="125"/>
      <c r="CP267" s="125"/>
      <c r="CQ267" s="125"/>
      <c r="CR267" s="125"/>
      <c r="CS267" s="125"/>
      <c r="CT267" s="125"/>
      <c r="CU267" s="125"/>
      <c r="CV267" s="125"/>
      <c r="CW267" s="125"/>
      <c r="CX267" s="125"/>
      <c r="CY267" s="125"/>
      <c r="CZ267" s="125"/>
      <c r="DA267" s="125"/>
      <c r="DB267" s="125"/>
      <c r="DC267" s="125"/>
      <c r="DD267" s="125"/>
      <c r="DE267" s="125"/>
      <c r="DF267" s="125"/>
      <c r="DG267" s="125"/>
      <c r="DH267" s="125"/>
      <c r="DI267" s="125"/>
      <c r="DJ267" s="125"/>
      <c r="DK267" s="125"/>
      <c r="DL267" s="125"/>
      <c r="DM267" s="125"/>
    </row>
    <row r="268" spans="2:117" s="116" customFormat="1" ht="21" x14ac:dyDescent="0.25">
      <c r="B268" s="165"/>
      <c r="C268" s="166"/>
      <c r="D268" s="166"/>
      <c r="E268" s="167"/>
      <c r="F268" s="168"/>
      <c r="G268" s="79"/>
      <c r="H268" s="169"/>
      <c r="I268" s="169"/>
      <c r="J268" s="122"/>
      <c r="K268" s="170"/>
      <c r="L268" s="170"/>
      <c r="M268" s="171"/>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c r="AT268" s="125"/>
      <c r="AU268" s="125"/>
      <c r="AV268" s="125"/>
      <c r="AW268" s="125"/>
      <c r="AX268" s="125"/>
      <c r="AY268" s="125"/>
      <c r="AZ268" s="125"/>
      <c r="BA268" s="125"/>
      <c r="BB268" s="125"/>
      <c r="BC268" s="125"/>
      <c r="BD268" s="125"/>
      <c r="BE268" s="125"/>
      <c r="BF268" s="125"/>
      <c r="BG268" s="125"/>
      <c r="BH268" s="125"/>
      <c r="BI268" s="125"/>
      <c r="BJ268" s="125"/>
      <c r="BK268" s="125"/>
      <c r="BL268" s="125"/>
      <c r="BM268" s="125"/>
      <c r="BN268" s="125"/>
      <c r="BO268" s="125"/>
      <c r="BP268" s="125"/>
      <c r="BQ268" s="125"/>
      <c r="BR268" s="125"/>
      <c r="BS268" s="125"/>
      <c r="BT268" s="125"/>
      <c r="BU268" s="125"/>
      <c r="BV268" s="125"/>
      <c r="BW268" s="125"/>
      <c r="BX268" s="125"/>
      <c r="BY268" s="125"/>
      <c r="BZ268" s="125"/>
      <c r="CA268" s="125"/>
      <c r="CB268" s="125"/>
      <c r="CC268" s="125"/>
      <c r="CD268" s="125"/>
      <c r="CE268" s="125"/>
      <c r="CF268" s="125"/>
      <c r="CG268" s="125"/>
      <c r="CH268" s="125"/>
      <c r="CI268" s="125"/>
      <c r="CJ268" s="125"/>
      <c r="CK268" s="125"/>
      <c r="CL268" s="125"/>
      <c r="CM268" s="125"/>
      <c r="CN268" s="125"/>
      <c r="CO268" s="125"/>
      <c r="CP268" s="125"/>
      <c r="CQ268" s="125"/>
      <c r="CR268" s="125"/>
      <c r="CS268" s="125"/>
      <c r="CT268" s="125"/>
      <c r="CU268" s="125"/>
      <c r="CV268" s="125"/>
      <c r="CW268" s="125"/>
      <c r="CX268" s="125"/>
      <c r="CY268" s="125"/>
      <c r="CZ268" s="125"/>
      <c r="DA268" s="125"/>
      <c r="DB268" s="125"/>
      <c r="DC268" s="125"/>
      <c r="DD268" s="125"/>
      <c r="DE268" s="125"/>
      <c r="DF268" s="125"/>
      <c r="DG268" s="125"/>
      <c r="DH268" s="125"/>
      <c r="DI268" s="125"/>
      <c r="DJ268" s="125"/>
      <c r="DK268" s="125"/>
      <c r="DL268" s="125"/>
      <c r="DM268" s="125"/>
    </row>
    <row r="269" spans="2:117" s="116" customFormat="1" ht="21" x14ac:dyDescent="0.25">
      <c r="B269" s="165"/>
      <c r="C269" s="166"/>
      <c r="D269" s="166"/>
      <c r="E269" s="167"/>
      <c r="F269" s="168"/>
      <c r="G269" s="79"/>
      <c r="H269" s="169"/>
      <c r="I269" s="169"/>
      <c r="J269" s="122"/>
      <c r="K269" s="170"/>
      <c r="L269" s="170"/>
      <c r="M269" s="171"/>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c r="AT269" s="125"/>
      <c r="AU269" s="125"/>
      <c r="AV269" s="125"/>
      <c r="AW269" s="125"/>
      <c r="AX269" s="125"/>
      <c r="AY269" s="125"/>
      <c r="AZ269" s="125"/>
      <c r="BA269" s="125"/>
      <c r="BB269" s="125"/>
      <c r="BC269" s="125"/>
      <c r="BD269" s="125"/>
      <c r="BE269" s="125"/>
      <c r="BF269" s="125"/>
      <c r="BG269" s="125"/>
      <c r="BH269" s="125"/>
      <c r="BI269" s="125"/>
      <c r="BJ269" s="125"/>
      <c r="BK269" s="125"/>
      <c r="BL269" s="125"/>
      <c r="BM269" s="125"/>
      <c r="BN269" s="125"/>
      <c r="BO269" s="125"/>
      <c r="BP269" s="125"/>
      <c r="BQ269" s="125"/>
      <c r="BR269" s="125"/>
      <c r="BS269" s="125"/>
      <c r="BT269" s="125"/>
      <c r="BU269" s="125"/>
      <c r="BV269" s="125"/>
      <c r="BW269" s="125"/>
      <c r="BX269" s="125"/>
      <c r="BY269" s="125"/>
      <c r="BZ269" s="125"/>
      <c r="CA269" s="125"/>
      <c r="CB269" s="125"/>
      <c r="CC269" s="125"/>
      <c r="CD269" s="125"/>
      <c r="CE269" s="125"/>
      <c r="CF269" s="125"/>
      <c r="CG269" s="125"/>
      <c r="CH269" s="125"/>
      <c r="CI269" s="125"/>
      <c r="CJ269" s="125"/>
      <c r="CK269" s="125"/>
      <c r="CL269" s="125"/>
      <c r="CM269" s="125"/>
      <c r="CN269" s="125"/>
      <c r="CO269" s="125"/>
      <c r="CP269" s="125"/>
      <c r="CQ269" s="125"/>
      <c r="CR269" s="125"/>
      <c r="CS269" s="125"/>
      <c r="CT269" s="125"/>
      <c r="CU269" s="125"/>
      <c r="CV269" s="125"/>
      <c r="CW269" s="125"/>
      <c r="CX269" s="125"/>
      <c r="CY269" s="125"/>
      <c r="CZ269" s="125"/>
      <c r="DA269" s="125"/>
      <c r="DB269" s="125"/>
      <c r="DC269" s="125"/>
      <c r="DD269" s="125"/>
      <c r="DE269" s="125"/>
      <c r="DF269" s="125"/>
      <c r="DG269" s="125"/>
      <c r="DH269" s="125"/>
      <c r="DI269" s="125"/>
      <c r="DJ269" s="125"/>
      <c r="DK269" s="125"/>
      <c r="DL269" s="125"/>
      <c r="DM269" s="125"/>
    </row>
    <row r="270" spans="2:117" s="116" customFormat="1" ht="21" x14ac:dyDescent="0.25">
      <c r="B270" s="165"/>
      <c r="C270" s="166"/>
      <c r="D270" s="166"/>
      <c r="E270" s="167"/>
      <c r="F270" s="168"/>
      <c r="G270" s="79"/>
      <c r="H270" s="169"/>
      <c r="I270" s="169"/>
      <c r="J270" s="122"/>
      <c r="K270" s="170"/>
      <c r="L270" s="170"/>
      <c r="M270" s="171"/>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c r="AT270" s="125"/>
      <c r="AU270" s="125"/>
      <c r="AV270" s="125"/>
      <c r="AW270" s="125"/>
      <c r="AX270" s="125"/>
      <c r="AY270" s="125"/>
      <c r="AZ270" s="125"/>
      <c r="BA270" s="125"/>
      <c r="BB270" s="125"/>
      <c r="BC270" s="125"/>
      <c r="BD270" s="125"/>
      <c r="BE270" s="125"/>
      <c r="BF270" s="125"/>
      <c r="BG270" s="125"/>
      <c r="BH270" s="125"/>
      <c r="BI270" s="125"/>
      <c r="BJ270" s="125"/>
      <c r="BK270" s="125"/>
      <c r="BL270" s="125"/>
      <c r="BM270" s="125"/>
      <c r="BN270" s="125"/>
      <c r="BO270" s="125"/>
      <c r="BP270" s="125"/>
      <c r="BQ270" s="125"/>
      <c r="BR270" s="125"/>
      <c r="BS270" s="125"/>
      <c r="BT270" s="125"/>
      <c r="BU270" s="125"/>
      <c r="BV270" s="125"/>
      <c r="BW270" s="125"/>
      <c r="BX270" s="125"/>
      <c r="BY270" s="125"/>
      <c r="BZ270" s="125"/>
      <c r="CA270" s="125"/>
      <c r="CB270" s="125"/>
      <c r="CC270" s="125"/>
      <c r="CD270" s="125"/>
      <c r="CE270" s="125"/>
      <c r="CF270" s="125"/>
      <c r="CG270" s="125"/>
      <c r="CH270" s="125"/>
      <c r="CI270" s="125"/>
      <c r="CJ270" s="125"/>
      <c r="CK270" s="125"/>
      <c r="CL270" s="125"/>
      <c r="CM270" s="125"/>
      <c r="CN270" s="125"/>
      <c r="CO270" s="125"/>
      <c r="CP270" s="125"/>
      <c r="CQ270" s="125"/>
      <c r="CR270" s="125"/>
      <c r="CS270" s="125"/>
      <c r="CT270" s="125"/>
      <c r="CU270" s="125"/>
      <c r="CV270" s="125"/>
      <c r="CW270" s="125"/>
      <c r="CX270" s="125"/>
      <c r="CY270" s="125"/>
      <c r="CZ270" s="125"/>
      <c r="DA270" s="125"/>
      <c r="DB270" s="125"/>
      <c r="DC270" s="125"/>
      <c r="DD270" s="125"/>
      <c r="DE270" s="125"/>
      <c r="DF270" s="125"/>
      <c r="DG270" s="125"/>
      <c r="DH270" s="125"/>
      <c r="DI270" s="125"/>
      <c r="DJ270" s="125"/>
      <c r="DK270" s="125"/>
      <c r="DL270" s="125"/>
      <c r="DM270" s="125"/>
    </row>
    <row r="271" spans="2:117" s="1" customFormat="1" ht="21" x14ac:dyDescent="0.25">
      <c r="B271" s="173"/>
      <c r="C271" s="161"/>
      <c r="D271" s="161"/>
      <c r="E271" s="90"/>
      <c r="F271" s="92"/>
      <c r="G271" s="79"/>
      <c r="H271" s="154"/>
      <c r="I271" s="154"/>
      <c r="J271" s="112"/>
      <c r="K271" s="163"/>
      <c r="L271" s="163"/>
      <c r="M271" s="164"/>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c r="CR271" s="125"/>
      <c r="CS271" s="125"/>
      <c r="CT271" s="125"/>
      <c r="CU271" s="125"/>
      <c r="CV271" s="125"/>
      <c r="CW271" s="125"/>
      <c r="CX271" s="125"/>
      <c r="CY271" s="125"/>
      <c r="CZ271" s="125"/>
      <c r="DA271" s="125"/>
      <c r="DB271" s="125"/>
      <c r="DC271" s="125"/>
      <c r="DD271" s="125"/>
      <c r="DE271" s="125"/>
      <c r="DF271" s="125"/>
      <c r="DG271" s="125"/>
      <c r="DH271" s="125"/>
      <c r="DI271" s="125"/>
      <c r="DJ271" s="125"/>
      <c r="DK271" s="125"/>
      <c r="DL271" s="125"/>
      <c r="DM271" s="125"/>
    </row>
    <row r="272" spans="2:117" s="116" customFormat="1" ht="21" x14ac:dyDescent="0.25">
      <c r="B272" s="165"/>
      <c r="C272" s="166"/>
      <c r="D272" s="166"/>
      <c r="E272" s="167"/>
      <c r="F272" s="168"/>
      <c r="G272" s="79"/>
      <c r="H272" s="169"/>
      <c r="I272" s="169"/>
      <c r="J272" s="122"/>
      <c r="K272" s="170"/>
      <c r="L272" s="170"/>
      <c r="M272" s="171"/>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c r="AT272" s="125"/>
      <c r="AU272" s="125"/>
      <c r="AV272" s="125"/>
      <c r="AW272" s="125"/>
      <c r="AX272" s="125"/>
      <c r="AY272" s="125"/>
      <c r="AZ272" s="125"/>
      <c r="BA272" s="125"/>
      <c r="BB272" s="125"/>
      <c r="BC272" s="125"/>
      <c r="BD272" s="125"/>
      <c r="BE272" s="125"/>
      <c r="BF272" s="125"/>
      <c r="BG272" s="125"/>
      <c r="BH272" s="125"/>
      <c r="BI272" s="125"/>
      <c r="BJ272" s="125"/>
      <c r="BK272" s="125"/>
      <c r="BL272" s="125"/>
      <c r="BM272" s="125"/>
      <c r="BN272" s="125"/>
      <c r="BO272" s="125"/>
      <c r="BP272" s="125"/>
      <c r="BQ272" s="125"/>
      <c r="BR272" s="125"/>
      <c r="BS272" s="125"/>
      <c r="BT272" s="125"/>
      <c r="BU272" s="125"/>
      <c r="BV272" s="125"/>
      <c r="BW272" s="125"/>
      <c r="BX272" s="125"/>
      <c r="BY272" s="125"/>
      <c r="BZ272" s="125"/>
      <c r="CA272" s="125"/>
      <c r="CB272" s="125"/>
      <c r="CC272" s="125"/>
      <c r="CD272" s="125"/>
      <c r="CE272" s="125"/>
      <c r="CF272" s="125"/>
      <c r="CG272" s="125"/>
      <c r="CH272" s="125"/>
      <c r="CI272" s="125"/>
      <c r="CJ272" s="125"/>
      <c r="CK272" s="125"/>
      <c r="CL272" s="125"/>
      <c r="CM272" s="125"/>
      <c r="CN272" s="125"/>
      <c r="CO272" s="125"/>
      <c r="CP272" s="125"/>
      <c r="CQ272" s="125"/>
      <c r="CR272" s="125"/>
      <c r="CS272" s="125"/>
      <c r="CT272" s="125"/>
      <c r="CU272" s="125"/>
      <c r="CV272" s="125"/>
      <c r="CW272" s="125"/>
      <c r="CX272" s="125"/>
      <c r="CY272" s="125"/>
      <c r="CZ272" s="125"/>
      <c r="DA272" s="125"/>
      <c r="DB272" s="125"/>
      <c r="DC272" s="125"/>
      <c r="DD272" s="125"/>
      <c r="DE272" s="125"/>
      <c r="DF272" s="125"/>
      <c r="DG272" s="125"/>
      <c r="DH272" s="125"/>
      <c r="DI272" s="125"/>
      <c r="DJ272" s="125"/>
      <c r="DK272" s="125"/>
      <c r="DL272" s="125"/>
      <c r="DM272" s="125"/>
    </row>
    <row r="273" spans="2:117" s="116" customFormat="1" ht="21" x14ac:dyDescent="0.25">
      <c r="B273" s="165"/>
      <c r="C273" s="166"/>
      <c r="D273" s="166"/>
      <c r="E273" s="167"/>
      <c r="F273" s="168"/>
      <c r="G273" s="79"/>
      <c r="H273" s="169"/>
      <c r="I273" s="169"/>
      <c r="J273" s="122"/>
      <c r="K273" s="170"/>
      <c r="L273" s="170"/>
      <c r="M273" s="171"/>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c r="AT273" s="125"/>
      <c r="AU273" s="125"/>
      <c r="AV273" s="125"/>
      <c r="AW273" s="125"/>
      <c r="AX273" s="125"/>
      <c r="AY273" s="125"/>
      <c r="AZ273" s="125"/>
      <c r="BA273" s="125"/>
      <c r="BB273" s="125"/>
      <c r="BC273" s="125"/>
      <c r="BD273" s="125"/>
      <c r="BE273" s="125"/>
      <c r="BF273" s="125"/>
      <c r="BG273" s="125"/>
      <c r="BH273" s="125"/>
      <c r="BI273" s="125"/>
      <c r="BJ273" s="125"/>
      <c r="BK273" s="125"/>
      <c r="BL273" s="125"/>
      <c r="BM273" s="125"/>
      <c r="BN273" s="125"/>
      <c r="BO273" s="125"/>
      <c r="BP273" s="125"/>
      <c r="BQ273" s="125"/>
      <c r="BR273" s="125"/>
      <c r="BS273" s="125"/>
      <c r="BT273" s="125"/>
      <c r="BU273" s="125"/>
      <c r="BV273" s="125"/>
      <c r="BW273" s="125"/>
      <c r="BX273" s="125"/>
      <c r="BY273" s="125"/>
      <c r="BZ273" s="125"/>
      <c r="CA273" s="125"/>
      <c r="CB273" s="125"/>
      <c r="CC273" s="125"/>
      <c r="CD273" s="125"/>
      <c r="CE273" s="125"/>
      <c r="CF273" s="125"/>
      <c r="CG273" s="125"/>
      <c r="CH273" s="125"/>
      <c r="CI273" s="125"/>
      <c r="CJ273" s="125"/>
      <c r="CK273" s="125"/>
      <c r="CL273" s="125"/>
      <c r="CM273" s="125"/>
      <c r="CN273" s="125"/>
      <c r="CO273" s="125"/>
      <c r="CP273" s="125"/>
      <c r="CQ273" s="125"/>
      <c r="CR273" s="125"/>
      <c r="CS273" s="125"/>
      <c r="CT273" s="125"/>
      <c r="CU273" s="125"/>
      <c r="CV273" s="125"/>
      <c r="CW273" s="125"/>
      <c r="CX273" s="125"/>
      <c r="CY273" s="125"/>
      <c r="CZ273" s="125"/>
      <c r="DA273" s="125"/>
      <c r="DB273" s="125"/>
      <c r="DC273" s="125"/>
      <c r="DD273" s="125"/>
      <c r="DE273" s="125"/>
      <c r="DF273" s="125"/>
      <c r="DG273" s="125"/>
      <c r="DH273" s="125"/>
      <c r="DI273" s="125"/>
      <c r="DJ273" s="125"/>
      <c r="DK273" s="125"/>
      <c r="DL273" s="125"/>
      <c r="DM273" s="125"/>
    </row>
    <row r="274" spans="2:117" s="116" customFormat="1" ht="21" x14ac:dyDescent="0.25">
      <c r="B274" s="165"/>
      <c r="C274" s="166"/>
      <c r="D274" s="166"/>
      <c r="E274" s="167"/>
      <c r="F274" s="168"/>
      <c r="G274" s="79"/>
      <c r="H274" s="169"/>
      <c r="I274" s="169"/>
      <c r="J274" s="122"/>
      <c r="K274" s="170"/>
      <c r="L274" s="170"/>
      <c r="M274" s="171"/>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c r="AT274" s="125"/>
      <c r="AU274" s="125"/>
      <c r="AV274" s="125"/>
      <c r="AW274" s="125"/>
      <c r="AX274" s="125"/>
      <c r="AY274" s="125"/>
      <c r="AZ274" s="125"/>
      <c r="BA274" s="125"/>
      <c r="BB274" s="125"/>
      <c r="BC274" s="125"/>
      <c r="BD274" s="125"/>
      <c r="BE274" s="125"/>
      <c r="BF274" s="125"/>
      <c r="BG274" s="125"/>
      <c r="BH274" s="125"/>
      <c r="BI274" s="125"/>
      <c r="BJ274" s="125"/>
      <c r="BK274" s="125"/>
      <c r="BL274" s="125"/>
      <c r="BM274" s="125"/>
      <c r="BN274" s="125"/>
      <c r="BO274" s="125"/>
      <c r="BP274" s="125"/>
      <c r="BQ274" s="125"/>
      <c r="BR274" s="125"/>
      <c r="BS274" s="125"/>
      <c r="BT274" s="125"/>
      <c r="BU274" s="125"/>
      <c r="BV274" s="125"/>
      <c r="BW274" s="125"/>
      <c r="BX274" s="125"/>
      <c r="BY274" s="125"/>
      <c r="BZ274" s="125"/>
      <c r="CA274" s="125"/>
      <c r="CB274" s="125"/>
      <c r="CC274" s="125"/>
      <c r="CD274" s="125"/>
      <c r="CE274" s="125"/>
      <c r="CF274" s="125"/>
      <c r="CG274" s="125"/>
      <c r="CH274" s="125"/>
      <c r="CI274" s="125"/>
      <c r="CJ274" s="125"/>
      <c r="CK274" s="125"/>
      <c r="CL274" s="125"/>
      <c r="CM274" s="125"/>
      <c r="CN274" s="125"/>
      <c r="CO274" s="125"/>
      <c r="CP274" s="125"/>
      <c r="CQ274" s="125"/>
      <c r="CR274" s="125"/>
      <c r="CS274" s="125"/>
      <c r="CT274" s="125"/>
      <c r="CU274" s="125"/>
      <c r="CV274" s="125"/>
      <c r="CW274" s="125"/>
      <c r="CX274" s="125"/>
      <c r="CY274" s="125"/>
      <c r="CZ274" s="125"/>
      <c r="DA274" s="125"/>
      <c r="DB274" s="125"/>
      <c r="DC274" s="125"/>
      <c r="DD274" s="125"/>
      <c r="DE274" s="125"/>
      <c r="DF274" s="125"/>
      <c r="DG274" s="125"/>
      <c r="DH274" s="125"/>
      <c r="DI274" s="125"/>
      <c r="DJ274" s="125"/>
      <c r="DK274" s="125"/>
      <c r="DL274" s="125"/>
      <c r="DM274" s="125"/>
    </row>
    <row r="275" spans="2:117" s="116" customFormat="1" ht="21" x14ac:dyDescent="0.25">
      <c r="B275" s="165"/>
      <c r="C275" s="166"/>
      <c r="D275" s="166"/>
      <c r="E275" s="167"/>
      <c r="F275" s="168"/>
      <c r="G275" s="79"/>
      <c r="H275" s="169"/>
      <c r="I275" s="169"/>
      <c r="J275" s="122"/>
      <c r="K275" s="170"/>
      <c r="L275" s="170"/>
      <c r="M275" s="171"/>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c r="AT275" s="125"/>
      <c r="AU275" s="125"/>
      <c r="AV275" s="125"/>
      <c r="AW275" s="125"/>
      <c r="AX275" s="125"/>
      <c r="AY275" s="125"/>
      <c r="AZ275" s="125"/>
      <c r="BA275" s="125"/>
      <c r="BB275" s="125"/>
      <c r="BC275" s="125"/>
      <c r="BD275" s="125"/>
      <c r="BE275" s="125"/>
      <c r="BF275" s="125"/>
      <c r="BG275" s="125"/>
      <c r="BH275" s="125"/>
      <c r="BI275" s="125"/>
      <c r="BJ275" s="125"/>
      <c r="BK275" s="125"/>
      <c r="BL275" s="125"/>
      <c r="BM275" s="125"/>
      <c r="BN275" s="125"/>
      <c r="BO275" s="125"/>
      <c r="BP275" s="125"/>
      <c r="BQ275" s="125"/>
      <c r="BR275" s="125"/>
      <c r="BS275" s="125"/>
      <c r="BT275" s="125"/>
      <c r="BU275" s="125"/>
      <c r="BV275" s="125"/>
      <c r="BW275" s="125"/>
      <c r="BX275" s="125"/>
      <c r="BY275" s="125"/>
      <c r="BZ275" s="125"/>
      <c r="CA275" s="125"/>
      <c r="CB275" s="125"/>
      <c r="CC275" s="125"/>
      <c r="CD275" s="125"/>
      <c r="CE275" s="125"/>
      <c r="CF275" s="125"/>
      <c r="CG275" s="125"/>
      <c r="CH275" s="125"/>
      <c r="CI275" s="125"/>
      <c r="CJ275" s="125"/>
      <c r="CK275" s="125"/>
      <c r="CL275" s="125"/>
      <c r="CM275" s="125"/>
      <c r="CN275" s="125"/>
      <c r="CO275" s="125"/>
      <c r="CP275" s="125"/>
      <c r="CQ275" s="125"/>
      <c r="CR275" s="125"/>
      <c r="CS275" s="125"/>
      <c r="CT275" s="125"/>
      <c r="CU275" s="125"/>
      <c r="CV275" s="125"/>
      <c r="CW275" s="125"/>
      <c r="CX275" s="125"/>
      <c r="CY275" s="125"/>
      <c r="CZ275" s="125"/>
      <c r="DA275" s="125"/>
      <c r="DB275" s="125"/>
      <c r="DC275" s="125"/>
      <c r="DD275" s="125"/>
      <c r="DE275" s="125"/>
      <c r="DF275" s="125"/>
      <c r="DG275" s="125"/>
      <c r="DH275" s="125"/>
      <c r="DI275" s="125"/>
      <c r="DJ275" s="125"/>
      <c r="DK275" s="125"/>
      <c r="DL275" s="125"/>
      <c r="DM275" s="125"/>
    </row>
    <row r="276" spans="2:117" s="1" customFormat="1" ht="21" x14ac:dyDescent="0.25">
      <c r="B276" s="173"/>
      <c r="C276" s="161"/>
      <c r="D276" s="161"/>
      <c r="E276" s="154"/>
      <c r="F276" s="92"/>
      <c r="G276" s="79"/>
      <c r="H276" s="154"/>
      <c r="I276" s="154"/>
      <c r="J276" s="112"/>
      <c r="K276" s="163"/>
      <c r="L276" s="163"/>
      <c r="M276" s="164"/>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row>
    <row r="277" spans="2:117" s="116" customFormat="1" ht="21" x14ac:dyDescent="0.25">
      <c r="B277" s="165"/>
      <c r="C277" s="166"/>
      <c r="D277" s="166"/>
      <c r="E277" s="167"/>
      <c r="F277" s="168"/>
      <c r="G277" s="79"/>
      <c r="H277" s="169"/>
      <c r="I277" s="169"/>
      <c r="J277" s="122"/>
      <c r="K277" s="170"/>
      <c r="L277" s="170"/>
      <c r="M277" s="171"/>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row>
    <row r="278" spans="2:117" s="116" customFormat="1" ht="21" x14ac:dyDescent="0.25">
      <c r="B278" s="165"/>
      <c r="C278" s="166"/>
      <c r="D278" s="166"/>
      <c r="E278" s="167"/>
      <c r="F278" s="168"/>
      <c r="G278" s="79"/>
      <c r="H278" s="169"/>
      <c r="I278" s="169"/>
      <c r="J278" s="122"/>
      <c r="K278" s="170"/>
      <c r="L278" s="170"/>
      <c r="M278" s="171"/>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row>
    <row r="279" spans="2:117" s="116" customFormat="1" ht="21" x14ac:dyDescent="0.25">
      <c r="B279" s="165"/>
      <c r="C279" s="166"/>
      <c r="D279" s="166"/>
      <c r="E279" s="167"/>
      <c r="F279" s="168"/>
      <c r="G279" s="79"/>
      <c r="H279" s="169"/>
      <c r="I279" s="169"/>
      <c r="J279" s="122"/>
      <c r="K279" s="170"/>
      <c r="L279" s="170"/>
      <c r="M279" s="171"/>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c r="AW279" s="125"/>
      <c r="AX279" s="125"/>
      <c r="AY279" s="125"/>
      <c r="AZ279" s="125"/>
      <c r="BA279" s="125"/>
      <c r="BB279" s="125"/>
      <c r="BC279" s="125"/>
      <c r="BD279" s="125"/>
      <c r="BE279" s="125"/>
      <c r="BF279" s="125"/>
      <c r="BG279" s="125"/>
      <c r="BH279" s="125"/>
      <c r="BI279" s="125"/>
      <c r="BJ279" s="125"/>
      <c r="BK279" s="125"/>
      <c r="BL279" s="125"/>
      <c r="BM279" s="125"/>
      <c r="BN279" s="125"/>
      <c r="BO279" s="125"/>
      <c r="BP279" s="125"/>
      <c r="BQ279" s="125"/>
      <c r="BR279" s="125"/>
      <c r="BS279" s="125"/>
      <c r="BT279" s="125"/>
      <c r="BU279" s="125"/>
      <c r="BV279" s="125"/>
      <c r="BW279" s="125"/>
      <c r="BX279" s="125"/>
      <c r="BY279" s="125"/>
      <c r="BZ279" s="125"/>
      <c r="CA279" s="125"/>
      <c r="CB279" s="125"/>
      <c r="CC279" s="125"/>
      <c r="CD279" s="125"/>
      <c r="CE279" s="125"/>
      <c r="CF279" s="125"/>
      <c r="CG279" s="125"/>
      <c r="CH279" s="125"/>
      <c r="CI279" s="125"/>
      <c r="CJ279" s="125"/>
      <c r="CK279" s="125"/>
      <c r="CL279" s="125"/>
      <c r="CM279" s="125"/>
      <c r="CN279" s="125"/>
      <c r="CO279" s="125"/>
      <c r="CP279" s="125"/>
      <c r="CQ279" s="125"/>
      <c r="CR279" s="125"/>
      <c r="CS279" s="125"/>
      <c r="CT279" s="125"/>
      <c r="CU279" s="125"/>
      <c r="CV279" s="125"/>
      <c r="CW279" s="125"/>
      <c r="CX279" s="125"/>
      <c r="CY279" s="125"/>
      <c r="CZ279" s="125"/>
      <c r="DA279" s="125"/>
      <c r="DB279" s="125"/>
      <c r="DC279" s="125"/>
      <c r="DD279" s="125"/>
      <c r="DE279" s="125"/>
      <c r="DF279" s="125"/>
      <c r="DG279" s="125"/>
      <c r="DH279" s="125"/>
      <c r="DI279" s="125"/>
      <c r="DJ279" s="125"/>
      <c r="DK279" s="125"/>
      <c r="DL279" s="125"/>
      <c r="DM279" s="125"/>
    </row>
    <row r="280" spans="2:117" s="116" customFormat="1" ht="21" x14ac:dyDescent="0.25">
      <c r="B280" s="165"/>
      <c r="C280" s="166"/>
      <c r="D280" s="166"/>
      <c r="E280" s="167"/>
      <c r="F280" s="168"/>
      <c r="G280" s="79"/>
      <c r="H280" s="169"/>
      <c r="I280" s="169"/>
      <c r="J280" s="122"/>
      <c r="K280" s="170"/>
      <c r="L280" s="170"/>
      <c r="M280" s="171"/>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c r="AW280" s="125"/>
      <c r="AX280" s="125"/>
      <c r="AY280" s="125"/>
      <c r="AZ280" s="125"/>
      <c r="BA280" s="125"/>
      <c r="BB280" s="125"/>
      <c r="BC280" s="125"/>
      <c r="BD280" s="125"/>
      <c r="BE280" s="125"/>
      <c r="BF280" s="125"/>
      <c r="BG280" s="125"/>
      <c r="BH280" s="125"/>
      <c r="BI280" s="125"/>
      <c r="BJ280" s="125"/>
      <c r="BK280" s="125"/>
      <c r="BL280" s="125"/>
      <c r="BM280" s="125"/>
      <c r="BN280" s="125"/>
      <c r="BO280" s="125"/>
      <c r="BP280" s="125"/>
      <c r="BQ280" s="125"/>
      <c r="BR280" s="125"/>
      <c r="BS280" s="125"/>
      <c r="BT280" s="125"/>
      <c r="BU280" s="125"/>
      <c r="BV280" s="125"/>
      <c r="BW280" s="125"/>
      <c r="BX280" s="125"/>
      <c r="BY280" s="125"/>
      <c r="BZ280" s="125"/>
      <c r="CA280" s="125"/>
      <c r="CB280" s="125"/>
      <c r="CC280" s="125"/>
      <c r="CD280" s="125"/>
      <c r="CE280" s="125"/>
      <c r="CF280" s="125"/>
      <c r="CG280" s="125"/>
      <c r="CH280" s="125"/>
      <c r="CI280" s="125"/>
      <c r="CJ280" s="125"/>
      <c r="CK280" s="125"/>
      <c r="CL280" s="125"/>
      <c r="CM280" s="125"/>
      <c r="CN280" s="125"/>
      <c r="CO280" s="125"/>
      <c r="CP280" s="125"/>
      <c r="CQ280" s="125"/>
      <c r="CR280" s="125"/>
      <c r="CS280" s="125"/>
      <c r="CT280" s="125"/>
      <c r="CU280" s="125"/>
      <c r="CV280" s="125"/>
      <c r="CW280" s="125"/>
      <c r="CX280" s="125"/>
      <c r="CY280" s="125"/>
      <c r="CZ280" s="125"/>
      <c r="DA280" s="125"/>
      <c r="DB280" s="125"/>
      <c r="DC280" s="125"/>
      <c r="DD280" s="125"/>
      <c r="DE280" s="125"/>
      <c r="DF280" s="125"/>
      <c r="DG280" s="125"/>
      <c r="DH280" s="125"/>
      <c r="DI280" s="125"/>
      <c r="DJ280" s="125"/>
      <c r="DK280" s="125"/>
      <c r="DL280" s="125"/>
      <c r="DM280" s="125"/>
    </row>
    <row r="281" spans="2:117" s="1" customFormat="1" ht="21" x14ac:dyDescent="0.25">
      <c r="B281" s="173"/>
      <c r="C281" s="161"/>
      <c r="D281" s="161"/>
      <c r="E281" s="90"/>
      <c r="F281" s="92"/>
      <c r="G281" s="79"/>
      <c r="H281" s="154"/>
      <c r="I281" s="154"/>
      <c r="J281" s="112"/>
      <c r="K281" s="163"/>
      <c r="L281" s="163"/>
      <c r="M281" s="164"/>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row>
    <row r="282" spans="2:117" s="116" customFormat="1" ht="21" x14ac:dyDescent="0.25">
      <c r="B282" s="165"/>
      <c r="C282" s="166"/>
      <c r="D282" s="166"/>
      <c r="E282" s="167"/>
      <c r="F282" s="168"/>
      <c r="G282" s="79"/>
      <c r="H282" s="169"/>
      <c r="I282" s="169"/>
      <c r="J282" s="122"/>
      <c r="K282" s="170"/>
      <c r="L282" s="170"/>
      <c r="M282" s="171"/>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5"/>
      <c r="AV282" s="125"/>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row>
    <row r="283" spans="2:117" s="116" customFormat="1" ht="21" x14ac:dyDescent="0.25">
      <c r="B283" s="165"/>
      <c r="C283" s="166"/>
      <c r="D283" s="166"/>
      <c r="E283" s="167"/>
      <c r="F283" s="168"/>
      <c r="G283" s="79"/>
      <c r="H283" s="169"/>
      <c r="I283" s="169"/>
      <c r="J283" s="122"/>
      <c r="K283" s="170"/>
      <c r="L283" s="170"/>
      <c r="M283" s="171"/>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c r="AT283" s="125"/>
      <c r="AU283" s="125"/>
      <c r="AV283" s="125"/>
      <c r="AW283" s="125"/>
      <c r="AX283" s="125"/>
      <c r="AY283" s="125"/>
      <c r="AZ283" s="125"/>
      <c r="BA283" s="125"/>
      <c r="BB283" s="125"/>
      <c r="BC283" s="125"/>
      <c r="BD283" s="125"/>
      <c r="BE283" s="125"/>
      <c r="BF283" s="125"/>
      <c r="BG283" s="125"/>
      <c r="BH283" s="125"/>
      <c r="BI283" s="125"/>
      <c r="BJ283" s="125"/>
      <c r="BK283" s="125"/>
      <c r="BL283" s="125"/>
      <c r="BM283" s="125"/>
      <c r="BN283" s="125"/>
      <c r="BO283" s="125"/>
      <c r="BP283" s="125"/>
      <c r="BQ283" s="125"/>
      <c r="BR283" s="125"/>
      <c r="BS283" s="125"/>
      <c r="BT283" s="125"/>
      <c r="BU283" s="125"/>
      <c r="BV283" s="125"/>
      <c r="BW283" s="125"/>
      <c r="BX283" s="125"/>
      <c r="BY283" s="125"/>
      <c r="BZ283" s="125"/>
      <c r="CA283" s="125"/>
      <c r="CB283" s="125"/>
      <c r="CC283" s="125"/>
      <c r="CD283" s="125"/>
      <c r="CE283" s="125"/>
      <c r="CF283" s="125"/>
      <c r="CG283" s="125"/>
      <c r="CH283" s="125"/>
      <c r="CI283" s="125"/>
      <c r="CJ283" s="125"/>
      <c r="CK283" s="125"/>
      <c r="CL283" s="125"/>
      <c r="CM283" s="125"/>
      <c r="CN283" s="125"/>
      <c r="CO283" s="125"/>
      <c r="CP283" s="125"/>
      <c r="CQ283" s="125"/>
      <c r="CR283" s="125"/>
      <c r="CS283" s="125"/>
      <c r="CT283" s="125"/>
      <c r="CU283" s="125"/>
      <c r="CV283" s="125"/>
      <c r="CW283" s="125"/>
      <c r="CX283" s="125"/>
      <c r="CY283" s="125"/>
      <c r="CZ283" s="125"/>
      <c r="DA283" s="125"/>
      <c r="DB283" s="125"/>
      <c r="DC283" s="125"/>
      <c r="DD283" s="125"/>
      <c r="DE283" s="125"/>
      <c r="DF283" s="125"/>
      <c r="DG283" s="125"/>
      <c r="DH283" s="125"/>
      <c r="DI283" s="125"/>
      <c r="DJ283" s="125"/>
      <c r="DK283" s="125"/>
      <c r="DL283" s="125"/>
      <c r="DM283" s="125"/>
    </row>
    <row r="284" spans="2:117" s="116" customFormat="1" ht="21" x14ac:dyDescent="0.25">
      <c r="B284" s="165"/>
      <c r="C284" s="166"/>
      <c r="D284" s="166"/>
      <c r="E284" s="167"/>
      <c r="F284" s="168"/>
      <c r="G284" s="79"/>
      <c r="H284" s="169"/>
      <c r="I284" s="169"/>
      <c r="J284" s="122"/>
      <c r="K284" s="170"/>
      <c r="L284" s="170"/>
      <c r="M284" s="171"/>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c r="CR284" s="125"/>
      <c r="CS284" s="125"/>
      <c r="CT284" s="125"/>
      <c r="CU284" s="125"/>
      <c r="CV284" s="125"/>
      <c r="CW284" s="125"/>
      <c r="CX284" s="125"/>
      <c r="CY284" s="125"/>
      <c r="CZ284" s="125"/>
      <c r="DA284" s="125"/>
      <c r="DB284" s="125"/>
      <c r="DC284" s="125"/>
      <c r="DD284" s="125"/>
      <c r="DE284" s="125"/>
      <c r="DF284" s="125"/>
      <c r="DG284" s="125"/>
      <c r="DH284" s="125"/>
      <c r="DI284" s="125"/>
      <c r="DJ284" s="125"/>
      <c r="DK284" s="125"/>
      <c r="DL284" s="125"/>
      <c r="DM284" s="125"/>
    </row>
    <row r="285" spans="2:117" s="116" customFormat="1" ht="21" x14ac:dyDescent="0.25">
      <c r="B285" s="165"/>
      <c r="C285" s="166"/>
      <c r="D285" s="166"/>
      <c r="E285" s="167"/>
      <c r="F285" s="168"/>
      <c r="G285" s="79"/>
      <c r="H285" s="169"/>
      <c r="I285" s="169"/>
      <c r="J285" s="122"/>
      <c r="K285" s="170"/>
      <c r="L285" s="170"/>
      <c r="M285" s="171"/>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c r="AT285" s="125"/>
      <c r="AU285" s="125"/>
      <c r="AV285" s="125"/>
      <c r="AW285" s="125"/>
      <c r="AX285" s="125"/>
      <c r="AY285" s="125"/>
      <c r="AZ285" s="125"/>
      <c r="BA285" s="125"/>
      <c r="BB285" s="125"/>
      <c r="BC285" s="125"/>
      <c r="BD285" s="125"/>
      <c r="BE285" s="125"/>
      <c r="BF285" s="125"/>
      <c r="BG285" s="125"/>
      <c r="BH285" s="125"/>
      <c r="BI285" s="125"/>
      <c r="BJ285" s="125"/>
      <c r="BK285" s="125"/>
      <c r="BL285" s="125"/>
      <c r="BM285" s="125"/>
      <c r="BN285" s="125"/>
      <c r="BO285" s="125"/>
      <c r="BP285" s="125"/>
      <c r="BQ285" s="125"/>
      <c r="BR285" s="125"/>
      <c r="BS285" s="125"/>
      <c r="BT285" s="125"/>
      <c r="BU285" s="125"/>
      <c r="BV285" s="125"/>
      <c r="BW285" s="125"/>
      <c r="BX285" s="125"/>
      <c r="BY285" s="125"/>
      <c r="BZ285" s="125"/>
      <c r="CA285" s="125"/>
      <c r="CB285" s="125"/>
      <c r="CC285" s="125"/>
      <c r="CD285" s="125"/>
      <c r="CE285" s="125"/>
      <c r="CF285" s="125"/>
      <c r="CG285" s="125"/>
      <c r="CH285" s="125"/>
      <c r="CI285" s="125"/>
      <c r="CJ285" s="125"/>
      <c r="CK285" s="125"/>
      <c r="CL285" s="125"/>
      <c r="CM285" s="125"/>
      <c r="CN285" s="125"/>
      <c r="CO285" s="125"/>
      <c r="CP285" s="125"/>
      <c r="CQ285" s="125"/>
      <c r="CR285" s="125"/>
      <c r="CS285" s="125"/>
      <c r="CT285" s="125"/>
      <c r="CU285" s="125"/>
      <c r="CV285" s="125"/>
      <c r="CW285" s="125"/>
      <c r="CX285" s="125"/>
      <c r="CY285" s="125"/>
      <c r="CZ285" s="125"/>
      <c r="DA285" s="125"/>
      <c r="DB285" s="125"/>
      <c r="DC285" s="125"/>
      <c r="DD285" s="125"/>
      <c r="DE285" s="125"/>
      <c r="DF285" s="125"/>
      <c r="DG285" s="125"/>
      <c r="DH285" s="125"/>
      <c r="DI285" s="125"/>
      <c r="DJ285" s="125"/>
      <c r="DK285" s="125"/>
      <c r="DL285" s="125"/>
      <c r="DM285" s="125"/>
    </row>
    <row r="286" spans="2:117" s="1" customFormat="1" ht="21" x14ac:dyDescent="0.25">
      <c r="B286" s="173"/>
      <c r="C286" s="161"/>
      <c r="D286" s="161"/>
      <c r="E286" s="90"/>
      <c r="F286" s="92"/>
      <c r="G286" s="79"/>
      <c r="H286" s="154"/>
      <c r="I286" s="154"/>
      <c r="J286" s="112"/>
      <c r="K286" s="163"/>
      <c r="L286" s="163"/>
      <c r="M286" s="164"/>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25"/>
      <c r="AW286" s="125"/>
      <c r="AX286" s="125"/>
      <c r="AY286" s="125"/>
      <c r="AZ286" s="125"/>
      <c r="BA286" s="125"/>
      <c r="BB286" s="125"/>
      <c r="BC286" s="125"/>
      <c r="BD286" s="125"/>
      <c r="BE286" s="125"/>
      <c r="BF286" s="125"/>
      <c r="BG286" s="125"/>
      <c r="BH286" s="125"/>
      <c r="BI286" s="125"/>
      <c r="BJ286" s="125"/>
      <c r="BK286" s="125"/>
      <c r="BL286" s="125"/>
      <c r="BM286" s="125"/>
      <c r="BN286" s="125"/>
      <c r="BO286" s="125"/>
      <c r="BP286" s="125"/>
      <c r="BQ286" s="125"/>
      <c r="BR286" s="125"/>
      <c r="BS286" s="125"/>
      <c r="BT286" s="125"/>
      <c r="BU286" s="125"/>
      <c r="BV286" s="125"/>
      <c r="BW286" s="125"/>
      <c r="BX286" s="125"/>
      <c r="BY286" s="125"/>
      <c r="BZ286" s="125"/>
      <c r="CA286" s="125"/>
      <c r="CB286" s="125"/>
      <c r="CC286" s="125"/>
      <c r="CD286" s="125"/>
      <c r="CE286" s="125"/>
      <c r="CF286" s="125"/>
      <c r="CG286" s="125"/>
      <c r="CH286" s="125"/>
      <c r="CI286" s="125"/>
      <c r="CJ286" s="125"/>
      <c r="CK286" s="125"/>
      <c r="CL286" s="125"/>
      <c r="CM286" s="125"/>
      <c r="CN286" s="125"/>
      <c r="CO286" s="125"/>
      <c r="CP286" s="125"/>
      <c r="CQ286" s="125"/>
      <c r="CR286" s="125"/>
      <c r="CS286" s="125"/>
      <c r="CT286" s="125"/>
      <c r="CU286" s="125"/>
      <c r="CV286" s="125"/>
      <c r="CW286" s="125"/>
      <c r="CX286" s="125"/>
      <c r="CY286" s="125"/>
      <c r="CZ286" s="125"/>
      <c r="DA286" s="125"/>
      <c r="DB286" s="125"/>
      <c r="DC286" s="125"/>
      <c r="DD286" s="125"/>
      <c r="DE286" s="125"/>
      <c r="DF286" s="125"/>
      <c r="DG286" s="125"/>
      <c r="DH286" s="125"/>
      <c r="DI286" s="125"/>
      <c r="DJ286" s="125"/>
      <c r="DK286" s="125"/>
      <c r="DL286" s="125"/>
      <c r="DM286" s="125"/>
    </row>
    <row r="287" spans="2:117" s="116" customFormat="1" ht="21" x14ac:dyDescent="0.25">
      <c r="B287" s="165"/>
      <c r="C287" s="166"/>
      <c r="D287" s="166"/>
      <c r="E287" s="167"/>
      <c r="F287" s="168"/>
      <c r="G287" s="79"/>
      <c r="H287" s="169"/>
      <c r="I287" s="169"/>
      <c r="J287" s="122"/>
      <c r="K287" s="170"/>
      <c r="L287" s="170"/>
      <c r="M287" s="171"/>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c r="AT287" s="125"/>
      <c r="AU287" s="125"/>
      <c r="AV287" s="125"/>
      <c r="AW287" s="125"/>
      <c r="AX287" s="125"/>
      <c r="AY287" s="125"/>
      <c r="AZ287" s="125"/>
      <c r="BA287" s="125"/>
      <c r="BB287" s="125"/>
      <c r="BC287" s="125"/>
      <c r="BD287" s="125"/>
      <c r="BE287" s="125"/>
      <c r="BF287" s="125"/>
      <c r="BG287" s="125"/>
      <c r="BH287" s="125"/>
      <c r="BI287" s="125"/>
      <c r="BJ287" s="125"/>
      <c r="BK287" s="125"/>
      <c r="BL287" s="125"/>
      <c r="BM287" s="125"/>
      <c r="BN287" s="125"/>
      <c r="BO287" s="125"/>
      <c r="BP287" s="125"/>
      <c r="BQ287" s="125"/>
      <c r="BR287" s="125"/>
      <c r="BS287" s="125"/>
      <c r="BT287" s="125"/>
      <c r="BU287" s="125"/>
      <c r="BV287" s="125"/>
      <c r="BW287" s="125"/>
      <c r="BX287" s="125"/>
      <c r="BY287" s="125"/>
      <c r="BZ287" s="125"/>
      <c r="CA287" s="125"/>
      <c r="CB287" s="125"/>
      <c r="CC287" s="125"/>
      <c r="CD287" s="125"/>
      <c r="CE287" s="125"/>
      <c r="CF287" s="125"/>
      <c r="CG287" s="125"/>
      <c r="CH287" s="125"/>
      <c r="CI287" s="125"/>
      <c r="CJ287" s="125"/>
      <c r="CK287" s="125"/>
      <c r="CL287" s="125"/>
      <c r="CM287" s="125"/>
      <c r="CN287" s="125"/>
      <c r="CO287" s="125"/>
      <c r="CP287" s="125"/>
      <c r="CQ287" s="125"/>
      <c r="CR287" s="125"/>
      <c r="CS287" s="125"/>
      <c r="CT287" s="125"/>
      <c r="CU287" s="125"/>
      <c r="CV287" s="125"/>
      <c r="CW287" s="125"/>
      <c r="CX287" s="125"/>
      <c r="CY287" s="125"/>
      <c r="CZ287" s="125"/>
      <c r="DA287" s="125"/>
      <c r="DB287" s="125"/>
      <c r="DC287" s="125"/>
      <c r="DD287" s="125"/>
      <c r="DE287" s="125"/>
      <c r="DF287" s="125"/>
      <c r="DG287" s="125"/>
      <c r="DH287" s="125"/>
      <c r="DI287" s="125"/>
      <c r="DJ287" s="125"/>
      <c r="DK287" s="125"/>
      <c r="DL287" s="125"/>
      <c r="DM287" s="125"/>
    </row>
    <row r="288" spans="2:117" s="116" customFormat="1" ht="21" x14ac:dyDescent="0.25">
      <c r="B288" s="165"/>
      <c r="C288" s="166"/>
      <c r="D288" s="166"/>
      <c r="E288" s="167"/>
      <c r="F288" s="168"/>
      <c r="G288" s="79"/>
      <c r="H288" s="169"/>
      <c r="I288" s="169"/>
      <c r="J288" s="122"/>
      <c r="K288" s="170"/>
      <c r="L288" s="170"/>
      <c r="M288" s="171"/>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c r="AT288" s="125"/>
      <c r="AU288" s="125"/>
      <c r="AV288" s="125"/>
      <c r="AW288" s="125"/>
      <c r="AX288" s="125"/>
      <c r="AY288" s="125"/>
      <c r="AZ288" s="125"/>
      <c r="BA288" s="125"/>
      <c r="BB288" s="125"/>
      <c r="BC288" s="125"/>
      <c r="BD288" s="125"/>
      <c r="BE288" s="125"/>
      <c r="BF288" s="125"/>
      <c r="BG288" s="125"/>
      <c r="BH288" s="125"/>
      <c r="BI288" s="125"/>
      <c r="BJ288" s="125"/>
      <c r="BK288" s="125"/>
      <c r="BL288" s="125"/>
      <c r="BM288" s="125"/>
      <c r="BN288" s="125"/>
      <c r="BO288" s="125"/>
      <c r="BP288" s="125"/>
      <c r="BQ288" s="125"/>
      <c r="BR288" s="125"/>
      <c r="BS288" s="125"/>
      <c r="BT288" s="125"/>
      <c r="BU288" s="125"/>
      <c r="BV288" s="125"/>
      <c r="BW288" s="125"/>
      <c r="BX288" s="125"/>
      <c r="BY288" s="125"/>
      <c r="BZ288" s="125"/>
      <c r="CA288" s="125"/>
      <c r="CB288" s="125"/>
      <c r="CC288" s="125"/>
      <c r="CD288" s="125"/>
      <c r="CE288" s="125"/>
      <c r="CF288" s="125"/>
      <c r="CG288" s="125"/>
      <c r="CH288" s="125"/>
      <c r="CI288" s="125"/>
      <c r="CJ288" s="125"/>
      <c r="CK288" s="125"/>
      <c r="CL288" s="125"/>
      <c r="CM288" s="125"/>
      <c r="CN288" s="125"/>
      <c r="CO288" s="125"/>
      <c r="CP288" s="125"/>
      <c r="CQ288" s="125"/>
      <c r="CR288" s="125"/>
      <c r="CS288" s="125"/>
      <c r="CT288" s="125"/>
      <c r="CU288" s="125"/>
      <c r="CV288" s="125"/>
      <c r="CW288" s="125"/>
      <c r="CX288" s="125"/>
      <c r="CY288" s="125"/>
      <c r="CZ288" s="125"/>
      <c r="DA288" s="125"/>
      <c r="DB288" s="125"/>
      <c r="DC288" s="125"/>
      <c r="DD288" s="125"/>
      <c r="DE288" s="125"/>
      <c r="DF288" s="125"/>
      <c r="DG288" s="125"/>
      <c r="DH288" s="125"/>
      <c r="DI288" s="125"/>
      <c r="DJ288" s="125"/>
      <c r="DK288" s="125"/>
      <c r="DL288" s="125"/>
      <c r="DM288" s="125"/>
    </row>
    <row r="289" spans="2:117" s="116" customFormat="1" ht="21" x14ac:dyDescent="0.25">
      <c r="B289" s="165"/>
      <c r="C289" s="166"/>
      <c r="D289" s="166"/>
      <c r="E289" s="167"/>
      <c r="F289" s="168"/>
      <c r="G289" s="79"/>
      <c r="H289" s="169"/>
      <c r="I289" s="169"/>
      <c r="J289" s="122"/>
      <c r="K289" s="170"/>
      <c r="L289" s="170"/>
      <c r="M289" s="171"/>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c r="AT289" s="125"/>
      <c r="AU289" s="125"/>
      <c r="AV289" s="125"/>
      <c r="AW289" s="125"/>
      <c r="AX289" s="125"/>
      <c r="AY289" s="125"/>
      <c r="AZ289" s="125"/>
      <c r="BA289" s="125"/>
      <c r="BB289" s="125"/>
      <c r="BC289" s="125"/>
      <c r="BD289" s="125"/>
      <c r="BE289" s="125"/>
      <c r="BF289" s="125"/>
      <c r="BG289" s="125"/>
      <c r="BH289" s="125"/>
      <c r="BI289" s="125"/>
      <c r="BJ289" s="125"/>
      <c r="BK289" s="125"/>
      <c r="BL289" s="125"/>
      <c r="BM289" s="125"/>
      <c r="BN289" s="125"/>
      <c r="BO289" s="125"/>
      <c r="BP289" s="125"/>
      <c r="BQ289" s="125"/>
      <c r="BR289" s="125"/>
      <c r="BS289" s="125"/>
      <c r="BT289" s="125"/>
      <c r="BU289" s="125"/>
      <c r="BV289" s="125"/>
      <c r="BW289" s="125"/>
      <c r="BX289" s="125"/>
      <c r="BY289" s="125"/>
      <c r="BZ289" s="125"/>
      <c r="CA289" s="125"/>
      <c r="CB289" s="125"/>
      <c r="CC289" s="125"/>
      <c r="CD289" s="125"/>
      <c r="CE289" s="125"/>
      <c r="CF289" s="125"/>
      <c r="CG289" s="125"/>
      <c r="CH289" s="125"/>
      <c r="CI289" s="125"/>
      <c r="CJ289" s="125"/>
      <c r="CK289" s="125"/>
      <c r="CL289" s="125"/>
      <c r="CM289" s="125"/>
      <c r="CN289" s="125"/>
      <c r="CO289" s="125"/>
      <c r="CP289" s="125"/>
      <c r="CQ289" s="125"/>
      <c r="CR289" s="125"/>
      <c r="CS289" s="125"/>
      <c r="CT289" s="125"/>
      <c r="CU289" s="125"/>
      <c r="CV289" s="125"/>
      <c r="CW289" s="125"/>
      <c r="CX289" s="125"/>
      <c r="CY289" s="125"/>
      <c r="CZ289" s="125"/>
      <c r="DA289" s="125"/>
      <c r="DB289" s="125"/>
      <c r="DC289" s="125"/>
      <c r="DD289" s="125"/>
      <c r="DE289" s="125"/>
      <c r="DF289" s="125"/>
      <c r="DG289" s="125"/>
      <c r="DH289" s="125"/>
      <c r="DI289" s="125"/>
      <c r="DJ289" s="125"/>
      <c r="DK289" s="125"/>
      <c r="DL289" s="125"/>
      <c r="DM289" s="125"/>
    </row>
    <row r="290" spans="2:117" s="116" customFormat="1" ht="21" x14ac:dyDescent="0.25">
      <c r="B290" s="165"/>
      <c r="C290" s="166"/>
      <c r="D290" s="166"/>
      <c r="E290" s="167"/>
      <c r="F290" s="168"/>
      <c r="G290" s="79"/>
      <c r="H290" s="169"/>
      <c r="I290" s="169"/>
      <c r="J290" s="122"/>
      <c r="K290" s="170"/>
      <c r="L290" s="170"/>
      <c r="M290" s="171"/>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c r="CR290" s="125"/>
      <c r="CS290" s="125"/>
      <c r="CT290" s="125"/>
      <c r="CU290" s="125"/>
      <c r="CV290" s="125"/>
      <c r="CW290" s="125"/>
      <c r="CX290" s="125"/>
      <c r="CY290" s="125"/>
      <c r="CZ290" s="125"/>
      <c r="DA290" s="125"/>
      <c r="DB290" s="125"/>
      <c r="DC290" s="125"/>
      <c r="DD290" s="125"/>
      <c r="DE290" s="125"/>
      <c r="DF290" s="125"/>
      <c r="DG290" s="125"/>
      <c r="DH290" s="125"/>
      <c r="DI290" s="125"/>
      <c r="DJ290" s="125"/>
      <c r="DK290" s="125"/>
      <c r="DL290" s="125"/>
      <c r="DM290" s="125"/>
    </row>
    <row r="291" spans="2:117" s="1" customFormat="1" ht="21" x14ac:dyDescent="0.25">
      <c r="B291" s="173"/>
      <c r="C291" s="161"/>
      <c r="D291" s="161"/>
      <c r="E291" s="154"/>
      <c r="F291" s="92"/>
      <c r="G291" s="79"/>
      <c r="H291" s="154"/>
      <c r="I291" s="154"/>
      <c r="J291" s="112"/>
      <c r="K291" s="163"/>
      <c r="L291" s="163"/>
      <c r="M291" s="164"/>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c r="AT291" s="125"/>
      <c r="AU291" s="125"/>
      <c r="AV291" s="125"/>
      <c r="AW291" s="125"/>
      <c r="AX291" s="125"/>
      <c r="AY291" s="125"/>
      <c r="AZ291" s="125"/>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row>
    <row r="292" spans="2:117" s="116" customFormat="1" ht="21" x14ac:dyDescent="0.25">
      <c r="B292" s="165"/>
      <c r="C292" s="166"/>
      <c r="D292" s="166"/>
      <c r="E292" s="167"/>
      <c r="F292" s="168"/>
      <c r="G292" s="79"/>
      <c r="H292" s="169"/>
      <c r="I292" s="169"/>
      <c r="J292" s="122"/>
      <c r="K292" s="170"/>
      <c r="L292" s="170"/>
      <c r="M292" s="171"/>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c r="AT292" s="125"/>
      <c r="AU292" s="125"/>
      <c r="AV292" s="125"/>
      <c r="AW292" s="125"/>
      <c r="AX292" s="125"/>
      <c r="AY292" s="125"/>
      <c r="AZ292" s="125"/>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row>
    <row r="293" spans="2:117" s="116" customFormat="1" ht="21" x14ac:dyDescent="0.25">
      <c r="B293" s="165"/>
      <c r="C293" s="166"/>
      <c r="D293" s="166"/>
      <c r="E293" s="167"/>
      <c r="F293" s="168"/>
      <c r="G293" s="79"/>
      <c r="H293" s="169"/>
      <c r="I293" s="169"/>
      <c r="J293" s="122"/>
      <c r="K293" s="170"/>
      <c r="L293" s="170"/>
      <c r="M293" s="171"/>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c r="AT293" s="125"/>
      <c r="AU293" s="125"/>
      <c r="AV293" s="125"/>
      <c r="AW293" s="125"/>
      <c r="AX293" s="125"/>
      <c r="AY293" s="125"/>
      <c r="AZ293" s="125"/>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row>
    <row r="294" spans="2:117" s="116" customFormat="1" ht="21" x14ac:dyDescent="0.25">
      <c r="B294" s="165"/>
      <c r="C294" s="166"/>
      <c r="D294" s="166"/>
      <c r="E294" s="167"/>
      <c r="F294" s="168"/>
      <c r="G294" s="79"/>
      <c r="H294" s="169"/>
      <c r="I294" s="169"/>
      <c r="J294" s="122"/>
      <c r="K294" s="170"/>
      <c r="L294" s="170"/>
      <c r="M294" s="171"/>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c r="AT294" s="125"/>
      <c r="AU294" s="125"/>
      <c r="AV294" s="125"/>
      <c r="AW294" s="125"/>
      <c r="AX294" s="125"/>
      <c r="AY294" s="125"/>
      <c r="AZ294" s="125"/>
      <c r="BA294" s="125"/>
      <c r="BB294" s="125"/>
      <c r="BC294" s="125"/>
      <c r="BD294" s="125"/>
      <c r="BE294" s="125"/>
      <c r="BF294" s="125"/>
      <c r="BG294" s="125"/>
      <c r="BH294" s="125"/>
      <c r="BI294" s="125"/>
      <c r="BJ294" s="125"/>
      <c r="BK294" s="125"/>
      <c r="BL294" s="125"/>
      <c r="BM294" s="125"/>
      <c r="BN294" s="125"/>
      <c r="BO294" s="125"/>
      <c r="BP294" s="125"/>
      <c r="BQ294" s="125"/>
      <c r="BR294" s="125"/>
      <c r="BS294" s="125"/>
      <c r="BT294" s="125"/>
      <c r="BU294" s="125"/>
      <c r="BV294" s="125"/>
      <c r="BW294" s="125"/>
      <c r="BX294" s="125"/>
      <c r="BY294" s="125"/>
      <c r="BZ294" s="125"/>
      <c r="CA294" s="125"/>
      <c r="CB294" s="125"/>
      <c r="CC294" s="125"/>
      <c r="CD294" s="125"/>
      <c r="CE294" s="125"/>
      <c r="CF294" s="125"/>
      <c r="CG294" s="125"/>
      <c r="CH294" s="125"/>
      <c r="CI294" s="125"/>
      <c r="CJ294" s="125"/>
      <c r="CK294" s="125"/>
      <c r="CL294" s="125"/>
      <c r="CM294" s="125"/>
      <c r="CN294" s="125"/>
      <c r="CO294" s="125"/>
      <c r="CP294" s="125"/>
      <c r="CQ294" s="125"/>
      <c r="CR294" s="125"/>
      <c r="CS294" s="125"/>
      <c r="CT294" s="125"/>
      <c r="CU294" s="125"/>
      <c r="CV294" s="125"/>
      <c r="CW294" s="125"/>
      <c r="CX294" s="125"/>
      <c r="CY294" s="125"/>
      <c r="CZ294" s="125"/>
      <c r="DA294" s="125"/>
      <c r="DB294" s="125"/>
      <c r="DC294" s="125"/>
      <c r="DD294" s="125"/>
      <c r="DE294" s="125"/>
      <c r="DF294" s="125"/>
      <c r="DG294" s="125"/>
      <c r="DH294" s="125"/>
      <c r="DI294" s="125"/>
      <c r="DJ294" s="125"/>
      <c r="DK294" s="125"/>
      <c r="DL294" s="125"/>
      <c r="DM294" s="125"/>
    </row>
    <row r="295" spans="2:117" s="116" customFormat="1" ht="21" x14ac:dyDescent="0.25">
      <c r="B295" s="165"/>
      <c r="C295" s="166"/>
      <c r="D295" s="166"/>
      <c r="E295" s="167"/>
      <c r="F295" s="168"/>
      <c r="G295" s="79"/>
      <c r="H295" s="169"/>
      <c r="I295" s="169"/>
      <c r="J295" s="122"/>
      <c r="K295" s="170"/>
      <c r="L295" s="170"/>
      <c r="M295" s="171"/>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c r="AW295" s="125"/>
      <c r="AX295" s="125"/>
      <c r="AY295" s="125"/>
      <c r="AZ295" s="125"/>
      <c r="BA295" s="125"/>
      <c r="BB295" s="125"/>
      <c r="BC295" s="125"/>
      <c r="BD295" s="125"/>
      <c r="BE295" s="125"/>
      <c r="BF295" s="125"/>
      <c r="BG295" s="125"/>
      <c r="BH295" s="125"/>
      <c r="BI295" s="125"/>
      <c r="BJ295" s="125"/>
      <c r="BK295" s="125"/>
      <c r="BL295" s="125"/>
      <c r="BM295" s="125"/>
      <c r="BN295" s="125"/>
      <c r="BO295" s="125"/>
      <c r="BP295" s="125"/>
      <c r="BQ295" s="125"/>
      <c r="BR295" s="125"/>
      <c r="BS295" s="125"/>
      <c r="BT295" s="125"/>
      <c r="BU295" s="125"/>
      <c r="BV295" s="125"/>
      <c r="BW295" s="125"/>
      <c r="BX295" s="125"/>
      <c r="BY295" s="125"/>
      <c r="BZ295" s="125"/>
      <c r="CA295" s="125"/>
      <c r="CB295" s="125"/>
      <c r="CC295" s="125"/>
      <c r="CD295" s="125"/>
      <c r="CE295" s="125"/>
      <c r="CF295" s="125"/>
      <c r="CG295" s="125"/>
      <c r="CH295" s="125"/>
      <c r="CI295" s="125"/>
      <c r="CJ295" s="125"/>
      <c r="CK295" s="125"/>
      <c r="CL295" s="125"/>
      <c r="CM295" s="125"/>
      <c r="CN295" s="125"/>
      <c r="CO295" s="125"/>
      <c r="CP295" s="125"/>
      <c r="CQ295" s="125"/>
      <c r="CR295" s="125"/>
      <c r="CS295" s="125"/>
      <c r="CT295" s="125"/>
      <c r="CU295" s="125"/>
      <c r="CV295" s="125"/>
      <c r="CW295" s="125"/>
      <c r="CX295" s="125"/>
      <c r="CY295" s="125"/>
      <c r="CZ295" s="125"/>
      <c r="DA295" s="125"/>
      <c r="DB295" s="125"/>
      <c r="DC295" s="125"/>
      <c r="DD295" s="125"/>
      <c r="DE295" s="125"/>
      <c r="DF295" s="125"/>
      <c r="DG295" s="125"/>
      <c r="DH295" s="125"/>
      <c r="DI295" s="125"/>
      <c r="DJ295" s="125"/>
      <c r="DK295" s="125"/>
      <c r="DL295" s="125"/>
      <c r="DM295" s="125"/>
    </row>
    <row r="296" spans="2:117" s="1" customFormat="1" ht="21" x14ac:dyDescent="0.25">
      <c r="B296" s="173"/>
      <c r="C296" s="161"/>
      <c r="D296" s="161"/>
      <c r="E296" s="90"/>
      <c r="F296" s="92"/>
      <c r="G296" s="79"/>
      <c r="H296" s="154"/>
      <c r="I296" s="154"/>
      <c r="J296" s="112"/>
      <c r="K296" s="163"/>
      <c r="L296" s="163"/>
      <c r="M296" s="164"/>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c r="CR296" s="125"/>
      <c r="CS296" s="125"/>
      <c r="CT296" s="125"/>
      <c r="CU296" s="125"/>
      <c r="CV296" s="125"/>
      <c r="CW296" s="125"/>
      <c r="CX296" s="125"/>
      <c r="CY296" s="125"/>
      <c r="CZ296" s="125"/>
      <c r="DA296" s="125"/>
      <c r="DB296" s="125"/>
      <c r="DC296" s="125"/>
      <c r="DD296" s="125"/>
      <c r="DE296" s="125"/>
      <c r="DF296" s="125"/>
      <c r="DG296" s="125"/>
      <c r="DH296" s="125"/>
      <c r="DI296" s="125"/>
      <c r="DJ296" s="125"/>
      <c r="DK296" s="125"/>
      <c r="DL296" s="125"/>
      <c r="DM296" s="125"/>
    </row>
    <row r="297" spans="2:117" s="116" customFormat="1" ht="21" x14ac:dyDescent="0.25">
      <c r="B297" s="165"/>
      <c r="C297" s="166"/>
      <c r="D297" s="166"/>
      <c r="E297" s="167"/>
      <c r="F297" s="168"/>
      <c r="G297" s="79"/>
      <c r="H297" s="169"/>
      <c r="I297" s="169"/>
      <c r="J297" s="122"/>
      <c r="K297" s="170"/>
      <c r="L297" s="170"/>
      <c r="M297" s="171"/>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c r="AT297" s="125"/>
      <c r="AU297" s="125"/>
      <c r="AV297" s="125"/>
      <c r="AW297" s="125"/>
      <c r="AX297" s="125"/>
      <c r="AY297" s="125"/>
      <c r="AZ297" s="125"/>
      <c r="BA297" s="125"/>
      <c r="BB297" s="125"/>
      <c r="BC297" s="125"/>
      <c r="BD297" s="125"/>
      <c r="BE297" s="125"/>
      <c r="BF297" s="125"/>
      <c r="BG297" s="125"/>
      <c r="BH297" s="125"/>
      <c r="BI297" s="125"/>
      <c r="BJ297" s="125"/>
      <c r="BK297" s="125"/>
      <c r="BL297" s="125"/>
      <c r="BM297" s="125"/>
      <c r="BN297" s="125"/>
      <c r="BO297" s="125"/>
      <c r="BP297" s="125"/>
      <c r="BQ297" s="125"/>
      <c r="BR297" s="125"/>
      <c r="BS297" s="125"/>
      <c r="BT297" s="125"/>
      <c r="BU297" s="125"/>
      <c r="BV297" s="125"/>
      <c r="BW297" s="125"/>
      <c r="BX297" s="125"/>
      <c r="BY297" s="125"/>
      <c r="BZ297" s="125"/>
      <c r="CA297" s="125"/>
      <c r="CB297" s="125"/>
      <c r="CC297" s="125"/>
      <c r="CD297" s="125"/>
      <c r="CE297" s="125"/>
      <c r="CF297" s="125"/>
      <c r="CG297" s="125"/>
      <c r="CH297" s="125"/>
      <c r="CI297" s="125"/>
      <c r="CJ297" s="125"/>
      <c r="CK297" s="125"/>
      <c r="CL297" s="125"/>
      <c r="CM297" s="125"/>
      <c r="CN297" s="125"/>
      <c r="CO297" s="125"/>
      <c r="CP297" s="125"/>
      <c r="CQ297" s="125"/>
      <c r="CR297" s="125"/>
      <c r="CS297" s="125"/>
      <c r="CT297" s="125"/>
      <c r="CU297" s="125"/>
      <c r="CV297" s="125"/>
      <c r="CW297" s="125"/>
      <c r="CX297" s="125"/>
      <c r="CY297" s="125"/>
      <c r="CZ297" s="125"/>
      <c r="DA297" s="125"/>
      <c r="DB297" s="125"/>
      <c r="DC297" s="125"/>
      <c r="DD297" s="125"/>
      <c r="DE297" s="125"/>
      <c r="DF297" s="125"/>
      <c r="DG297" s="125"/>
      <c r="DH297" s="125"/>
      <c r="DI297" s="125"/>
      <c r="DJ297" s="125"/>
      <c r="DK297" s="125"/>
      <c r="DL297" s="125"/>
      <c r="DM297" s="125"/>
    </row>
    <row r="298" spans="2:117" s="116" customFormat="1" ht="21" x14ac:dyDescent="0.25">
      <c r="B298" s="165"/>
      <c r="C298" s="166"/>
      <c r="D298" s="166"/>
      <c r="E298" s="167"/>
      <c r="F298" s="168"/>
      <c r="G298" s="79"/>
      <c r="H298" s="169"/>
      <c r="I298" s="169"/>
      <c r="J298" s="122"/>
      <c r="K298" s="170"/>
      <c r="L298" s="170"/>
      <c r="M298" s="171"/>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c r="AT298" s="125"/>
      <c r="AU298" s="125"/>
      <c r="AV298" s="125"/>
      <c r="AW298" s="125"/>
      <c r="AX298" s="125"/>
      <c r="AY298" s="125"/>
      <c r="AZ298" s="125"/>
      <c r="BA298" s="125"/>
      <c r="BB298" s="125"/>
      <c r="BC298" s="125"/>
      <c r="BD298" s="125"/>
      <c r="BE298" s="125"/>
      <c r="BF298" s="125"/>
      <c r="BG298" s="125"/>
      <c r="BH298" s="125"/>
      <c r="BI298" s="125"/>
      <c r="BJ298" s="125"/>
      <c r="BK298" s="125"/>
      <c r="BL298" s="125"/>
      <c r="BM298" s="125"/>
      <c r="BN298" s="125"/>
      <c r="BO298" s="125"/>
      <c r="BP298" s="125"/>
      <c r="BQ298" s="125"/>
      <c r="BR298" s="125"/>
      <c r="BS298" s="125"/>
      <c r="BT298" s="125"/>
      <c r="BU298" s="125"/>
      <c r="BV298" s="125"/>
      <c r="BW298" s="125"/>
      <c r="BX298" s="125"/>
      <c r="BY298" s="125"/>
      <c r="BZ298" s="125"/>
      <c r="CA298" s="125"/>
      <c r="CB298" s="125"/>
      <c r="CC298" s="125"/>
      <c r="CD298" s="125"/>
      <c r="CE298" s="125"/>
      <c r="CF298" s="125"/>
      <c r="CG298" s="125"/>
      <c r="CH298" s="125"/>
      <c r="CI298" s="125"/>
      <c r="CJ298" s="125"/>
      <c r="CK298" s="125"/>
      <c r="CL298" s="125"/>
      <c r="CM298" s="125"/>
      <c r="CN298" s="125"/>
      <c r="CO298" s="125"/>
      <c r="CP298" s="125"/>
      <c r="CQ298" s="125"/>
      <c r="CR298" s="125"/>
      <c r="CS298" s="125"/>
      <c r="CT298" s="125"/>
      <c r="CU298" s="125"/>
      <c r="CV298" s="125"/>
      <c r="CW298" s="125"/>
      <c r="CX298" s="125"/>
      <c r="CY298" s="125"/>
      <c r="CZ298" s="125"/>
      <c r="DA298" s="125"/>
      <c r="DB298" s="125"/>
      <c r="DC298" s="125"/>
      <c r="DD298" s="125"/>
      <c r="DE298" s="125"/>
      <c r="DF298" s="125"/>
      <c r="DG298" s="125"/>
      <c r="DH298" s="125"/>
      <c r="DI298" s="125"/>
      <c r="DJ298" s="125"/>
      <c r="DK298" s="125"/>
      <c r="DL298" s="125"/>
      <c r="DM298" s="125"/>
    </row>
    <row r="299" spans="2:117" s="116" customFormat="1" ht="21" x14ac:dyDescent="0.25">
      <c r="B299" s="165"/>
      <c r="C299" s="166"/>
      <c r="D299" s="166"/>
      <c r="E299" s="167"/>
      <c r="F299" s="168"/>
      <c r="G299" s="79"/>
      <c r="H299" s="169"/>
      <c r="I299" s="169"/>
      <c r="J299" s="122"/>
      <c r="K299" s="170"/>
      <c r="L299" s="170"/>
      <c r="M299" s="171"/>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c r="AT299" s="125"/>
      <c r="AU299" s="125"/>
      <c r="AV299" s="125"/>
      <c r="AW299" s="125"/>
      <c r="AX299" s="125"/>
      <c r="AY299" s="125"/>
      <c r="AZ299" s="125"/>
      <c r="BA299" s="125"/>
      <c r="BB299" s="125"/>
      <c r="BC299" s="125"/>
      <c r="BD299" s="125"/>
      <c r="BE299" s="125"/>
      <c r="BF299" s="125"/>
      <c r="BG299" s="125"/>
      <c r="BH299" s="125"/>
      <c r="BI299" s="125"/>
      <c r="BJ299" s="125"/>
      <c r="BK299" s="125"/>
      <c r="BL299" s="125"/>
      <c r="BM299" s="125"/>
      <c r="BN299" s="125"/>
      <c r="BO299" s="125"/>
      <c r="BP299" s="125"/>
      <c r="BQ299" s="125"/>
      <c r="BR299" s="125"/>
      <c r="BS299" s="125"/>
      <c r="BT299" s="125"/>
      <c r="BU299" s="125"/>
      <c r="BV299" s="125"/>
      <c r="BW299" s="125"/>
      <c r="BX299" s="125"/>
      <c r="BY299" s="125"/>
      <c r="BZ299" s="125"/>
      <c r="CA299" s="125"/>
      <c r="CB299" s="125"/>
      <c r="CC299" s="125"/>
      <c r="CD299" s="125"/>
      <c r="CE299" s="125"/>
      <c r="CF299" s="125"/>
      <c r="CG299" s="125"/>
      <c r="CH299" s="125"/>
      <c r="CI299" s="125"/>
      <c r="CJ299" s="125"/>
      <c r="CK299" s="125"/>
      <c r="CL299" s="125"/>
      <c r="CM299" s="125"/>
      <c r="CN299" s="125"/>
      <c r="CO299" s="125"/>
      <c r="CP299" s="125"/>
      <c r="CQ299" s="125"/>
      <c r="CR299" s="125"/>
      <c r="CS299" s="125"/>
      <c r="CT299" s="125"/>
      <c r="CU299" s="125"/>
      <c r="CV299" s="125"/>
      <c r="CW299" s="125"/>
      <c r="CX299" s="125"/>
      <c r="CY299" s="125"/>
      <c r="CZ299" s="125"/>
      <c r="DA299" s="125"/>
      <c r="DB299" s="125"/>
      <c r="DC299" s="125"/>
      <c r="DD299" s="125"/>
      <c r="DE299" s="125"/>
      <c r="DF299" s="125"/>
      <c r="DG299" s="125"/>
      <c r="DH299" s="125"/>
      <c r="DI299" s="125"/>
      <c r="DJ299" s="125"/>
      <c r="DK299" s="125"/>
      <c r="DL299" s="125"/>
      <c r="DM299" s="125"/>
    </row>
    <row r="300" spans="2:117" s="116" customFormat="1" ht="21" x14ac:dyDescent="0.25">
      <c r="B300" s="165"/>
      <c r="C300" s="166"/>
      <c r="D300" s="166"/>
      <c r="E300" s="167"/>
      <c r="F300" s="168"/>
      <c r="G300" s="79"/>
      <c r="H300" s="169"/>
      <c r="I300" s="169"/>
      <c r="J300" s="122"/>
      <c r="K300" s="170"/>
      <c r="L300" s="170"/>
      <c r="M300" s="171"/>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c r="AT300" s="125"/>
      <c r="AU300" s="125"/>
      <c r="AV300" s="125"/>
      <c r="AW300" s="125"/>
      <c r="AX300" s="125"/>
      <c r="AY300" s="125"/>
      <c r="AZ300" s="125"/>
      <c r="BA300" s="125"/>
      <c r="BB300" s="125"/>
      <c r="BC300" s="125"/>
      <c r="BD300" s="125"/>
      <c r="BE300" s="125"/>
      <c r="BF300" s="125"/>
      <c r="BG300" s="125"/>
      <c r="BH300" s="125"/>
      <c r="BI300" s="125"/>
      <c r="BJ300" s="125"/>
      <c r="BK300" s="125"/>
      <c r="BL300" s="125"/>
      <c r="BM300" s="125"/>
      <c r="BN300" s="125"/>
      <c r="BO300" s="125"/>
      <c r="BP300" s="125"/>
      <c r="BQ300" s="125"/>
      <c r="BR300" s="125"/>
      <c r="BS300" s="125"/>
      <c r="BT300" s="125"/>
      <c r="BU300" s="125"/>
      <c r="BV300" s="125"/>
      <c r="BW300" s="125"/>
      <c r="BX300" s="125"/>
      <c r="BY300" s="125"/>
      <c r="BZ300" s="125"/>
      <c r="CA300" s="125"/>
      <c r="CB300" s="125"/>
      <c r="CC300" s="125"/>
      <c r="CD300" s="125"/>
      <c r="CE300" s="125"/>
      <c r="CF300" s="125"/>
      <c r="CG300" s="125"/>
      <c r="CH300" s="125"/>
      <c r="CI300" s="125"/>
      <c r="CJ300" s="125"/>
      <c r="CK300" s="125"/>
      <c r="CL300" s="125"/>
      <c r="CM300" s="125"/>
      <c r="CN300" s="125"/>
      <c r="CO300" s="125"/>
      <c r="CP300" s="125"/>
      <c r="CQ300" s="125"/>
      <c r="CR300" s="125"/>
      <c r="CS300" s="125"/>
      <c r="CT300" s="125"/>
      <c r="CU300" s="125"/>
      <c r="CV300" s="125"/>
      <c r="CW300" s="125"/>
      <c r="CX300" s="125"/>
      <c r="CY300" s="125"/>
      <c r="CZ300" s="125"/>
      <c r="DA300" s="125"/>
      <c r="DB300" s="125"/>
      <c r="DC300" s="125"/>
      <c r="DD300" s="125"/>
      <c r="DE300" s="125"/>
      <c r="DF300" s="125"/>
      <c r="DG300" s="125"/>
      <c r="DH300" s="125"/>
      <c r="DI300" s="125"/>
      <c r="DJ300" s="125"/>
      <c r="DK300" s="125"/>
      <c r="DL300" s="125"/>
      <c r="DM300" s="125"/>
    </row>
    <row r="301" spans="2:117" s="1" customFormat="1" ht="21" x14ac:dyDescent="0.25">
      <c r="B301" s="173"/>
      <c r="C301" s="161"/>
      <c r="D301" s="161"/>
      <c r="E301" s="154"/>
      <c r="F301" s="92"/>
      <c r="G301" s="79"/>
      <c r="H301" s="154"/>
      <c r="I301" s="154"/>
      <c r="J301" s="112"/>
      <c r="K301" s="163"/>
      <c r="L301" s="163"/>
      <c r="M301" s="164"/>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25"/>
      <c r="AW301" s="125"/>
      <c r="AX301" s="125"/>
      <c r="AY301" s="125"/>
      <c r="AZ301" s="125"/>
      <c r="BA301" s="125"/>
      <c r="BB301" s="125"/>
      <c r="BC301" s="125"/>
      <c r="BD301" s="125"/>
      <c r="BE301" s="125"/>
      <c r="BF301" s="125"/>
      <c r="BG301" s="125"/>
      <c r="BH301" s="125"/>
      <c r="BI301" s="125"/>
      <c r="BJ301" s="125"/>
      <c r="BK301" s="125"/>
      <c r="BL301" s="125"/>
      <c r="BM301" s="125"/>
      <c r="BN301" s="125"/>
      <c r="BO301" s="125"/>
      <c r="BP301" s="125"/>
      <c r="BQ301" s="125"/>
      <c r="BR301" s="125"/>
      <c r="BS301" s="125"/>
      <c r="BT301" s="125"/>
      <c r="BU301" s="125"/>
      <c r="BV301" s="125"/>
      <c r="BW301" s="125"/>
      <c r="BX301" s="125"/>
      <c r="BY301" s="125"/>
      <c r="BZ301" s="125"/>
      <c r="CA301" s="125"/>
      <c r="CB301" s="125"/>
      <c r="CC301" s="125"/>
      <c r="CD301" s="125"/>
      <c r="CE301" s="125"/>
      <c r="CF301" s="125"/>
      <c r="CG301" s="125"/>
      <c r="CH301" s="125"/>
      <c r="CI301" s="125"/>
      <c r="CJ301" s="125"/>
      <c r="CK301" s="125"/>
      <c r="CL301" s="125"/>
      <c r="CM301" s="125"/>
      <c r="CN301" s="125"/>
      <c r="CO301" s="125"/>
      <c r="CP301" s="125"/>
      <c r="CQ301" s="125"/>
      <c r="CR301" s="125"/>
      <c r="CS301" s="125"/>
      <c r="CT301" s="125"/>
      <c r="CU301" s="125"/>
      <c r="CV301" s="125"/>
      <c r="CW301" s="125"/>
      <c r="CX301" s="125"/>
      <c r="CY301" s="125"/>
      <c r="CZ301" s="125"/>
      <c r="DA301" s="125"/>
      <c r="DB301" s="125"/>
      <c r="DC301" s="125"/>
      <c r="DD301" s="125"/>
      <c r="DE301" s="125"/>
      <c r="DF301" s="125"/>
      <c r="DG301" s="125"/>
      <c r="DH301" s="125"/>
      <c r="DI301" s="125"/>
      <c r="DJ301" s="125"/>
      <c r="DK301" s="125"/>
      <c r="DL301" s="125"/>
      <c r="DM301" s="125"/>
    </row>
    <row r="302" spans="2:117" s="116" customFormat="1" ht="21" x14ac:dyDescent="0.25">
      <c r="B302" s="165"/>
      <c r="C302" s="166"/>
      <c r="D302" s="166"/>
      <c r="E302" s="167"/>
      <c r="F302" s="168"/>
      <c r="G302" s="79"/>
      <c r="H302" s="169"/>
      <c r="I302" s="169"/>
      <c r="J302" s="122"/>
      <c r="K302" s="170"/>
      <c r="L302" s="170"/>
      <c r="M302" s="171"/>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c r="CR302" s="125"/>
      <c r="CS302" s="125"/>
      <c r="CT302" s="125"/>
      <c r="CU302" s="125"/>
      <c r="CV302" s="125"/>
      <c r="CW302" s="125"/>
      <c r="CX302" s="125"/>
      <c r="CY302" s="125"/>
      <c r="CZ302" s="125"/>
      <c r="DA302" s="125"/>
      <c r="DB302" s="125"/>
      <c r="DC302" s="125"/>
      <c r="DD302" s="125"/>
      <c r="DE302" s="125"/>
      <c r="DF302" s="125"/>
      <c r="DG302" s="125"/>
      <c r="DH302" s="125"/>
      <c r="DI302" s="125"/>
      <c r="DJ302" s="125"/>
      <c r="DK302" s="125"/>
      <c r="DL302" s="125"/>
      <c r="DM302" s="125"/>
    </row>
    <row r="303" spans="2:117" s="116" customFormat="1" ht="21" x14ac:dyDescent="0.25">
      <c r="B303" s="165"/>
      <c r="C303" s="166"/>
      <c r="D303" s="166"/>
      <c r="E303" s="167"/>
      <c r="F303" s="168"/>
      <c r="G303" s="79"/>
      <c r="H303" s="169"/>
      <c r="I303" s="169"/>
      <c r="J303" s="122"/>
      <c r="K303" s="170"/>
      <c r="L303" s="170"/>
      <c r="M303" s="171"/>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25"/>
      <c r="AW303" s="125"/>
      <c r="AX303" s="125"/>
      <c r="AY303" s="125"/>
      <c r="AZ303" s="125"/>
      <c r="BA303" s="125"/>
      <c r="BB303" s="125"/>
      <c r="BC303" s="125"/>
      <c r="BD303" s="125"/>
      <c r="BE303" s="125"/>
      <c r="BF303" s="125"/>
      <c r="BG303" s="125"/>
      <c r="BH303" s="125"/>
      <c r="BI303" s="125"/>
      <c r="BJ303" s="125"/>
      <c r="BK303" s="125"/>
      <c r="BL303" s="125"/>
      <c r="BM303" s="125"/>
      <c r="BN303" s="125"/>
      <c r="BO303" s="125"/>
      <c r="BP303" s="125"/>
      <c r="BQ303" s="125"/>
      <c r="BR303" s="125"/>
      <c r="BS303" s="125"/>
      <c r="BT303" s="125"/>
      <c r="BU303" s="125"/>
      <c r="BV303" s="125"/>
      <c r="BW303" s="125"/>
      <c r="BX303" s="125"/>
      <c r="BY303" s="125"/>
      <c r="BZ303" s="125"/>
      <c r="CA303" s="125"/>
      <c r="CB303" s="125"/>
      <c r="CC303" s="125"/>
      <c r="CD303" s="125"/>
      <c r="CE303" s="125"/>
      <c r="CF303" s="125"/>
      <c r="CG303" s="125"/>
      <c r="CH303" s="125"/>
      <c r="CI303" s="125"/>
      <c r="CJ303" s="125"/>
      <c r="CK303" s="125"/>
      <c r="CL303" s="125"/>
      <c r="CM303" s="125"/>
      <c r="CN303" s="125"/>
      <c r="CO303" s="125"/>
      <c r="CP303" s="125"/>
      <c r="CQ303" s="125"/>
      <c r="CR303" s="125"/>
      <c r="CS303" s="125"/>
      <c r="CT303" s="125"/>
      <c r="CU303" s="125"/>
      <c r="CV303" s="125"/>
      <c r="CW303" s="125"/>
      <c r="CX303" s="125"/>
      <c r="CY303" s="125"/>
      <c r="CZ303" s="125"/>
      <c r="DA303" s="125"/>
      <c r="DB303" s="125"/>
      <c r="DC303" s="125"/>
      <c r="DD303" s="125"/>
      <c r="DE303" s="125"/>
      <c r="DF303" s="125"/>
      <c r="DG303" s="125"/>
      <c r="DH303" s="125"/>
      <c r="DI303" s="125"/>
      <c r="DJ303" s="125"/>
      <c r="DK303" s="125"/>
      <c r="DL303" s="125"/>
      <c r="DM303" s="125"/>
    </row>
    <row r="304" spans="2:117" s="116" customFormat="1" ht="21" x14ac:dyDescent="0.25">
      <c r="B304" s="165"/>
      <c r="C304" s="166"/>
      <c r="D304" s="166"/>
      <c r="E304" s="167"/>
      <c r="F304" s="168"/>
      <c r="G304" s="79"/>
      <c r="H304" s="169"/>
      <c r="I304" s="169"/>
      <c r="J304" s="122"/>
      <c r="K304" s="170"/>
      <c r="L304" s="170"/>
      <c r="M304" s="171"/>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c r="AT304" s="125"/>
      <c r="AU304" s="125"/>
      <c r="AV304" s="125"/>
      <c r="AW304" s="125"/>
      <c r="AX304" s="125"/>
      <c r="AY304" s="125"/>
      <c r="AZ304" s="125"/>
      <c r="BA304" s="125"/>
      <c r="BB304" s="125"/>
      <c r="BC304" s="125"/>
      <c r="BD304" s="125"/>
      <c r="BE304" s="125"/>
      <c r="BF304" s="125"/>
      <c r="BG304" s="125"/>
      <c r="BH304" s="125"/>
      <c r="BI304" s="125"/>
      <c r="BJ304" s="125"/>
      <c r="BK304" s="125"/>
      <c r="BL304" s="125"/>
      <c r="BM304" s="125"/>
      <c r="BN304" s="125"/>
      <c r="BO304" s="125"/>
      <c r="BP304" s="125"/>
      <c r="BQ304" s="125"/>
      <c r="BR304" s="125"/>
      <c r="BS304" s="125"/>
      <c r="BT304" s="125"/>
      <c r="BU304" s="125"/>
      <c r="BV304" s="125"/>
      <c r="BW304" s="125"/>
      <c r="BX304" s="125"/>
      <c r="BY304" s="125"/>
      <c r="BZ304" s="125"/>
      <c r="CA304" s="125"/>
      <c r="CB304" s="125"/>
      <c r="CC304" s="125"/>
      <c r="CD304" s="125"/>
      <c r="CE304" s="125"/>
      <c r="CF304" s="125"/>
      <c r="CG304" s="125"/>
      <c r="CH304" s="125"/>
      <c r="CI304" s="125"/>
      <c r="CJ304" s="125"/>
      <c r="CK304" s="125"/>
      <c r="CL304" s="125"/>
      <c r="CM304" s="125"/>
      <c r="CN304" s="125"/>
      <c r="CO304" s="125"/>
      <c r="CP304" s="125"/>
      <c r="CQ304" s="125"/>
      <c r="CR304" s="125"/>
      <c r="CS304" s="125"/>
      <c r="CT304" s="125"/>
      <c r="CU304" s="125"/>
      <c r="CV304" s="125"/>
      <c r="CW304" s="125"/>
      <c r="CX304" s="125"/>
      <c r="CY304" s="125"/>
      <c r="CZ304" s="125"/>
      <c r="DA304" s="125"/>
      <c r="DB304" s="125"/>
      <c r="DC304" s="125"/>
      <c r="DD304" s="125"/>
      <c r="DE304" s="125"/>
      <c r="DF304" s="125"/>
      <c r="DG304" s="125"/>
      <c r="DH304" s="125"/>
      <c r="DI304" s="125"/>
      <c r="DJ304" s="125"/>
      <c r="DK304" s="125"/>
      <c r="DL304" s="125"/>
      <c r="DM304" s="125"/>
    </row>
    <row r="305" spans="2:117" s="116" customFormat="1" ht="21" x14ac:dyDescent="0.25">
      <c r="B305" s="165"/>
      <c r="C305" s="166"/>
      <c r="D305" s="166"/>
      <c r="E305" s="167"/>
      <c r="F305" s="168"/>
      <c r="G305" s="79"/>
      <c r="H305" s="169"/>
      <c r="I305" s="169"/>
      <c r="J305" s="122"/>
      <c r="K305" s="170"/>
      <c r="L305" s="170"/>
      <c r="M305" s="171"/>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c r="AT305" s="125"/>
      <c r="AU305" s="125"/>
      <c r="AV305" s="125"/>
      <c r="AW305" s="125"/>
      <c r="AX305" s="125"/>
      <c r="AY305" s="125"/>
      <c r="AZ305" s="125"/>
      <c r="BA305" s="125"/>
      <c r="BB305" s="125"/>
      <c r="BC305" s="125"/>
      <c r="BD305" s="125"/>
      <c r="BE305" s="125"/>
      <c r="BF305" s="125"/>
      <c r="BG305" s="125"/>
      <c r="BH305" s="125"/>
      <c r="BI305" s="125"/>
      <c r="BJ305" s="125"/>
      <c r="BK305" s="125"/>
      <c r="BL305" s="125"/>
      <c r="BM305" s="125"/>
      <c r="BN305" s="125"/>
      <c r="BO305" s="125"/>
      <c r="BP305" s="125"/>
      <c r="BQ305" s="125"/>
      <c r="BR305" s="125"/>
      <c r="BS305" s="125"/>
      <c r="BT305" s="125"/>
      <c r="BU305" s="125"/>
      <c r="BV305" s="125"/>
      <c r="BW305" s="125"/>
      <c r="BX305" s="125"/>
      <c r="BY305" s="125"/>
      <c r="BZ305" s="125"/>
      <c r="CA305" s="125"/>
      <c r="CB305" s="125"/>
      <c r="CC305" s="125"/>
      <c r="CD305" s="125"/>
      <c r="CE305" s="125"/>
      <c r="CF305" s="125"/>
      <c r="CG305" s="125"/>
      <c r="CH305" s="125"/>
      <c r="CI305" s="125"/>
      <c r="CJ305" s="125"/>
      <c r="CK305" s="125"/>
      <c r="CL305" s="125"/>
      <c r="CM305" s="125"/>
      <c r="CN305" s="125"/>
      <c r="CO305" s="125"/>
      <c r="CP305" s="125"/>
      <c r="CQ305" s="125"/>
      <c r="CR305" s="125"/>
      <c r="CS305" s="125"/>
      <c r="CT305" s="125"/>
      <c r="CU305" s="125"/>
      <c r="CV305" s="125"/>
      <c r="CW305" s="125"/>
      <c r="CX305" s="125"/>
      <c r="CY305" s="125"/>
      <c r="CZ305" s="125"/>
      <c r="DA305" s="125"/>
      <c r="DB305" s="125"/>
      <c r="DC305" s="125"/>
      <c r="DD305" s="125"/>
      <c r="DE305" s="125"/>
      <c r="DF305" s="125"/>
      <c r="DG305" s="125"/>
      <c r="DH305" s="125"/>
      <c r="DI305" s="125"/>
      <c r="DJ305" s="125"/>
      <c r="DK305" s="125"/>
      <c r="DL305" s="125"/>
      <c r="DM305" s="125"/>
    </row>
    <row r="306" spans="2:117" s="1" customFormat="1" ht="21" x14ac:dyDescent="0.25">
      <c r="B306" s="173"/>
      <c r="C306" s="161"/>
      <c r="D306" s="161"/>
      <c r="E306" s="154"/>
      <c r="F306" s="92"/>
      <c r="G306" s="79"/>
      <c r="H306" s="154"/>
      <c r="I306" s="154"/>
      <c r="J306" s="112"/>
      <c r="K306" s="163"/>
      <c r="L306" s="163"/>
      <c r="M306" s="164"/>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c r="AT306" s="125"/>
      <c r="AU306" s="125"/>
      <c r="AV306" s="125"/>
      <c r="AW306" s="125"/>
      <c r="AX306" s="125"/>
      <c r="AY306" s="125"/>
      <c r="AZ306" s="125"/>
      <c r="BA306" s="125"/>
      <c r="BB306" s="125"/>
      <c r="BC306" s="125"/>
      <c r="BD306" s="125"/>
      <c r="BE306" s="125"/>
      <c r="BF306" s="125"/>
      <c r="BG306" s="125"/>
      <c r="BH306" s="125"/>
      <c r="BI306" s="125"/>
      <c r="BJ306" s="125"/>
      <c r="BK306" s="125"/>
      <c r="BL306" s="125"/>
      <c r="BM306" s="125"/>
      <c r="BN306" s="125"/>
      <c r="BO306" s="125"/>
      <c r="BP306" s="125"/>
      <c r="BQ306" s="125"/>
      <c r="BR306" s="125"/>
      <c r="BS306" s="125"/>
      <c r="BT306" s="125"/>
      <c r="BU306" s="125"/>
      <c r="BV306" s="125"/>
      <c r="BW306" s="125"/>
      <c r="BX306" s="125"/>
      <c r="BY306" s="125"/>
      <c r="BZ306" s="125"/>
      <c r="CA306" s="125"/>
      <c r="CB306" s="125"/>
      <c r="CC306" s="125"/>
      <c r="CD306" s="125"/>
      <c r="CE306" s="125"/>
      <c r="CF306" s="125"/>
      <c r="CG306" s="125"/>
      <c r="CH306" s="125"/>
      <c r="CI306" s="125"/>
      <c r="CJ306" s="125"/>
      <c r="CK306" s="125"/>
      <c r="CL306" s="125"/>
      <c r="CM306" s="125"/>
      <c r="CN306" s="125"/>
      <c r="CO306" s="125"/>
      <c r="CP306" s="125"/>
      <c r="CQ306" s="125"/>
      <c r="CR306" s="125"/>
      <c r="CS306" s="125"/>
      <c r="CT306" s="125"/>
      <c r="CU306" s="125"/>
      <c r="CV306" s="125"/>
      <c r="CW306" s="125"/>
      <c r="CX306" s="125"/>
      <c r="CY306" s="125"/>
      <c r="CZ306" s="125"/>
      <c r="DA306" s="125"/>
      <c r="DB306" s="125"/>
      <c r="DC306" s="125"/>
      <c r="DD306" s="125"/>
      <c r="DE306" s="125"/>
      <c r="DF306" s="125"/>
      <c r="DG306" s="125"/>
      <c r="DH306" s="125"/>
      <c r="DI306" s="125"/>
      <c r="DJ306" s="125"/>
      <c r="DK306" s="125"/>
      <c r="DL306" s="125"/>
      <c r="DM306" s="125"/>
    </row>
    <row r="307" spans="2:117" s="116" customFormat="1" ht="21" x14ac:dyDescent="0.25">
      <c r="B307" s="165"/>
      <c r="C307" s="166"/>
      <c r="D307" s="166"/>
      <c r="E307" s="167"/>
      <c r="F307" s="168"/>
      <c r="G307" s="79"/>
      <c r="H307" s="169"/>
      <c r="I307" s="169"/>
      <c r="J307" s="122"/>
      <c r="K307" s="170"/>
      <c r="L307" s="170"/>
      <c r="M307" s="171"/>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125"/>
      <c r="AX307" s="125"/>
      <c r="AY307" s="125"/>
      <c r="AZ307" s="125"/>
      <c r="BA307" s="125"/>
      <c r="BB307" s="125"/>
      <c r="BC307" s="125"/>
      <c r="BD307" s="125"/>
      <c r="BE307" s="125"/>
      <c r="BF307" s="125"/>
      <c r="BG307" s="125"/>
      <c r="BH307" s="125"/>
      <c r="BI307" s="125"/>
      <c r="BJ307" s="125"/>
      <c r="BK307" s="125"/>
      <c r="BL307" s="125"/>
      <c r="BM307" s="125"/>
      <c r="BN307" s="125"/>
      <c r="BO307" s="125"/>
      <c r="BP307" s="125"/>
      <c r="BQ307" s="125"/>
      <c r="BR307" s="125"/>
      <c r="BS307" s="125"/>
      <c r="BT307" s="125"/>
      <c r="BU307" s="125"/>
      <c r="BV307" s="125"/>
      <c r="BW307" s="125"/>
      <c r="BX307" s="125"/>
      <c r="BY307" s="125"/>
      <c r="BZ307" s="125"/>
      <c r="CA307" s="125"/>
      <c r="CB307" s="125"/>
      <c r="CC307" s="125"/>
      <c r="CD307" s="125"/>
      <c r="CE307" s="125"/>
      <c r="CF307" s="125"/>
      <c r="CG307" s="125"/>
      <c r="CH307" s="125"/>
      <c r="CI307" s="125"/>
      <c r="CJ307" s="125"/>
      <c r="CK307" s="125"/>
      <c r="CL307" s="125"/>
      <c r="CM307" s="125"/>
      <c r="CN307" s="125"/>
      <c r="CO307" s="125"/>
      <c r="CP307" s="125"/>
      <c r="CQ307" s="125"/>
      <c r="CR307" s="125"/>
      <c r="CS307" s="125"/>
      <c r="CT307" s="125"/>
      <c r="CU307" s="125"/>
      <c r="CV307" s="125"/>
      <c r="CW307" s="125"/>
      <c r="CX307" s="125"/>
      <c r="CY307" s="125"/>
      <c r="CZ307" s="125"/>
      <c r="DA307" s="125"/>
      <c r="DB307" s="125"/>
      <c r="DC307" s="125"/>
      <c r="DD307" s="125"/>
      <c r="DE307" s="125"/>
      <c r="DF307" s="125"/>
      <c r="DG307" s="125"/>
      <c r="DH307" s="125"/>
      <c r="DI307" s="125"/>
      <c r="DJ307" s="125"/>
      <c r="DK307" s="125"/>
      <c r="DL307" s="125"/>
      <c r="DM307" s="125"/>
    </row>
    <row r="308" spans="2:117" s="116" customFormat="1" ht="21" x14ac:dyDescent="0.25">
      <c r="B308" s="165"/>
      <c r="C308" s="166"/>
      <c r="D308" s="166"/>
      <c r="E308" s="167"/>
      <c r="F308" s="168"/>
      <c r="G308" s="79"/>
      <c r="H308" s="169"/>
      <c r="I308" s="169"/>
      <c r="J308" s="122"/>
      <c r="K308" s="170"/>
      <c r="L308" s="170"/>
      <c r="M308" s="171"/>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c r="CR308" s="125"/>
      <c r="CS308" s="125"/>
      <c r="CT308" s="125"/>
      <c r="CU308" s="125"/>
      <c r="CV308" s="125"/>
      <c r="CW308" s="125"/>
      <c r="CX308" s="125"/>
      <c r="CY308" s="125"/>
      <c r="CZ308" s="125"/>
      <c r="DA308" s="125"/>
      <c r="DB308" s="125"/>
      <c r="DC308" s="125"/>
      <c r="DD308" s="125"/>
      <c r="DE308" s="125"/>
      <c r="DF308" s="125"/>
      <c r="DG308" s="125"/>
      <c r="DH308" s="125"/>
      <c r="DI308" s="125"/>
      <c r="DJ308" s="125"/>
      <c r="DK308" s="125"/>
      <c r="DL308" s="125"/>
      <c r="DM308" s="125"/>
    </row>
    <row r="309" spans="2:117" s="116" customFormat="1" ht="21" x14ac:dyDescent="0.25">
      <c r="B309" s="165"/>
      <c r="C309" s="166"/>
      <c r="D309" s="166"/>
      <c r="E309" s="167"/>
      <c r="F309" s="168"/>
      <c r="G309" s="79"/>
      <c r="H309" s="169"/>
      <c r="I309" s="169"/>
      <c r="J309" s="122"/>
      <c r="K309" s="170"/>
      <c r="L309" s="170"/>
      <c r="M309" s="171"/>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c r="AT309" s="125"/>
      <c r="AU309" s="125"/>
      <c r="AV309" s="125"/>
      <c r="AW309" s="125"/>
      <c r="AX309" s="125"/>
      <c r="AY309" s="125"/>
      <c r="AZ309" s="125"/>
      <c r="BA309" s="125"/>
      <c r="BB309" s="125"/>
      <c r="BC309" s="125"/>
      <c r="BD309" s="125"/>
      <c r="BE309" s="125"/>
      <c r="BF309" s="125"/>
      <c r="BG309" s="125"/>
      <c r="BH309" s="125"/>
      <c r="BI309" s="125"/>
      <c r="BJ309" s="125"/>
      <c r="BK309" s="125"/>
      <c r="BL309" s="125"/>
      <c r="BM309" s="125"/>
      <c r="BN309" s="125"/>
      <c r="BO309" s="125"/>
      <c r="BP309" s="125"/>
      <c r="BQ309" s="125"/>
      <c r="BR309" s="125"/>
      <c r="BS309" s="125"/>
      <c r="BT309" s="125"/>
      <c r="BU309" s="125"/>
      <c r="BV309" s="125"/>
      <c r="BW309" s="125"/>
      <c r="BX309" s="125"/>
      <c r="BY309" s="125"/>
      <c r="BZ309" s="125"/>
      <c r="CA309" s="125"/>
      <c r="CB309" s="125"/>
      <c r="CC309" s="125"/>
      <c r="CD309" s="125"/>
      <c r="CE309" s="125"/>
      <c r="CF309" s="125"/>
      <c r="CG309" s="125"/>
      <c r="CH309" s="125"/>
      <c r="CI309" s="125"/>
      <c r="CJ309" s="125"/>
      <c r="CK309" s="125"/>
      <c r="CL309" s="125"/>
      <c r="CM309" s="125"/>
      <c r="CN309" s="125"/>
      <c r="CO309" s="125"/>
      <c r="CP309" s="125"/>
      <c r="CQ309" s="125"/>
      <c r="CR309" s="125"/>
      <c r="CS309" s="125"/>
      <c r="CT309" s="125"/>
      <c r="CU309" s="125"/>
      <c r="CV309" s="125"/>
      <c r="CW309" s="125"/>
      <c r="CX309" s="125"/>
      <c r="CY309" s="125"/>
      <c r="CZ309" s="125"/>
      <c r="DA309" s="125"/>
      <c r="DB309" s="125"/>
      <c r="DC309" s="125"/>
      <c r="DD309" s="125"/>
      <c r="DE309" s="125"/>
      <c r="DF309" s="125"/>
      <c r="DG309" s="125"/>
      <c r="DH309" s="125"/>
      <c r="DI309" s="125"/>
      <c r="DJ309" s="125"/>
      <c r="DK309" s="125"/>
      <c r="DL309" s="125"/>
      <c r="DM309" s="125"/>
    </row>
    <row r="310" spans="2:117" s="116" customFormat="1" ht="21" x14ac:dyDescent="0.25">
      <c r="B310" s="165"/>
      <c r="C310" s="166"/>
      <c r="D310" s="166"/>
      <c r="E310" s="167"/>
      <c r="F310" s="168"/>
      <c r="G310" s="79"/>
      <c r="H310" s="169"/>
      <c r="I310" s="169"/>
      <c r="J310" s="122"/>
      <c r="K310" s="170"/>
      <c r="L310" s="170"/>
      <c r="M310" s="171"/>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c r="AT310" s="125"/>
      <c r="AU310" s="125"/>
      <c r="AV310" s="125"/>
      <c r="AW310" s="125"/>
      <c r="AX310" s="125"/>
      <c r="AY310" s="125"/>
      <c r="AZ310" s="125"/>
      <c r="BA310" s="125"/>
      <c r="BB310" s="125"/>
      <c r="BC310" s="125"/>
      <c r="BD310" s="125"/>
      <c r="BE310" s="125"/>
      <c r="BF310" s="125"/>
      <c r="BG310" s="125"/>
      <c r="BH310" s="125"/>
      <c r="BI310" s="125"/>
      <c r="BJ310" s="125"/>
      <c r="BK310" s="125"/>
      <c r="BL310" s="125"/>
      <c r="BM310" s="125"/>
      <c r="BN310" s="125"/>
      <c r="BO310" s="125"/>
      <c r="BP310" s="125"/>
      <c r="BQ310" s="125"/>
      <c r="BR310" s="125"/>
      <c r="BS310" s="125"/>
      <c r="BT310" s="125"/>
      <c r="BU310" s="125"/>
      <c r="BV310" s="125"/>
      <c r="BW310" s="125"/>
      <c r="BX310" s="125"/>
      <c r="BY310" s="125"/>
      <c r="BZ310" s="125"/>
      <c r="CA310" s="125"/>
      <c r="CB310" s="125"/>
      <c r="CC310" s="125"/>
      <c r="CD310" s="125"/>
      <c r="CE310" s="125"/>
      <c r="CF310" s="125"/>
      <c r="CG310" s="125"/>
      <c r="CH310" s="125"/>
      <c r="CI310" s="125"/>
      <c r="CJ310" s="125"/>
      <c r="CK310" s="125"/>
      <c r="CL310" s="125"/>
      <c r="CM310" s="125"/>
      <c r="CN310" s="125"/>
      <c r="CO310" s="125"/>
      <c r="CP310" s="125"/>
      <c r="CQ310" s="125"/>
      <c r="CR310" s="125"/>
      <c r="CS310" s="125"/>
      <c r="CT310" s="125"/>
      <c r="CU310" s="125"/>
      <c r="CV310" s="125"/>
      <c r="CW310" s="125"/>
      <c r="CX310" s="125"/>
      <c r="CY310" s="125"/>
      <c r="CZ310" s="125"/>
      <c r="DA310" s="125"/>
      <c r="DB310" s="125"/>
      <c r="DC310" s="125"/>
      <c r="DD310" s="125"/>
      <c r="DE310" s="125"/>
      <c r="DF310" s="125"/>
      <c r="DG310" s="125"/>
      <c r="DH310" s="125"/>
      <c r="DI310" s="125"/>
      <c r="DJ310" s="125"/>
      <c r="DK310" s="125"/>
      <c r="DL310" s="125"/>
      <c r="DM310" s="125"/>
    </row>
    <row r="311" spans="2:117" s="1" customFormat="1" ht="21" x14ac:dyDescent="0.25">
      <c r="B311" s="173"/>
      <c r="C311" s="161"/>
      <c r="D311" s="161"/>
      <c r="E311" s="154"/>
      <c r="F311" s="92"/>
      <c r="G311" s="79"/>
      <c r="H311" s="154"/>
      <c r="I311" s="154"/>
      <c r="J311" s="174"/>
      <c r="K311" s="163"/>
      <c r="L311" s="163"/>
      <c r="M311" s="164"/>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c r="AT311" s="125"/>
      <c r="AU311" s="125"/>
      <c r="AV311" s="125"/>
      <c r="AW311" s="125"/>
      <c r="AX311" s="125"/>
      <c r="AY311" s="125"/>
      <c r="AZ311" s="125"/>
      <c r="BA311" s="125"/>
      <c r="BB311" s="125"/>
      <c r="BC311" s="125"/>
      <c r="BD311" s="125"/>
      <c r="BE311" s="125"/>
      <c r="BF311" s="125"/>
      <c r="BG311" s="125"/>
      <c r="BH311" s="125"/>
      <c r="BI311" s="125"/>
      <c r="BJ311" s="125"/>
      <c r="BK311" s="125"/>
      <c r="BL311" s="125"/>
      <c r="BM311" s="125"/>
      <c r="BN311" s="125"/>
      <c r="BO311" s="125"/>
      <c r="BP311" s="125"/>
      <c r="BQ311" s="125"/>
      <c r="BR311" s="125"/>
      <c r="BS311" s="125"/>
      <c r="BT311" s="125"/>
      <c r="BU311" s="125"/>
      <c r="BV311" s="125"/>
      <c r="BW311" s="125"/>
      <c r="BX311" s="125"/>
      <c r="BY311" s="125"/>
      <c r="BZ311" s="125"/>
      <c r="CA311" s="125"/>
      <c r="CB311" s="125"/>
      <c r="CC311" s="125"/>
      <c r="CD311" s="125"/>
      <c r="CE311" s="125"/>
      <c r="CF311" s="125"/>
      <c r="CG311" s="125"/>
      <c r="CH311" s="125"/>
      <c r="CI311" s="125"/>
      <c r="CJ311" s="125"/>
      <c r="CK311" s="125"/>
      <c r="CL311" s="125"/>
      <c r="CM311" s="125"/>
      <c r="CN311" s="125"/>
      <c r="CO311" s="125"/>
      <c r="CP311" s="125"/>
      <c r="CQ311" s="125"/>
      <c r="CR311" s="125"/>
      <c r="CS311" s="125"/>
      <c r="CT311" s="125"/>
      <c r="CU311" s="125"/>
      <c r="CV311" s="125"/>
      <c r="CW311" s="125"/>
      <c r="CX311" s="125"/>
      <c r="CY311" s="125"/>
      <c r="CZ311" s="125"/>
      <c r="DA311" s="125"/>
      <c r="DB311" s="125"/>
      <c r="DC311" s="125"/>
      <c r="DD311" s="125"/>
      <c r="DE311" s="125"/>
      <c r="DF311" s="125"/>
      <c r="DG311" s="125"/>
      <c r="DH311" s="125"/>
      <c r="DI311" s="125"/>
      <c r="DJ311" s="125"/>
      <c r="DK311" s="125"/>
      <c r="DL311" s="125"/>
      <c r="DM311" s="125"/>
    </row>
    <row r="312" spans="2:117" s="116" customFormat="1" ht="21" x14ac:dyDescent="0.25">
      <c r="B312" s="165"/>
      <c r="C312" s="166"/>
      <c r="D312" s="166"/>
      <c r="E312" s="167"/>
      <c r="F312" s="168"/>
      <c r="G312" s="79"/>
      <c r="H312" s="169"/>
      <c r="I312" s="169"/>
      <c r="J312" s="122"/>
      <c r="K312" s="170"/>
      <c r="L312" s="170"/>
      <c r="M312" s="171"/>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c r="AW312" s="125"/>
      <c r="AX312" s="125"/>
      <c r="AY312" s="125"/>
      <c r="AZ312" s="125"/>
      <c r="BA312" s="125"/>
      <c r="BB312" s="125"/>
      <c r="BC312" s="125"/>
      <c r="BD312" s="125"/>
      <c r="BE312" s="125"/>
      <c r="BF312" s="125"/>
      <c r="BG312" s="125"/>
      <c r="BH312" s="125"/>
      <c r="BI312" s="125"/>
      <c r="BJ312" s="125"/>
      <c r="BK312" s="125"/>
      <c r="BL312" s="125"/>
      <c r="BM312" s="125"/>
      <c r="BN312" s="125"/>
      <c r="BO312" s="125"/>
      <c r="BP312" s="125"/>
      <c r="BQ312" s="125"/>
      <c r="BR312" s="125"/>
      <c r="BS312" s="125"/>
      <c r="BT312" s="125"/>
      <c r="BU312" s="125"/>
      <c r="BV312" s="125"/>
      <c r="BW312" s="125"/>
      <c r="BX312" s="125"/>
      <c r="BY312" s="125"/>
      <c r="BZ312" s="125"/>
      <c r="CA312" s="125"/>
      <c r="CB312" s="125"/>
      <c r="CC312" s="125"/>
      <c r="CD312" s="125"/>
      <c r="CE312" s="125"/>
      <c r="CF312" s="125"/>
      <c r="CG312" s="125"/>
      <c r="CH312" s="125"/>
      <c r="CI312" s="125"/>
      <c r="CJ312" s="125"/>
      <c r="CK312" s="125"/>
      <c r="CL312" s="125"/>
      <c r="CM312" s="125"/>
      <c r="CN312" s="125"/>
      <c r="CO312" s="125"/>
      <c r="CP312" s="125"/>
      <c r="CQ312" s="125"/>
      <c r="CR312" s="125"/>
      <c r="CS312" s="125"/>
      <c r="CT312" s="125"/>
      <c r="CU312" s="125"/>
      <c r="CV312" s="125"/>
      <c r="CW312" s="125"/>
      <c r="CX312" s="125"/>
      <c r="CY312" s="125"/>
      <c r="CZ312" s="125"/>
      <c r="DA312" s="125"/>
      <c r="DB312" s="125"/>
      <c r="DC312" s="125"/>
      <c r="DD312" s="125"/>
      <c r="DE312" s="125"/>
      <c r="DF312" s="125"/>
      <c r="DG312" s="125"/>
      <c r="DH312" s="125"/>
      <c r="DI312" s="125"/>
      <c r="DJ312" s="125"/>
      <c r="DK312" s="125"/>
      <c r="DL312" s="125"/>
      <c r="DM312" s="125"/>
    </row>
    <row r="313" spans="2:117" s="116" customFormat="1" ht="21" x14ac:dyDescent="0.25">
      <c r="B313" s="165"/>
      <c r="C313" s="166"/>
      <c r="D313" s="166"/>
      <c r="E313" s="167"/>
      <c r="F313" s="168"/>
      <c r="G313" s="79"/>
      <c r="H313" s="169"/>
      <c r="I313" s="169"/>
      <c r="J313" s="122"/>
      <c r="K313" s="170"/>
      <c r="L313" s="170"/>
      <c r="M313" s="171"/>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c r="AT313" s="125"/>
      <c r="AU313" s="125"/>
      <c r="AV313" s="125"/>
      <c r="AW313" s="125"/>
      <c r="AX313" s="125"/>
      <c r="AY313" s="125"/>
      <c r="AZ313" s="125"/>
      <c r="BA313" s="125"/>
      <c r="BB313" s="125"/>
      <c r="BC313" s="125"/>
      <c r="BD313" s="125"/>
      <c r="BE313" s="125"/>
      <c r="BF313" s="125"/>
      <c r="BG313" s="125"/>
      <c r="BH313" s="125"/>
      <c r="BI313" s="125"/>
      <c r="BJ313" s="125"/>
      <c r="BK313" s="125"/>
      <c r="BL313" s="125"/>
      <c r="BM313" s="125"/>
      <c r="BN313" s="125"/>
      <c r="BO313" s="125"/>
      <c r="BP313" s="125"/>
      <c r="BQ313" s="125"/>
      <c r="BR313" s="125"/>
      <c r="BS313" s="125"/>
      <c r="BT313" s="125"/>
      <c r="BU313" s="125"/>
      <c r="BV313" s="125"/>
      <c r="BW313" s="125"/>
      <c r="BX313" s="125"/>
      <c r="BY313" s="125"/>
      <c r="BZ313" s="125"/>
      <c r="CA313" s="125"/>
      <c r="CB313" s="125"/>
      <c r="CC313" s="125"/>
      <c r="CD313" s="125"/>
      <c r="CE313" s="125"/>
      <c r="CF313" s="125"/>
      <c r="CG313" s="125"/>
      <c r="CH313" s="125"/>
      <c r="CI313" s="125"/>
      <c r="CJ313" s="125"/>
      <c r="CK313" s="125"/>
      <c r="CL313" s="125"/>
      <c r="CM313" s="125"/>
      <c r="CN313" s="125"/>
      <c r="CO313" s="125"/>
      <c r="CP313" s="125"/>
      <c r="CQ313" s="125"/>
      <c r="CR313" s="125"/>
      <c r="CS313" s="125"/>
      <c r="CT313" s="125"/>
      <c r="CU313" s="125"/>
      <c r="CV313" s="125"/>
      <c r="CW313" s="125"/>
      <c r="CX313" s="125"/>
      <c r="CY313" s="125"/>
      <c r="CZ313" s="125"/>
      <c r="DA313" s="125"/>
      <c r="DB313" s="125"/>
      <c r="DC313" s="125"/>
      <c r="DD313" s="125"/>
      <c r="DE313" s="125"/>
      <c r="DF313" s="125"/>
      <c r="DG313" s="125"/>
      <c r="DH313" s="125"/>
      <c r="DI313" s="125"/>
      <c r="DJ313" s="125"/>
      <c r="DK313" s="125"/>
      <c r="DL313" s="125"/>
      <c r="DM313" s="125"/>
    </row>
    <row r="314" spans="2:117" s="116" customFormat="1" ht="21" x14ac:dyDescent="0.25">
      <c r="B314" s="165"/>
      <c r="C314" s="166"/>
      <c r="D314" s="166"/>
      <c r="E314" s="167"/>
      <c r="F314" s="168"/>
      <c r="G314" s="79"/>
      <c r="H314" s="169"/>
      <c r="I314" s="169"/>
      <c r="J314" s="122"/>
      <c r="K314" s="170"/>
      <c r="L314" s="170"/>
      <c r="M314" s="171"/>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c r="CR314" s="125"/>
      <c r="CS314" s="125"/>
      <c r="CT314" s="125"/>
      <c r="CU314" s="125"/>
      <c r="CV314" s="125"/>
      <c r="CW314" s="125"/>
      <c r="CX314" s="125"/>
      <c r="CY314" s="125"/>
      <c r="CZ314" s="125"/>
      <c r="DA314" s="125"/>
      <c r="DB314" s="125"/>
      <c r="DC314" s="125"/>
      <c r="DD314" s="125"/>
      <c r="DE314" s="125"/>
      <c r="DF314" s="125"/>
      <c r="DG314" s="125"/>
      <c r="DH314" s="125"/>
      <c r="DI314" s="125"/>
      <c r="DJ314" s="125"/>
      <c r="DK314" s="125"/>
      <c r="DL314" s="125"/>
      <c r="DM314" s="125"/>
    </row>
    <row r="315" spans="2:117" s="116" customFormat="1" ht="21" x14ac:dyDescent="0.25">
      <c r="B315" s="165"/>
      <c r="C315" s="166"/>
      <c r="D315" s="166"/>
      <c r="E315" s="167"/>
      <c r="F315" s="168"/>
      <c r="G315" s="79"/>
      <c r="H315" s="169"/>
      <c r="I315" s="169"/>
      <c r="J315" s="122"/>
      <c r="K315" s="170"/>
      <c r="L315" s="170"/>
      <c r="M315" s="171"/>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c r="AT315" s="125"/>
      <c r="AU315" s="125"/>
      <c r="AV315" s="125"/>
      <c r="AW315" s="125"/>
      <c r="AX315" s="125"/>
      <c r="AY315" s="125"/>
      <c r="AZ315" s="125"/>
      <c r="BA315" s="125"/>
      <c r="BB315" s="125"/>
      <c r="BC315" s="125"/>
      <c r="BD315" s="125"/>
      <c r="BE315" s="125"/>
      <c r="BF315" s="125"/>
      <c r="BG315" s="125"/>
      <c r="BH315" s="125"/>
      <c r="BI315" s="125"/>
      <c r="BJ315" s="125"/>
      <c r="BK315" s="125"/>
      <c r="BL315" s="125"/>
      <c r="BM315" s="125"/>
      <c r="BN315" s="125"/>
      <c r="BO315" s="125"/>
      <c r="BP315" s="125"/>
      <c r="BQ315" s="125"/>
      <c r="BR315" s="125"/>
      <c r="BS315" s="125"/>
      <c r="BT315" s="125"/>
      <c r="BU315" s="125"/>
      <c r="BV315" s="125"/>
      <c r="BW315" s="125"/>
      <c r="BX315" s="125"/>
      <c r="BY315" s="125"/>
      <c r="BZ315" s="125"/>
      <c r="CA315" s="125"/>
      <c r="CB315" s="125"/>
      <c r="CC315" s="125"/>
      <c r="CD315" s="125"/>
      <c r="CE315" s="125"/>
      <c r="CF315" s="125"/>
      <c r="CG315" s="125"/>
      <c r="CH315" s="125"/>
      <c r="CI315" s="125"/>
      <c r="CJ315" s="125"/>
      <c r="CK315" s="125"/>
      <c r="CL315" s="125"/>
      <c r="CM315" s="125"/>
      <c r="CN315" s="125"/>
      <c r="CO315" s="125"/>
      <c r="CP315" s="125"/>
      <c r="CQ315" s="125"/>
      <c r="CR315" s="125"/>
      <c r="CS315" s="125"/>
      <c r="CT315" s="125"/>
      <c r="CU315" s="125"/>
      <c r="CV315" s="125"/>
      <c r="CW315" s="125"/>
      <c r="CX315" s="125"/>
      <c r="CY315" s="125"/>
      <c r="CZ315" s="125"/>
      <c r="DA315" s="125"/>
      <c r="DB315" s="125"/>
      <c r="DC315" s="125"/>
      <c r="DD315" s="125"/>
      <c r="DE315" s="125"/>
      <c r="DF315" s="125"/>
      <c r="DG315" s="125"/>
      <c r="DH315" s="125"/>
      <c r="DI315" s="125"/>
      <c r="DJ315" s="125"/>
      <c r="DK315" s="125"/>
      <c r="DL315" s="125"/>
      <c r="DM315" s="125"/>
    </row>
    <row r="316" spans="2:117" s="1" customFormat="1" ht="21" x14ac:dyDescent="0.25">
      <c r="B316" s="173"/>
      <c r="C316" s="161"/>
      <c r="D316" s="161"/>
      <c r="E316" s="154"/>
      <c r="F316" s="92"/>
      <c r="G316" s="79"/>
      <c r="H316" s="154"/>
      <c r="I316" s="154"/>
      <c r="J316" s="112"/>
      <c r="K316" s="163"/>
      <c r="L316" s="163"/>
      <c r="M316" s="164"/>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c r="AT316" s="125"/>
      <c r="AU316" s="125"/>
      <c r="AV316" s="125"/>
      <c r="AW316" s="125"/>
      <c r="AX316" s="125"/>
      <c r="AY316" s="125"/>
      <c r="AZ316" s="125"/>
      <c r="BA316" s="125"/>
      <c r="BB316" s="125"/>
      <c r="BC316" s="125"/>
      <c r="BD316" s="125"/>
      <c r="BE316" s="125"/>
      <c r="BF316" s="125"/>
      <c r="BG316" s="125"/>
      <c r="BH316" s="125"/>
      <c r="BI316" s="125"/>
      <c r="BJ316" s="125"/>
      <c r="BK316" s="125"/>
      <c r="BL316" s="125"/>
      <c r="BM316" s="125"/>
      <c r="BN316" s="125"/>
      <c r="BO316" s="125"/>
      <c r="BP316" s="125"/>
      <c r="BQ316" s="125"/>
      <c r="BR316" s="125"/>
      <c r="BS316" s="125"/>
      <c r="BT316" s="125"/>
      <c r="BU316" s="125"/>
      <c r="BV316" s="125"/>
      <c r="BW316" s="125"/>
      <c r="BX316" s="125"/>
      <c r="BY316" s="125"/>
      <c r="BZ316" s="125"/>
      <c r="CA316" s="125"/>
      <c r="CB316" s="125"/>
      <c r="CC316" s="125"/>
      <c r="CD316" s="125"/>
      <c r="CE316" s="125"/>
      <c r="CF316" s="125"/>
      <c r="CG316" s="125"/>
      <c r="CH316" s="125"/>
      <c r="CI316" s="125"/>
      <c r="CJ316" s="125"/>
      <c r="CK316" s="125"/>
      <c r="CL316" s="125"/>
      <c r="CM316" s="125"/>
      <c r="CN316" s="125"/>
      <c r="CO316" s="125"/>
      <c r="CP316" s="125"/>
      <c r="CQ316" s="125"/>
      <c r="CR316" s="125"/>
      <c r="CS316" s="125"/>
      <c r="CT316" s="125"/>
      <c r="CU316" s="125"/>
      <c r="CV316" s="125"/>
      <c r="CW316" s="125"/>
      <c r="CX316" s="125"/>
      <c r="CY316" s="125"/>
      <c r="CZ316" s="125"/>
      <c r="DA316" s="125"/>
      <c r="DB316" s="125"/>
      <c r="DC316" s="125"/>
      <c r="DD316" s="125"/>
      <c r="DE316" s="125"/>
      <c r="DF316" s="125"/>
      <c r="DG316" s="125"/>
      <c r="DH316" s="125"/>
      <c r="DI316" s="125"/>
      <c r="DJ316" s="125"/>
      <c r="DK316" s="125"/>
      <c r="DL316" s="125"/>
      <c r="DM316" s="125"/>
    </row>
    <row r="317" spans="2:117" s="116" customFormat="1" ht="21" x14ac:dyDescent="0.25">
      <c r="B317" s="165"/>
      <c r="C317" s="166"/>
      <c r="D317" s="166"/>
      <c r="E317" s="167"/>
      <c r="F317" s="168"/>
      <c r="G317" s="79"/>
      <c r="H317" s="169"/>
      <c r="I317" s="169"/>
      <c r="J317" s="122"/>
      <c r="K317" s="170"/>
      <c r="L317" s="170"/>
      <c r="M317" s="171"/>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c r="AT317" s="125"/>
      <c r="AU317" s="125"/>
      <c r="AV317" s="125"/>
      <c r="AW317" s="125"/>
      <c r="AX317" s="125"/>
      <c r="AY317" s="125"/>
      <c r="AZ317" s="125"/>
      <c r="BA317" s="125"/>
      <c r="BB317" s="125"/>
      <c r="BC317" s="125"/>
      <c r="BD317" s="125"/>
      <c r="BE317" s="125"/>
      <c r="BF317" s="125"/>
      <c r="BG317" s="125"/>
      <c r="BH317" s="125"/>
      <c r="BI317" s="125"/>
      <c r="BJ317" s="125"/>
      <c r="BK317" s="125"/>
      <c r="BL317" s="125"/>
      <c r="BM317" s="125"/>
      <c r="BN317" s="125"/>
      <c r="BO317" s="125"/>
      <c r="BP317" s="125"/>
      <c r="BQ317" s="125"/>
      <c r="BR317" s="125"/>
      <c r="BS317" s="125"/>
      <c r="BT317" s="125"/>
      <c r="BU317" s="125"/>
      <c r="BV317" s="125"/>
      <c r="BW317" s="125"/>
      <c r="BX317" s="125"/>
      <c r="BY317" s="125"/>
      <c r="BZ317" s="125"/>
      <c r="CA317" s="125"/>
      <c r="CB317" s="125"/>
      <c r="CC317" s="125"/>
      <c r="CD317" s="125"/>
      <c r="CE317" s="125"/>
      <c r="CF317" s="125"/>
      <c r="CG317" s="125"/>
      <c r="CH317" s="125"/>
      <c r="CI317" s="125"/>
      <c r="CJ317" s="125"/>
      <c r="CK317" s="125"/>
      <c r="CL317" s="125"/>
      <c r="CM317" s="125"/>
      <c r="CN317" s="125"/>
      <c r="CO317" s="125"/>
      <c r="CP317" s="125"/>
      <c r="CQ317" s="125"/>
      <c r="CR317" s="125"/>
      <c r="CS317" s="125"/>
      <c r="CT317" s="125"/>
      <c r="CU317" s="125"/>
      <c r="CV317" s="125"/>
      <c r="CW317" s="125"/>
      <c r="CX317" s="125"/>
      <c r="CY317" s="125"/>
      <c r="CZ317" s="125"/>
      <c r="DA317" s="125"/>
      <c r="DB317" s="125"/>
      <c r="DC317" s="125"/>
      <c r="DD317" s="125"/>
      <c r="DE317" s="125"/>
      <c r="DF317" s="125"/>
      <c r="DG317" s="125"/>
      <c r="DH317" s="125"/>
      <c r="DI317" s="125"/>
      <c r="DJ317" s="125"/>
      <c r="DK317" s="125"/>
      <c r="DL317" s="125"/>
      <c r="DM317" s="125"/>
    </row>
    <row r="318" spans="2:117" s="116" customFormat="1" ht="21" x14ac:dyDescent="0.25">
      <c r="B318" s="165"/>
      <c r="C318" s="166"/>
      <c r="D318" s="166"/>
      <c r="E318" s="167"/>
      <c r="F318" s="168"/>
      <c r="G318" s="79"/>
      <c r="H318" s="169"/>
      <c r="I318" s="169"/>
      <c r="J318" s="122"/>
      <c r="K318" s="170"/>
      <c r="L318" s="170"/>
      <c r="M318" s="171"/>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125"/>
      <c r="AX318" s="125"/>
      <c r="AY318" s="125"/>
      <c r="AZ318" s="125"/>
      <c r="BA318" s="125"/>
      <c r="BB318" s="125"/>
      <c r="BC318" s="125"/>
      <c r="BD318" s="125"/>
      <c r="BE318" s="125"/>
      <c r="BF318" s="125"/>
      <c r="BG318" s="125"/>
      <c r="BH318" s="125"/>
      <c r="BI318" s="125"/>
      <c r="BJ318" s="125"/>
      <c r="BK318" s="125"/>
      <c r="BL318" s="125"/>
      <c r="BM318" s="125"/>
      <c r="BN318" s="125"/>
      <c r="BO318" s="125"/>
      <c r="BP318" s="125"/>
      <c r="BQ318" s="125"/>
      <c r="BR318" s="125"/>
      <c r="BS318" s="125"/>
      <c r="BT318" s="125"/>
      <c r="BU318" s="125"/>
      <c r="BV318" s="125"/>
      <c r="BW318" s="125"/>
      <c r="BX318" s="125"/>
      <c r="BY318" s="125"/>
      <c r="BZ318" s="125"/>
      <c r="CA318" s="125"/>
      <c r="CB318" s="125"/>
      <c r="CC318" s="125"/>
      <c r="CD318" s="125"/>
      <c r="CE318" s="125"/>
      <c r="CF318" s="125"/>
      <c r="CG318" s="125"/>
      <c r="CH318" s="125"/>
      <c r="CI318" s="125"/>
      <c r="CJ318" s="125"/>
      <c r="CK318" s="125"/>
      <c r="CL318" s="125"/>
      <c r="CM318" s="125"/>
      <c r="CN318" s="125"/>
      <c r="CO318" s="125"/>
      <c r="CP318" s="125"/>
      <c r="CQ318" s="125"/>
      <c r="CR318" s="125"/>
      <c r="CS318" s="125"/>
      <c r="CT318" s="125"/>
      <c r="CU318" s="125"/>
      <c r="CV318" s="125"/>
      <c r="CW318" s="125"/>
      <c r="CX318" s="125"/>
      <c r="CY318" s="125"/>
      <c r="CZ318" s="125"/>
      <c r="DA318" s="125"/>
      <c r="DB318" s="125"/>
      <c r="DC318" s="125"/>
      <c r="DD318" s="125"/>
      <c r="DE318" s="125"/>
      <c r="DF318" s="125"/>
      <c r="DG318" s="125"/>
      <c r="DH318" s="125"/>
      <c r="DI318" s="125"/>
      <c r="DJ318" s="125"/>
      <c r="DK318" s="125"/>
      <c r="DL318" s="125"/>
      <c r="DM318" s="125"/>
    </row>
    <row r="319" spans="2:117" s="116" customFormat="1" ht="21" x14ac:dyDescent="0.25">
      <c r="B319" s="165"/>
      <c r="C319" s="166"/>
      <c r="D319" s="166"/>
      <c r="E319" s="167"/>
      <c r="F319" s="168"/>
      <c r="G319" s="79"/>
      <c r="H319" s="169"/>
      <c r="I319" s="169"/>
      <c r="J319" s="122"/>
      <c r="K319" s="170"/>
      <c r="L319" s="170"/>
      <c r="M319" s="171"/>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c r="AT319" s="125"/>
      <c r="AU319" s="125"/>
      <c r="AV319" s="125"/>
      <c r="AW319" s="125"/>
      <c r="AX319" s="125"/>
      <c r="AY319" s="125"/>
      <c r="AZ319" s="125"/>
      <c r="BA319" s="125"/>
      <c r="BB319" s="125"/>
      <c r="BC319" s="125"/>
      <c r="BD319" s="125"/>
      <c r="BE319" s="125"/>
      <c r="BF319" s="125"/>
      <c r="BG319" s="125"/>
      <c r="BH319" s="125"/>
      <c r="BI319" s="125"/>
      <c r="BJ319" s="125"/>
      <c r="BK319" s="125"/>
      <c r="BL319" s="125"/>
      <c r="BM319" s="125"/>
      <c r="BN319" s="125"/>
      <c r="BO319" s="125"/>
      <c r="BP319" s="125"/>
      <c r="BQ319" s="125"/>
      <c r="BR319" s="125"/>
      <c r="BS319" s="125"/>
      <c r="BT319" s="125"/>
      <c r="BU319" s="125"/>
      <c r="BV319" s="125"/>
      <c r="BW319" s="125"/>
      <c r="BX319" s="125"/>
      <c r="BY319" s="125"/>
      <c r="BZ319" s="125"/>
      <c r="CA319" s="125"/>
      <c r="CB319" s="125"/>
      <c r="CC319" s="125"/>
      <c r="CD319" s="125"/>
      <c r="CE319" s="125"/>
      <c r="CF319" s="125"/>
      <c r="CG319" s="125"/>
      <c r="CH319" s="125"/>
      <c r="CI319" s="125"/>
      <c r="CJ319" s="125"/>
      <c r="CK319" s="125"/>
      <c r="CL319" s="125"/>
      <c r="CM319" s="125"/>
      <c r="CN319" s="125"/>
      <c r="CO319" s="125"/>
      <c r="CP319" s="125"/>
      <c r="CQ319" s="125"/>
      <c r="CR319" s="125"/>
      <c r="CS319" s="125"/>
      <c r="CT319" s="125"/>
      <c r="CU319" s="125"/>
      <c r="CV319" s="125"/>
      <c r="CW319" s="125"/>
      <c r="CX319" s="125"/>
      <c r="CY319" s="125"/>
      <c r="CZ319" s="125"/>
      <c r="DA319" s="125"/>
      <c r="DB319" s="125"/>
      <c r="DC319" s="125"/>
      <c r="DD319" s="125"/>
      <c r="DE319" s="125"/>
      <c r="DF319" s="125"/>
      <c r="DG319" s="125"/>
      <c r="DH319" s="125"/>
      <c r="DI319" s="125"/>
      <c r="DJ319" s="125"/>
      <c r="DK319" s="125"/>
      <c r="DL319" s="125"/>
      <c r="DM319" s="125"/>
    </row>
    <row r="320" spans="2:117" s="116" customFormat="1" ht="21" x14ac:dyDescent="0.25">
      <c r="B320" s="165"/>
      <c r="C320" s="166"/>
      <c r="D320" s="166"/>
      <c r="E320" s="167"/>
      <c r="F320" s="168"/>
      <c r="G320" s="79"/>
      <c r="H320" s="169"/>
      <c r="I320" s="169"/>
      <c r="J320" s="122"/>
      <c r="K320" s="170"/>
      <c r="L320" s="170"/>
      <c r="M320" s="171"/>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c r="CR320" s="125"/>
      <c r="CS320" s="125"/>
      <c r="CT320" s="125"/>
      <c r="CU320" s="125"/>
      <c r="CV320" s="125"/>
      <c r="CW320" s="125"/>
      <c r="CX320" s="125"/>
      <c r="CY320" s="125"/>
      <c r="CZ320" s="125"/>
      <c r="DA320" s="125"/>
      <c r="DB320" s="125"/>
      <c r="DC320" s="125"/>
      <c r="DD320" s="125"/>
      <c r="DE320" s="125"/>
      <c r="DF320" s="125"/>
      <c r="DG320" s="125"/>
      <c r="DH320" s="125"/>
      <c r="DI320" s="125"/>
      <c r="DJ320" s="125"/>
      <c r="DK320" s="125"/>
      <c r="DL320" s="125"/>
      <c r="DM320" s="125"/>
    </row>
    <row r="321" spans="2:117" s="1" customFormat="1" ht="21" x14ac:dyDescent="0.25">
      <c r="B321" s="173"/>
      <c r="C321" s="161"/>
      <c r="D321" s="161"/>
      <c r="E321" s="154"/>
      <c r="F321" s="92"/>
      <c r="G321" s="79"/>
      <c r="H321" s="154"/>
      <c r="I321" s="154"/>
      <c r="J321" s="112"/>
      <c r="K321" s="163"/>
      <c r="L321" s="163"/>
      <c r="M321" s="164"/>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c r="AT321" s="125"/>
      <c r="AU321" s="125"/>
      <c r="AV321" s="125"/>
      <c r="AW321" s="125"/>
      <c r="AX321" s="125"/>
      <c r="AY321" s="125"/>
      <c r="AZ321" s="125"/>
      <c r="BA321" s="125"/>
      <c r="BB321" s="125"/>
      <c r="BC321" s="125"/>
      <c r="BD321" s="125"/>
      <c r="BE321" s="125"/>
      <c r="BF321" s="125"/>
      <c r="BG321" s="125"/>
      <c r="BH321" s="125"/>
      <c r="BI321" s="125"/>
      <c r="BJ321" s="125"/>
      <c r="BK321" s="125"/>
      <c r="BL321" s="125"/>
      <c r="BM321" s="125"/>
      <c r="BN321" s="125"/>
      <c r="BO321" s="125"/>
      <c r="BP321" s="125"/>
      <c r="BQ321" s="125"/>
      <c r="BR321" s="125"/>
      <c r="BS321" s="125"/>
      <c r="BT321" s="125"/>
      <c r="BU321" s="125"/>
      <c r="BV321" s="125"/>
      <c r="BW321" s="125"/>
      <c r="BX321" s="125"/>
      <c r="BY321" s="125"/>
      <c r="BZ321" s="125"/>
      <c r="CA321" s="125"/>
      <c r="CB321" s="125"/>
      <c r="CC321" s="125"/>
      <c r="CD321" s="125"/>
      <c r="CE321" s="125"/>
      <c r="CF321" s="125"/>
      <c r="CG321" s="125"/>
      <c r="CH321" s="125"/>
      <c r="CI321" s="125"/>
      <c r="CJ321" s="125"/>
      <c r="CK321" s="125"/>
      <c r="CL321" s="125"/>
      <c r="CM321" s="125"/>
      <c r="CN321" s="125"/>
      <c r="CO321" s="125"/>
      <c r="CP321" s="125"/>
      <c r="CQ321" s="125"/>
      <c r="CR321" s="125"/>
      <c r="CS321" s="125"/>
      <c r="CT321" s="125"/>
      <c r="CU321" s="125"/>
      <c r="CV321" s="125"/>
      <c r="CW321" s="125"/>
      <c r="CX321" s="125"/>
      <c r="CY321" s="125"/>
      <c r="CZ321" s="125"/>
      <c r="DA321" s="125"/>
      <c r="DB321" s="125"/>
      <c r="DC321" s="125"/>
      <c r="DD321" s="125"/>
      <c r="DE321" s="125"/>
      <c r="DF321" s="125"/>
      <c r="DG321" s="125"/>
      <c r="DH321" s="125"/>
      <c r="DI321" s="125"/>
      <c r="DJ321" s="125"/>
      <c r="DK321" s="125"/>
      <c r="DL321" s="125"/>
      <c r="DM321" s="125"/>
    </row>
    <row r="322" spans="2:117" s="1" customFormat="1" ht="21" x14ac:dyDescent="0.25">
      <c r="B322" s="173"/>
      <c r="C322" s="166"/>
      <c r="D322" s="161"/>
      <c r="E322" s="154"/>
      <c r="F322" s="92"/>
      <c r="G322" s="79"/>
      <c r="H322" s="154"/>
      <c r="I322" s="154"/>
      <c r="J322" s="112"/>
      <c r="K322" s="175"/>
      <c r="L322" s="175"/>
      <c r="M322" s="176"/>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c r="AT322" s="125"/>
      <c r="AU322" s="125"/>
      <c r="AV322" s="125"/>
      <c r="AW322" s="125"/>
      <c r="AX322" s="125"/>
      <c r="AY322" s="125"/>
      <c r="AZ322" s="125"/>
      <c r="BA322" s="125"/>
      <c r="BB322" s="125"/>
      <c r="BC322" s="125"/>
      <c r="BD322" s="125"/>
      <c r="BE322" s="125"/>
      <c r="BF322" s="125"/>
      <c r="BG322" s="125"/>
      <c r="BH322" s="125"/>
      <c r="BI322" s="125"/>
      <c r="BJ322" s="125"/>
      <c r="BK322" s="125"/>
      <c r="BL322" s="125"/>
      <c r="BM322" s="125"/>
      <c r="BN322" s="125"/>
      <c r="BO322" s="125"/>
      <c r="BP322" s="125"/>
      <c r="BQ322" s="125"/>
      <c r="BR322" s="125"/>
      <c r="BS322" s="125"/>
      <c r="BT322" s="125"/>
      <c r="BU322" s="125"/>
      <c r="BV322" s="125"/>
      <c r="BW322" s="125"/>
      <c r="BX322" s="125"/>
      <c r="BY322" s="125"/>
      <c r="BZ322" s="125"/>
      <c r="CA322" s="125"/>
      <c r="CB322" s="125"/>
      <c r="CC322" s="125"/>
      <c r="CD322" s="125"/>
      <c r="CE322" s="125"/>
      <c r="CF322" s="125"/>
      <c r="CG322" s="125"/>
      <c r="CH322" s="125"/>
      <c r="CI322" s="125"/>
      <c r="CJ322" s="125"/>
      <c r="CK322" s="125"/>
      <c r="CL322" s="125"/>
      <c r="CM322" s="125"/>
      <c r="CN322" s="125"/>
      <c r="CO322" s="125"/>
      <c r="CP322" s="125"/>
      <c r="CQ322" s="125"/>
      <c r="CR322" s="125"/>
      <c r="CS322" s="125"/>
      <c r="CT322" s="125"/>
      <c r="CU322" s="125"/>
      <c r="CV322" s="125"/>
      <c r="CW322" s="125"/>
      <c r="CX322" s="125"/>
      <c r="CY322" s="125"/>
      <c r="CZ322" s="125"/>
      <c r="DA322" s="125"/>
      <c r="DB322" s="125"/>
      <c r="DC322" s="125"/>
      <c r="DD322" s="125"/>
      <c r="DE322" s="125"/>
      <c r="DF322" s="125"/>
      <c r="DG322" s="125"/>
      <c r="DH322" s="125"/>
      <c r="DI322" s="125"/>
      <c r="DJ322" s="125"/>
      <c r="DK322" s="125"/>
      <c r="DL322" s="125"/>
      <c r="DM322" s="125"/>
    </row>
    <row r="323" spans="2:117" s="1" customFormat="1" ht="21" x14ac:dyDescent="0.25">
      <c r="B323" s="173"/>
      <c r="C323" s="166"/>
      <c r="D323" s="161"/>
      <c r="E323" s="154"/>
      <c r="F323" s="92"/>
      <c r="G323" s="79"/>
      <c r="H323" s="154"/>
      <c r="I323" s="154"/>
      <c r="J323" s="112"/>
      <c r="K323" s="175"/>
      <c r="L323" s="175"/>
      <c r="M323" s="176"/>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c r="AW323" s="125"/>
      <c r="AX323" s="125"/>
      <c r="AY323" s="125"/>
      <c r="AZ323" s="125"/>
      <c r="BA323" s="125"/>
      <c r="BB323" s="125"/>
      <c r="BC323" s="125"/>
      <c r="BD323" s="125"/>
      <c r="BE323" s="125"/>
      <c r="BF323" s="125"/>
      <c r="BG323" s="125"/>
      <c r="BH323" s="125"/>
      <c r="BI323" s="125"/>
      <c r="BJ323" s="125"/>
      <c r="BK323" s="125"/>
      <c r="BL323" s="125"/>
      <c r="BM323" s="125"/>
      <c r="BN323" s="125"/>
      <c r="BO323" s="125"/>
      <c r="BP323" s="125"/>
      <c r="BQ323" s="125"/>
      <c r="BR323" s="125"/>
      <c r="BS323" s="125"/>
      <c r="BT323" s="125"/>
      <c r="BU323" s="125"/>
      <c r="BV323" s="125"/>
      <c r="BW323" s="125"/>
      <c r="BX323" s="125"/>
      <c r="BY323" s="125"/>
      <c r="BZ323" s="125"/>
      <c r="CA323" s="125"/>
      <c r="CB323" s="125"/>
      <c r="CC323" s="125"/>
      <c r="CD323" s="125"/>
      <c r="CE323" s="125"/>
      <c r="CF323" s="125"/>
      <c r="CG323" s="125"/>
      <c r="CH323" s="125"/>
      <c r="CI323" s="125"/>
      <c r="CJ323" s="125"/>
      <c r="CK323" s="125"/>
      <c r="CL323" s="125"/>
      <c r="CM323" s="125"/>
      <c r="CN323" s="125"/>
      <c r="CO323" s="125"/>
      <c r="CP323" s="125"/>
      <c r="CQ323" s="125"/>
      <c r="CR323" s="125"/>
      <c r="CS323" s="125"/>
      <c r="CT323" s="125"/>
      <c r="CU323" s="125"/>
      <c r="CV323" s="125"/>
      <c r="CW323" s="125"/>
      <c r="CX323" s="125"/>
      <c r="CY323" s="125"/>
      <c r="CZ323" s="125"/>
      <c r="DA323" s="125"/>
      <c r="DB323" s="125"/>
      <c r="DC323" s="125"/>
      <c r="DD323" s="125"/>
      <c r="DE323" s="125"/>
      <c r="DF323" s="125"/>
      <c r="DG323" s="125"/>
      <c r="DH323" s="125"/>
      <c r="DI323" s="125"/>
      <c r="DJ323" s="125"/>
      <c r="DK323" s="125"/>
      <c r="DL323" s="125"/>
      <c r="DM323" s="125"/>
    </row>
    <row r="324" spans="2:117" s="1" customFormat="1" ht="21" x14ac:dyDescent="0.25">
      <c r="B324" s="173"/>
      <c r="C324" s="166"/>
      <c r="D324" s="161"/>
      <c r="E324" s="154"/>
      <c r="F324" s="92"/>
      <c r="G324" s="79"/>
      <c r="H324" s="154"/>
      <c r="I324" s="154"/>
      <c r="J324" s="112"/>
      <c r="K324" s="175"/>
      <c r="L324" s="175"/>
      <c r="M324" s="176"/>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c r="AT324" s="125"/>
      <c r="AU324" s="125"/>
      <c r="AV324" s="125"/>
      <c r="AW324" s="125"/>
      <c r="AX324" s="125"/>
      <c r="AY324" s="125"/>
      <c r="AZ324" s="125"/>
      <c r="BA324" s="125"/>
      <c r="BB324" s="125"/>
      <c r="BC324" s="125"/>
      <c r="BD324" s="125"/>
      <c r="BE324" s="125"/>
      <c r="BF324" s="125"/>
      <c r="BG324" s="125"/>
      <c r="BH324" s="125"/>
      <c r="BI324" s="125"/>
      <c r="BJ324" s="125"/>
      <c r="BK324" s="125"/>
      <c r="BL324" s="125"/>
      <c r="BM324" s="125"/>
      <c r="BN324" s="125"/>
      <c r="BO324" s="125"/>
      <c r="BP324" s="125"/>
      <c r="BQ324" s="125"/>
      <c r="BR324" s="125"/>
      <c r="BS324" s="125"/>
      <c r="BT324" s="125"/>
      <c r="BU324" s="125"/>
      <c r="BV324" s="125"/>
      <c r="BW324" s="125"/>
      <c r="BX324" s="125"/>
      <c r="BY324" s="125"/>
      <c r="BZ324" s="125"/>
      <c r="CA324" s="125"/>
      <c r="CB324" s="125"/>
      <c r="CC324" s="125"/>
      <c r="CD324" s="125"/>
      <c r="CE324" s="125"/>
      <c r="CF324" s="125"/>
      <c r="CG324" s="125"/>
      <c r="CH324" s="125"/>
      <c r="CI324" s="125"/>
      <c r="CJ324" s="125"/>
      <c r="CK324" s="125"/>
      <c r="CL324" s="125"/>
      <c r="CM324" s="125"/>
      <c r="CN324" s="125"/>
      <c r="CO324" s="125"/>
      <c r="CP324" s="125"/>
      <c r="CQ324" s="125"/>
      <c r="CR324" s="125"/>
      <c r="CS324" s="125"/>
      <c r="CT324" s="125"/>
      <c r="CU324" s="125"/>
      <c r="CV324" s="125"/>
      <c r="CW324" s="125"/>
      <c r="CX324" s="125"/>
      <c r="CY324" s="125"/>
      <c r="CZ324" s="125"/>
      <c r="DA324" s="125"/>
      <c r="DB324" s="125"/>
      <c r="DC324" s="125"/>
      <c r="DD324" s="125"/>
      <c r="DE324" s="125"/>
      <c r="DF324" s="125"/>
      <c r="DG324" s="125"/>
      <c r="DH324" s="125"/>
      <c r="DI324" s="125"/>
      <c r="DJ324" s="125"/>
      <c r="DK324" s="125"/>
      <c r="DL324" s="125"/>
      <c r="DM324" s="125"/>
    </row>
    <row r="325" spans="2:117" s="1" customFormat="1" ht="21" x14ac:dyDescent="0.25">
      <c r="B325" s="173"/>
      <c r="C325" s="166"/>
      <c r="D325" s="161"/>
      <c r="E325" s="154"/>
      <c r="F325" s="92"/>
      <c r="G325" s="79"/>
      <c r="H325" s="154"/>
      <c r="I325" s="154"/>
      <c r="J325" s="112"/>
      <c r="K325" s="175"/>
      <c r="L325" s="175"/>
      <c r="M325" s="176"/>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c r="AT325" s="125"/>
      <c r="AU325" s="125"/>
      <c r="AV325" s="125"/>
      <c r="AW325" s="125"/>
      <c r="AX325" s="125"/>
      <c r="AY325" s="125"/>
      <c r="AZ325" s="125"/>
      <c r="BA325" s="125"/>
      <c r="BB325" s="125"/>
      <c r="BC325" s="125"/>
      <c r="BD325" s="125"/>
      <c r="BE325" s="125"/>
      <c r="BF325" s="125"/>
      <c r="BG325" s="125"/>
      <c r="BH325" s="125"/>
      <c r="BI325" s="125"/>
      <c r="BJ325" s="125"/>
      <c r="BK325" s="125"/>
      <c r="BL325" s="125"/>
      <c r="BM325" s="125"/>
      <c r="BN325" s="125"/>
      <c r="BO325" s="125"/>
      <c r="BP325" s="125"/>
      <c r="BQ325" s="125"/>
      <c r="BR325" s="125"/>
      <c r="BS325" s="125"/>
      <c r="BT325" s="125"/>
      <c r="BU325" s="125"/>
      <c r="BV325" s="125"/>
      <c r="BW325" s="125"/>
      <c r="BX325" s="125"/>
      <c r="BY325" s="125"/>
      <c r="BZ325" s="125"/>
      <c r="CA325" s="125"/>
      <c r="CB325" s="125"/>
      <c r="CC325" s="125"/>
      <c r="CD325" s="125"/>
      <c r="CE325" s="125"/>
      <c r="CF325" s="125"/>
      <c r="CG325" s="125"/>
      <c r="CH325" s="125"/>
      <c r="CI325" s="125"/>
      <c r="CJ325" s="125"/>
      <c r="CK325" s="125"/>
      <c r="CL325" s="125"/>
      <c r="CM325" s="125"/>
      <c r="CN325" s="125"/>
      <c r="CO325" s="125"/>
      <c r="CP325" s="125"/>
      <c r="CQ325" s="125"/>
      <c r="CR325" s="125"/>
      <c r="CS325" s="125"/>
      <c r="CT325" s="125"/>
      <c r="CU325" s="125"/>
      <c r="CV325" s="125"/>
      <c r="CW325" s="125"/>
      <c r="CX325" s="125"/>
      <c r="CY325" s="125"/>
      <c r="CZ325" s="125"/>
      <c r="DA325" s="125"/>
      <c r="DB325" s="125"/>
      <c r="DC325" s="125"/>
      <c r="DD325" s="125"/>
      <c r="DE325" s="125"/>
      <c r="DF325" s="125"/>
      <c r="DG325" s="125"/>
      <c r="DH325" s="125"/>
      <c r="DI325" s="125"/>
      <c r="DJ325" s="125"/>
      <c r="DK325" s="125"/>
      <c r="DL325" s="125"/>
      <c r="DM325" s="125"/>
    </row>
    <row r="326" spans="2:117" s="1" customFormat="1" ht="21" x14ac:dyDescent="0.25">
      <c r="B326" s="173"/>
      <c r="C326" s="166"/>
      <c r="D326" s="161"/>
      <c r="E326" s="154"/>
      <c r="F326" s="92"/>
      <c r="G326" s="79"/>
      <c r="H326" s="154"/>
      <c r="I326" s="154"/>
      <c r="J326" s="112"/>
      <c r="K326" s="175"/>
      <c r="L326" s="175"/>
      <c r="M326" s="176"/>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c r="CR326" s="125"/>
      <c r="CS326" s="125"/>
      <c r="CT326" s="125"/>
      <c r="CU326" s="125"/>
      <c r="CV326" s="125"/>
      <c r="CW326" s="125"/>
      <c r="CX326" s="125"/>
      <c r="CY326" s="125"/>
      <c r="CZ326" s="125"/>
      <c r="DA326" s="125"/>
      <c r="DB326" s="125"/>
      <c r="DC326" s="125"/>
      <c r="DD326" s="125"/>
      <c r="DE326" s="125"/>
      <c r="DF326" s="125"/>
      <c r="DG326" s="125"/>
      <c r="DH326" s="125"/>
      <c r="DI326" s="125"/>
      <c r="DJ326" s="125"/>
      <c r="DK326" s="125"/>
      <c r="DL326" s="125"/>
      <c r="DM326" s="125"/>
    </row>
    <row r="327" spans="2:117" s="1" customFormat="1" ht="21" x14ac:dyDescent="0.25">
      <c r="B327" s="173"/>
      <c r="C327" s="161"/>
      <c r="D327" s="161"/>
      <c r="E327" s="154"/>
      <c r="F327" s="92"/>
      <c r="G327" s="79"/>
      <c r="H327" s="154"/>
      <c r="I327" s="154"/>
      <c r="J327" s="112"/>
      <c r="K327" s="163"/>
      <c r="L327" s="163"/>
      <c r="M327" s="164"/>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c r="AW327" s="125"/>
      <c r="AX327" s="125"/>
      <c r="AY327" s="125"/>
      <c r="AZ327" s="125"/>
      <c r="BA327" s="125"/>
      <c r="BB327" s="125"/>
      <c r="BC327" s="125"/>
      <c r="BD327" s="125"/>
      <c r="BE327" s="125"/>
      <c r="BF327" s="125"/>
      <c r="BG327" s="125"/>
      <c r="BH327" s="125"/>
      <c r="BI327" s="125"/>
      <c r="BJ327" s="125"/>
      <c r="BK327" s="125"/>
      <c r="BL327" s="125"/>
      <c r="BM327" s="125"/>
      <c r="BN327" s="125"/>
      <c r="BO327" s="125"/>
      <c r="BP327" s="125"/>
      <c r="BQ327" s="125"/>
      <c r="BR327" s="125"/>
      <c r="BS327" s="125"/>
      <c r="BT327" s="125"/>
      <c r="BU327" s="125"/>
      <c r="BV327" s="125"/>
      <c r="BW327" s="125"/>
      <c r="BX327" s="125"/>
      <c r="BY327" s="125"/>
      <c r="BZ327" s="125"/>
      <c r="CA327" s="125"/>
      <c r="CB327" s="125"/>
      <c r="CC327" s="125"/>
      <c r="CD327" s="125"/>
      <c r="CE327" s="125"/>
      <c r="CF327" s="125"/>
      <c r="CG327" s="125"/>
      <c r="CH327" s="125"/>
      <c r="CI327" s="125"/>
      <c r="CJ327" s="125"/>
      <c r="CK327" s="125"/>
      <c r="CL327" s="125"/>
      <c r="CM327" s="125"/>
      <c r="CN327" s="125"/>
      <c r="CO327" s="125"/>
      <c r="CP327" s="125"/>
      <c r="CQ327" s="125"/>
      <c r="CR327" s="125"/>
      <c r="CS327" s="125"/>
      <c r="CT327" s="125"/>
      <c r="CU327" s="125"/>
      <c r="CV327" s="125"/>
      <c r="CW327" s="125"/>
      <c r="CX327" s="125"/>
      <c r="CY327" s="125"/>
      <c r="CZ327" s="125"/>
      <c r="DA327" s="125"/>
      <c r="DB327" s="125"/>
      <c r="DC327" s="125"/>
      <c r="DD327" s="125"/>
      <c r="DE327" s="125"/>
      <c r="DF327" s="125"/>
      <c r="DG327" s="125"/>
      <c r="DH327" s="125"/>
      <c r="DI327" s="125"/>
      <c r="DJ327" s="125"/>
      <c r="DK327" s="125"/>
      <c r="DL327" s="125"/>
      <c r="DM327" s="125"/>
    </row>
    <row r="328" spans="2:117" s="116" customFormat="1" ht="21" x14ac:dyDescent="0.25">
      <c r="B328" s="165"/>
      <c r="C328" s="166"/>
      <c r="D328" s="166"/>
      <c r="E328" s="167"/>
      <c r="F328" s="168"/>
      <c r="G328" s="79"/>
      <c r="H328" s="169"/>
      <c r="I328" s="169"/>
      <c r="J328" s="122"/>
      <c r="K328" s="170"/>
      <c r="L328" s="170"/>
      <c r="M328" s="171"/>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c r="AW328" s="125"/>
      <c r="AX328" s="125"/>
      <c r="AY328" s="125"/>
      <c r="AZ328" s="125"/>
      <c r="BA328" s="125"/>
      <c r="BB328" s="125"/>
      <c r="BC328" s="125"/>
      <c r="BD328" s="125"/>
      <c r="BE328" s="125"/>
      <c r="BF328" s="125"/>
      <c r="BG328" s="125"/>
      <c r="BH328" s="125"/>
      <c r="BI328" s="125"/>
      <c r="BJ328" s="125"/>
      <c r="BK328" s="125"/>
      <c r="BL328" s="125"/>
      <c r="BM328" s="125"/>
      <c r="BN328" s="125"/>
      <c r="BO328" s="125"/>
      <c r="BP328" s="125"/>
      <c r="BQ328" s="125"/>
      <c r="BR328" s="125"/>
      <c r="BS328" s="125"/>
      <c r="BT328" s="125"/>
      <c r="BU328" s="125"/>
      <c r="BV328" s="125"/>
      <c r="BW328" s="125"/>
      <c r="BX328" s="125"/>
      <c r="BY328" s="125"/>
      <c r="BZ328" s="125"/>
      <c r="CA328" s="125"/>
      <c r="CB328" s="125"/>
      <c r="CC328" s="125"/>
      <c r="CD328" s="125"/>
      <c r="CE328" s="125"/>
      <c r="CF328" s="125"/>
      <c r="CG328" s="125"/>
      <c r="CH328" s="125"/>
      <c r="CI328" s="125"/>
      <c r="CJ328" s="125"/>
      <c r="CK328" s="125"/>
      <c r="CL328" s="125"/>
      <c r="CM328" s="125"/>
      <c r="CN328" s="125"/>
      <c r="CO328" s="125"/>
      <c r="CP328" s="125"/>
      <c r="CQ328" s="125"/>
      <c r="CR328" s="125"/>
      <c r="CS328" s="125"/>
      <c r="CT328" s="125"/>
      <c r="CU328" s="125"/>
      <c r="CV328" s="125"/>
      <c r="CW328" s="125"/>
      <c r="CX328" s="125"/>
      <c r="CY328" s="125"/>
      <c r="CZ328" s="125"/>
      <c r="DA328" s="125"/>
      <c r="DB328" s="125"/>
      <c r="DC328" s="125"/>
      <c r="DD328" s="125"/>
      <c r="DE328" s="125"/>
      <c r="DF328" s="125"/>
      <c r="DG328" s="125"/>
      <c r="DH328" s="125"/>
      <c r="DI328" s="125"/>
      <c r="DJ328" s="125"/>
      <c r="DK328" s="125"/>
      <c r="DL328" s="125"/>
      <c r="DM328" s="125"/>
    </row>
    <row r="329" spans="2:117" s="116" customFormat="1" ht="21" x14ac:dyDescent="0.25">
      <c r="B329" s="165"/>
      <c r="C329" s="166"/>
      <c r="D329" s="166"/>
      <c r="E329" s="167"/>
      <c r="F329" s="168"/>
      <c r="G329" s="79"/>
      <c r="H329" s="169"/>
      <c r="I329" s="169"/>
      <c r="J329" s="122"/>
      <c r="K329" s="170"/>
      <c r="L329" s="170"/>
      <c r="M329" s="171"/>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125"/>
      <c r="AX329" s="125"/>
      <c r="AY329" s="125"/>
      <c r="AZ329" s="125"/>
      <c r="BA329" s="125"/>
      <c r="BB329" s="125"/>
      <c r="BC329" s="125"/>
      <c r="BD329" s="125"/>
      <c r="BE329" s="125"/>
      <c r="BF329" s="125"/>
      <c r="BG329" s="125"/>
      <c r="BH329" s="125"/>
      <c r="BI329" s="125"/>
      <c r="BJ329" s="125"/>
      <c r="BK329" s="125"/>
      <c r="BL329" s="125"/>
      <c r="BM329" s="125"/>
      <c r="BN329" s="125"/>
      <c r="BO329" s="125"/>
      <c r="BP329" s="125"/>
      <c r="BQ329" s="125"/>
      <c r="BR329" s="125"/>
      <c r="BS329" s="125"/>
      <c r="BT329" s="125"/>
      <c r="BU329" s="125"/>
      <c r="BV329" s="125"/>
      <c r="BW329" s="125"/>
      <c r="BX329" s="125"/>
      <c r="BY329" s="125"/>
      <c r="BZ329" s="125"/>
      <c r="CA329" s="125"/>
      <c r="CB329" s="125"/>
      <c r="CC329" s="125"/>
      <c r="CD329" s="125"/>
      <c r="CE329" s="125"/>
      <c r="CF329" s="125"/>
      <c r="CG329" s="125"/>
      <c r="CH329" s="125"/>
      <c r="CI329" s="125"/>
      <c r="CJ329" s="125"/>
      <c r="CK329" s="125"/>
      <c r="CL329" s="125"/>
      <c r="CM329" s="125"/>
      <c r="CN329" s="125"/>
      <c r="CO329" s="125"/>
      <c r="CP329" s="125"/>
      <c r="CQ329" s="125"/>
      <c r="CR329" s="125"/>
      <c r="CS329" s="125"/>
      <c r="CT329" s="125"/>
      <c r="CU329" s="125"/>
      <c r="CV329" s="125"/>
      <c r="CW329" s="125"/>
      <c r="CX329" s="125"/>
      <c r="CY329" s="125"/>
      <c r="CZ329" s="125"/>
      <c r="DA329" s="125"/>
      <c r="DB329" s="125"/>
      <c r="DC329" s="125"/>
      <c r="DD329" s="125"/>
      <c r="DE329" s="125"/>
      <c r="DF329" s="125"/>
      <c r="DG329" s="125"/>
      <c r="DH329" s="125"/>
      <c r="DI329" s="125"/>
      <c r="DJ329" s="125"/>
      <c r="DK329" s="125"/>
      <c r="DL329" s="125"/>
      <c r="DM329" s="125"/>
    </row>
    <row r="330" spans="2:117" s="116" customFormat="1" ht="21" x14ac:dyDescent="0.25">
      <c r="B330" s="165"/>
      <c r="C330" s="166"/>
      <c r="D330" s="166"/>
      <c r="E330" s="167"/>
      <c r="F330" s="168"/>
      <c r="G330" s="79"/>
      <c r="H330" s="169"/>
      <c r="I330" s="169"/>
      <c r="J330" s="122"/>
      <c r="K330" s="170"/>
      <c r="L330" s="170"/>
      <c r="M330" s="171"/>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c r="AW330" s="125"/>
      <c r="AX330" s="125"/>
      <c r="AY330" s="125"/>
      <c r="AZ330" s="125"/>
      <c r="BA330" s="125"/>
      <c r="BB330" s="125"/>
      <c r="BC330" s="125"/>
      <c r="BD330" s="125"/>
      <c r="BE330" s="125"/>
      <c r="BF330" s="125"/>
      <c r="BG330" s="125"/>
      <c r="BH330" s="125"/>
      <c r="BI330" s="125"/>
      <c r="BJ330" s="125"/>
      <c r="BK330" s="125"/>
      <c r="BL330" s="125"/>
      <c r="BM330" s="125"/>
      <c r="BN330" s="125"/>
      <c r="BO330" s="125"/>
      <c r="BP330" s="125"/>
      <c r="BQ330" s="125"/>
      <c r="BR330" s="125"/>
      <c r="BS330" s="125"/>
      <c r="BT330" s="125"/>
      <c r="BU330" s="125"/>
      <c r="BV330" s="125"/>
      <c r="BW330" s="125"/>
      <c r="BX330" s="125"/>
      <c r="BY330" s="125"/>
      <c r="BZ330" s="125"/>
      <c r="CA330" s="125"/>
      <c r="CB330" s="125"/>
      <c r="CC330" s="125"/>
      <c r="CD330" s="125"/>
      <c r="CE330" s="125"/>
      <c r="CF330" s="125"/>
      <c r="CG330" s="125"/>
      <c r="CH330" s="125"/>
      <c r="CI330" s="125"/>
      <c r="CJ330" s="125"/>
      <c r="CK330" s="125"/>
      <c r="CL330" s="125"/>
      <c r="CM330" s="125"/>
      <c r="CN330" s="125"/>
      <c r="CO330" s="125"/>
      <c r="CP330" s="125"/>
      <c r="CQ330" s="125"/>
      <c r="CR330" s="125"/>
      <c r="CS330" s="125"/>
      <c r="CT330" s="125"/>
      <c r="CU330" s="125"/>
      <c r="CV330" s="125"/>
      <c r="CW330" s="125"/>
      <c r="CX330" s="125"/>
      <c r="CY330" s="125"/>
      <c r="CZ330" s="125"/>
      <c r="DA330" s="125"/>
      <c r="DB330" s="125"/>
      <c r="DC330" s="125"/>
      <c r="DD330" s="125"/>
      <c r="DE330" s="125"/>
      <c r="DF330" s="125"/>
      <c r="DG330" s="125"/>
      <c r="DH330" s="125"/>
      <c r="DI330" s="125"/>
      <c r="DJ330" s="125"/>
      <c r="DK330" s="125"/>
      <c r="DL330" s="125"/>
      <c r="DM330" s="125"/>
    </row>
    <row r="331" spans="2:117" s="116" customFormat="1" ht="21" x14ac:dyDescent="0.25">
      <c r="B331" s="165"/>
      <c r="C331" s="166"/>
      <c r="D331" s="166"/>
      <c r="E331" s="167"/>
      <c r="F331" s="168"/>
      <c r="G331" s="79"/>
      <c r="H331" s="169"/>
      <c r="I331" s="169"/>
      <c r="J331" s="122"/>
      <c r="K331" s="170"/>
      <c r="L331" s="170"/>
      <c r="M331" s="171"/>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125"/>
      <c r="BI331" s="125"/>
      <c r="BJ331" s="125"/>
      <c r="BK331" s="125"/>
      <c r="BL331" s="125"/>
      <c r="BM331" s="125"/>
      <c r="BN331" s="125"/>
      <c r="BO331" s="125"/>
      <c r="BP331" s="125"/>
      <c r="BQ331" s="125"/>
      <c r="BR331" s="125"/>
      <c r="BS331" s="125"/>
      <c r="BT331" s="125"/>
      <c r="BU331" s="125"/>
      <c r="BV331" s="125"/>
      <c r="BW331" s="125"/>
      <c r="BX331" s="125"/>
      <c r="BY331" s="125"/>
      <c r="BZ331" s="125"/>
      <c r="CA331" s="125"/>
      <c r="CB331" s="125"/>
      <c r="CC331" s="125"/>
      <c r="CD331" s="125"/>
      <c r="CE331" s="125"/>
      <c r="CF331" s="125"/>
      <c r="CG331" s="125"/>
      <c r="CH331" s="125"/>
      <c r="CI331" s="125"/>
      <c r="CJ331" s="125"/>
      <c r="CK331" s="125"/>
      <c r="CL331" s="125"/>
      <c r="CM331" s="125"/>
      <c r="CN331" s="125"/>
      <c r="CO331" s="125"/>
      <c r="CP331" s="125"/>
      <c r="CQ331" s="125"/>
      <c r="CR331" s="125"/>
      <c r="CS331" s="125"/>
      <c r="CT331" s="125"/>
      <c r="CU331" s="125"/>
      <c r="CV331" s="125"/>
      <c r="CW331" s="125"/>
      <c r="CX331" s="125"/>
      <c r="CY331" s="125"/>
      <c r="CZ331" s="125"/>
      <c r="DA331" s="125"/>
      <c r="DB331" s="125"/>
      <c r="DC331" s="125"/>
      <c r="DD331" s="125"/>
      <c r="DE331" s="125"/>
      <c r="DF331" s="125"/>
      <c r="DG331" s="125"/>
      <c r="DH331" s="125"/>
      <c r="DI331" s="125"/>
      <c r="DJ331" s="125"/>
      <c r="DK331" s="125"/>
      <c r="DL331" s="125"/>
      <c r="DM331" s="125"/>
    </row>
    <row r="332" spans="2:117" s="1" customFormat="1" ht="21" x14ac:dyDescent="0.25">
      <c r="B332" s="173"/>
      <c r="C332" s="161"/>
      <c r="D332" s="161"/>
      <c r="E332" s="154"/>
      <c r="F332" s="92"/>
      <c r="G332" s="79"/>
      <c r="H332" s="154"/>
      <c r="I332" s="154"/>
      <c r="J332" s="112"/>
      <c r="K332" s="163"/>
      <c r="L332" s="163"/>
      <c r="M332" s="164"/>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c r="CR332" s="125"/>
      <c r="CS332" s="125"/>
      <c r="CT332" s="125"/>
      <c r="CU332" s="125"/>
      <c r="CV332" s="125"/>
      <c r="CW332" s="125"/>
      <c r="CX332" s="125"/>
      <c r="CY332" s="125"/>
      <c r="CZ332" s="125"/>
      <c r="DA332" s="125"/>
      <c r="DB332" s="125"/>
      <c r="DC332" s="125"/>
      <c r="DD332" s="125"/>
      <c r="DE332" s="125"/>
      <c r="DF332" s="125"/>
      <c r="DG332" s="125"/>
      <c r="DH332" s="125"/>
      <c r="DI332" s="125"/>
      <c r="DJ332" s="125"/>
      <c r="DK332" s="125"/>
      <c r="DL332" s="125"/>
      <c r="DM332" s="125"/>
    </row>
    <row r="333" spans="2:117" s="116" customFormat="1" ht="21" x14ac:dyDescent="0.25">
      <c r="B333" s="165"/>
      <c r="C333" s="166"/>
      <c r="D333" s="166"/>
      <c r="E333" s="167"/>
      <c r="F333" s="168"/>
      <c r="G333" s="79"/>
      <c r="H333" s="169"/>
      <c r="I333" s="169"/>
      <c r="J333" s="122"/>
      <c r="K333" s="170"/>
      <c r="L333" s="170"/>
      <c r="M333" s="171"/>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c r="AW333" s="125"/>
      <c r="AX333" s="125"/>
      <c r="AY333" s="125"/>
      <c r="AZ333" s="125"/>
      <c r="BA333" s="125"/>
      <c r="BB333" s="125"/>
      <c r="BC333" s="125"/>
      <c r="BD333" s="125"/>
      <c r="BE333" s="125"/>
      <c r="BF333" s="125"/>
      <c r="BG333" s="125"/>
      <c r="BH333" s="125"/>
      <c r="BI333" s="125"/>
      <c r="BJ333" s="125"/>
      <c r="BK333" s="125"/>
      <c r="BL333" s="125"/>
      <c r="BM333" s="125"/>
      <c r="BN333" s="125"/>
      <c r="BO333" s="125"/>
      <c r="BP333" s="125"/>
      <c r="BQ333" s="125"/>
      <c r="BR333" s="125"/>
      <c r="BS333" s="125"/>
      <c r="BT333" s="125"/>
      <c r="BU333" s="125"/>
      <c r="BV333" s="125"/>
      <c r="BW333" s="125"/>
      <c r="BX333" s="125"/>
      <c r="BY333" s="125"/>
      <c r="BZ333" s="125"/>
      <c r="CA333" s="125"/>
      <c r="CB333" s="125"/>
      <c r="CC333" s="125"/>
      <c r="CD333" s="125"/>
      <c r="CE333" s="125"/>
      <c r="CF333" s="125"/>
      <c r="CG333" s="125"/>
      <c r="CH333" s="125"/>
      <c r="CI333" s="125"/>
      <c r="CJ333" s="125"/>
      <c r="CK333" s="125"/>
      <c r="CL333" s="125"/>
      <c r="CM333" s="125"/>
      <c r="CN333" s="125"/>
      <c r="CO333" s="125"/>
      <c r="CP333" s="125"/>
      <c r="CQ333" s="125"/>
      <c r="CR333" s="125"/>
      <c r="CS333" s="125"/>
      <c r="CT333" s="125"/>
      <c r="CU333" s="125"/>
      <c r="CV333" s="125"/>
      <c r="CW333" s="125"/>
      <c r="CX333" s="125"/>
      <c r="CY333" s="125"/>
      <c r="CZ333" s="125"/>
      <c r="DA333" s="125"/>
      <c r="DB333" s="125"/>
      <c r="DC333" s="125"/>
      <c r="DD333" s="125"/>
      <c r="DE333" s="125"/>
      <c r="DF333" s="125"/>
      <c r="DG333" s="125"/>
      <c r="DH333" s="125"/>
      <c r="DI333" s="125"/>
      <c r="DJ333" s="125"/>
      <c r="DK333" s="125"/>
      <c r="DL333" s="125"/>
      <c r="DM333" s="125"/>
    </row>
    <row r="334" spans="2:117" s="116" customFormat="1" ht="21" x14ac:dyDescent="0.25">
      <c r="B334" s="165"/>
      <c r="C334" s="166"/>
      <c r="D334" s="166"/>
      <c r="E334" s="167"/>
      <c r="F334" s="168"/>
      <c r="G334" s="79"/>
      <c r="H334" s="169"/>
      <c r="I334" s="169"/>
      <c r="J334" s="122"/>
      <c r="K334" s="170"/>
      <c r="L334" s="170"/>
      <c r="M334" s="171"/>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c r="AW334" s="125"/>
      <c r="AX334" s="125"/>
      <c r="AY334" s="125"/>
      <c r="AZ334" s="125"/>
      <c r="BA334" s="125"/>
      <c r="BB334" s="125"/>
      <c r="BC334" s="125"/>
      <c r="BD334" s="125"/>
      <c r="BE334" s="125"/>
      <c r="BF334" s="125"/>
      <c r="BG334" s="125"/>
      <c r="BH334" s="125"/>
      <c r="BI334" s="125"/>
      <c r="BJ334" s="125"/>
      <c r="BK334" s="125"/>
      <c r="BL334" s="125"/>
      <c r="BM334" s="125"/>
      <c r="BN334" s="125"/>
      <c r="BO334" s="125"/>
      <c r="BP334" s="125"/>
      <c r="BQ334" s="125"/>
      <c r="BR334" s="125"/>
      <c r="BS334" s="125"/>
      <c r="BT334" s="125"/>
      <c r="BU334" s="125"/>
      <c r="BV334" s="125"/>
      <c r="BW334" s="125"/>
      <c r="BX334" s="125"/>
      <c r="BY334" s="125"/>
      <c r="BZ334" s="125"/>
      <c r="CA334" s="125"/>
      <c r="CB334" s="125"/>
      <c r="CC334" s="125"/>
      <c r="CD334" s="125"/>
      <c r="CE334" s="125"/>
      <c r="CF334" s="125"/>
      <c r="CG334" s="125"/>
      <c r="CH334" s="125"/>
      <c r="CI334" s="125"/>
      <c r="CJ334" s="125"/>
      <c r="CK334" s="125"/>
      <c r="CL334" s="125"/>
      <c r="CM334" s="125"/>
      <c r="CN334" s="125"/>
      <c r="CO334" s="125"/>
      <c r="CP334" s="125"/>
      <c r="CQ334" s="125"/>
      <c r="CR334" s="125"/>
      <c r="CS334" s="125"/>
      <c r="CT334" s="125"/>
      <c r="CU334" s="125"/>
      <c r="CV334" s="125"/>
      <c r="CW334" s="125"/>
      <c r="CX334" s="125"/>
      <c r="CY334" s="125"/>
      <c r="CZ334" s="125"/>
      <c r="DA334" s="125"/>
      <c r="DB334" s="125"/>
      <c r="DC334" s="125"/>
      <c r="DD334" s="125"/>
      <c r="DE334" s="125"/>
      <c r="DF334" s="125"/>
      <c r="DG334" s="125"/>
      <c r="DH334" s="125"/>
      <c r="DI334" s="125"/>
      <c r="DJ334" s="125"/>
      <c r="DK334" s="125"/>
      <c r="DL334" s="125"/>
      <c r="DM334" s="125"/>
    </row>
    <row r="335" spans="2:117" s="116" customFormat="1" ht="21" x14ac:dyDescent="0.25">
      <c r="B335" s="165"/>
      <c r="C335" s="166"/>
      <c r="D335" s="166"/>
      <c r="E335" s="167"/>
      <c r="F335" s="168"/>
      <c r="G335" s="79"/>
      <c r="H335" s="169"/>
      <c r="I335" s="169"/>
      <c r="J335" s="122"/>
      <c r="K335" s="170"/>
      <c r="L335" s="170"/>
      <c r="M335" s="171"/>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c r="AW335" s="125"/>
      <c r="AX335" s="125"/>
      <c r="AY335" s="125"/>
      <c r="AZ335" s="125"/>
      <c r="BA335" s="125"/>
      <c r="BB335" s="125"/>
      <c r="BC335" s="125"/>
      <c r="BD335" s="125"/>
      <c r="BE335" s="125"/>
      <c r="BF335" s="125"/>
      <c r="BG335" s="125"/>
      <c r="BH335" s="125"/>
      <c r="BI335" s="125"/>
      <c r="BJ335" s="125"/>
      <c r="BK335" s="125"/>
      <c r="BL335" s="125"/>
      <c r="BM335" s="125"/>
      <c r="BN335" s="125"/>
      <c r="BO335" s="125"/>
      <c r="BP335" s="125"/>
      <c r="BQ335" s="125"/>
      <c r="BR335" s="125"/>
      <c r="BS335" s="125"/>
      <c r="BT335" s="125"/>
      <c r="BU335" s="125"/>
      <c r="BV335" s="125"/>
      <c r="BW335" s="125"/>
      <c r="BX335" s="125"/>
      <c r="BY335" s="125"/>
      <c r="BZ335" s="125"/>
      <c r="CA335" s="125"/>
      <c r="CB335" s="125"/>
      <c r="CC335" s="125"/>
      <c r="CD335" s="125"/>
      <c r="CE335" s="125"/>
      <c r="CF335" s="125"/>
      <c r="CG335" s="125"/>
      <c r="CH335" s="125"/>
      <c r="CI335" s="125"/>
      <c r="CJ335" s="125"/>
      <c r="CK335" s="125"/>
      <c r="CL335" s="125"/>
      <c r="CM335" s="125"/>
      <c r="CN335" s="125"/>
      <c r="CO335" s="125"/>
      <c r="CP335" s="125"/>
      <c r="CQ335" s="125"/>
      <c r="CR335" s="125"/>
      <c r="CS335" s="125"/>
      <c r="CT335" s="125"/>
      <c r="CU335" s="125"/>
      <c r="CV335" s="125"/>
      <c r="CW335" s="125"/>
      <c r="CX335" s="125"/>
      <c r="CY335" s="125"/>
      <c r="CZ335" s="125"/>
      <c r="DA335" s="125"/>
      <c r="DB335" s="125"/>
      <c r="DC335" s="125"/>
      <c r="DD335" s="125"/>
      <c r="DE335" s="125"/>
      <c r="DF335" s="125"/>
      <c r="DG335" s="125"/>
      <c r="DH335" s="125"/>
      <c r="DI335" s="125"/>
      <c r="DJ335" s="125"/>
      <c r="DK335" s="125"/>
      <c r="DL335" s="125"/>
      <c r="DM335" s="125"/>
    </row>
    <row r="336" spans="2:117" s="116" customFormat="1" ht="21" x14ac:dyDescent="0.25">
      <c r="B336" s="165"/>
      <c r="C336" s="166"/>
      <c r="D336" s="166"/>
      <c r="E336" s="167"/>
      <c r="F336" s="168"/>
      <c r="G336" s="79"/>
      <c r="H336" s="169"/>
      <c r="I336" s="169"/>
      <c r="J336" s="122"/>
      <c r="K336" s="170"/>
      <c r="L336" s="170"/>
      <c r="M336" s="171"/>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c r="AW336" s="125"/>
      <c r="AX336" s="125"/>
      <c r="AY336" s="125"/>
      <c r="AZ336" s="125"/>
      <c r="BA336" s="125"/>
      <c r="BB336" s="125"/>
      <c r="BC336" s="125"/>
      <c r="BD336" s="125"/>
      <c r="BE336" s="125"/>
      <c r="BF336" s="125"/>
      <c r="BG336" s="125"/>
      <c r="BH336" s="125"/>
      <c r="BI336" s="125"/>
      <c r="BJ336" s="125"/>
      <c r="BK336" s="125"/>
      <c r="BL336" s="125"/>
      <c r="BM336" s="125"/>
      <c r="BN336" s="125"/>
      <c r="BO336" s="125"/>
      <c r="BP336" s="125"/>
      <c r="BQ336" s="125"/>
      <c r="BR336" s="125"/>
      <c r="BS336" s="125"/>
      <c r="BT336" s="125"/>
      <c r="BU336" s="125"/>
      <c r="BV336" s="125"/>
      <c r="BW336" s="125"/>
      <c r="BX336" s="125"/>
      <c r="BY336" s="125"/>
      <c r="BZ336" s="125"/>
      <c r="CA336" s="125"/>
      <c r="CB336" s="125"/>
      <c r="CC336" s="125"/>
      <c r="CD336" s="125"/>
      <c r="CE336" s="125"/>
      <c r="CF336" s="125"/>
      <c r="CG336" s="125"/>
      <c r="CH336" s="125"/>
      <c r="CI336" s="125"/>
      <c r="CJ336" s="125"/>
      <c r="CK336" s="125"/>
      <c r="CL336" s="125"/>
      <c r="CM336" s="125"/>
      <c r="CN336" s="125"/>
      <c r="CO336" s="125"/>
      <c r="CP336" s="125"/>
      <c r="CQ336" s="125"/>
      <c r="CR336" s="125"/>
      <c r="CS336" s="125"/>
      <c r="CT336" s="125"/>
      <c r="CU336" s="125"/>
      <c r="CV336" s="125"/>
      <c r="CW336" s="125"/>
      <c r="CX336" s="125"/>
      <c r="CY336" s="125"/>
      <c r="CZ336" s="125"/>
      <c r="DA336" s="125"/>
      <c r="DB336" s="125"/>
      <c r="DC336" s="125"/>
      <c r="DD336" s="125"/>
      <c r="DE336" s="125"/>
      <c r="DF336" s="125"/>
      <c r="DG336" s="125"/>
      <c r="DH336" s="125"/>
      <c r="DI336" s="125"/>
      <c r="DJ336" s="125"/>
      <c r="DK336" s="125"/>
      <c r="DL336" s="125"/>
      <c r="DM336" s="125"/>
    </row>
    <row r="337" spans="2:117" s="1" customFormat="1" ht="21" x14ac:dyDescent="0.25">
      <c r="B337" s="173"/>
      <c r="C337" s="161"/>
      <c r="D337" s="161"/>
      <c r="E337" s="154"/>
      <c r="F337" s="92"/>
      <c r="G337" s="79"/>
      <c r="H337" s="154"/>
      <c r="I337" s="154"/>
      <c r="J337" s="112"/>
      <c r="K337" s="163"/>
      <c r="L337" s="163"/>
      <c r="M337" s="164"/>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c r="AW337" s="125"/>
      <c r="AX337" s="125"/>
      <c r="AY337" s="125"/>
      <c r="AZ337" s="125"/>
      <c r="BA337" s="125"/>
      <c r="BB337" s="125"/>
      <c r="BC337" s="125"/>
      <c r="BD337" s="125"/>
      <c r="BE337" s="125"/>
      <c r="BF337" s="125"/>
      <c r="BG337" s="125"/>
      <c r="BH337" s="125"/>
      <c r="BI337" s="125"/>
      <c r="BJ337" s="125"/>
      <c r="BK337" s="125"/>
      <c r="BL337" s="125"/>
      <c r="BM337" s="125"/>
      <c r="BN337" s="125"/>
      <c r="BO337" s="125"/>
      <c r="BP337" s="125"/>
      <c r="BQ337" s="125"/>
      <c r="BR337" s="125"/>
      <c r="BS337" s="125"/>
      <c r="BT337" s="125"/>
      <c r="BU337" s="125"/>
      <c r="BV337" s="125"/>
      <c r="BW337" s="125"/>
      <c r="BX337" s="125"/>
      <c r="BY337" s="125"/>
      <c r="BZ337" s="125"/>
      <c r="CA337" s="125"/>
      <c r="CB337" s="125"/>
      <c r="CC337" s="125"/>
      <c r="CD337" s="125"/>
      <c r="CE337" s="125"/>
      <c r="CF337" s="125"/>
      <c r="CG337" s="125"/>
      <c r="CH337" s="125"/>
      <c r="CI337" s="125"/>
      <c r="CJ337" s="125"/>
      <c r="CK337" s="125"/>
      <c r="CL337" s="125"/>
      <c r="CM337" s="125"/>
      <c r="CN337" s="125"/>
      <c r="CO337" s="125"/>
      <c r="CP337" s="125"/>
      <c r="CQ337" s="125"/>
      <c r="CR337" s="125"/>
      <c r="CS337" s="125"/>
      <c r="CT337" s="125"/>
      <c r="CU337" s="125"/>
      <c r="CV337" s="125"/>
      <c r="CW337" s="125"/>
      <c r="CX337" s="125"/>
      <c r="CY337" s="125"/>
      <c r="CZ337" s="125"/>
      <c r="DA337" s="125"/>
      <c r="DB337" s="125"/>
      <c r="DC337" s="125"/>
      <c r="DD337" s="125"/>
      <c r="DE337" s="125"/>
      <c r="DF337" s="125"/>
      <c r="DG337" s="125"/>
      <c r="DH337" s="125"/>
      <c r="DI337" s="125"/>
      <c r="DJ337" s="125"/>
      <c r="DK337" s="125"/>
      <c r="DL337" s="125"/>
      <c r="DM337" s="125"/>
    </row>
    <row r="338" spans="2:117" s="116" customFormat="1" ht="21" x14ac:dyDescent="0.25">
      <c r="B338" s="165"/>
      <c r="C338" s="166"/>
      <c r="D338" s="166"/>
      <c r="E338" s="167"/>
      <c r="F338" s="168"/>
      <c r="G338" s="79"/>
      <c r="H338" s="169"/>
      <c r="I338" s="169"/>
      <c r="J338" s="122"/>
      <c r="K338" s="170"/>
      <c r="L338" s="170"/>
      <c r="M338" s="171"/>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c r="CR338" s="125"/>
      <c r="CS338" s="125"/>
      <c r="CT338" s="125"/>
      <c r="CU338" s="125"/>
      <c r="CV338" s="125"/>
      <c r="CW338" s="125"/>
      <c r="CX338" s="125"/>
      <c r="CY338" s="125"/>
      <c r="CZ338" s="125"/>
      <c r="DA338" s="125"/>
      <c r="DB338" s="125"/>
      <c r="DC338" s="125"/>
      <c r="DD338" s="125"/>
      <c r="DE338" s="125"/>
      <c r="DF338" s="125"/>
      <c r="DG338" s="125"/>
      <c r="DH338" s="125"/>
      <c r="DI338" s="125"/>
      <c r="DJ338" s="125"/>
      <c r="DK338" s="125"/>
      <c r="DL338" s="125"/>
      <c r="DM338" s="125"/>
    </row>
    <row r="339" spans="2:117" s="116" customFormat="1" ht="21" x14ac:dyDescent="0.25">
      <c r="B339" s="165"/>
      <c r="C339" s="166"/>
      <c r="D339" s="166"/>
      <c r="E339" s="167"/>
      <c r="F339" s="168"/>
      <c r="G339" s="79"/>
      <c r="H339" s="169"/>
      <c r="I339" s="169"/>
      <c r="J339" s="122"/>
      <c r="K339" s="170"/>
      <c r="L339" s="170"/>
      <c r="M339" s="171"/>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c r="AW339" s="125"/>
      <c r="AX339" s="125"/>
      <c r="AY339" s="125"/>
      <c r="AZ339" s="125"/>
      <c r="BA339" s="125"/>
      <c r="BB339" s="125"/>
      <c r="BC339" s="125"/>
      <c r="BD339" s="125"/>
      <c r="BE339" s="125"/>
      <c r="BF339" s="125"/>
      <c r="BG339" s="125"/>
      <c r="BH339" s="125"/>
      <c r="BI339" s="125"/>
      <c r="BJ339" s="125"/>
      <c r="BK339" s="125"/>
      <c r="BL339" s="125"/>
      <c r="BM339" s="125"/>
      <c r="BN339" s="125"/>
      <c r="BO339" s="125"/>
      <c r="BP339" s="125"/>
      <c r="BQ339" s="125"/>
      <c r="BR339" s="125"/>
      <c r="BS339" s="125"/>
      <c r="BT339" s="125"/>
      <c r="BU339" s="125"/>
      <c r="BV339" s="125"/>
      <c r="BW339" s="125"/>
      <c r="BX339" s="125"/>
      <c r="BY339" s="125"/>
      <c r="BZ339" s="125"/>
      <c r="CA339" s="125"/>
      <c r="CB339" s="125"/>
      <c r="CC339" s="125"/>
      <c r="CD339" s="125"/>
      <c r="CE339" s="125"/>
      <c r="CF339" s="125"/>
      <c r="CG339" s="125"/>
      <c r="CH339" s="125"/>
      <c r="CI339" s="125"/>
      <c r="CJ339" s="125"/>
      <c r="CK339" s="125"/>
      <c r="CL339" s="125"/>
      <c r="CM339" s="125"/>
      <c r="CN339" s="125"/>
      <c r="CO339" s="125"/>
      <c r="CP339" s="125"/>
      <c r="CQ339" s="125"/>
      <c r="CR339" s="125"/>
      <c r="CS339" s="125"/>
      <c r="CT339" s="125"/>
      <c r="CU339" s="125"/>
      <c r="CV339" s="125"/>
      <c r="CW339" s="125"/>
      <c r="CX339" s="125"/>
      <c r="CY339" s="125"/>
      <c r="CZ339" s="125"/>
      <c r="DA339" s="125"/>
      <c r="DB339" s="125"/>
      <c r="DC339" s="125"/>
      <c r="DD339" s="125"/>
      <c r="DE339" s="125"/>
      <c r="DF339" s="125"/>
      <c r="DG339" s="125"/>
      <c r="DH339" s="125"/>
      <c r="DI339" s="125"/>
      <c r="DJ339" s="125"/>
      <c r="DK339" s="125"/>
      <c r="DL339" s="125"/>
      <c r="DM339" s="125"/>
    </row>
    <row r="340" spans="2:117" s="116" customFormat="1" ht="21" x14ac:dyDescent="0.25">
      <c r="B340" s="165"/>
      <c r="C340" s="166"/>
      <c r="D340" s="166"/>
      <c r="E340" s="167"/>
      <c r="F340" s="168"/>
      <c r="G340" s="79"/>
      <c r="H340" s="169"/>
      <c r="I340" s="169"/>
      <c r="J340" s="122"/>
      <c r="K340" s="170"/>
      <c r="L340" s="170"/>
      <c r="M340" s="171"/>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c r="AW340" s="125"/>
      <c r="AX340" s="125"/>
      <c r="AY340" s="125"/>
      <c r="AZ340" s="125"/>
      <c r="BA340" s="125"/>
      <c r="BB340" s="125"/>
      <c r="BC340" s="125"/>
      <c r="BD340" s="125"/>
      <c r="BE340" s="125"/>
      <c r="BF340" s="125"/>
      <c r="BG340" s="125"/>
      <c r="BH340" s="125"/>
      <c r="BI340" s="125"/>
      <c r="BJ340" s="125"/>
      <c r="BK340" s="125"/>
      <c r="BL340" s="125"/>
      <c r="BM340" s="125"/>
      <c r="BN340" s="125"/>
      <c r="BO340" s="125"/>
      <c r="BP340" s="125"/>
      <c r="BQ340" s="125"/>
      <c r="BR340" s="125"/>
      <c r="BS340" s="125"/>
      <c r="BT340" s="125"/>
      <c r="BU340" s="125"/>
      <c r="BV340" s="125"/>
      <c r="BW340" s="125"/>
      <c r="BX340" s="125"/>
      <c r="BY340" s="125"/>
      <c r="BZ340" s="125"/>
      <c r="CA340" s="125"/>
      <c r="CB340" s="125"/>
      <c r="CC340" s="125"/>
      <c r="CD340" s="125"/>
      <c r="CE340" s="125"/>
      <c r="CF340" s="125"/>
      <c r="CG340" s="125"/>
      <c r="CH340" s="125"/>
      <c r="CI340" s="125"/>
      <c r="CJ340" s="125"/>
      <c r="CK340" s="125"/>
      <c r="CL340" s="125"/>
      <c r="CM340" s="125"/>
      <c r="CN340" s="125"/>
      <c r="CO340" s="125"/>
      <c r="CP340" s="125"/>
      <c r="CQ340" s="125"/>
      <c r="CR340" s="125"/>
      <c r="CS340" s="125"/>
      <c r="CT340" s="125"/>
      <c r="CU340" s="125"/>
      <c r="CV340" s="125"/>
      <c r="CW340" s="125"/>
      <c r="CX340" s="125"/>
      <c r="CY340" s="125"/>
      <c r="CZ340" s="125"/>
      <c r="DA340" s="125"/>
      <c r="DB340" s="125"/>
      <c r="DC340" s="125"/>
      <c r="DD340" s="125"/>
      <c r="DE340" s="125"/>
      <c r="DF340" s="125"/>
      <c r="DG340" s="125"/>
      <c r="DH340" s="125"/>
      <c r="DI340" s="125"/>
      <c r="DJ340" s="125"/>
      <c r="DK340" s="125"/>
      <c r="DL340" s="125"/>
      <c r="DM340" s="125"/>
    </row>
    <row r="341" spans="2:117" s="116" customFormat="1" ht="21" x14ac:dyDescent="0.25">
      <c r="B341" s="165"/>
      <c r="C341" s="166"/>
      <c r="D341" s="166"/>
      <c r="E341" s="167"/>
      <c r="F341" s="168"/>
      <c r="G341" s="79"/>
      <c r="H341" s="169"/>
      <c r="I341" s="169"/>
      <c r="J341" s="122"/>
      <c r="K341" s="170"/>
      <c r="L341" s="170"/>
      <c r="M341" s="171"/>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c r="AW341" s="125"/>
      <c r="AX341" s="125"/>
      <c r="AY341" s="125"/>
      <c r="AZ341" s="125"/>
      <c r="BA341" s="125"/>
      <c r="BB341" s="125"/>
      <c r="BC341" s="125"/>
      <c r="BD341" s="125"/>
      <c r="BE341" s="125"/>
      <c r="BF341" s="125"/>
      <c r="BG341" s="125"/>
      <c r="BH341" s="125"/>
      <c r="BI341" s="125"/>
      <c r="BJ341" s="125"/>
      <c r="BK341" s="125"/>
      <c r="BL341" s="125"/>
      <c r="BM341" s="125"/>
      <c r="BN341" s="125"/>
      <c r="BO341" s="125"/>
      <c r="BP341" s="125"/>
      <c r="BQ341" s="125"/>
      <c r="BR341" s="125"/>
      <c r="BS341" s="125"/>
      <c r="BT341" s="125"/>
      <c r="BU341" s="125"/>
      <c r="BV341" s="125"/>
      <c r="BW341" s="125"/>
      <c r="BX341" s="125"/>
      <c r="BY341" s="125"/>
      <c r="BZ341" s="125"/>
      <c r="CA341" s="125"/>
      <c r="CB341" s="125"/>
      <c r="CC341" s="125"/>
      <c r="CD341" s="125"/>
      <c r="CE341" s="125"/>
      <c r="CF341" s="125"/>
      <c r="CG341" s="125"/>
      <c r="CH341" s="125"/>
      <c r="CI341" s="125"/>
      <c r="CJ341" s="125"/>
      <c r="CK341" s="125"/>
      <c r="CL341" s="125"/>
      <c r="CM341" s="125"/>
      <c r="CN341" s="125"/>
      <c r="CO341" s="125"/>
      <c r="CP341" s="125"/>
      <c r="CQ341" s="125"/>
      <c r="CR341" s="125"/>
      <c r="CS341" s="125"/>
      <c r="CT341" s="125"/>
      <c r="CU341" s="125"/>
      <c r="CV341" s="125"/>
      <c r="CW341" s="125"/>
      <c r="CX341" s="125"/>
      <c r="CY341" s="125"/>
      <c r="CZ341" s="125"/>
      <c r="DA341" s="125"/>
      <c r="DB341" s="125"/>
      <c r="DC341" s="125"/>
      <c r="DD341" s="125"/>
      <c r="DE341" s="125"/>
      <c r="DF341" s="125"/>
      <c r="DG341" s="125"/>
      <c r="DH341" s="125"/>
      <c r="DI341" s="125"/>
      <c r="DJ341" s="125"/>
      <c r="DK341" s="125"/>
      <c r="DL341" s="125"/>
      <c r="DM341" s="125"/>
    </row>
    <row r="342" spans="2:117" s="1" customFormat="1" ht="21" x14ac:dyDescent="0.25">
      <c r="B342" s="173"/>
      <c r="C342" s="161"/>
      <c r="D342" s="161"/>
      <c r="E342" s="154"/>
      <c r="F342" s="92"/>
      <c r="G342" s="79"/>
      <c r="H342" s="154"/>
      <c r="I342" s="154"/>
      <c r="J342" s="112"/>
      <c r="K342" s="163"/>
      <c r="L342" s="163"/>
      <c r="M342" s="164"/>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c r="AT342" s="125"/>
      <c r="AU342" s="125"/>
      <c r="AV342" s="125"/>
      <c r="AW342" s="125"/>
      <c r="AX342" s="125"/>
      <c r="AY342" s="125"/>
      <c r="AZ342" s="125"/>
      <c r="BA342" s="125"/>
      <c r="BB342" s="125"/>
      <c r="BC342" s="125"/>
      <c r="BD342" s="125"/>
      <c r="BE342" s="125"/>
      <c r="BF342" s="125"/>
      <c r="BG342" s="125"/>
      <c r="BH342" s="125"/>
      <c r="BI342" s="125"/>
      <c r="BJ342" s="125"/>
      <c r="BK342" s="125"/>
      <c r="BL342" s="125"/>
      <c r="BM342" s="125"/>
      <c r="BN342" s="125"/>
      <c r="BO342" s="125"/>
      <c r="BP342" s="125"/>
      <c r="BQ342" s="125"/>
      <c r="BR342" s="125"/>
      <c r="BS342" s="125"/>
      <c r="BT342" s="125"/>
      <c r="BU342" s="125"/>
      <c r="BV342" s="125"/>
      <c r="BW342" s="125"/>
      <c r="BX342" s="125"/>
      <c r="BY342" s="125"/>
      <c r="BZ342" s="125"/>
      <c r="CA342" s="125"/>
      <c r="CB342" s="125"/>
      <c r="CC342" s="125"/>
      <c r="CD342" s="125"/>
      <c r="CE342" s="125"/>
      <c r="CF342" s="125"/>
      <c r="CG342" s="125"/>
      <c r="CH342" s="125"/>
      <c r="CI342" s="125"/>
      <c r="CJ342" s="125"/>
      <c r="CK342" s="125"/>
      <c r="CL342" s="125"/>
      <c r="CM342" s="125"/>
      <c r="CN342" s="125"/>
      <c r="CO342" s="125"/>
      <c r="CP342" s="125"/>
      <c r="CQ342" s="125"/>
      <c r="CR342" s="125"/>
      <c r="CS342" s="125"/>
      <c r="CT342" s="125"/>
      <c r="CU342" s="125"/>
      <c r="CV342" s="125"/>
      <c r="CW342" s="125"/>
      <c r="CX342" s="125"/>
      <c r="CY342" s="125"/>
      <c r="CZ342" s="125"/>
      <c r="DA342" s="125"/>
      <c r="DB342" s="125"/>
      <c r="DC342" s="125"/>
      <c r="DD342" s="125"/>
      <c r="DE342" s="125"/>
      <c r="DF342" s="125"/>
      <c r="DG342" s="125"/>
      <c r="DH342" s="125"/>
      <c r="DI342" s="125"/>
      <c r="DJ342" s="125"/>
      <c r="DK342" s="125"/>
      <c r="DL342" s="125"/>
      <c r="DM342" s="125"/>
    </row>
    <row r="343" spans="2:117" s="116" customFormat="1" ht="21" x14ac:dyDescent="0.25">
      <c r="B343" s="165"/>
      <c r="C343" s="166"/>
      <c r="D343" s="166"/>
      <c r="E343" s="167"/>
      <c r="F343" s="168"/>
      <c r="G343" s="79"/>
      <c r="H343" s="169"/>
      <c r="I343" s="169"/>
      <c r="J343" s="122"/>
      <c r="K343" s="170"/>
      <c r="L343" s="170"/>
      <c r="M343" s="171"/>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c r="AW343" s="125"/>
      <c r="AX343" s="125"/>
      <c r="AY343" s="125"/>
      <c r="AZ343" s="125"/>
      <c r="BA343" s="125"/>
      <c r="BB343" s="125"/>
      <c r="BC343" s="125"/>
      <c r="BD343" s="125"/>
      <c r="BE343" s="125"/>
      <c r="BF343" s="125"/>
      <c r="BG343" s="125"/>
      <c r="BH343" s="125"/>
      <c r="BI343" s="125"/>
      <c r="BJ343" s="125"/>
      <c r="BK343" s="125"/>
      <c r="BL343" s="125"/>
      <c r="BM343" s="125"/>
      <c r="BN343" s="125"/>
      <c r="BO343" s="125"/>
      <c r="BP343" s="125"/>
      <c r="BQ343" s="125"/>
      <c r="BR343" s="125"/>
      <c r="BS343" s="125"/>
      <c r="BT343" s="125"/>
      <c r="BU343" s="125"/>
      <c r="BV343" s="125"/>
      <c r="BW343" s="125"/>
      <c r="BX343" s="125"/>
      <c r="BY343" s="125"/>
      <c r="BZ343" s="125"/>
      <c r="CA343" s="125"/>
      <c r="CB343" s="125"/>
      <c r="CC343" s="125"/>
      <c r="CD343" s="125"/>
      <c r="CE343" s="125"/>
      <c r="CF343" s="125"/>
      <c r="CG343" s="125"/>
      <c r="CH343" s="125"/>
      <c r="CI343" s="125"/>
      <c r="CJ343" s="125"/>
      <c r="CK343" s="125"/>
      <c r="CL343" s="125"/>
      <c r="CM343" s="125"/>
      <c r="CN343" s="125"/>
      <c r="CO343" s="125"/>
      <c r="CP343" s="125"/>
      <c r="CQ343" s="125"/>
      <c r="CR343" s="125"/>
      <c r="CS343" s="125"/>
      <c r="CT343" s="125"/>
      <c r="CU343" s="125"/>
      <c r="CV343" s="125"/>
      <c r="CW343" s="125"/>
      <c r="CX343" s="125"/>
      <c r="CY343" s="125"/>
      <c r="CZ343" s="125"/>
      <c r="DA343" s="125"/>
      <c r="DB343" s="125"/>
      <c r="DC343" s="125"/>
      <c r="DD343" s="125"/>
      <c r="DE343" s="125"/>
      <c r="DF343" s="125"/>
      <c r="DG343" s="125"/>
      <c r="DH343" s="125"/>
      <c r="DI343" s="125"/>
      <c r="DJ343" s="125"/>
      <c r="DK343" s="125"/>
      <c r="DL343" s="125"/>
      <c r="DM343" s="125"/>
    </row>
    <row r="344" spans="2:117" s="116" customFormat="1" ht="21" x14ac:dyDescent="0.25">
      <c r="B344" s="165"/>
      <c r="C344" s="166"/>
      <c r="D344" s="166"/>
      <c r="E344" s="167"/>
      <c r="F344" s="168"/>
      <c r="G344" s="79"/>
      <c r="H344" s="169"/>
      <c r="I344" s="169"/>
      <c r="J344" s="122"/>
      <c r="K344" s="170"/>
      <c r="L344" s="170"/>
      <c r="M344" s="171"/>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c r="AW344" s="125"/>
      <c r="AX344" s="125"/>
      <c r="AY344" s="125"/>
      <c r="AZ344" s="125"/>
      <c r="BA344" s="125"/>
      <c r="BB344" s="125"/>
      <c r="BC344" s="125"/>
      <c r="BD344" s="125"/>
      <c r="BE344" s="125"/>
      <c r="BF344" s="125"/>
      <c r="BG344" s="125"/>
      <c r="BH344" s="125"/>
      <c r="BI344" s="125"/>
      <c r="BJ344" s="125"/>
      <c r="BK344" s="125"/>
      <c r="BL344" s="125"/>
      <c r="BM344" s="125"/>
      <c r="BN344" s="125"/>
      <c r="BO344" s="125"/>
      <c r="BP344" s="125"/>
      <c r="BQ344" s="125"/>
      <c r="BR344" s="125"/>
      <c r="BS344" s="125"/>
      <c r="BT344" s="125"/>
      <c r="BU344" s="125"/>
      <c r="BV344" s="125"/>
      <c r="BW344" s="125"/>
      <c r="BX344" s="125"/>
      <c r="BY344" s="125"/>
      <c r="BZ344" s="125"/>
      <c r="CA344" s="125"/>
      <c r="CB344" s="125"/>
      <c r="CC344" s="125"/>
      <c r="CD344" s="125"/>
      <c r="CE344" s="125"/>
      <c r="CF344" s="125"/>
      <c r="CG344" s="125"/>
      <c r="CH344" s="125"/>
      <c r="CI344" s="125"/>
      <c r="CJ344" s="125"/>
      <c r="CK344" s="125"/>
      <c r="CL344" s="125"/>
      <c r="CM344" s="125"/>
      <c r="CN344" s="125"/>
      <c r="CO344" s="125"/>
      <c r="CP344" s="125"/>
      <c r="CQ344" s="125"/>
      <c r="CR344" s="125"/>
      <c r="CS344" s="125"/>
      <c r="CT344" s="125"/>
      <c r="CU344" s="125"/>
      <c r="CV344" s="125"/>
      <c r="CW344" s="125"/>
      <c r="CX344" s="125"/>
      <c r="CY344" s="125"/>
      <c r="CZ344" s="125"/>
      <c r="DA344" s="125"/>
      <c r="DB344" s="125"/>
      <c r="DC344" s="125"/>
      <c r="DD344" s="125"/>
      <c r="DE344" s="125"/>
      <c r="DF344" s="125"/>
      <c r="DG344" s="125"/>
      <c r="DH344" s="125"/>
      <c r="DI344" s="125"/>
      <c r="DJ344" s="125"/>
      <c r="DK344" s="125"/>
      <c r="DL344" s="125"/>
      <c r="DM344" s="125"/>
    </row>
    <row r="345" spans="2:117" s="116" customFormat="1" ht="21" x14ac:dyDescent="0.25">
      <c r="B345" s="165"/>
      <c r="C345" s="166"/>
      <c r="D345" s="166"/>
      <c r="E345" s="167"/>
      <c r="F345" s="168"/>
      <c r="G345" s="79"/>
      <c r="H345" s="169"/>
      <c r="I345" s="169"/>
      <c r="J345" s="122"/>
      <c r="K345" s="170"/>
      <c r="L345" s="170"/>
      <c r="M345" s="171"/>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c r="CR345" s="125"/>
      <c r="CS345" s="125"/>
      <c r="CT345" s="125"/>
      <c r="CU345" s="125"/>
      <c r="CV345" s="125"/>
      <c r="CW345" s="125"/>
      <c r="CX345" s="125"/>
      <c r="CY345" s="125"/>
      <c r="CZ345" s="125"/>
      <c r="DA345" s="125"/>
      <c r="DB345" s="125"/>
      <c r="DC345" s="125"/>
      <c r="DD345" s="125"/>
      <c r="DE345" s="125"/>
      <c r="DF345" s="125"/>
      <c r="DG345" s="125"/>
      <c r="DH345" s="125"/>
      <c r="DI345" s="125"/>
      <c r="DJ345" s="125"/>
      <c r="DK345" s="125"/>
      <c r="DL345" s="125"/>
      <c r="DM345" s="125"/>
    </row>
    <row r="346" spans="2:117" s="116" customFormat="1" ht="21" x14ac:dyDescent="0.25">
      <c r="B346" s="165"/>
      <c r="C346" s="166"/>
      <c r="D346" s="166"/>
      <c r="E346" s="167"/>
      <c r="F346" s="168"/>
      <c r="G346" s="79"/>
      <c r="H346" s="169"/>
      <c r="I346" s="169"/>
      <c r="J346" s="122"/>
      <c r="K346" s="170"/>
      <c r="L346" s="170"/>
      <c r="M346" s="171"/>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c r="BP346" s="125"/>
      <c r="BQ346" s="125"/>
      <c r="BR346" s="125"/>
      <c r="BS346" s="125"/>
      <c r="BT346" s="125"/>
      <c r="BU346" s="125"/>
      <c r="BV346" s="125"/>
      <c r="BW346" s="125"/>
      <c r="BX346" s="125"/>
      <c r="BY346" s="125"/>
      <c r="BZ346" s="125"/>
      <c r="CA346" s="125"/>
      <c r="CB346" s="125"/>
      <c r="CC346" s="125"/>
      <c r="CD346" s="125"/>
      <c r="CE346" s="125"/>
      <c r="CF346" s="125"/>
      <c r="CG346" s="125"/>
      <c r="CH346" s="125"/>
      <c r="CI346" s="125"/>
      <c r="CJ346" s="125"/>
      <c r="CK346" s="125"/>
      <c r="CL346" s="125"/>
      <c r="CM346" s="125"/>
      <c r="CN346" s="125"/>
      <c r="CO346" s="125"/>
      <c r="CP346" s="125"/>
      <c r="CQ346" s="125"/>
      <c r="CR346" s="125"/>
      <c r="CS346" s="125"/>
      <c r="CT346" s="125"/>
      <c r="CU346" s="125"/>
      <c r="CV346" s="125"/>
      <c r="CW346" s="125"/>
      <c r="CX346" s="125"/>
      <c r="CY346" s="125"/>
      <c r="CZ346" s="125"/>
      <c r="DA346" s="125"/>
      <c r="DB346" s="125"/>
      <c r="DC346" s="125"/>
      <c r="DD346" s="125"/>
      <c r="DE346" s="125"/>
      <c r="DF346" s="125"/>
      <c r="DG346" s="125"/>
      <c r="DH346" s="125"/>
      <c r="DI346" s="125"/>
      <c r="DJ346" s="125"/>
      <c r="DK346" s="125"/>
      <c r="DL346" s="125"/>
      <c r="DM346" s="125"/>
    </row>
    <row r="347" spans="2:117" s="1" customFormat="1" ht="21" x14ac:dyDescent="0.25">
      <c r="B347" s="173"/>
      <c r="C347" s="161"/>
      <c r="D347" s="161"/>
      <c r="E347" s="154"/>
      <c r="F347" s="92"/>
      <c r="G347" s="79"/>
      <c r="H347" s="154"/>
      <c r="I347" s="154"/>
      <c r="J347" s="112"/>
      <c r="K347" s="163"/>
      <c r="L347" s="163"/>
      <c r="M347" s="164"/>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c r="AW347" s="125"/>
      <c r="AX347" s="125"/>
      <c r="AY347" s="125"/>
      <c r="AZ347" s="125"/>
      <c r="BA347" s="125"/>
      <c r="BB347" s="125"/>
      <c r="BC347" s="125"/>
      <c r="BD347" s="125"/>
      <c r="BE347" s="125"/>
      <c r="BF347" s="125"/>
      <c r="BG347" s="125"/>
      <c r="BH347" s="125"/>
      <c r="BI347" s="125"/>
      <c r="BJ347" s="125"/>
      <c r="BK347" s="125"/>
      <c r="BL347" s="125"/>
      <c r="BM347" s="125"/>
      <c r="BN347" s="125"/>
      <c r="BO347" s="125"/>
      <c r="BP347" s="125"/>
      <c r="BQ347" s="125"/>
      <c r="BR347" s="125"/>
      <c r="BS347" s="125"/>
      <c r="BT347" s="125"/>
      <c r="BU347" s="125"/>
      <c r="BV347" s="125"/>
      <c r="BW347" s="125"/>
      <c r="BX347" s="125"/>
      <c r="BY347" s="125"/>
      <c r="BZ347" s="125"/>
      <c r="CA347" s="125"/>
      <c r="CB347" s="125"/>
      <c r="CC347" s="125"/>
      <c r="CD347" s="125"/>
      <c r="CE347" s="125"/>
      <c r="CF347" s="125"/>
      <c r="CG347" s="125"/>
      <c r="CH347" s="125"/>
      <c r="CI347" s="125"/>
      <c r="CJ347" s="125"/>
      <c r="CK347" s="125"/>
      <c r="CL347" s="125"/>
      <c r="CM347" s="125"/>
      <c r="CN347" s="125"/>
      <c r="CO347" s="125"/>
      <c r="CP347" s="125"/>
      <c r="CQ347" s="125"/>
      <c r="CR347" s="125"/>
      <c r="CS347" s="125"/>
      <c r="CT347" s="125"/>
      <c r="CU347" s="125"/>
      <c r="CV347" s="125"/>
      <c r="CW347" s="125"/>
      <c r="CX347" s="125"/>
      <c r="CY347" s="125"/>
      <c r="CZ347" s="125"/>
      <c r="DA347" s="125"/>
      <c r="DB347" s="125"/>
      <c r="DC347" s="125"/>
      <c r="DD347" s="125"/>
      <c r="DE347" s="125"/>
      <c r="DF347" s="125"/>
      <c r="DG347" s="125"/>
      <c r="DH347" s="125"/>
      <c r="DI347" s="125"/>
      <c r="DJ347" s="125"/>
      <c r="DK347" s="125"/>
      <c r="DL347" s="125"/>
      <c r="DM347" s="125"/>
    </row>
    <row r="348" spans="2:117" s="116" customFormat="1" ht="21" x14ac:dyDescent="0.25">
      <c r="B348" s="165"/>
      <c r="C348" s="166"/>
      <c r="D348" s="166"/>
      <c r="E348" s="167"/>
      <c r="F348" s="168"/>
      <c r="G348" s="79"/>
      <c r="H348" s="169"/>
      <c r="I348" s="169"/>
      <c r="J348" s="122"/>
      <c r="K348" s="170"/>
      <c r="L348" s="170"/>
      <c r="M348" s="171"/>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25"/>
      <c r="AW348" s="125"/>
      <c r="AX348" s="125"/>
      <c r="AY348" s="125"/>
      <c r="AZ348" s="125"/>
      <c r="BA348" s="125"/>
      <c r="BB348" s="125"/>
      <c r="BC348" s="125"/>
      <c r="BD348" s="125"/>
      <c r="BE348" s="125"/>
      <c r="BF348" s="125"/>
      <c r="BG348" s="125"/>
      <c r="BH348" s="125"/>
      <c r="BI348" s="125"/>
      <c r="BJ348" s="125"/>
      <c r="BK348" s="125"/>
      <c r="BL348" s="125"/>
      <c r="BM348" s="125"/>
      <c r="BN348" s="125"/>
      <c r="BO348" s="125"/>
      <c r="BP348" s="125"/>
      <c r="BQ348" s="125"/>
      <c r="BR348" s="125"/>
      <c r="BS348" s="125"/>
      <c r="BT348" s="125"/>
      <c r="BU348" s="125"/>
      <c r="BV348" s="125"/>
      <c r="BW348" s="125"/>
      <c r="BX348" s="125"/>
      <c r="BY348" s="125"/>
      <c r="BZ348" s="125"/>
      <c r="CA348" s="125"/>
      <c r="CB348" s="125"/>
      <c r="CC348" s="125"/>
      <c r="CD348" s="125"/>
      <c r="CE348" s="125"/>
      <c r="CF348" s="125"/>
      <c r="CG348" s="125"/>
      <c r="CH348" s="125"/>
      <c r="CI348" s="125"/>
      <c r="CJ348" s="125"/>
      <c r="CK348" s="125"/>
      <c r="CL348" s="125"/>
      <c r="CM348" s="125"/>
      <c r="CN348" s="125"/>
      <c r="CO348" s="125"/>
      <c r="CP348" s="125"/>
      <c r="CQ348" s="125"/>
      <c r="CR348" s="125"/>
      <c r="CS348" s="125"/>
      <c r="CT348" s="125"/>
      <c r="CU348" s="125"/>
      <c r="CV348" s="125"/>
      <c r="CW348" s="125"/>
      <c r="CX348" s="125"/>
      <c r="CY348" s="125"/>
      <c r="CZ348" s="125"/>
      <c r="DA348" s="125"/>
      <c r="DB348" s="125"/>
      <c r="DC348" s="125"/>
      <c r="DD348" s="125"/>
      <c r="DE348" s="125"/>
      <c r="DF348" s="125"/>
      <c r="DG348" s="125"/>
      <c r="DH348" s="125"/>
      <c r="DI348" s="125"/>
      <c r="DJ348" s="125"/>
      <c r="DK348" s="125"/>
      <c r="DL348" s="125"/>
      <c r="DM348" s="125"/>
    </row>
    <row r="349" spans="2:117" s="116" customFormat="1" ht="21" x14ac:dyDescent="0.25">
      <c r="B349" s="165"/>
      <c r="C349" s="166"/>
      <c r="D349" s="166"/>
      <c r="E349" s="167"/>
      <c r="F349" s="168"/>
      <c r="G349" s="79"/>
      <c r="H349" s="169"/>
      <c r="I349" s="169"/>
      <c r="J349" s="122"/>
      <c r="K349" s="170"/>
      <c r="L349" s="170"/>
      <c r="M349" s="171"/>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c r="AT349" s="125"/>
      <c r="AU349" s="125"/>
      <c r="AV349" s="125"/>
      <c r="AW349" s="125"/>
      <c r="AX349" s="125"/>
      <c r="AY349" s="125"/>
      <c r="AZ349" s="125"/>
      <c r="BA349" s="125"/>
      <c r="BB349" s="125"/>
      <c r="BC349" s="125"/>
      <c r="BD349" s="125"/>
      <c r="BE349" s="125"/>
      <c r="BF349" s="125"/>
      <c r="BG349" s="125"/>
      <c r="BH349" s="125"/>
      <c r="BI349" s="125"/>
      <c r="BJ349" s="125"/>
      <c r="BK349" s="125"/>
      <c r="BL349" s="125"/>
      <c r="BM349" s="125"/>
      <c r="BN349" s="125"/>
      <c r="BO349" s="125"/>
      <c r="BP349" s="125"/>
      <c r="BQ349" s="125"/>
      <c r="BR349" s="125"/>
      <c r="BS349" s="125"/>
      <c r="BT349" s="125"/>
      <c r="BU349" s="125"/>
      <c r="BV349" s="125"/>
      <c r="BW349" s="125"/>
      <c r="BX349" s="125"/>
      <c r="BY349" s="125"/>
      <c r="BZ349" s="125"/>
      <c r="CA349" s="125"/>
      <c r="CB349" s="125"/>
      <c r="CC349" s="125"/>
      <c r="CD349" s="125"/>
      <c r="CE349" s="125"/>
      <c r="CF349" s="125"/>
      <c r="CG349" s="125"/>
      <c r="CH349" s="125"/>
      <c r="CI349" s="125"/>
      <c r="CJ349" s="125"/>
      <c r="CK349" s="125"/>
      <c r="CL349" s="125"/>
      <c r="CM349" s="125"/>
      <c r="CN349" s="125"/>
      <c r="CO349" s="125"/>
      <c r="CP349" s="125"/>
      <c r="CQ349" s="125"/>
      <c r="CR349" s="125"/>
      <c r="CS349" s="125"/>
      <c r="CT349" s="125"/>
      <c r="CU349" s="125"/>
      <c r="CV349" s="125"/>
      <c r="CW349" s="125"/>
      <c r="CX349" s="125"/>
      <c r="CY349" s="125"/>
      <c r="CZ349" s="125"/>
      <c r="DA349" s="125"/>
      <c r="DB349" s="125"/>
      <c r="DC349" s="125"/>
      <c r="DD349" s="125"/>
      <c r="DE349" s="125"/>
      <c r="DF349" s="125"/>
      <c r="DG349" s="125"/>
      <c r="DH349" s="125"/>
      <c r="DI349" s="125"/>
      <c r="DJ349" s="125"/>
      <c r="DK349" s="125"/>
      <c r="DL349" s="125"/>
      <c r="DM349" s="125"/>
    </row>
    <row r="350" spans="2:117" s="116" customFormat="1" ht="21" x14ac:dyDescent="0.25">
      <c r="B350" s="165"/>
      <c r="C350" s="166"/>
      <c r="D350" s="166"/>
      <c r="E350" s="167"/>
      <c r="F350" s="168"/>
      <c r="G350" s="79"/>
      <c r="H350" s="169"/>
      <c r="I350" s="169"/>
      <c r="J350" s="122"/>
      <c r="K350" s="170"/>
      <c r="L350" s="170"/>
      <c r="M350" s="171"/>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25"/>
      <c r="AW350" s="125"/>
      <c r="AX350" s="125"/>
      <c r="AY350" s="125"/>
      <c r="AZ350" s="125"/>
      <c r="BA350" s="125"/>
      <c r="BB350" s="125"/>
      <c r="BC350" s="125"/>
      <c r="BD350" s="125"/>
      <c r="BE350" s="125"/>
      <c r="BF350" s="125"/>
      <c r="BG350" s="125"/>
      <c r="BH350" s="125"/>
      <c r="BI350" s="125"/>
      <c r="BJ350" s="125"/>
      <c r="BK350" s="125"/>
      <c r="BL350" s="125"/>
      <c r="BM350" s="125"/>
      <c r="BN350" s="125"/>
      <c r="BO350" s="125"/>
      <c r="BP350" s="125"/>
      <c r="BQ350" s="125"/>
      <c r="BR350" s="125"/>
      <c r="BS350" s="125"/>
      <c r="BT350" s="125"/>
      <c r="BU350" s="125"/>
      <c r="BV350" s="125"/>
      <c r="BW350" s="125"/>
      <c r="BX350" s="125"/>
      <c r="BY350" s="125"/>
      <c r="BZ350" s="125"/>
      <c r="CA350" s="125"/>
      <c r="CB350" s="125"/>
      <c r="CC350" s="125"/>
      <c r="CD350" s="125"/>
      <c r="CE350" s="125"/>
      <c r="CF350" s="125"/>
      <c r="CG350" s="125"/>
      <c r="CH350" s="125"/>
      <c r="CI350" s="125"/>
      <c r="CJ350" s="125"/>
      <c r="CK350" s="125"/>
      <c r="CL350" s="125"/>
      <c r="CM350" s="125"/>
      <c r="CN350" s="125"/>
      <c r="CO350" s="125"/>
      <c r="CP350" s="125"/>
      <c r="CQ350" s="125"/>
      <c r="CR350" s="125"/>
      <c r="CS350" s="125"/>
      <c r="CT350" s="125"/>
      <c r="CU350" s="125"/>
      <c r="CV350" s="125"/>
      <c r="CW350" s="125"/>
      <c r="CX350" s="125"/>
      <c r="CY350" s="125"/>
      <c r="CZ350" s="125"/>
      <c r="DA350" s="125"/>
      <c r="DB350" s="125"/>
      <c r="DC350" s="125"/>
      <c r="DD350" s="125"/>
      <c r="DE350" s="125"/>
      <c r="DF350" s="125"/>
      <c r="DG350" s="125"/>
      <c r="DH350" s="125"/>
      <c r="DI350" s="125"/>
      <c r="DJ350" s="125"/>
      <c r="DK350" s="125"/>
      <c r="DL350" s="125"/>
      <c r="DM350" s="125"/>
    </row>
    <row r="351" spans="2:117" s="116" customFormat="1" ht="21" x14ac:dyDescent="0.25">
      <c r="B351" s="165"/>
      <c r="C351" s="166"/>
      <c r="D351" s="166"/>
      <c r="E351" s="167"/>
      <c r="F351" s="168"/>
      <c r="G351" s="79"/>
      <c r="H351" s="169"/>
      <c r="I351" s="169"/>
      <c r="J351" s="122"/>
      <c r="K351" s="170"/>
      <c r="L351" s="170"/>
      <c r="M351" s="171"/>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25"/>
      <c r="AW351" s="125"/>
      <c r="AX351" s="125"/>
      <c r="AY351" s="125"/>
      <c r="AZ351" s="125"/>
      <c r="BA351" s="125"/>
      <c r="BB351" s="125"/>
      <c r="BC351" s="125"/>
      <c r="BD351" s="125"/>
      <c r="BE351" s="125"/>
      <c r="BF351" s="125"/>
      <c r="BG351" s="125"/>
      <c r="BH351" s="125"/>
      <c r="BI351" s="125"/>
      <c r="BJ351" s="125"/>
      <c r="BK351" s="125"/>
      <c r="BL351" s="125"/>
      <c r="BM351" s="125"/>
      <c r="BN351" s="125"/>
      <c r="BO351" s="125"/>
      <c r="BP351" s="125"/>
      <c r="BQ351" s="125"/>
      <c r="BR351" s="125"/>
      <c r="BS351" s="125"/>
      <c r="BT351" s="125"/>
      <c r="BU351" s="125"/>
      <c r="BV351" s="125"/>
      <c r="BW351" s="125"/>
      <c r="BX351" s="125"/>
      <c r="BY351" s="125"/>
      <c r="BZ351" s="125"/>
      <c r="CA351" s="125"/>
      <c r="CB351" s="125"/>
      <c r="CC351" s="125"/>
      <c r="CD351" s="125"/>
      <c r="CE351" s="125"/>
      <c r="CF351" s="125"/>
      <c r="CG351" s="125"/>
      <c r="CH351" s="125"/>
      <c r="CI351" s="125"/>
      <c r="CJ351" s="125"/>
      <c r="CK351" s="125"/>
      <c r="CL351" s="125"/>
      <c r="CM351" s="125"/>
      <c r="CN351" s="125"/>
      <c r="CO351" s="125"/>
      <c r="CP351" s="125"/>
      <c r="CQ351" s="125"/>
      <c r="CR351" s="125"/>
      <c r="CS351" s="125"/>
      <c r="CT351" s="125"/>
      <c r="CU351" s="125"/>
      <c r="CV351" s="125"/>
      <c r="CW351" s="125"/>
      <c r="CX351" s="125"/>
      <c r="CY351" s="125"/>
      <c r="CZ351" s="125"/>
      <c r="DA351" s="125"/>
      <c r="DB351" s="125"/>
      <c r="DC351" s="125"/>
      <c r="DD351" s="125"/>
      <c r="DE351" s="125"/>
      <c r="DF351" s="125"/>
      <c r="DG351" s="125"/>
      <c r="DH351" s="125"/>
      <c r="DI351" s="125"/>
      <c r="DJ351" s="125"/>
      <c r="DK351" s="125"/>
      <c r="DL351" s="125"/>
      <c r="DM351" s="125"/>
    </row>
    <row r="352" spans="2:117" s="1" customFormat="1" ht="21" x14ac:dyDescent="0.25">
      <c r="B352" s="173"/>
      <c r="C352" s="161"/>
      <c r="D352" s="161"/>
      <c r="E352" s="154"/>
      <c r="F352" s="92"/>
      <c r="G352" s="79"/>
      <c r="H352" s="154"/>
      <c r="I352" s="154"/>
      <c r="J352" s="112"/>
      <c r="K352" s="163"/>
      <c r="L352" s="163"/>
      <c r="M352" s="164"/>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c r="AT352" s="125"/>
      <c r="AU352" s="125"/>
      <c r="AV352" s="125"/>
      <c r="AW352" s="125"/>
      <c r="AX352" s="125"/>
      <c r="AY352" s="125"/>
      <c r="AZ352" s="125"/>
      <c r="BA352" s="125"/>
      <c r="BB352" s="125"/>
      <c r="BC352" s="125"/>
      <c r="BD352" s="125"/>
      <c r="BE352" s="125"/>
      <c r="BF352" s="125"/>
      <c r="BG352" s="125"/>
      <c r="BH352" s="125"/>
      <c r="BI352" s="125"/>
      <c r="BJ352" s="125"/>
      <c r="BK352" s="125"/>
      <c r="BL352" s="125"/>
      <c r="BM352" s="125"/>
      <c r="BN352" s="125"/>
      <c r="BO352" s="125"/>
      <c r="BP352" s="125"/>
      <c r="BQ352" s="125"/>
      <c r="BR352" s="125"/>
      <c r="BS352" s="125"/>
      <c r="BT352" s="125"/>
      <c r="BU352" s="125"/>
      <c r="BV352" s="125"/>
      <c r="BW352" s="125"/>
      <c r="BX352" s="125"/>
      <c r="BY352" s="125"/>
      <c r="BZ352" s="125"/>
      <c r="CA352" s="125"/>
      <c r="CB352" s="125"/>
      <c r="CC352" s="125"/>
      <c r="CD352" s="125"/>
      <c r="CE352" s="125"/>
      <c r="CF352" s="125"/>
      <c r="CG352" s="125"/>
      <c r="CH352" s="125"/>
      <c r="CI352" s="125"/>
      <c r="CJ352" s="125"/>
      <c r="CK352" s="125"/>
      <c r="CL352" s="125"/>
      <c r="CM352" s="125"/>
      <c r="CN352" s="125"/>
      <c r="CO352" s="125"/>
      <c r="CP352" s="125"/>
      <c r="CQ352" s="125"/>
      <c r="CR352" s="125"/>
      <c r="CS352" s="125"/>
      <c r="CT352" s="125"/>
      <c r="CU352" s="125"/>
      <c r="CV352" s="125"/>
      <c r="CW352" s="125"/>
      <c r="CX352" s="125"/>
      <c r="CY352" s="125"/>
      <c r="CZ352" s="125"/>
      <c r="DA352" s="125"/>
      <c r="DB352" s="125"/>
      <c r="DC352" s="125"/>
      <c r="DD352" s="125"/>
      <c r="DE352" s="125"/>
      <c r="DF352" s="125"/>
      <c r="DG352" s="125"/>
      <c r="DH352" s="125"/>
      <c r="DI352" s="125"/>
      <c r="DJ352" s="125"/>
      <c r="DK352" s="125"/>
      <c r="DL352" s="125"/>
      <c r="DM352" s="125"/>
    </row>
    <row r="353" spans="2:117" s="116" customFormat="1" ht="21" x14ac:dyDescent="0.25">
      <c r="B353" s="165"/>
      <c r="C353" s="166"/>
      <c r="D353" s="166"/>
      <c r="E353" s="167"/>
      <c r="F353" s="168"/>
      <c r="G353" s="79"/>
      <c r="H353" s="169"/>
      <c r="I353" s="169"/>
      <c r="J353" s="122"/>
      <c r="K353" s="170"/>
      <c r="L353" s="170"/>
      <c r="M353" s="171"/>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c r="AT353" s="125"/>
      <c r="AU353" s="125"/>
      <c r="AV353" s="125"/>
      <c r="AW353" s="125"/>
      <c r="AX353" s="125"/>
      <c r="AY353" s="125"/>
      <c r="AZ353" s="125"/>
      <c r="BA353" s="125"/>
      <c r="BB353" s="125"/>
      <c r="BC353" s="125"/>
      <c r="BD353" s="125"/>
      <c r="BE353" s="125"/>
      <c r="BF353" s="125"/>
      <c r="BG353" s="125"/>
      <c r="BH353" s="125"/>
      <c r="BI353" s="125"/>
      <c r="BJ353" s="125"/>
      <c r="BK353" s="125"/>
      <c r="BL353" s="125"/>
      <c r="BM353" s="125"/>
      <c r="BN353" s="125"/>
      <c r="BO353" s="125"/>
      <c r="BP353" s="125"/>
      <c r="BQ353" s="125"/>
      <c r="BR353" s="125"/>
      <c r="BS353" s="125"/>
      <c r="BT353" s="125"/>
      <c r="BU353" s="125"/>
      <c r="BV353" s="125"/>
      <c r="BW353" s="125"/>
      <c r="BX353" s="125"/>
      <c r="BY353" s="125"/>
      <c r="BZ353" s="125"/>
      <c r="CA353" s="125"/>
      <c r="CB353" s="125"/>
      <c r="CC353" s="125"/>
      <c r="CD353" s="125"/>
      <c r="CE353" s="125"/>
      <c r="CF353" s="125"/>
      <c r="CG353" s="125"/>
      <c r="CH353" s="125"/>
      <c r="CI353" s="125"/>
      <c r="CJ353" s="125"/>
      <c r="CK353" s="125"/>
      <c r="CL353" s="125"/>
      <c r="CM353" s="125"/>
      <c r="CN353" s="125"/>
      <c r="CO353" s="125"/>
      <c r="CP353" s="125"/>
      <c r="CQ353" s="125"/>
      <c r="CR353" s="125"/>
      <c r="CS353" s="125"/>
      <c r="CT353" s="125"/>
      <c r="CU353" s="125"/>
      <c r="CV353" s="125"/>
      <c r="CW353" s="125"/>
      <c r="CX353" s="125"/>
      <c r="CY353" s="125"/>
      <c r="CZ353" s="125"/>
      <c r="DA353" s="125"/>
      <c r="DB353" s="125"/>
      <c r="DC353" s="125"/>
      <c r="DD353" s="125"/>
      <c r="DE353" s="125"/>
      <c r="DF353" s="125"/>
      <c r="DG353" s="125"/>
      <c r="DH353" s="125"/>
      <c r="DI353" s="125"/>
      <c r="DJ353" s="125"/>
      <c r="DK353" s="125"/>
      <c r="DL353" s="125"/>
      <c r="DM353" s="125"/>
    </row>
    <row r="354" spans="2:117" s="116" customFormat="1" ht="21" x14ac:dyDescent="0.25">
      <c r="B354" s="165"/>
      <c r="C354" s="166"/>
      <c r="D354" s="166"/>
      <c r="E354" s="167"/>
      <c r="F354" s="168"/>
      <c r="G354" s="79"/>
      <c r="H354" s="169"/>
      <c r="I354" s="169"/>
      <c r="J354" s="122"/>
      <c r="K354" s="170"/>
      <c r="L354" s="170"/>
      <c r="M354" s="171"/>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c r="CR354" s="125"/>
      <c r="CS354" s="125"/>
      <c r="CT354" s="125"/>
      <c r="CU354" s="125"/>
      <c r="CV354" s="125"/>
      <c r="CW354" s="125"/>
      <c r="CX354" s="125"/>
      <c r="CY354" s="125"/>
      <c r="CZ354" s="125"/>
      <c r="DA354" s="125"/>
      <c r="DB354" s="125"/>
      <c r="DC354" s="125"/>
      <c r="DD354" s="125"/>
      <c r="DE354" s="125"/>
      <c r="DF354" s="125"/>
      <c r="DG354" s="125"/>
      <c r="DH354" s="125"/>
      <c r="DI354" s="125"/>
      <c r="DJ354" s="125"/>
      <c r="DK354" s="125"/>
      <c r="DL354" s="125"/>
      <c r="DM354" s="125"/>
    </row>
    <row r="355" spans="2:117" s="116" customFormat="1" ht="21" x14ac:dyDescent="0.25">
      <c r="B355" s="165"/>
      <c r="C355" s="166"/>
      <c r="D355" s="166"/>
      <c r="E355" s="167"/>
      <c r="F355" s="168"/>
      <c r="G355" s="79"/>
      <c r="H355" s="169"/>
      <c r="I355" s="169"/>
      <c r="J355" s="122"/>
      <c r="K355" s="170"/>
      <c r="L355" s="170"/>
      <c r="M355" s="171"/>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c r="AW355" s="125"/>
      <c r="AX355" s="125"/>
      <c r="AY355" s="125"/>
      <c r="AZ355" s="125"/>
      <c r="BA355" s="125"/>
      <c r="BB355" s="125"/>
      <c r="BC355" s="125"/>
      <c r="BD355" s="125"/>
      <c r="BE355" s="125"/>
      <c r="BF355" s="125"/>
      <c r="BG355" s="125"/>
      <c r="BH355" s="125"/>
      <c r="BI355" s="125"/>
      <c r="BJ355" s="125"/>
      <c r="BK355" s="125"/>
      <c r="BL355" s="125"/>
      <c r="BM355" s="125"/>
      <c r="BN355" s="125"/>
      <c r="BO355" s="125"/>
      <c r="BP355" s="125"/>
      <c r="BQ355" s="125"/>
      <c r="BR355" s="125"/>
      <c r="BS355" s="125"/>
      <c r="BT355" s="125"/>
      <c r="BU355" s="125"/>
      <c r="BV355" s="125"/>
      <c r="BW355" s="125"/>
      <c r="BX355" s="125"/>
      <c r="BY355" s="125"/>
      <c r="BZ355" s="125"/>
      <c r="CA355" s="125"/>
      <c r="CB355" s="125"/>
      <c r="CC355" s="125"/>
      <c r="CD355" s="125"/>
      <c r="CE355" s="125"/>
      <c r="CF355" s="125"/>
      <c r="CG355" s="125"/>
      <c r="CH355" s="125"/>
      <c r="CI355" s="125"/>
      <c r="CJ355" s="125"/>
      <c r="CK355" s="125"/>
      <c r="CL355" s="125"/>
      <c r="CM355" s="125"/>
      <c r="CN355" s="125"/>
      <c r="CO355" s="125"/>
      <c r="CP355" s="125"/>
      <c r="CQ355" s="125"/>
      <c r="CR355" s="125"/>
      <c r="CS355" s="125"/>
      <c r="CT355" s="125"/>
      <c r="CU355" s="125"/>
      <c r="CV355" s="125"/>
      <c r="CW355" s="125"/>
      <c r="CX355" s="125"/>
      <c r="CY355" s="125"/>
      <c r="CZ355" s="125"/>
      <c r="DA355" s="125"/>
      <c r="DB355" s="125"/>
      <c r="DC355" s="125"/>
      <c r="DD355" s="125"/>
      <c r="DE355" s="125"/>
      <c r="DF355" s="125"/>
      <c r="DG355" s="125"/>
      <c r="DH355" s="125"/>
      <c r="DI355" s="125"/>
      <c r="DJ355" s="125"/>
      <c r="DK355" s="125"/>
      <c r="DL355" s="125"/>
      <c r="DM355" s="125"/>
    </row>
    <row r="356" spans="2:117" s="116" customFormat="1" ht="21" x14ac:dyDescent="0.25">
      <c r="B356" s="165"/>
      <c r="C356" s="166"/>
      <c r="D356" s="166"/>
      <c r="E356" s="167"/>
      <c r="F356" s="168"/>
      <c r="G356" s="79"/>
      <c r="H356" s="169"/>
      <c r="I356" s="169"/>
      <c r="J356" s="122"/>
      <c r="K356" s="170"/>
      <c r="L356" s="170"/>
      <c r="M356" s="171"/>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c r="AW356" s="125"/>
      <c r="AX356" s="125"/>
      <c r="AY356" s="125"/>
      <c r="AZ356" s="125"/>
      <c r="BA356" s="125"/>
      <c r="BB356" s="125"/>
      <c r="BC356" s="125"/>
      <c r="BD356" s="125"/>
      <c r="BE356" s="125"/>
      <c r="BF356" s="125"/>
      <c r="BG356" s="125"/>
      <c r="BH356" s="125"/>
      <c r="BI356" s="125"/>
      <c r="BJ356" s="125"/>
      <c r="BK356" s="125"/>
      <c r="BL356" s="125"/>
      <c r="BM356" s="125"/>
      <c r="BN356" s="125"/>
      <c r="BO356" s="125"/>
      <c r="BP356" s="125"/>
      <c r="BQ356" s="125"/>
      <c r="BR356" s="125"/>
      <c r="BS356" s="125"/>
      <c r="BT356" s="125"/>
      <c r="BU356" s="125"/>
      <c r="BV356" s="125"/>
      <c r="BW356" s="125"/>
      <c r="BX356" s="125"/>
      <c r="BY356" s="125"/>
      <c r="BZ356" s="125"/>
      <c r="CA356" s="125"/>
      <c r="CB356" s="125"/>
      <c r="CC356" s="125"/>
      <c r="CD356" s="125"/>
      <c r="CE356" s="125"/>
      <c r="CF356" s="125"/>
      <c r="CG356" s="125"/>
      <c r="CH356" s="125"/>
      <c r="CI356" s="125"/>
      <c r="CJ356" s="125"/>
      <c r="CK356" s="125"/>
      <c r="CL356" s="125"/>
      <c r="CM356" s="125"/>
      <c r="CN356" s="125"/>
      <c r="CO356" s="125"/>
      <c r="CP356" s="125"/>
      <c r="CQ356" s="125"/>
      <c r="CR356" s="125"/>
      <c r="CS356" s="125"/>
      <c r="CT356" s="125"/>
      <c r="CU356" s="125"/>
      <c r="CV356" s="125"/>
      <c r="CW356" s="125"/>
      <c r="CX356" s="125"/>
      <c r="CY356" s="125"/>
      <c r="CZ356" s="125"/>
      <c r="DA356" s="125"/>
      <c r="DB356" s="125"/>
      <c r="DC356" s="125"/>
      <c r="DD356" s="125"/>
      <c r="DE356" s="125"/>
      <c r="DF356" s="125"/>
      <c r="DG356" s="125"/>
      <c r="DH356" s="125"/>
      <c r="DI356" s="125"/>
      <c r="DJ356" s="125"/>
      <c r="DK356" s="125"/>
      <c r="DL356" s="125"/>
      <c r="DM356" s="125"/>
    </row>
    <row r="357" spans="2:117" s="1" customFormat="1" ht="21" x14ac:dyDescent="0.25">
      <c r="B357" s="173"/>
      <c r="C357" s="161"/>
      <c r="D357" s="161"/>
      <c r="E357" s="154"/>
      <c r="F357" s="92"/>
      <c r="G357" s="79"/>
      <c r="H357" s="154"/>
      <c r="I357" s="154"/>
      <c r="J357" s="112"/>
      <c r="K357" s="163"/>
      <c r="L357" s="163"/>
      <c r="M357" s="164"/>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c r="AT357" s="125"/>
      <c r="AU357" s="125"/>
      <c r="AV357" s="125"/>
      <c r="AW357" s="125"/>
      <c r="AX357" s="125"/>
      <c r="AY357" s="125"/>
      <c r="AZ357" s="125"/>
      <c r="BA357" s="125"/>
      <c r="BB357" s="125"/>
      <c r="BC357" s="125"/>
      <c r="BD357" s="125"/>
      <c r="BE357" s="125"/>
      <c r="BF357" s="125"/>
      <c r="BG357" s="125"/>
      <c r="BH357" s="125"/>
      <c r="BI357" s="125"/>
      <c r="BJ357" s="125"/>
      <c r="BK357" s="125"/>
      <c r="BL357" s="125"/>
      <c r="BM357" s="125"/>
      <c r="BN357" s="125"/>
      <c r="BO357" s="125"/>
      <c r="BP357" s="125"/>
      <c r="BQ357" s="125"/>
      <c r="BR357" s="125"/>
      <c r="BS357" s="125"/>
      <c r="BT357" s="125"/>
      <c r="BU357" s="125"/>
      <c r="BV357" s="125"/>
      <c r="BW357" s="125"/>
      <c r="BX357" s="125"/>
      <c r="BY357" s="125"/>
      <c r="BZ357" s="125"/>
      <c r="CA357" s="125"/>
      <c r="CB357" s="125"/>
      <c r="CC357" s="125"/>
      <c r="CD357" s="125"/>
      <c r="CE357" s="125"/>
      <c r="CF357" s="125"/>
      <c r="CG357" s="125"/>
      <c r="CH357" s="125"/>
      <c r="CI357" s="125"/>
      <c r="CJ357" s="125"/>
      <c r="CK357" s="125"/>
      <c r="CL357" s="125"/>
      <c r="CM357" s="125"/>
      <c r="CN357" s="125"/>
      <c r="CO357" s="125"/>
      <c r="CP357" s="125"/>
      <c r="CQ357" s="125"/>
      <c r="CR357" s="125"/>
      <c r="CS357" s="125"/>
      <c r="CT357" s="125"/>
      <c r="CU357" s="125"/>
      <c r="CV357" s="125"/>
      <c r="CW357" s="125"/>
      <c r="CX357" s="125"/>
      <c r="CY357" s="125"/>
      <c r="CZ357" s="125"/>
      <c r="DA357" s="125"/>
      <c r="DB357" s="125"/>
      <c r="DC357" s="125"/>
      <c r="DD357" s="125"/>
      <c r="DE357" s="125"/>
      <c r="DF357" s="125"/>
      <c r="DG357" s="125"/>
      <c r="DH357" s="125"/>
      <c r="DI357" s="125"/>
      <c r="DJ357" s="125"/>
      <c r="DK357" s="125"/>
      <c r="DL357" s="125"/>
      <c r="DM357" s="125"/>
    </row>
    <row r="358" spans="2:117" s="116" customFormat="1" ht="21" x14ac:dyDescent="0.25">
      <c r="B358" s="165"/>
      <c r="C358" s="166"/>
      <c r="D358" s="166"/>
      <c r="E358" s="167"/>
      <c r="F358" s="168"/>
      <c r="G358" s="79"/>
      <c r="H358" s="169"/>
      <c r="I358" s="169"/>
      <c r="J358" s="122"/>
      <c r="K358" s="170"/>
      <c r="L358" s="170"/>
      <c r="M358" s="171"/>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c r="AT358" s="125"/>
      <c r="AU358" s="125"/>
      <c r="AV358" s="125"/>
      <c r="AW358" s="125"/>
      <c r="AX358" s="125"/>
      <c r="AY358" s="125"/>
      <c r="AZ358" s="125"/>
      <c r="BA358" s="125"/>
      <c r="BB358" s="125"/>
      <c r="BC358" s="125"/>
      <c r="BD358" s="125"/>
      <c r="BE358" s="125"/>
      <c r="BF358" s="125"/>
      <c r="BG358" s="125"/>
      <c r="BH358" s="125"/>
      <c r="BI358" s="125"/>
      <c r="BJ358" s="125"/>
      <c r="BK358" s="125"/>
      <c r="BL358" s="125"/>
      <c r="BM358" s="125"/>
      <c r="BN358" s="125"/>
      <c r="BO358" s="125"/>
      <c r="BP358" s="125"/>
      <c r="BQ358" s="125"/>
      <c r="BR358" s="125"/>
      <c r="BS358" s="125"/>
      <c r="BT358" s="125"/>
      <c r="BU358" s="125"/>
      <c r="BV358" s="125"/>
      <c r="BW358" s="125"/>
      <c r="BX358" s="125"/>
      <c r="BY358" s="125"/>
      <c r="BZ358" s="125"/>
      <c r="CA358" s="125"/>
      <c r="CB358" s="125"/>
      <c r="CC358" s="125"/>
      <c r="CD358" s="125"/>
      <c r="CE358" s="125"/>
      <c r="CF358" s="125"/>
      <c r="CG358" s="125"/>
      <c r="CH358" s="125"/>
      <c r="CI358" s="125"/>
      <c r="CJ358" s="125"/>
      <c r="CK358" s="125"/>
      <c r="CL358" s="125"/>
      <c r="CM358" s="125"/>
      <c r="CN358" s="125"/>
      <c r="CO358" s="125"/>
      <c r="CP358" s="125"/>
      <c r="CQ358" s="125"/>
      <c r="CR358" s="125"/>
      <c r="CS358" s="125"/>
      <c r="CT358" s="125"/>
      <c r="CU358" s="125"/>
      <c r="CV358" s="125"/>
      <c r="CW358" s="125"/>
      <c r="CX358" s="125"/>
      <c r="CY358" s="125"/>
      <c r="CZ358" s="125"/>
      <c r="DA358" s="125"/>
      <c r="DB358" s="125"/>
      <c r="DC358" s="125"/>
      <c r="DD358" s="125"/>
      <c r="DE358" s="125"/>
      <c r="DF358" s="125"/>
      <c r="DG358" s="125"/>
      <c r="DH358" s="125"/>
      <c r="DI358" s="125"/>
      <c r="DJ358" s="125"/>
      <c r="DK358" s="125"/>
      <c r="DL358" s="125"/>
      <c r="DM358" s="125"/>
    </row>
    <row r="359" spans="2:117" s="116" customFormat="1" ht="21" x14ac:dyDescent="0.25">
      <c r="B359" s="165"/>
      <c r="C359" s="166"/>
      <c r="D359" s="166"/>
      <c r="E359" s="167"/>
      <c r="F359" s="168"/>
      <c r="G359" s="79"/>
      <c r="H359" s="169"/>
      <c r="I359" s="169"/>
      <c r="J359" s="122"/>
      <c r="K359" s="170"/>
      <c r="L359" s="170"/>
      <c r="M359" s="171"/>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c r="BP359" s="125"/>
      <c r="BQ359" s="125"/>
      <c r="BR359" s="125"/>
      <c r="BS359" s="125"/>
      <c r="BT359" s="125"/>
      <c r="BU359" s="125"/>
      <c r="BV359" s="125"/>
      <c r="BW359" s="125"/>
      <c r="BX359" s="125"/>
      <c r="BY359" s="125"/>
      <c r="BZ359" s="125"/>
      <c r="CA359" s="125"/>
      <c r="CB359" s="125"/>
      <c r="CC359" s="125"/>
      <c r="CD359" s="125"/>
      <c r="CE359" s="125"/>
      <c r="CF359" s="125"/>
      <c r="CG359" s="125"/>
      <c r="CH359" s="125"/>
      <c r="CI359" s="125"/>
      <c r="CJ359" s="125"/>
      <c r="CK359" s="125"/>
      <c r="CL359" s="125"/>
      <c r="CM359" s="125"/>
      <c r="CN359" s="125"/>
      <c r="CO359" s="125"/>
      <c r="CP359" s="125"/>
      <c r="CQ359" s="125"/>
      <c r="CR359" s="125"/>
      <c r="CS359" s="125"/>
      <c r="CT359" s="125"/>
      <c r="CU359" s="125"/>
      <c r="CV359" s="125"/>
      <c r="CW359" s="125"/>
      <c r="CX359" s="125"/>
      <c r="CY359" s="125"/>
      <c r="CZ359" s="125"/>
      <c r="DA359" s="125"/>
      <c r="DB359" s="125"/>
      <c r="DC359" s="125"/>
      <c r="DD359" s="125"/>
      <c r="DE359" s="125"/>
      <c r="DF359" s="125"/>
      <c r="DG359" s="125"/>
      <c r="DH359" s="125"/>
      <c r="DI359" s="125"/>
      <c r="DJ359" s="125"/>
      <c r="DK359" s="125"/>
      <c r="DL359" s="125"/>
      <c r="DM359" s="125"/>
    </row>
    <row r="360" spans="2:117" s="116" customFormat="1" ht="21" x14ac:dyDescent="0.25">
      <c r="B360" s="165"/>
      <c r="C360" s="166"/>
      <c r="D360" s="166"/>
      <c r="E360" s="167"/>
      <c r="F360" s="168"/>
      <c r="G360" s="79"/>
      <c r="H360" s="169"/>
      <c r="I360" s="169"/>
      <c r="J360" s="122"/>
      <c r="K360" s="170"/>
      <c r="L360" s="170"/>
      <c r="M360" s="171"/>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c r="CR360" s="125"/>
      <c r="CS360" s="125"/>
      <c r="CT360" s="125"/>
      <c r="CU360" s="125"/>
      <c r="CV360" s="125"/>
      <c r="CW360" s="125"/>
      <c r="CX360" s="125"/>
      <c r="CY360" s="125"/>
      <c r="CZ360" s="125"/>
      <c r="DA360" s="125"/>
      <c r="DB360" s="125"/>
      <c r="DC360" s="125"/>
      <c r="DD360" s="125"/>
      <c r="DE360" s="125"/>
      <c r="DF360" s="125"/>
      <c r="DG360" s="125"/>
      <c r="DH360" s="125"/>
      <c r="DI360" s="125"/>
      <c r="DJ360" s="125"/>
      <c r="DK360" s="125"/>
      <c r="DL360" s="125"/>
      <c r="DM360" s="125"/>
    </row>
    <row r="361" spans="2:117" s="116" customFormat="1" ht="21" x14ac:dyDescent="0.25">
      <c r="B361" s="165"/>
      <c r="C361" s="166"/>
      <c r="D361" s="166"/>
      <c r="E361" s="167"/>
      <c r="F361" s="168"/>
      <c r="G361" s="79"/>
      <c r="H361" s="169"/>
      <c r="I361" s="169"/>
      <c r="J361" s="122"/>
      <c r="K361" s="170"/>
      <c r="L361" s="170"/>
      <c r="M361" s="171"/>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c r="AW361" s="125"/>
      <c r="AX361" s="125"/>
      <c r="AY361" s="125"/>
      <c r="AZ361" s="125"/>
      <c r="BA361" s="125"/>
      <c r="BB361" s="125"/>
      <c r="BC361" s="125"/>
      <c r="BD361" s="125"/>
      <c r="BE361" s="125"/>
      <c r="BF361" s="125"/>
      <c r="BG361" s="125"/>
      <c r="BH361" s="125"/>
      <c r="BI361" s="125"/>
      <c r="BJ361" s="125"/>
      <c r="BK361" s="125"/>
      <c r="BL361" s="125"/>
      <c r="BM361" s="125"/>
      <c r="BN361" s="125"/>
      <c r="BO361" s="125"/>
      <c r="BP361" s="125"/>
      <c r="BQ361" s="125"/>
      <c r="BR361" s="125"/>
      <c r="BS361" s="125"/>
      <c r="BT361" s="125"/>
      <c r="BU361" s="125"/>
      <c r="BV361" s="125"/>
      <c r="BW361" s="125"/>
      <c r="BX361" s="125"/>
      <c r="BY361" s="125"/>
      <c r="BZ361" s="125"/>
      <c r="CA361" s="125"/>
      <c r="CB361" s="125"/>
      <c r="CC361" s="125"/>
      <c r="CD361" s="125"/>
      <c r="CE361" s="125"/>
      <c r="CF361" s="125"/>
      <c r="CG361" s="125"/>
      <c r="CH361" s="125"/>
      <c r="CI361" s="125"/>
      <c r="CJ361" s="125"/>
      <c r="CK361" s="125"/>
      <c r="CL361" s="125"/>
      <c r="CM361" s="125"/>
      <c r="CN361" s="125"/>
      <c r="CO361" s="125"/>
      <c r="CP361" s="125"/>
      <c r="CQ361" s="125"/>
      <c r="CR361" s="125"/>
      <c r="CS361" s="125"/>
      <c r="CT361" s="125"/>
      <c r="CU361" s="125"/>
      <c r="CV361" s="125"/>
      <c r="CW361" s="125"/>
      <c r="CX361" s="125"/>
      <c r="CY361" s="125"/>
      <c r="CZ361" s="125"/>
      <c r="DA361" s="125"/>
      <c r="DB361" s="125"/>
      <c r="DC361" s="125"/>
      <c r="DD361" s="125"/>
      <c r="DE361" s="125"/>
      <c r="DF361" s="125"/>
      <c r="DG361" s="125"/>
      <c r="DH361" s="125"/>
      <c r="DI361" s="125"/>
      <c r="DJ361" s="125"/>
      <c r="DK361" s="125"/>
      <c r="DL361" s="125"/>
      <c r="DM361" s="125"/>
    </row>
    <row r="362" spans="2:117" s="1" customFormat="1" ht="21" x14ac:dyDescent="0.25">
      <c r="B362" s="173"/>
      <c r="C362" s="161"/>
      <c r="D362" s="161"/>
      <c r="E362" s="154"/>
      <c r="F362" s="92"/>
      <c r="G362" s="79"/>
      <c r="H362" s="154"/>
      <c r="I362" s="154"/>
      <c r="J362" s="112"/>
      <c r="K362" s="163"/>
      <c r="L362" s="163"/>
      <c r="M362" s="164"/>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c r="AT362" s="125"/>
      <c r="AU362" s="125"/>
      <c r="AV362" s="125"/>
      <c r="AW362" s="125"/>
      <c r="AX362" s="125"/>
      <c r="AY362" s="125"/>
      <c r="AZ362" s="125"/>
      <c r="BA362" s="125"/>
      <c r="BB362" s="125"/>
      <c r="BC362" s="125"/>
      <c r="BD362" s="125"/>
      <c r="BE362" s="125"/>
      <c r="BF362" s="125"/>
      <c r="BG362" s="125"/>
      <c r="BH362" s="125"/>
      <c r="BI362" s="125"/>
      <c r="BJ362" s="125"/>
      <c r="BK362" s="125"/>
      <c r="BL362" s="125"/>
      <c r="BM362" s="125"/>
      <c r="BN362" s="125"/>
      <c r="BO362" s="125"/>
      <c r="BP362" s="125"/>
      <c r="BQ362" s="125"/>
      <c r="BR362" s="125"/>
      <c r="BS362" s="125"/>
      <c r="BT362" s="125"/>
      <c r="BU362" s="125"/>
      <c r="BV362" s="125"/>
      <c r="BW362" s="125"/>
      <c r="BX362" s="125"/>
      <c r="BY362" s="125"/>
      <c r="BZ362" s="125"/>
      <c r="CA362" s="125"/>
      <c r="CB362" s="125"/>
      <c r="CC362" s="125"/>
      <c r="CD362" s="125"/>
      <c r="CE362" s="125"/>
      <c r="CF362" s="125"/>
      <c r="CG362" s="125"/>
      <c r="CH362" s="125"/>
      <c r="CI362" s="125"/>
      <c r="CJ362" s="125"/>
      <c r="CK362" s="125"/>
      <c r="CL362" s="125"/>
      <c r="CM362" s="125"/>
      <c r="CN362" s="125"/>
      <c r="CO362" s="125"/>
      <c r="CP362" s="125"/>
      <c r="CQ362" s="125"/>
      <c r="CR362" s="125"/>
      <c r="CS362" s="125"/>
      <c r="CT362" s="125"/>
      <c r="CU362" s="125"/>
      <c r="CV362" s="125"/>
      <c r="CW362" s="125"/>
      <c r="CX362" s="125"/>
      <c r="CY362" s="125"/>
      <c r="CZ362" s="125"/>
      <c r="DA362" s="125"/>
      <c r="DB362" s="125"/>
      <c r="DC362" s="125"/>
      <c r="DD362" s="125"/>
      <c r="DE362" s="125"/>
      <c r="DF362" s="125"/>
      <c r="DG362" s="125"/>
      <c r="DH362" s="125"/>
      <c r="DI362" s="125"/>
      <c r="DJ362" s="125"/>
      <c r="DK362" s="125"/>
      <c r="DL362" s="125"/>
      <c r="DM362" s="125"/>
    </row>
    <row r="363" spans="2:117" s="116" customFormat="1" ht="21" x14ac:dyDescent="0.25">
      <c r="B363" s="165"/>
      <c r="C363" s="166"/>
      <c r="D363" s="166"/>
      <c r="E363" s="167"/>
      <c r="F363" s="168"/>
      <c r="G363" s="79"/>
      <c r="H363" s="169"/>
      <c r="I363" s="169"/>
      <c r="J363" s="122"/>
      <c r="K363" s="170"/>
      <c r="L363" s="170"/>
      <c r="M363" s="171"/>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c r="AT363" s="125"/>
      <c r="AU363" s="125"/>
      <c r="AV363" s="125"/>
      <c r="AW363" s="125"/>
      <c r="AX363" s="125"/>
      <c r="AY363" s="125"/>
      <c r="AZ363" s="125"/>
      <c r="BA363" s="125"/>
      <c r="BB363" s="125"/>
      <c r="BC363" s="125"/>
      <c r="BD363" s="125"/>
      <c r="BE363" s="125"/>
      <c r="BF363" s="125"/>
      <c r="BG363" s="125"/>
      <c r="BH363" s="125"/>
      <c r="BI363" s="125"/>
      <c r="BJ363" s="125"/>
      <c r="BK363" s="125"/>
      <c r="BL363" s="125"/>
      <c r="BM363" s="125"/>
      <c r="BN363" s="125"/>
      <c r="BO363" s="125"/>
      <c r="BP363" s="125"/>
      <c r="BQ363" s="125"/>
      <c r="BR363" s="125"/>
      <c r="BS363" s="125"/>
      <c r="BT363" s="125"/>
      <c r="BU363" s="125"/>
      <c r="BV363" s="125"/>
      <c r="BW363" s="125"/>
      <c r="BX363" s="125"/>
      <c r="BY363" s="125"/>
      <c r="BZ363" s="125"/>
      <c r="CA363" s="125"/>
      <c r="CB363" s="125"/>
      <c r="CC363" s="125"/>
      <c r="CD363" s="125"/>
      <c r="CE363" s="125"/>
      <c r="CF363" s="125"/>
      <c r="CG363" s="125"/>
      <c r="CH363" s="125"/>
      <c r="CI363" s="125"/>
      <c r="CJ363" s="125"/>
      <c r="CK363" s="125"/>
      <c r="CL363" s="125"/>
      <c r="CM363" s="125"/>
      <c r="CN363" s="125"/>
      <c r="CO363" s="125"/>
      <c r="CP363" s="125"/>
      <c r="CQ363" s="125"/>
      <c r="CR363" s="125"/>
      <c r="CS363" s="125"/>
      <c r="CT363" s="125"/>
      <c r="CU363" s="125"/>
      <c r="CV363" s="125"/>
      <c r="CW363" s="125"/>
      <c r="CX363" s="125"/>
      <c r="CY363" s="125"/>
      <c r="CZ363" s="125"/>
      <c r="DA363" s="125"/>
      <c r="DB363" s="125"/>
      <c r="DC363" s="125"/>
      <c r="DD363" s="125"/>
      <c r="DE363" s="125"/>
      <c r="DF363" s="125"/>
      <c r="DG363" s="125"/>
      <c r="DH363" s="125"/>
      <c r="DI363" s="125"/>
      <c r="DJ363" s="125"/>
      <c r="DK363" s="125"/>
      <c r="DL363" s="125"/>
      <c r="DM363" s="125"/>
    </row>
    <row r="364" spans="2:117" s="116" customFormat="1" ht="21" x14ac:dyDescent="0.25">
      <c r="B364" s="165"/>
      <c r="C364" s="166"/>
      <c r="D364" s="166"/>
      <c r="E364" s="167"/>
      <c r="F364" s="168"/>
      <c r="G364" s="79"/>
      <c r="H364" s="169"/>
      <c r="I364" s="169"/>
      <c r="J364" s="122"/>
      <c r="K364" s="170"/>
      <c r="L364" s="170"/>
      <c r="M364" s="171"/>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c r="AW364" s="125"/>
      <c r="AX364" s="125"/>
      <c r="AY364" s="125"/>
      <c r="AZ364" s="125"/>
      <c r="BA364" s="125"/>
      <c r="BB364" s="125"/>
      <c r="BC364" s="125"/>
      <c r="BD364" s="125"/>
      <c r="BE364" s="125"/>
      <c r="BF364" s="125"/>
      <c r="BG364" s="125"/>
      <c r="BH364" s="125"/>
      <c r="BI364" s="125"/>
      <c r="BJ364" s="125"/>
      <c r="BK364" s="125"/>
      <c r="BL364" s="125"/>
      <c r="BM364" s="125"/>
      <c r="BN364" s="125"/>
      <c r="BO364" s="125"/>
      <c r="BP364" s="125"/>
      <c r="BQ364" s="125"/>
      <c r="BR364" s="125"/>
      <c r="BS364" s="125"/>
      <c r="BT364" s="125"/>
      <c r="BU364" s="125"/>
      <c r="BV364" s="125"/>
      <c r="BW364" s="125"/>
      <c r="BX364" s="125"/>
      <c r="BY364" s="125"/>
      <c r="BZ364" s="125"/>
      <c r="CA364" s="125"/>
      <c r="CB364" s="125"/>
      <c r="CC364" s="125"/>
      <c r="CD364" s="125"/>
      <c r="CE364" s="125"/>
      <c r="CF364" s="125"/>
      <c r="CG364" s="125"/>
      <c r="CH364" s="125"/>
      <c r="CI364" s="125"/>
      <c r="CJ364" s="125"/>
      <c r="CK364" s="125"/>
      <c r="CL364" s="125"/>
      <c r="CM364" s="125"/>
      <c r="CN364" s="125"/>
      <c r="CO364" s="125"/>
      <c r="CP364" s="125"/>
      <c r="CQ364" s="125"/>
      <c r="CR364" s="125"/>
      <c r="CS364" s="125"/>
      <c r="CT364" s="125"/>
      <c r="CU364" s="125"/>
      <c r="CV364" s="125"/>
      <c r="CW364" s="125"/>
      <c r="CX364" s="125"/>
      <c r="CY364" s="125"/>
      <c r="CZ364" s="125"/>
      <c r="DA364" s="125"/>
      <c r="DB364" s="125"/>
      <c r="DC364" s="125"/>
      <c r="DD364" s="125"/>
      <c r="DE364" s="125"/>
      <c r="DF364" s="125"/>
      <c r="DG364" s="125"/>
      <c r="DH364" s="125"/>
      <c r="DI364" s="125"/>
      <c r="DJ364" s="125"/>
      <c r="DK364" s="125"/>
      <c r="DL364" s="125"/>
      <c r="DM364" s="125"/>
    </row>
    <row r="365" spans="2:117" s="116" customFormat="1" ht="21" x14ac:dyDescent="0.25">
      <c r="B365" s="165"/>
      <c r="C365" s="166"/>
      <c r="D365" s="166"/>
      <c r="E365" s="167"/>
      <c r="F365" s="168"/>
      <c r="G365" s="79"/>
      <c r="H365" s="169"/>
      <c r="I365" s="169"/>
      <c r="J365" s="122"/>
      <c r="K365" s="170"/>
      <c r="L365" s="170"/>
      <c r="M365" s="171"/>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c r="AW365" s="125"/>
      <c r="AX365" s="125"/>
      <c r="AY365" s="125"/>
      <c r="AZ365" s="125"/>
      <c r="BA365" s="125"/>
      <c r="BB365" s="125"/>
      <c r="BC365" s="125"/>
      <c r="BD365" s="125"/>
      <c r="BE365" s="125"/>
      <c r="BF365" s="125"/>
      <c r="BG365" s="125"/>
      <c r="BH365" s="125"/>
      <c r="BI365" s="125"/>
      <c r="BJ365" s="125"/>
      <c r="BK365" s="125"/>
      <c r="BL365" s="125"/>
      <c r="BM365" s="125"/>
      <c r="BN365" s="125"/>
      <c r="BO365" s="125"/>
      <c r="BP365" s="125"/>
      <c r="BQ365" s="125"/>
      <c r="BR365" s="125"/>
      <c r="BS365" s="125"/>
      <c r="BT365" s="125"/>
      <c r="BU365" s="125"/>
      <c r="BV365" s="125"/>
      <c r="BW365" s="125"/>
      <c r="BX365" s="125"/>
      <c r="BY365" s="125"/>
      <c r="BZ365" s="125"/>
      <c r="CA365" s="125"/>
      <c r="CB365" s="125"/>
      <c r="CC365" s="125"/>
      <c r="CD365" s="125"/>
      <c r="CE365" s="125"/>
      <c r="CF365" s="125"/>
      <c r="CG365" s="125"/>
      <c r="CH365" s="125"/>
      <c r="CI365" s="125"/>
      <c r="CJ365" s="125"/>
      <c r="CK365" s="125"/>
      <c r="CL365" s="125"/>
      <c r="CM365" s="125"/>
      <c r="CN365" s="125"/>
      <c r="CO365" s="125"/>
      <c r="CP365" s="125"/>
      <c r="CQ365" s="125"/>
      <c r="CR365" s="125"/>
      <c r="CS365" s="125"/>
      <c r="CT365" s="125"/>
      <c r="CU365" s="125"/>
      <c r="CV365" s="125"/>
      <c r="CW365" s="125"/>
      <c r="CX365" s="125"/>
      <c r="CY365" s="125"/>
      <c r="CZ365" s="125"/>
      <c r="DA365" s="125"/>
      <c r="DB365" s="125"/>
      <c r="DC365" s="125"/>
      <c r="DD365" s="125"/>
      <c r="DE365" s="125"/>
      <c r="DF365" s="125"/>
      <c r="DG365" s="125"/>
      <c r="DH365" s="125"/>
      <c r="DI365" s="125"/>
      <c r="DJ365" s="125"/>
      <c r="DK365" s="125"/>
      <c r="DL365" s="125"/>
      <c r="DM365" s="125"/>
    </row>
    <row r="366" spans="2:117" s="116" customFormat="1" ht="21" x14ac:dyDescent="0.25">
      <c r="B366" s="165"/>
      <c r="C366" s="166"/>
      <c r="D366" s="166"/>
      <c r="E366" s="167"/>
      <c r="F366" s="168"/>
      <c r="G366" s="79"/>
      <c r="H366" s="169"/>
      <c r="I366" s="169"/>
      <c r="J366" s="122"/>
      <c r="K366" s="170"/>
      <c r="L366" s="170"/>
      <c r="M366" s="171"/>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c r="CR366" s="125"/>
      <c r="CS366" s="125"/>
      <c r="CT366" s="125"/>
      <c r="CU366" s="125"/>
      <c r="CV366" s="125"/>
      <c r="CW366" s="125"/>
      <c r="CX366" s="125"/>
      <c r="CY366" s="125"/>
      <c r="CZ366" s="125"/>
      <c r="DA366" s="125"/>
      <c r="DB366" s="125"/>
      <c r="DC366" s="125"/>
      <c r="DD366" s="125"/>
      <c r="DE366" s="125"/>
      <c r="DF366" s="125"/>
      <c r="DG366" s="125"/>
      <c r="DH366" s="125"/>
      <c r="DI366" s="125"/>
      <c r="DJ366" s="125"/>
      <c r="DK366" s="125"/>
      <c r="DL366" s="125"/>
      <c r="DM366" s="125"/>
    </row>
    <row r="367" spans="2:117" s="1" customFormat="1" ht="21" x14ac:dyDescent="0.25">
      <c r="B367" s="173"/>
      <c r="C367" s="161"/>
      <c r="D367" s="161"/>
      <c r="E367" s="154"/>
      <c r="F367" s="92"/>
      <c r="G367" s="79"/>
      <c r="H367" s="154"/>
      <c r="I367" s="154"/>
      <c r="J367" s="112"/>
      <c r="K367" s="153"/>
      <c r="L367" s="153"/>
      <c r="M367" s="156"/>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c r="AW367" s="125"/>
      <c r="AX367" s="125"/>
      <c r="AY367" s="125"/>
      <c r="AZ367" s="125"/>
      <c r="BA367" s="125"/>
      <c r="BB367" s="125"/>
      <c r="BC367" s="125"/>
      <c r="BD367" s="125"/>
      <c r="BE367" s="125"/>
      <c r="BF367" s="125"/>
      <c r="BG367" s="125"/>
      <c r="BH367" s="125"/>
      <c r="BI367" s="125"/>
      <c r="BJ367" s="125"/>
      <c r="BK367" s="125"/>
      <c r="BL367" s="125"/>
      <c r="BM367" s="125"/>
      <c r="BN367" s="125"/>
      <c r="BO367" s="125"/>
      <c r="BP367" s="125"/>
      <c r="BQ367" s="125"/>
      <c r="BR367" s="125"/>
      <c r="BS367" s="125"/>
      <c r="BT367" s="125"/>
      <c r="BU367" s="125"/>
      <c r="BV367" s="125"/>
      <c r="BW367" s="125"/>
      <c r="BX367" s="125"/>
      <c r="BY367" s="125"/>
      <c r="BZ367" s="125"/>
      <c r="CA367" s="125"/>
      <c r="CB367" s="125"/>
      <c r="CC367" s="125"/>
      <c r="CD367" s="125"/>
      <c r="CE367" s="125"/>
      <c r="CF367" s="125"/>
      <c r="CG367" s="125"/>
      <c r="CH367" s="125"/>
      <c r="CI367" s="125"/>
      <c r="CJ367" s="125"/>
      <c r="CK367" s="125"/>
      <c r="CL367" s="125"/>
      <c r="CM367" s="125"/>
      <c r="CN367" s="125"/>
      <c r="CO367" s="125"/>
      <c r="CP367" s="125"/>
      <c r="CQ367" s="125"/>
      <c r="CR367" s="125"/>
      <c r="CS367" s="125"/>
      <c r="CT367" s="125"/>
      <c r="CU367" s="125"/>
      <c r="CV367" s="125"/>
      <c r="CW367" s="125"/>
      <c r="CX367" s="125"/>
      <c r="CY367" s="125"/>
      <c r="CZ367" s="125"/>
      <c r="DA367" s="125"/>
      <c r="DB367" s="125"/>
      <c r="DC367" s="125"/>
      <c r="DD367" s="125"/>
      <c r="DE367" s="125"/>
      <c r="DF367" s="125"/>
      <c r="DG367" s="125"/>
      <c r="DH367" s="125"/>
      <c r="DI367" s="125"/>
      <c r="DJ367" s="125"/>
      <c r="DK367" s="125"/>
      <c r="DL367" s="125"/>
      <c r="DM367" s="125"/>
    </row>
    <row r="368" spans="2:117" s="1" customFormat="1" ht="23.25" x14ac:dyDescent="0.25">
      <c r="B368" s="150"/>
      <c r="C368" s="151"/>
      <c r="D368" s="93"/>
      <c r="E368" s="93"/>
      <c r="F368" s="93"/>
      <c r="G368" s="79"/>
      <c r="H368" s="92"/>
      <c r="I368" s="92"/>
      <c r="J368" s="93"/>
      <c r="K368" s="93"/>
      <c r="L368" s="93"/>
      <c r="M368" s="93"/>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c r="AW368" s="125"/>
      <c r="AX368" s="125"/>
      <c r="AY368" s="125"/>
      <c r="AZ368" s="125"/>
      <c r="BA368" s="125"/>
      <c r="BB368" s="125"/>
      <c r="BC368" s="125"/>
      <c r="BD368" s="125"/>
      <c r="BE368" s="125"/>
      <c r="BF368" s="125"/>
      <c r="BG368" s="125"/>
      <c r="BH368" s="125"/>
      <c r="BI368" s="125"/>
      <c r="BJ368" s="125"/>
      <c r="BK368" s="125"/>
      <c r="BL368" s="125"/>
      <c r="BM368" s="125"/>
      <c r="BN368" s="125"/>
      <c r="BO368" s="125"/>
      <c r="BP368" s="125"/>
      <c r="BQ368" s="125"/>
      <c r="BR368" s="125"/>
      <c r="BS368" s="125"/>
      <c r="BT368" s="125"/>
      <c r="BU368" s="125"/>
      <c r="BV368" s="125"/>
      <c r="BW368" s="125"/>
      <c r="BX368" s="125"/>
      <c r="BY368" s="125"/>
      <c r="BZ368" s="125"/>
      <c r="CA368" s="125"/>
      <c r="CB368" s="125"/>
      <c r="CC368" s="125"/>
      <c r="CD368" s="125"/>
      <c r="CE368" s="125"/>
      <c r="CF368" s="125"/>
      <c r="CG368" s="125"/>
      <c r="CH368" s="125"/>
      <c r="CI368" s="125"/>
      <c r="CJ368" s="125"/>
      <c r="CK368" s="125"/>
      <c r="CL368" s="125"/>
      <c r="CM368" s="125"/>
      <c r="CN368" s="125"/>
      <c r="CO368" s="125"/>
      <c r="CP368" s="125"/>
      <c r="CQ368" s="125"/>
      <c r="CR368" s="125"/>
      <c r="CS368" s="125"/>
      <c r="CT368" s="125"/>
      <c r="CU368" s="125"/>
      <c r="CV368" s="125"/>
      <c r="CW368" s="125"/>
      <c r="CX368" s="125"/>
      <c r="CY368" s="125"/>
      <c r="CZ368" s="125"/>
      <c r="DA368" s="125"/>
      <c r="DB368" s="125"/>
      <c r="DC368" s="125"/>
      <c r="DD368" s="125"/>
      <c r="DE368" s="125"/>
      <c r="DF368" s="125"/>
      <c r="DG368" s="125"/>
      <c r="DH368" s="125"/>
      <c r="DI368" s="125"/>
      <c r="DJ368" s="125"/>
      <c r="DK368" s="125"/>
      <c r="DL368" s="125"/>
      <c r="DM368" s="125"/>
    </row>
    <row r="369" spans="2:117" s="1" customFormat="1" x14ac:dyDescent="0.25">
      <c r="B369" s="93"/>
      <c r="C369" s="93"/>
      <c r="D369" s="93"/>
      <c r="E369" s="93"/>
      <c r="F369" s="93"/>
      <c r="G369" s="79"/>
      <c r="H369" s="92"/>
      <c r="I369" s="92"/>
      <c r="J369" s="93"/>
      <c r="K369" s="93"/>
      <c r="L369" s="93"/>
      <c r="M369" s="93"/>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c r="AW369" s="125"/>
      <c r="AX369" s="125"/>
      <c r="AY369" s="125"/>
      <c r="AZ369" s="125"/>
      <c r="BA369" s="125"/>
      <c r="BB369" s="125"/>
      <c r="BC369" s="125"/>
      <c r="BD369" s="125"/>
      <c r="BE369" s="125"/>
      <c r="BF369" s="125"/>
      <c r="BG369" s="125"/>
      <c r="BH369" s="125"/>
      <c r="BI369" s="125"/>
      <c r="BJ369" s="125"/>
      <c r="BK369" s="125"/>
      <c r="BL369" s="125"/>
      <c r="BM369" s="125"/>
      <c r="BN369" s="125"/>
      <c r="BO369" s="125"/>
      <c r="BP369" s="125"/>
      <c r="BQ369" s="125"/>
      <c r="BR369" s="125"/>
      <c r="BS369" s="125"/>
      <c r="BT369" s="125"/>
      <c r="BU369" s="125"/>
      <c r="BV369" s="125"/>
      <c r="BW369" s="125"/>
      <c r="BX369" s="125"/>
      <c r="BY369" s="125"/>
      <c r="BZ369" s="125"/>
      <c r="CA369" s="125"/>
      <c r="CB369" s="125"/>
      <c r="CC369" s="125"/>
      <c r="CD369" s="125"/>
      <c r="CE369" s="125"/>
      <c r="CF369" s="125"/>
      <c r="CG369" s="125"/>
      <c r="CH369" s="125"/>
      <c r="CI369" s="125"/>
      <c r="CJ369" s="125"/>
      <c r="CK369" s="125"/>
      <c r="CL369" s="125"/>
      <c r="CM369" s="125"/>
      <c r="CN369" s="125"/>
      <c r="CO369" s="125"/>
      <c r="CP369" s="125"/>
      <c r="CQ369" s="125"/>
      <c r="CR369" s="125"/>
      <c r="CS369" s="125"/>
      <c r="CT369" s="125"/>
      <c r="CU369" s="125"/>
      <c r="CV369" s="125"/>
      <c r="CW369" s="125"/>
      <c r="CX369" s="125"/>
      <c r="CY369" s="125"/>
      <c r="CZ369" s="125"/>
      <c r="DA369" s="125"/>
      <c r="DB369" s="125"/>
      <c r="DC369" s="125"/>
      <c r="DD369" s="125"/>
      <c r="DE369" s="125"/>
      <c r="DF369" s="125"/>
      <c r="DG369" s="125"/>
      <c r="DH369" s="125"/>
      <c r="DI369" s="125"/>
      <c r="DJ369" s="125"/>
      <c r="DK369" s="125"/>
      <c r="DL369" s="125"/>
      <c r="DM369" s="125"/>
    </row>
    <row r="370" spans="2:117" s="1" customFormat="1" x14ac:dyDescent="0.25">
      <c r="B370" s="93"/>
      <c r="C370" s="177"/>
      <c r="D370" s="93"/>
      <c r="E370" s="93"/>
      <c r="F370" s="93"/>
      <c r="G370" s="79"/>
      <c r="H370" s="92"/>
      <c r="I370" s="92"/>
      <c r="J370" s="93"/>
      <c r="K370" s="93"/>
      <c r="L370" s="93"/>
      <c r="M370" s="93"/>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c r="AT370" s="125"/>
      <c r="AU370" s="125"/>
      <c r="AV370" s="125"/>
      <c r="AW370" s="125"/>
      <c r="AX370" s="125"/>
      <c r="AY370" s="125"/>
      <c r="AZ370" s="125"/>
      <c r="BA370" s="125"/>
      <c r="BB370" s="125"/>
      <c r="BC370" s="125"/>
      <c r="BD370" s="125"/>
      <c r="BE370" s="125"/>
      <c r="BF370" s="85"/>
      <c r="BG370" s="125"/>
      <c r="BH370" s="125"/>
      <c r="BI370" s="125"/>
      <c r="BJ370" s="125"/>
      <c r="BK370" s="125"/>
      <c r="BL370" s="125"/>
      <c r="BM370" s="125"/>
      <c r="BN370" s="125"/>
      <c r="BO370" s="125"/>
      <c r="BP370" s="125"/>
      <c r="BQ370" s="125"/>
      <c r="BR370" s="125"/>
      <c r="BS370" s="125"/>
      <c r="BT370" s="125"/>
      <c r="BU370" s="125"/>
      <c r="BV370" s="125"/>
      <c r="BW370" s="125"/>
      <c r="BX370" s="125"/>
      <c r="BY370" s="125"/>
      <c r="BZ370" s="125"/>
      <c r="CA370" s="125"/>
      <c r="CB370" s="125"/>
      <c r="CC370" s="125"/>
      <c r="CD370" s="125"/>
      <c r="CE370" s="125"/>
      <c r="CF370" s="125"/>
      <c r="CG370" s="125"/>
      <c r="CH370" s="125"/>
      <c r="CI370" s="125"/>
      <c r="CJ370" s="125"/>
      <c r="CK370" s="125"/>
      <c r="CL370" s="125"/>
      <c r="CM370" s="125"/>
      <c r="CN370" s="125"/>
      <c r="CO370" s="125"/>
      <c r="CP370" s="125"/>
      <c r="CQ370" s="125"/>
      <c r="CR370" s="125"/>
      <c r="CS370" s="125"/>
      <c r="CT370" s="125"/>
      <c r="CU370" s="125"/>
      <c r="CV370" s="125"/>
      <c r="CW370" s="125"/>
      <c r="CX370" s="125"/>
      <c r="CY370" s="125"/>
      <c r="CZ370" s="125"/>
      <c r="DA370" s="125"/>
      <c r="DB370" s="125"/>
      <c r="DC370" s="125"/>
      <c r="DD370" s="125"/>
      <c r="DE370" s="125"/>
      <c r="DF370" s="125"/>
      <c r="DG370" s="125"/>
      <c r="DH370" s="125"/>
      <c r="DI370" s="125"/>
      <c r="DJ370" s="125"/>
      <c r="DK370" s="125"/>
      <c r="DL370" s="125"/>
      <c r="DM370" s="125"/>
    </row>
    <row r="371" spans="2:117" s="1" customFormat="1" x14ac:dyDescent="0.25">
      <c r="B371" s="93"/>
      <c r="C371" s="177"/>
      <c r="D371" s="93"/>
      <c r="E371" s="93"/>
      <c r="F371" s="93"/>
      <c r="G371" s="79"/>
      <c r="H371" s="92"/>
      <c r="I371" s="92"/>
      <c r="J371" s="93"/>
      <c r="K371" s="93"/>
      <c r="L371" s="93"/>
      <c r="M371" s="93"/>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c r="AW371" s="125"/>
      <c r="AX371" s="125"/>
      <c r="AY371" s="125"/>
      <c r="AZ371" s="125"/>
      <c r="BA371" s="125"/>
      <c r="BB371" s="125"/>
      <c r="BC371" s="125"/>
      <c r="BD371" s="125"/>
      <c r="BE371" s="125"/>
      <c r="BF371" s="85"/>
      <c r="BG371" s="125"/>
      <c r="BH371" s="125"/>
      <c r="BI371" s="125"/>
      <c r="BJ371" s="125"/>
      <c r="BK371" s="125"/>
      <c r="BL371" s="125"/>
      <c r="BM371" s="125"/>
      <c r="BN371" s="125"/>
      <c r="BO371" s="125"/>
      <c r="BP371" s="125"/>
      <c r="BQ371" s="125"/>
      <c r="BR371" s="125"/>
      <c r="BS371" s="125"/>
      <c r="BT371" s="125"/>
      <c r="BU371" s="125"/>
      <c r="BV371" s="125"/>
      <c r="BW371" s="125"/>
      <c r="BX371" s="125"/>
      <c r="BY371" s="125"/>
      <c r="BZ371" s="125"/>
      <c r="CA371" s="125"/>
      <c r="CB371" s="125"/>
      <c r="CC371" s="125"/>
      <c r="CD371" s="125"/>
      <c r="CE371" s="125"/>
      <c r="CF371" s="125"/>
      <c r="CG371" s="125"/>
      <c r="CH371" s="125"/>
      <c r="CI371" s="125"/>
      <c r="CJ371" s="125"/>
      <c r="CK371" s="125"/>
      <c r="CL371" s="125"/>
      <c r="CM371" s="125"/>
      <c r="CN371" s="125"/>
      <c r="CO371" s="125"/>
      <c r="CP371" s="125"/>
      <c r="CQ371" s="125"/>
      <c r="CR371" s="125"/>
      <c r="CS371" s="125"/>
      <c r="CT371" s="125"/>
      <c r="CU371" s="125"/>
      <c r="CV371" s="125"/>
      <c r="CW371" s="125"/>
      <c r="CX371" s="125"/>
      <c r="CY371" s="125"/>
      <c r="CZ371" s="125"/>
      <c r="DA371" s="125"/>
      <c r="DB371" s="125"/>
      <c r="DC371" s="125"/>
      <c r="DD371" s="125"/>
      <c r="DE371" s="125"/>
      <c r="DF371" s="125"/>
      <c r="DG371" s="125"/>
      <c r="DH371" s="125"/>
      <c r="DI371" s="125"/>
      <c r="DJ371" s="125"/>
      <c r="DK371" s="125"/>
      <c r="DL371" s="125"/>
      <c r="DM371" s="125"/>
    </row>
    <row r="372" spans="2:117" s="1" customFormat="1" x14ac:dyDescent="0.25">
      <c r="B372" s="93"/>
      <c r="C372" s="177"/>
      <c r="D372" s="93"/>
      <c r="E372" s="93"/>
      <c r="F372" s="93"/>
      <c r="G372" s="79"/>
      <c r="H372" s="92"/>
      <c r="I372" s="92"/>
      <c r="J372" s="93"/>
      <c r="K372" s="93"/>
      <c r="L372" s="93"/>
      <c r="M372" s="93"/>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c r="CR372" s="125"/>
      <c r="CS372" s="125"/>
      <c r="CT372" s="125"/>
      <c r="CU372" s="125"/>
      <c r="CV372" s="125"/>
      <c r="CW372" s="125"/>
      <c r="CX372" s="125"/>
      <c r="CY372" s="125"/>
      <c r="CZ372" s="125"/>
      <c r="DA372" s="125"/>
      <c r="DB372" s="125"/>
      <c r="DC372" s="125"/>
      <c r="DD372" s="125"/>
      <c r="DE372" s="125"/>
      <c r="DF372" s="125"/>
      <c r="DG372" s="125"/>
      <c r="DH372" s="125"/>
      <c r="DI372" s="125"/>
      <c r="DJ372" s="125"/>
      <c r="DK372" s="125"/>
      <c r="DL372" s="125"/>
      <c r="DM372" s="125"/>
    </row>
    <row r="373" spans="2:117" s="1" customFormat="1" x14ac:dyDescent="0.25">
      <c r="B373" s="93"/>
      <c r="C373" s="178"/>
      <c r="D373" s="93"/>
      <c r="E373" s="93"/>
      <c r="F373" s="93"/>
      <c r="G373" s="79"/>
      <c r="H373" s="92"/>
      <c r="I373" s="92"/>
      <c r="J373" s="93"/>
      <c r="K373" s="93"/>
      <c r="L373" s="93"/>
      <c r="M373" s="93"/>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c r="BP373" s="125"/>
      <c r="BQ373" s="125"/>
      <c r="BR373" s="125"/>
      <c r="BS373" s="125"/>
      <c r="BT373" s="125"/>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c r="CR373" s="125"/>
      <c r="CS373" s="125"/>
      <c r="CT373" s="125"/>
      <c r="CU373" s="125"/>
      <c r="CV373" s="125"/>
      <c r="CW373" s="125"/>
      <c r="CX373" s="125"/>
      <c r="CY373" s="125"/>
      <c r="CZ373" s="125"/>
      <c r="DA373" s="125"/>
      <c r="DB373" s="125"/>
      <c r="DC373" s="125"/>
      <c r="DD373" s="125"/>
      <c r="DE373" s="125"/>
      <c r="DF373" s="125"/>
      <c r="DG373" s="125"/>
      <c r="DH373" s="125"/>
      <c r="DI373" s="125"/>
      <c r="DJ373" s="125"/>
      <c r="DK373" s="125"/>
      <c r="DL373" s="125"/>
      <c r="DM373" s="125"/>
    </row>
    <row r="374" spans="2:117" s="1" customFormat="1" x14ac:dyDescent="0.25">
      <c r="B374" s="93"/>
      <c r="C374" s="178"/>
      <c r="D374" s="93"/>
      <c r="E374" s="93"/>
      <c r="F374" s="93"/>
      <c r="G374" s="79"/>
      <c r="H374" s="92"/>
      <c r="I374" s="92"/>
      <c r="J374" s="93"/>
      <c r="K374" s="93"/>
      <c r="L374" s="93"/>
      <c r="M374" s="93"/>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c r="AT374" s="125"/>
      <c r="AU374" s="125"/>
      <c r="AV374" s="125"/>
      <c r="AW374" s="125"/>
      <c r="AX374" s="125"/>
      <c r="AY374" s="125"/>
      <c r="AZ374" s="125"/>
      <c r="BA374" s="125"/>
      <c r="BB374" s="125"/>
      <c r="BC374" s="125"/>
      <c r="BD374" s="125"/>
      <c r="BE374" s="125"/>
      <c r="BF374" s="125"/>
      <c r="BG374" s="85"/>
      <c r="BH374" s="125"/>
      <c r="BI374" s="125"/>
      <c r="BJ374" s="125"/>
      <c r="BK374" s="125"/>
      <c r="BL374" s="125"/>
      <c r="BM374" s="125"/>
      <c r="BN374" s="125"/>
      <c r="BO374" s="125"/>
      <c r="BP374" s="125"/>
      <c r="BQ374" s="125"/>
      <c r="BR374" s="125"/>
      <c r="BS374" s="125"/>
      <c r="BT374" s="125"/>
      <c r="BU374" s="125"/>
      <c r="BV374" s="125"/>
      <c r="BW374" s="125"/>
      <c r="BX374" s="125"/>
      <c r="BY374" s="125"/>
      <c r="BZ374" s="125"/>
      <c r="CA374" s="125"/>
      <c r="CB374" s="125"/>
      <c r="CC374" s="125"/>
      <c r="CD374" s="125"/>
      <c r="CE374" s="125"/>
      <c r="CF374" s="125"/>
      <c r="CG374" s="125"/>
      <c r="CH374" s="125"/>
      <c r="CI374" s="125"/>
      <c r="CJ374" s="125"/>
      <c r="CK374" s="125"/>
      <c r="CL374" s="125"/>
      <c r="CM374" s="125"/>
      <c r="CN374" s="125"/>
      <c r="CO374" s="125"/>
      <c r="CP374" s="125"/>
      <c r="CQ374" s="125"/>
      <c r="CR374" s="125"/>
      <c r="CS374" s="125"/>
      <c r="CT374" s="125"/>
      <c r="CU374" s="125"/>
      <c r="CV374" s="125"/>
      <c r="CW374" s="125"/>
      <c r="CX374" s="125"/>
      <c r="CY374" s="125"/>
      <c r="CZ374" s="125"/>
      <c r="DA374" s="125"/>
      <c r="DB374" s="125"/>
      <c r="DC374" s="125"/>
      <c r="DD374" s="125"/>
      <c r="DE374" s="125"/>
      <c r="DF374" s="125"/>
      <c r="DG374" s="125"/>
      <c r="DH374" s="125"/>
      <c r="DI374" s="125"/>
      <c r="DJ374" s="125"/>
      <c r="DK374" s="125"/>
      <c r="DL374" s="125"/>
      <c r="DM374" s="125"/>
    </row>
    <row r="375" spans="2:117" s="1" customFormat="1" x14ac:dyDescent="0.25">
      <c r="B375" s="93"/>
      <c r="C375" s="178"/>
      <c r="D375" s="93"/>
      <c r="E375" s="93"/>
      <c r="F375" s="93"/>
      <c r="G375" s="79"/>
      <c r="H375" s="92"/>
      <c r="I375" s="92"/>
      <c r="J375" s="93"/>
      <c r="K375" s="93"/>
      <c r="L375" s="93"/>
      <c r="M375" s="93"/>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c r="AT375" s="125"/>
      <c r="AU375" s="125"/>
      <c r="AV375" s="125"/>
      <c r="AW375" s="125"/>
      <c r="AX375" s="125"/>
      <c r="AY375" s="125"/>
      <c r="AZ375" s="125"/>
      <c r="BA375" s="125"/>
      <c r="BB375" s="125"/>
      <c r="BC375" s="125"/>
      <c r="BD375" s="125"/>
      <c r="BE375" s="125"/>
      <c r="BF375" s="125"/>
      <c r="BG375" s="85"/>
      <c r="BH375" s="125"/>
      <c r="BI375" s="125"/>
      <c r="BJ375" s="125"/>
      <c r="BK375" s="125"/>
      <c r="BL375" s="125"/>
      <c r="BM375" s="125"/>
      <c r="BN375" s="125"/>
      <c r="BO375" s="125"/>
      <c r="BP375" s="125"/>
      <c r="BQ375" s="125"/>
      <c r="BR375" s="125"/>
      <c r="BS375" s="125"/>
      <c r="BT375" s="125"/>
      <c r="BU375" s="125"/>
      <c r="BV375" s="125"/>
      <c r="BW375" s="125"/>
      <c r="BX375" s="125"/>
      <c r="BY375" s="125"/>
      <c r="BZ375" s="125"/>
      <c r="CA375" s="125"/>
      <c r="CB375" s="125"/>
      <c r="CC375" s="125"/>
      <c r="CD375" s="125"/>
      <c r="CE375" s="125"/>
      <c r="CF375" s="125"/>
      <c r="CG375" s="125"/>
      <c r="CH375" s="125"/>
      <c r="CI375" s="125"/>
      <c r="CJ375" s="125"/>
      <c r="CK375" s="125"/>
      <c r="CL375" s="125"/>
      <c r="CM375" s="125"/>
      <c r="CN375" s="125"/>
      <c r="CO375" s="125"/>
      <c r="CP375" s="125"/>
      <c r="CQ375" s="125"/>
      <c r="CR375" s="125"/>
      <c r="CS375" s="125"/>
      <c r="CT375" s="125"/>
      <c r="CU375" s="125"/>
      <c r="CV375" s="125"/>
      <c r="CW375" s="125"/>
      <c r="CX375" s="125"/>
      <c r="CY375" s="125"/>
      <c r="CZ375" s="125"/>
      <c r="DA375" s="125"/>
      <c r="DB375" s="125"/>
      <c r="DC375" s="125"/>
      <c r="DD375" s="125"/>
      <c r="DE375" s="125"/>
      <c r="DF375" s="125"/>
      <c r="DG375" s="125"/>
      <c r="DH375" s="125"/>
      <c r="DI375" s="125"/>
      <c r="DJ375" s="125"/>
      <c r="DK375" s="125"/>
      <c r="DL375" s="125"/>
      <c r="DM375" s="125"/>
    </row>
    <row r="376" spans="2:117" s="1" customFormat="1" x14ac:dyDescent="0.25">
      <c r="B376" s="93"/>
      <c r="C376" s="178"/>
      <c r="D376" s="93"/>
      <c r="E376" s="93"/>
      <c r="F376" s="93"/>
      <c r="G376" s="79"/>
      <c r="H376" s="92"/>
      <c r="I376" s="92"/>
      <c r="J376" s="93"/>
      <c r="K376" s="93"/>
      <c r="L376" s="93"/>
      <c r="M376" s="93"/>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c r="AT376" s="125"/>
      <c r="AU376" s="125"/>
      <c r="AV376" s="125"/>
      <c r="AW376" s="125"/>
      <c r="AX376" s="125"/>
      <c r="AY376" s="125"/>
      <c r="AZ376" s="125"/>
      <c r="BA376" s="125"/>
      <c r="BB376" s="125"/>
      <c r="BC376" s="125"/>
      <c r="BD376" s="125"/>
      <c r="BE376" s="125"/>
      <c r="BF376" s="125"/>
      <c r="BG376" s="85"/>
      <c r="BH376" s="125"/>
      <c r="BI376" s="125"/>
      <c r="BJ376" s="125"/>
      <c r="BK376" s="125"/>
      <c r="BL376" s="125"/>
      <c r="BM376" s="125"/>
      <c r="BN376" s="125"/>
      <c r="BO376" s="125"/>
      <c r="BP376" s="125"/>
      <c r="BQ376" s="125"/>
      <c r="BR376" s="125"/>
      <c r="BS376" s="125"/>
      <c r="BT376" s="125"/>
      <c r="BU376" s="125"/>
      <c r="BV376" s="125"/>
      <c r="BW376" s="125"/>
      <c r="BX376" s="125"/>
      <c r="BY376" s="125"/>
      <c r="BZ376" s="125"/>
      <c r="CA376" s="125"/>
      <c r="CB376" s="125"/>
      <c r="CC376" s="125"/>
      <c r="CD376" s="125"/>
      <c r="CE376" s="125"/>
      <c r="CF376" s="125"/>
      <c r="CG376" s="125"/>
      <c r="CH376" s="125"/>
      <c r="CI376" s="125"/>
      <c r="CJ376" s="125"/>
      <c r="CK376" s="125"/>
      <c r="CL376" s="125"/>
      <c r="CM376" s="125"/>
      <c r="CN376" s="125"/>
      <c r="CO376" s="125"/>
      <c r="CP376" s="125"/>
      <c r="CQ376" s="125"/>
      <c r="CR376" s="125"/>
      <c r="CS376" s="125"/>
      <c r="CT376" s="125"/>
      <c r="CU376" s="125"/>
      <c r="CV376" s="125"/>
      <c r="CW376" s="125"/>
      <c r="CX376" s="125"/>
      <c r="CY376" s="125"/>
      <c r="CZ376" s="125"/>
      <c r="DA376" s="125"/>
      <c r="DB376" s="125"/>
      <c r="DC376" s="125"/>
      <c r="DD376" s="125"/>
      <c r="DE376" s="125"/>
      <c r="DF376" s="125"/>
      <c r="DG376" s="125"/>
      <c r="DH376" s="125"/>
      <c r="DI376" s="125"/>
      <c r="DJ376" s="125"/>
      <c r="DK376" s="125"/>
      <c r="DL376" s="125"/>
      <c r="DM376" s="125"/>
    </row>
    <row r="377" spans="2:117" s="1" customFormat="1" x14ac:dyDescent="0.25">
      <c r="B377" s="93"/>
      <c r="C377" s="93"/>
      <c r="D377" s="93"/>
      <c r="E377" s="93"/>
      <c r="F377" s="93"/>
      <c r="G377" s="79"/>
      <c r="H377" s="92"/>
      <c r="I377" s="92"/>
      <c r="J377" s="93"/>
      <c r="K377" s="93"/>
      <c r="L377" s="93"/>
      <c r="M377" s="93"/>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c r="AT377" s="125"/>
      <c r="AU377" s="125"/>
      <c r="AV377" s="125"/>
      <c r="AW377" s="125"/>
      <c r="AX377" s="125"/>
      <c r="AY377" s="125"/>
      <c r="AZ377" s="125"/>
      <c r="BA377" s="125"/>
      <c r="BB377" s="125"/>
      <c r="BC377" s="125"/>
      <c r="BD377" s="125"/>
      <c r="BE377" s="125"/>
      <c r="BF377" s="125"/>
      <c r="BG377" s="125"/>
      <c r="BH377" s="125"/>
      <c r="BI377" s="125"/>
      <c r="BJ377" s="125"/>
      <c r="BK377" s="125"/>
      <c r="BL377" s="125"/>
      <c r="BM377" s="125"/>
      <c r="BN377" s="125"/>
      <c r="BO377" s="125"/>
      <c r="BP377" s="125"/>
      <c r="BQ377" s="125"/>
      <c r="BR377" s="125"/>
      <c r="BS377" s="125"/>
      <c r="BT377" s="125"/>
      <c r="BU377" s="125"/>
      <c r="BV377" s="125"/>
      <c r="BW377" s="125"/>
      <c r="BX377" s="125"/>
      <c r="BY377" s="125"/>
      <c r="BZ377" s="125"/>
      <c r="CA377" s="125"/>
      <c r="CB377" s="125"/>
      <c r="CC377" s="125"/>
      <c r="CD377" s="125"/>
      <c r="CE377" s="125"/>
      <c r="CF377" s="125"/>
      <c r="CG377" s="125"/>
      <c r="CH377" s="125"/>
      <c r="CI377" s="125"/>
      <c r="CJ377" s="125"/>
      <c r="CK377" s="125"/>
      <c r="CL377" s="125"/>
      <c r="CM377" s="125"/>
      <c r="CN377" s="125"/>
      <c r="CO377" s="125"/>
      <c r="CP377" s="125"/>
      <c r="CQ377" s="125"/>
      <c r="CR377" s="125"/>
      <c r="CS377" s="125"/>
      <c r="CT377" s="125"/>
      <c r="CU377" s="125"/>
      <c r="CV377" s="125"/>
      <c r="CW377" s="125"/>
      <c r="CX377" s="125"/>
      <c r="CY377" s="125"/>
      <c r="CZ377" s="125"/>
      <c r="DA377" s="125"/>
      <c r="DB377" s="125"/>
      <c r="DC377" s="125"/>
      <c r="DD377" s="125"/>
      <c r="DE377" s="125"/>
      <c r="DF377" s="125"/>
      <c r="DG377" s="125"/>
      <c r="DH377" s="125"/>
      <c r="DI377" s="125"/>
      <c r="DJ377" s="125"/>
      <c r="DK377" s="125"/>
      <c r="DL377" s="125"/>
      <c r="DM377" s="125"/>
    </row>
    <row r="378" spans="2:117" s="1" customFormat="1" x14ac:dyDescent="0.25">
      <c r="B378" s="93"/>
      <c r="C378" s="178"/>
      <c r="D378" s="93"/>
      <c r="E378" s="93"/>
      <c r="F378" s="93"/>
      <c r="G378" s="79"/>
      <c r="H378" s="92"/>
      <c r="I378" s="92"/>
      <c r="J378" s="93"/>
      <c r="K378" s="93"/>
      <c r="L378" s="93"/>
      <c r="M378" s="93"/>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85"/>
      <c r="BI378" s="125"/>
      <c r="BJ378" s="125"/>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c r="CR378" s="125"/>
      <c r="CS378" s="125"/>
      <c r="CT378" s="125"/>
      <c r="CU378" s="125"/>
      <c r="CV378" s="125"/>
      <c r="CW378" s="125"/>
      <c r="CX378" s="125"/>
      <c r="CY378" s="125"/>
      <c r="CZ378" s="125"/>
      <c r="DA378" s="125"/>
      <c r="DB378" s="125"/>
      <c r="DC378" s="125"/>
      <c r="DD378" s="125"/>
      <c r="DE378" s="125"/>
      <c r="DF378" s="125"/>
      <c r="DG378" s="125"/>
      <c r="DH378" s="125"/>
      <c r="DI378" s="125"/>
      <c r="DJ378" s="125"/>
      <c r="DK378" s="125"/>
      <c r="DL378" s="125"/>
      <c r="DM378" s="125"/>
    </row>
    <row r="379" spans="2:117" s="1" customFormat="1" x14ac:dyDescent="0.25">
      <c r="B379" s="93"/>
      <c r="C379" s="178"/>
      <c r="D379" s="93"/>
      <c r="E379" s="93"/>
      <c r="F379" s="93"/>
      <c r="G379" s="79"/>
      <c r="H379" s="92"/>
      <c r="I379" s="92"/>
      <c r="J379" s="93"/>
      <c r="K379" s="93"/>
      <c r="L379" s="93"/>
      <c r="M379" s="93"/>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c r="AT379" s="125"/>
      <c r="AU379" s="125"/>
      <c r="AV379" s="125"/>
      <c r="AW379" s="125"/>
      <c r="AX379" s="125"/>
      <c r="AY379" s="125"/>
      <c r="AZ379" s="125"/>
      <c r="BA379" s="125"/>
      <c r="BB379" s="125"/>
      <c r="BC379" s="125"/>
      <c r="BD379" s="125"/>
      <c r="BE379" s="125"/>
      <c r="BF379" s="125"/>
      <c r="BG379" s="125"/>
      <c r="BH379" s="85"/>
      <c r="BI379" s="125"/>
      <c r="BJ379" s="125"/>
      <c r="BK379" s="125"/>
      <c r="BL379" s="125"/>
      <c r="BM379" s="125"/>
      <c r="BN379" s="125"/>
      <c r="BO379" s="125"/>
      <c r="BP379" s="125"/>
      <c r="BQ379" s="125"/>
      <c r="BR379" s="125"/>
      <c r="BS379" s="125"/>
      <c r="BT379" s="125"/>
      <c r="BU379" s="125"/>
      <c r="BV379" s="125"/>
      <c r="BW379" s="125"/>
      <c r="BX379" s="125"/>
      <c r="BY379" s="125"/>
      <c r="BZ379" s="125"/>
      <c r="CA379" s="125"/>
      <c r="CB379" s="125"/>
      <c r="CC379" s="125"/>
      <c r="CD379" s="125"/>
      <c r="CE379" s="125"/>
      <c r="CF379" s="125"/>
      <c r="CG379" s="125"/>
      <c r="CH379" s="125"/>
      <c r="CI379" s="125"/>
      <c r="CJ379" s="125"/>
      <c r="CK379" s="125"/>
      <c r="CL379" s="125"/>
      <c r="CM379" s="125"/>
      <c r="CN379" s="125"/>
      <c r="CO379" s="125"/>
      <c r="CP379" s="125"/>
      <c r="CQ379" s="125"/>
      <c r="CR379" s="125"/>
      <c r="CS379" s="125"/>
      <c r="CT379" s="125"/>
      <c r="CU379" s="125"/>
      <c r="CV379" s="125"/>
      <c r="CW379" s="125"/>
      <c r="CX379" s="125"/>
      <c r="CY379" s="125"/>
      <c r="CZ379" s="125"/>
      <c r="DA379" s="125"/>
      <c r="DB379" s="125"/>
      <c r="DC379" s="125"/>
      <c r="DD379" s="125"/>
      <c r="DE379" s="125"/>
      <c r="DF379" s="125"/>
      <c r="DG379" s="125"/>
      <c r="DH379" s="125"/>
      <c r="DI379" s="125"/>
      <c r="DJ379" s="125"/>
      <c r="DK379" s="125"/>
      <c r="DL379" s="125"/>
      <c r="DM379" s="125"/>
    </row>
    <row r="380" spans="2:117" s="1" customFormat="1" x14ac:dyDescent="0.25">
      <c r="B380" s="93"/>
      <c r="C380" s="93"/>
      <c r="D380" s="93"/>
      <c r="E380" s="93"/>
      <c r="F380" s="93"/>
      <c r="G380" s="79"/>
      <c r="H380" s="92"/>
      <c r="I380" s="92"/>
      <c r="J380" s="93"/>
      <c r="K380" s="93"/>
      <c r="L380" s="93"/>
      <c r="M380" s="93"/>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c r="AT380" s="125"/>
      <c r="AU380" s="125"/>
      <c r="AV380" s="125"/>
      <c r="AW380" s="125"/>
      <c r="AX380" s="125"/>
      <c r="AY380" s="125"/>
      <c r="AZ380" s="125"/>
      <c r="BA380" s="125"/>
      <c r="BB380" s="125"/>
      <c r="BC380" s="125"/>
      <c r="BD380" s="125"/>
      <c r="BE380" s="125"/>
      <c r="BF380" s="125"/>
      <c r="BG380" s="125"/>
      <c r="BH380" s="125"/>
      <c r="BI380" s="125"/>
      <c r="BJ380" s="125"/>
      <c r="BK380" s="125"/>
      <c r="BL380" s="125"/>
      <c r="BM380" s="125"/>
      <c r="BN380" s="125"/>
      <c r="BO380" s="125"/>
      <c r="BP380" s="125"/>
      <c r="BQ380" s="125"/>
      <c r="BR380" s="125"/>
      <c r="BS380" s="125"/>
      <c r="BT380" s="125"/>
      <c r="BU380" s="125"/>
      <c r="BV380" s="125"/>
      <c r="BW380" s="125"/>
      <c r="BX380" s="125"/>
      <c r="BY380" s="125"/>
      <c r="BZ380" s="125"/>
      <c r="CA380" s="125"/>
      <c r="CB380" s="125"/>
      <c r="CC380" s="125"/>
      <c r="CD380" s="125"/>
      <c r="CE380" s="125"/>
      <c r="CF380" s="125"/>
      <c r="CG380" s="125"/>
      <c r="CH380" s="125"/>
      <c r="CI380" s="125"/>
      <c r="CJ380" s="125"/>
      <c r="CK380" s="125"/>
      <c r="CL380" s="125"/>
      <c r="CM380" s="125"/>
      <c r="CN380" s="125"/>
      <c r="CO380" s="125"/>
      <c r="CP380" s="125"/>
      <c r="CQ380" s="125"/>
      <c r="CR380" s="125"/>
      <c r="CS380" s="125"/>
      <c r="CT380" s="125"/>
      <c r="CU380" s="125"/>
      <c r="CV380" s="125"/>
      <c r="CW380" s="125"/>
      <c r="CX380" s="125"/>
      <c r="CY380" s="125"/>
      <c r="CZ380" s="125"/>
      <c r="DA380" s="125"/>
      <c r="DB380" s="125"/>
      <c r="DC380" s="125"/>
      <c r="DD380" s="125"/>
      <c r="DE380" s="125"/>
      <c r="DF380" s="125"/>
      <c r="DG380" s="125"/>
      <c r="DH380" s="125"/>
      <c r="DI380" s="125"/>
      <c r="DJ380" s="125"/>
      <c r="DK380" s="125"/>
      <c r="DL380" s="125"/>
      <c r="DM380" s="125"/>
    </row>
    <row r="381" spans="2:117" s="1" customFormat="1" ht="18.75" x14ac:dyDescent="0.25">
      <c r="B381" s="179"/>
      <c r="C381" s="180"/>
      <c r="D381" s="159"/>
      <c r="E381" s="93"/>
      <c r="F381" s="93"/>
      <c r="G381" s="79"/>
      <c r="H381" s="92"/>
      <c r="I381" s="92"/>
      <c r="J381" s="93"/>
      <c r="K381" s="93"/>
      <c r="L381" s="93"/>
      <c r="M381" s="93"/>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c r="AT381" s="125"/>
      <c r="AU381" s="125"/>
      <c r="AV381" s="125"/>
      <c r="AW381" s="125"/>
      <c r="AX381" s="125"/>
      <c r="AY381" s="125"/>
      <c r="AZ381" s="125"/>
      <c r="BA381" s="125"/>
      <c r="BB381" s="125"/>
      <c r="BC381" s="125"/>
      <c r="BD381" s="125"/>
      <c r="BE381" s="125"/>
      <c r="BF381" s="125"/>
      <c r="BG381" s="125"/>
      <c r="BH381" s="125"/>
      <c r="BI381" s="125"/>
      <c r="BJ381" s="125"/>
      <c r="BK381" s="125"/>
      <c r="BL381" s="125"/>
      <c r="BM381" s="125"/>
      <c r="BN381" s="125"/>
      <c r="BO381" s="125"/>
      <c r="BP381" s="125"/>
      <c r="BQ381" s="125"/>
      <c r="BR381" s="125"/>
      <c r="BS381" s="125"/>
      <c r="BT381" s="125"/>
      <c r="BU381" s="125"/>
      <c r="BV381" s="125"/>
      <c r="BW381" s="125"/>
      <c r="BX381" s="125"/>
      <c r="BY381" s="125"/>
      <c r="BZ381" s="125"/>
      <c r="CA381" s="125"/>
      <c r="CB381" s="125"/>
      <c r="CC381" s="125"/>
      <c r="CD381" s="125"/>
      <c r="CE381" s="125"/>
      <c r="CF381" s="125"/>
      <c r="CG381" s="125"/>
      <c r="CH381" s="125"/>
      <c r="CI381" s="125"/>
      <c r="CJ381" s="125"/>
      <c r="CK381" s="125"/>
      <c r="CL381" s="125"/>
      <c r="CM381" s="125"/>
      <c r="CN381" s="125"/>
      <c r="CO381" s="125"/>
      <c r="CP381" s="125"/>
      <c r="CQ381" s="125"/>
      <c r="CR381" s="125"/>
      <c r="CS381" s="125"/>
      <c r="CT381" s="125"/>
      <c r="CU381" s="125"/>
      <c r="CV381" s="125"/>
      <c r="CW381" s="125"/>
      <c r="CX381" s="125"/>
      <c r="CY381" s="125"/>
      <c r="CZ381" s="125"/>
      <c r="DA381" s="125"/>
      <c r="DB381" s="125"/>
      <c r="DC381" s="125"/>
      <c r="DD381" s="125"/>
      <c r="DE381" s="125"/>
      <c r="DF381" s="125"/>
      <c r="DG381" s="125"/>
      <c r="DH381" s="125"/>
      <c r="DI381" s="125"/>
      <c r="DJ381" s="125"/>
      <c r="DK381" s="125"/>
      <c r="DL381" s="125"/>
      <c r="DM381" s="125"/>
    </row>
    <row r="382" spans="2:117" s="1" customFormat="1" ht="18.75" x14ac:dyDescent="0.25">
      <c r="B382" s="141"/>
      <c r="C382" s="161"/>
      <c r="D382" s="162"/>
      <c r="E382" s="93"/>
      <c r="F382" s="93"/>
      <c r="G382" s="79"/>
      <c r="H382" s="92"/>
      <c r="I382" s="92"/>
      <c r="J382" s="93"/>
      <c r="K382" s="93"/>
      <c r="L382" s="93"/>
      <c r="M382" s="93"/>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c r="AT382" s="125"/>
      <c r="AU382" s="125"/>
      <c r="AV382" s="125"/>
      <c r="AW382" s="125"/>
      <c r="AX382" s="125"/>
      <c r="AY382" s="125"/>
      <c r="AZ382" s="125"/>
      <c r="BA382" s="125"/>
      <c r="BB382" s="125"/>
      <c r="BC382" s="125"/>
      <c r="BD382" s="125"/>
      <c r="BE382" s="125"/>
      <c r="BF382" s="125"/>
      <c r="BG382" s="125"/>
      <c r="BH382" s="125"/>
      <c r="BI382" s="125"/>
      <c r="BJ382" s="125"/>
      <c r="BK382" s="125"/>
      <c r="BL382" s="125"/>
      <c r="BM382" s="125"/>
      <c r="BN382" s="125"/>
      <c r="BO382" s="125"/>
      <c r="BP382" s="125"/>
      <c r="BQ382" s="125"/>
      <c r="BR382" s="125"/>
      <c r="BS382" s="125"/>
      <c r="BT382" s="125"/>
      <c r="BU382" s="125"/>
      <c r="BV382" s="125"/>
      <c r="BW382" s="125"/>
      <c r="BX382" s="125"/>
      <c r="BY382" s="125"/>
      <c r="BZ382" s="125"/>
      <c r="CA382" s="125"/>
      <c r="CB382" s="125"/>
      <c r="CC382" s="125"/>
      <c r="CD382" s="125"/>
      <c r="CE382" s="125"/>
      <c r="CF382" s="125"/>
      <c r="CG382" s="125"/>
      <c r="CH382" s="125"/>
      <c r="CI382" s="125"/>
      <c r="CJ382" s="125"/>
      <c r="CK382" s="125"/>
      <c r="CL382" s="125"/>
      <c r="CM382" s="125"/>
      <c r="CN382" s="125"/>
      <c r="CO382" s="125"/>
      <c r="CP382" s="125"/>
      <c r="CQ382" s="125"/>
      <c r="CR382" s="125"/>
      <c r="CS382" s="125"/>
      <c r="CT382" s="125"/>
      <c r="CU382" s="125"/>
      <c r="CV382" s="125"/>
      <c r="CW382" s="125"/>
      <c r="CX382" s="125"/>
      <c r="CY382" s="125"/>
      <c r="CZ382" s="125"/>
      <c r="DA382" s="125"/>
      <c r="DB382" s="125"/>
      <c r="DC382" s="125"/>
      <c r="DD382" s="125"/>
      <c r="DE382" s="125"/>
      <c r="DF382" s="125"/>
      <c r="DG382" s="125"/>
      <c r="DH382" s="125"/>
      <c r="DI382" s="125"/>
      <c r="DJ382" s="125"/>
      <c r="DK382" s="125"/>
      <c r="DL382" s="125"/>
      <c r="DM382" s="125"/>
    </row>
    <row r="383" spans="2:117" s="1" customFormat="1" ht="18.75" x14ac:dyDescent="0.25">
      <c r="B383" s="142"/>
      <c r="C383" s="161"/>
      <c r="D383" s="161"/>
      <c r="E383" s="93"/>
      <c r="F383" s="93"/>
      <c r="G383" s="79"/>
      <c r="H383" s="92"/>
      <c r="I383" s="92"/>
      <c r="J383" s="93"/>
      <c r="K383" s="93"/>
      <c r="L383" s="93"/>
      <c r="M383" s="93"/>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c r="AT383" s="125"/>
      <c r="AU383" s="125"/>
      <c r="AV383" s="125"/>
      <c r="AW383" s="125"/>
      <c r="AX383" s="125"/>
      <c r="AY383" s="125"/>
      <c r="AZ383" s="125"/>
      <c r="BA383" s="125"/>
      <c r="BB383" s="125"/>
      <c r="BC383" s="125"/>
      <c r="BD383" s="125"/>
      <c r="BE383" s="125"/>
      <c r="BF383" s="125"/>
      <c r="BG383" s="125"/>
      <c r="BH383" s="125"/>
      <c r="BI383" s="125"/>
      <c r="BJ383" s="125"/>
      <c r="BK383" s="125"/>
      <c r="BL383" s="125"/>
      <c r="BM383" s="125"/>
      <c r="BN383" s="125"/>
      <c r="BO383" s="125"/>
      <c r="BP383" s="125"/>
      <c r="BQ383" s="125"/>
      <c r="BR383" s="125"/>
      <c r="BS383" s="125"/>
      <c r="BT383" s="125"/>
      <c r="BU383" s="125"/>
      <c r="BV383" s="125"/>
      <c r="BW383" s="125"/>
      <c r="BX383" s="125"/>
      <c r="BY383" s="125"/>
      <c r="BZ383" s="125"/>
      <c r="CA383" s="125"/>
      <c r="CB383" s="125"/>
      <c r="CC383" s="125"/>
      <c r="CD383" s="125"/>
      <c r="CE383" s="125"/>
      <c r="CF383" s="125"/>
      <c r="CG383" s="125"/>
      <c r="CH383" s="125"/>
      <c r="CI383" s="125"/>
      <c r="CJ383" s="125"/>
      <c r="CK383" s="125"/>
      <c r="CL383" s="125"/>
      <c r="CM383" s="125"/>
      <c r="CN383" s="125"/>
      <c r="CO383" s="125"/>
      <c r="CP383" s="125"/>
      <c r="CQ383" s="125"/>
      <c r="CR383" s="125"/>
      <c r="CS383" s="125"/>
      <c r="CT383" s="125"/>
      <c r="CU383" s="125"/>
      <c r="CV383" s="125"/>
      <c r="CW383" s="125"/>
      <c r="CX383" s="125"/>
      <c r="CY383" s="125"/>
      <c r="CZ383" s="125"/>
      <c r="DA383" s="125"/>
      <c r="DB383" s="125"/>
      <c r="DC383" s="125"/>
      <c r="DD383" s="125"/>
      <c r="DE383" s="125"/>
      <c r="DF383" s="125"/>
      <c r="DG383" s="125"/>
      <c r="DH383" s="125"/>
      <c r="DI383" s="125"/>
      <c r="DJ383" s="125"/>
      <c r="DK383" s="125"/>
      <c r="DL383" s="125"/>
      <c r="DM383" s="125"/>
    </row>
    <row r="384" spans="2:117" s="1" customFormat="1" ht="18.75" x14ac:dyDescent="0.25">
      <c r="B384" s="142"/>
      <c r="C384" s="161"/>
      <c r="D384" s="162"/>
      <c r="E384" s="93"/>
      <c r="F384" s="93"/>
      <c r="G384" s="79"/>
      <c r="H384" s="92"/>
      <c r="I384" s="92"/>
      <c r="J384" s="93"/>
      <c r="K384" s="93"/>
      <c r="L384" s="93"/>
      <c r="M384" s="93"/>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c r="CR384" s="125"/>
      <c r="CS384" s="125"/>
      <c r="CT384" s="125"/>
      <c r="CU384" s="125"/>
      <c r="CV384" s="125"/>
      <c r="CW384" s="125"/>
      <c r="CX384" s="125"/>
      <c r="CY384" s="125"/>
      <c r="CZ384" s="125"/>
      <c r="DA384" s="125"/>
      <c r="DB384" s="125"/>
      <c r="DC384" s="125"/>
      <c r="DD384" s="125"/>
      <c r="DE384" s="125"/>
      <c r="DF384" s="125"/>
      <c r="DG384" s="125"/>
      <c r="DH384" s="125"/>
      <c r="DI384" s="125"/>
      <c r="DJ384" s="125"/>
      <c r="DK384" s="125"/>
      <c r="DL384" s="125"/>
      <c r="DM384" s="125"/>
    </row>
    <row r="385" spans="2:117" s="1" customFormat="1" ht="18.75" x14ac:dyDescent="0.25">
      <c r="B385" s="141"/>
      <c r="C385" s="161"/>
      <c r="D385" s="162"/>
      <c r="E385" s="93"/>
      <c r="F385" s="93"/>
      <c r="G385" s="79"/>
      <c r="H385" s="92"/>
      <c r="I385" s="92"/>
      <c r="J385" s="93"/>
      <c r="K385" s="93"/>
      <c r="L385" s="93"/>
      <c r="M385" s="93"/>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c r="AT385" s="125"/>
      <c r="AU385" s="125"/>
      <c r="AV385" s="125"/>
      <c r="AW385" s="125"/>
      <c r="AX385" s="125"/>
      <c r="AY385" s="125"/>
      <c r="AZ385" s="125"/>
      <c r="BA385" s="125"/>
      <c r="BB385" s="125"/>
      <c r="BC385" s="125"/>
      <c r="BD385" s="125"/>
      <c r="BE385" s="125"/>
      <c r="BF385" s="125"/>
      <c r="BG385" s="125"/>
      <c r="BH385" s="125"/>
      <c r="BI385" s="125"/>
      <c r="BJ385" s="125"/>
      <c r="BK385" s="125"/>
      <c r="BL385" s="125"/>
      <c r="BM385" s="125"/>
      <c r="BN385" s="125"/>
      <c r="BO385" s="125"/>
      <c r="BP385" s="125"/>
      <c r="BQ385" s="125"/>
      <c r="BR385" s="125"/>
      <c r="BS385" s="125"/>
      <c r="BT385" s="125"/>
      <c r="BU385" s="125"/>
      <c r="BV385" s="125"/>
      <c r="BW385" s="125"/>
      <c r="BX385" s="125"/>
      <c r="BY385" s="125"/>
      <c r="BZ385" s="125"/>
      <c r="CA385" s="125"/>
      <c r="CB385" s="125"/>
      <c r="CC385" s="125"/>
      <c r="CD385" s="125"/>
      <c r="CE385" s="125"/>
      <c r="CF385" s="125"/>
      <c r="CG385" s="125"/>
      <c r="CH385" s="125"/>
      <c r="CI385" s="125"/>
      <c r="CJ385" s="125"/>
      <c r="CK385" s="125"/>
      <c r="CL385" s="125"/>
      <c r="CM385" s="125"/>
      <c r="CN385" s="125"/>
      <c r="CO385" s="125"/>
      <c r="CP385" s="125"/>
      <c r="CQ385" s="125"/>
      <c r="CR385" s="125"/>
      <c r="CS385" s="125"/>
      <c r="CT385" s="125"/>
      <c r="CU385" s="125"/>
      <c r="CV385" s="125"/>
      <c r="CW385" s="125"/>
      <c r="CX385" s="125"/>
      <c r="CY385" s="125"/>
      <c r="CZ385" s="125"/>
      <c r="DA385" s="125"/>
      <c r="DB385" s="125"/>
      <c r="DC385" s="125"/>
      <c r="DD385" s="125"/>
      <c r="DE385" s="125"/>
      <c r="DF385" s="125"/>
      <c r="DG385" s="125"/>
      <c r="DH385" s="125"/>
      <c r="DI385" s="125"/>
      <c r="DJ385" s="125"/>
      <c r="DK385" s="125"/>
      <c r="DL385" s="125"/>
      <c r="DM385" s="125"/>
    </row>
    <row r="386" spans="2:117" s="1" customFormat="1" ht="18.75" x14ac:dyDescent="0.25">
      <c r="B386" s="142"/>
      <c r="C386" s="161"/>
      <c r="D386" s="162"/>
      <c r="E386" s="93"/>
      <c r="F386" s="93"/>
      <c r="G386" s="79"/>
      <c r="H386" s="92"/>
      <c r="I386" s="92"/>
      <c r="J386" s="93"/>
      <c r="K386" s="93"/>
      <c r="L386" s="93"/>
      <c r="M386" s="93"/>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c r="AT386" s="125"/>
      <c r="AU386" s="125"/>
      <c r="AV386" s="125"/>
      <c r="AW386" s="125"/>
      <c r="AX386" s="125"/>
      <c r="AY386" s="125"/>
      <c r="AZ386" s="125"/>
      <c r="BA386" s="125"/>
      <c r="BB386" s="125"/>
      <c r="BC386" s="125"/>
      <c r="BD386" s="125"/>
      <c r="BE386" s="125"/>
      <c r="BF386" s="125"/>
      <c r="BG386" s="125"/>
      <c r="BH386" s="125"/>
      <c r="BI386" s="125"/>
      <c r="BJ386" s="125"/>
      <c r="BK386" s="125"/>
      <c r="BL386" s="125"/>
      <c r="BM386" s="125"/>
      <c r="BN386" s="125"/>
      <c r="BO386" s="125"/>
      <c r="BP386" s="125"/>
      <c r="BQ386" s="125"/>
      <c r="BR386" s="125"/>
      <c r="BS386" s="125"/>
      <c r="BT386" s="125"/>
      <c r="BU386" s="125"/>
      <c r="BV386" s="125"/>
      <c r="BW386" s="125"/>
      <c r="BX386" s="125"/>
      <c r="BY386" s="125"/>
      <c r="BZ386" s="125"/>
      <c r="CA386" s="125"/>
      <c r="CB386" s="125"/>
      <c r="CC386" s="125"/>
      <c r="CD386" s="125"/>
      <c r="CE386" s="125"/>
      <c r="CF386" s="125"/>
      <c r="CG386" s="125"/>
      <c r="CH386" s="125"/>
      <c r="CI386" s="125"/>
      <c r="CJ386" s="125"/>
      <c r="CK386" s="125"/>
      <c r="CL386" s="125"/>
      <c r="CM386" s="125"/>
      <c r="CN386" s="125"/>
      <c r="CO386" s="125"/>
      <c r="CP386" s="125"/>
      <c r="CQ386" s="125"/>
      <c r="CR386" s="125"/>
      <c r="CS386" s="125"/>
      <c r="CT386" s="125"/>
      <c r="CU386" s="125"/>
      <c r="CV386" s="125"/>
      <c r="CW386" s="125"/>
      <c r="CX386" s="125"/>
      <c r="CY386" s="125"/>
      <c r="CZ386" s="125"/>
      <c r="DA386" s="125"/>
      <c r="DB386" s="125"/>
      <c r="DC386" s="125"/>
      <c r="DD386" s="125"/>
      <c r="DE386" s="125"/>
      <c r="DF386" s="125"/>
      <c r="DG386" s="125"/>
      <c r="DH386" s="125"/>
      <c r="DI386" s="125"/>
      <c r="DJ386" s="125"/>
      <c r="DK386" s="125"/>
      <c r="DL386" s="125"/>
      <c r="DM386" s="125"/>
    </row>
    <row r="387" spans="2:117" s="1" customFormat="1" ht="18.75" x14ac:dyDescent="0.25">
      <c r="B387" s="142"/>
      <c r="C387" s="161"/>
      <c r="D387" s="162"/>
      <c r="E387" s="93"/>
      <c r="F387" s="93"/>
      <c r="G387" s="79"/>
      <c r="H387" s="92"/>
      <c r="I387" s="92"/>
      <c r="J387" s="93"/>
      <c r="K387" s="93"/>
      <c r="L387" s="93"/>
      <c r="M387" s="93"/>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c r="AT387" s="125"/>
      <c r="AU387" s="125"/>
      <c r="AV387" s="125"/>
      <c r="AW387" s="125"/>
      <c r="AX387" s="125"/>
      <c r="AY387" s="125"/>
      <c r="AZ387" s="125"/>
      <c r="BA387" s="125"/>
      <c r="BB387" s="125"/>
      <c r="BC387" s="125"/>
      <c r="BD387" s="125"/>
      <c r="BE387" s="125"/>
      <c r="BF387" s="125"/>
      <c r="BG387" s="125"/>
      <c r="BH387" s="125"/>
      <c r="BI387" s="125"/>
      <c r="BJ387" s="125"/>
      <c r="BK387" s="125"/>
      <c r="BL387" s="125"/>
      <c r="BM387" s="125"/>
      <c r="BN387" s="125"/>
      <c r="BO387" s="125"/>
      <c r="BP387" s="125"/>
      <c r="BQ387" s="125"/>
      <c r="BR387" s="125"/>
      <c r="BS387" s="125"/>
      <c r="BT387" s="125"/>
      <c r="BU387" s="125"/>
      <c r="BV387" s="125"/>
      <c r="BW387" s="125"/>
      <c r="BX387" s="125"/>
      <c r="BY387" s="125"/>
      <c r="BZ387" s="125"/>
      <c r="CA387" s="125"/>
      <c r="CB387" s="125"/>
      <c r="CC387" s="125"/>
      <c r="CD387" s="125"/>
      <c r="CE387" s="125"/>
      <c r="CF387" s="125"/>
      <c r="CG387" s="125"/>
      <c r="CH387" s="125"/>
      <c r="CI387" s="125"/>
      <c r="CJ387" s="125"/>
      <c r="CK387" s="125"/>
      <c r="CL387" s="125"/>
      <c r="CM387" s="125"/>
      <c r="CN387" s="125"/>
      <c r="CO387" s="125"/>
      <c r="CP387" s="125"/>
      <c r="CQ387" s="125"/>
      <c r="CR387" s="125"/>
      <c r="CS387" s="125"/>
      <c r="CT387" s="125"/>
      <c r="CU387" s="125"/>
      <c r="CV387" s="125"/>
      <c r="CW387" s="125"/>
      <c r="CX387" s="125"/>
      <c r="CY387" s="125"/>
      <c r="CZ387" s="125"/>
      <c r="DA387" s="125"/>
      <c r="DB387" s="125"/>
      <c r="DC387" s="125"/>
      <c r="DD387" s="125"/>
      <c r="DE387" s="125"/>
      <c r="DF387" s="125"/>
      <c r="DG387" s="125"/>
      <c r="DH387" s="125"/>
      <c r="DI387" s="125"/>
      <c r="DJ387" s="125"/>
      <c r="DK387" s="125"/>
      <c r="DL387" s="125"/>
      <c r="DM387" s="125"/>
    </row>
    <row r="388" spans="2:117" s="1" customFormat="1" x14ac:dyDescent="0.25">
      <c r="B388" s="93"/>
      <c r="C388" s="93"/>
      <c r="D388" s="93"/>
      <c r="E388" s="93"/>
      <c r="F388" s="93"/>
      <c r="G388" s="79"/>
      <c r="H388" s="92"/>
      <c r="I388" s="92"/>
      <c r="J388" s="93"/>
      <c r="K388" s="93"/>
      <c r="L388" s="93"/>
      <c r="M388" s="93"/>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c r="AT388" s="125"/>
      <c r="AU388" s="125"/>
      <c r="AV388" s="125"/>
      <c r="AW388" s="125"/>
      <c r="AX388" s="125"/>
      <c r="AY388" s="125"/>
      <c r="AZ388" s="125"/>
      <c r="BA388" s="125"/>
      <c r="BB388" s="125"/>
      <c r="BC388" s="125"/>
      <c r="BD388" s="125"/>
      <c r="BE388" s="125"/>
      <c r="BF388" s="125"/>
      <c r="BG388" s="125"/>
      <c r="BH388" s="125"/>
      <c r="BI388" s="125"/>
      <c r="BJ388" s="125"/>
      <c r="BK388" s="125"/>
      <c r="BL388" s="125"/>
      <c r="BM388" s="125"/>
      <c r="BN388" s="125"/>
      <c r="BO388" s="125"/>
      <c r="BP388" s="125"/>
      <c r="BQ388" s="125"/>
      <c r="BR388" s="125"/>
      <c r="BS388" s="125"/>
      <c r="BT388" s="125"/>
      <c r="BU388" s="125"/>
      <c r="BV388" s="125"/>
      <c r="BW388" s="125"/>
      <c r="BX388" s="125"/>
      <c r="BY388" s="125"/>
      <c r="BZ388" s="125"/>
      <c r="CA388" s="125"/>
      <c r="CB388" s="125"/>
      <c r="CC388" s="125"/>
      <c r="CD388" s="125"/>
      <c r="CE388" s="125"/>
      <c r="CF388" s="125"/>
      <c r="CG388" s="125"/>
      <c r="CH388" s="125"/>
      <c r="CI388" s="125"/>
      <c r="CJ388" s="125"/>
      <c r="CK388" s="125"/>
      <c r="CL388" s="125"/>
      <c r="CM388" s="125"/>
      <c r="CN388" s="125"/>
      <c r="CO388" s="125"/>
      <c r="CP388" s="125"/>
      <c r="CQ388" s="125"/>
      <c r="CR388" s="125"/>
      <c r="CS388" s="125"/>
      <c r="CT388" s="125"/>
      <c r="CU388" s="125"/>
      <c r="CV388" s="125"/>
      <c r="CW388" s="125"/>
      <c r="CX388" s="125"/>
      <c r="CY388" s="125"/>
      <c r="CZ388" s="125"/>
      <c r="DA388" s="125"/>
      <c r="DB388" s="125"/>
      <c r="DC388" s="125"/>
      <c r="DD388" s="125"/>
      <c r="DE388" s="125"/>
      <c r="DF388" s="125"/>
      <c r="DG388" s="125"/>
      <c r="DH388" s="125"/>
      <c r="DI388" s="125"/>
      <c r="DJ388" s="125"/>
      <c r="DK388" s="125"/>
      <c r="DL388" s="125"/>
      <c r="DM388" s="125"/>
    </row>
    <row r="389" spans="2:117" s="1" customFormat="1" x14ac:dyDescent="0.25">
      <c r="B389" s="93"/>
      <c r="C389" s="93"/>
      <c r="D389" s="93"/>
      <c r="E389" s="93"/>
      <c r="F389" s="93"/>
      <c r="G389" s="79"/>
      <c r="H389" s="92"/>
      <c r="I389" s="92"/>
      <c r="J389" s="93"/>
      <c r="K389" s="93"/>
      <c r="L389" s="93"/>
      <c r="M389" s="93"/>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c r="AT389" s="125"/>
      <c r="AU389" s="125"/>
      <c r="AV389" s="125"/>
      <c r="AW389" s="125"/>
      <c r="AX389" s="125"/>
      <c r="AY389" s="125"/>
      <c r="AZ389" s="125"/>
      <c r="BA389" s="125"/>
      <c r="BB389" s="125"/>
      <c r="BC389" s="125"/>
      <c r="BD389" s="125"/>
      <c r="BE389" s="125"/>
      <c r="BF389" s="125"/>
      <c r="BG389" s="125"/>
      <c r="BH389" s="125"/>
      <c r="BI389" s="125"/>
      <c r="BJ389" s="125"/>
      <c r="BK389" s="125"/>
      <c r="BL389" s="125"/>
      <c r="BM389" s="125"/>
      <c r="BN389" s="125"/>
      <c r="BO389" s="125"/>
      <c r="BP389" s="125"/>
      <c r="BQ389" s="125"/>
      <c r="BR389" s="125"/>
      <c r="BS389" s="125"/>
      <c r="BT389" s="125"/>
      <c r="BU389" s="125"/>
      <c r="BV389" s="125"/>
      <c r="BW389" s="125"/>
      <c r="BX389" s="125"/>
      <c r="BY389" s="125"/>
      <c r="BZ389" s="125"/>
      <c r="CA389" s="125"/>
      <c r="CB389" s="125"/>
      <c r="CC389" s="125"/>
      <c r="CD389" s="125"/>
      <c r="CE389" s="125"/>
      <c r="CF389" s="125"/>
      <c r="CG389" s="125"/>
      <c r="CH389" s="125"/>
      <c r="CI389" s="125"/>
      <c r="CJ389" s="125"/>
      <c r="CK389" s="125"/>
      <c r="CL389" s="125"/>
      <c r="CM389" s="125"/>
      <c r="CN389" s="125"/>
      <c r="CO389" s="125"/>
      <c r="CP389" s="125"/>
      <c r="CQ389" s="125"/>
      <c r="CR389" s="125"/>
      <c r="CS389" s="125"/>
      <c r="CT389" s="125"/>
      <c r="CU389" s="125"/>
      <c r="CV389" s="125"/>
      <c r="CW389" s="125"/>
      <c r="CX389" s="125"/>
      <c r="CY389" s="125"/>
      <c r="CZ389" s="125"/>
      <c r="DA389" s="125"/>
      <c r="DB389" s="125"/>
      <c r="DC389" s="125"/>
      <c r="DD389" s="125"/>
      <c r="DE389" s="125"/>
      <c r="DF389" s="125"/>
      <c r="DG389" s="125"/>
      <c r="DH389" s="125"/>
      <c r="DI389" s="125"/>
      <c r="DJ389" s="125"/>
      <c r="DK389" s="125"/>
      <c r="DL389" s="125"/>
      <c r="DM389" s="125"/>
    </row>
    <row r="390" spans="2:117" s="1" customFormat="1" x14ac:dyDescent="0.25">
      <c r="B390" s="93"/>
      <c r="C390" s="93"/>
      <c r="D390" s="93"/>
      <c r="E390" s="93"/>
      <c r="F390" s="93"/>
      <c r="G390" s="79"/>
      <c r="H390" s="92"/>
      <c r="I390" s="92"/>
      <c r="J390" s="93"/>
      <c r="K390" s="93"/>
      <c r="L390" s="93"/>
      <c r="M390" s="93"/>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c r="CR390" s="125"/>
      <c r="CS390" s="125"/>
      <c r="CT390" s="125"/>
      <c r="CU390" s="125"/>
      <c r="CV390" s="125"/>
      <c r="CW390" s="125"/>
      <c r="CX390" s="125"/>
      <c r="CY390" s="125"/>
      <c r="CZ390" s="125"/>
      <c r="DA390" s="125"/>
      <c r="DB390" s="125"/>
      <c r="DC390" s="125"/>
      <c r="DD390" s="125"/>
      <c r="DE390" s="125"/>
      <c r="DF390" s="125"/>
      <c r="DG390" s="125"/>
      <c r="DH390" s="125"/>
      <c r="DI390" s="125"/>
      <c r="DJ390" s="125"/>
      <c r="DK390" s="125"/>
      <c r="DL390" s="125"/>
      <c r="DM390" s="125"/>
    </row>
    <row r="391" spans="2:117" s="1" customFormat="1" x14ac:dyDescent="0.25">
      <c r="B391" s="93"/>
      <c r="C391" s="93"/>
      <c r="D391" s="93"/>
      <c r="E391" s="93"/>
      <c r="F391" s="93"/>
      <c r="G391" s="79"/>
      <c r="H391" s="92"/>
      <c r="I391" s="92"/>
      <c r="J391" s="93"/>
      <c r="K391" s="93"/>
      <c r="L391" s="93"/>
      <c r="M391" s="93"/>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c r="AW391" s="125"/>
      <c r="AX391" s="125"/>
      <c r="AY391" s="125"/>
      <c r="AZ391" s="125"/>
      <c r="BA391" s="125"/>
      <c r="BB391" s="125"/>
      <c r="BC391" s="125"/>
      <c r="BD391" s="125"/>
      <c r="BE391" s="125"/>
      <c r="BF391" s="125"/>
      <c r="BG391" s="125"/>
      <c r="BH391" s="125"/>
      <c r="BI391" s="125"/>
      <c r="BJ391" s="125"/>
      <c r="BK391" s="125"/>
      <c r="BL391" s="125"/>
      <c r="BM391" s="125"/>
      <c r="BN391" s="125"/>
      <c r="BO391" s="125"/>
      <c r="BP391" s="125"/>
      <c r="BQ391" s="125"/>
      <c r="BR391" s="125"/>
      <c r="BS391" s="125"/>
      <c r="BT391" s="125"/>
      <c r="BU391" s="125"/>
      <c r="BV391" s="125"/>
      <c r="BW391" s="125"/>
      <c r="BX391" s="125"/>
      <c r="BY391" s="125"/>
      <c r="BZ391" s="125"/>
      <c r="CA391" s="125"/>
      <c r="CB391" s="125"/>
      <c r="CC391" s="125"/>
      <c r="CD391" s="125"/>
      <c r="CE391" s="125"/>
      <c r="CF391" s="125"/>
      <c r="CG391" s="125"/>
      <c r="CH391" s="125"/>
      <c r="CI391" s="125"/>
      <c r="CJ391" s="125"/>
      <c r="CK391" s="125"/>
      <c r="CL391" s="125"/>
      <c r="CM391" s="125"/>
      <c r="CN391" s="125"/>
      <c r="CO391" s="125"/>
      <c r="CP391" s="125"/>
      <c r="CQ391" s="125"/>
      <c r="CR391" s="125"/>
      <c r="CS391" s="125"/>
      <c r="CT391" s="125"/>
      <c r="CU391" s="125"/>
      <c r="CV391" s="125"/>
      <c r="CW391" s="125"/>
      <c r="CX391" s="125"/>
      <c r="CY391" s="125"/>
      <c r="CZ391" s="125"/>
      <c r="DA391" s="125"/>
      <c r="DB391" s="125"/>
      <c r="DC391" s="125"/>
      <c r="DD391" s="125"/>
      <c r="DE391" s="125"/>
      <c r="DF391" s="125"/>
      <c r="DG391" s="125"/>
      <c r="DH391" s="125"/>
      <c r="DI391" s="125"/>
      <c r="DJ391" s="125"/>
      <c r="DK391" s="125"/>
      <c r="DL391" s="125"/>
      <c r="DM391" s="125"/>
    </row>
    <row r="392" spans="2:117" s="1" customFormat="1" x14ac:dyDescent="0.25">
      <c r="B392" s="93"/>
      <c r="C392" s="93"/>
      <c r="D392" s="93"/>
      <c r="E392" s="93"/>
      <c r="F392" s="93"/>
      <c r="G392" s="79"/>
      <c r="H392" s="92"/>
      <c r="I392" s="92"/>
      <c r="J392" s="93"/>
      <c r="K392" s="93"/>
      <c r="L392" s="93"/>
      <c r="M392" s="93"/>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c r="AT392" s="125"/>
      <c r="AU392" s="125"/>
      <c r="AV392" s="125"/>
      <c r="AW392" s="125"/>
      <c r="AX392" s="125"/>
      <c r="AY392" s="125"/>
      <c r="AZ392" s="125"/>
      <c r="BA392" s="125"/>
      <c r="BB392" s="125"/>
      <c r="BC392" s="125"/>
      <c r="BD392" s="125"/>
      <c r="BE392" s="125"/>
      <c r="BF392" s="125"/>
      <c r="BG392" s="125"/>
      <c r="BH392" s="125"/>
      <c r="BI392" s="125"/>
      <c r="BJ392" s="125"/>
      <c r="BK392" s="125"/>
      <c r="BL392" s="125"/>
      <c r="BM392" s="125"/>
      <c r="BN392" s="125"/>
      <c r="BO392" s="125"/>
      <c r="BP392" s="125"/>
      <c r="BQ392" s="125"/>
      <c r="BR392" s="125"/>
      <c r="BS392" s="125"/>
      <c r="BT392" s="125"/>
      <c r="BU392" s="125"/>
      <c r="BV392" s="125"/>
      <c r="BW392" s="125"/>
      <c r="BX392" s="125"/>
      <c r="BY392" s="125"/>
      <c r="BZ392" s="125"/>
      <c r="CA392" s="125"/>
      <c r="CB392" s="125"/>
      <c r="CC392" s="125"/>
      <c r="CD392" s="125"/>
      <c r="CE392" s="125"/>
      <c r="CF392" s="125"/>
      <c r="CG392" s="125"/>
      <c r="CH392" s="125"/>
      <c r="CI392" s="125"/>
      <c r="CJ392" s="125"/>
      <c r="CK392" s="125"/>
      <c r="CL392" s="125"/>
      <c r="CM392" s="125"/>
      <c r="CN392" s="125"/>
      <c r="CO392" s="125"/>
      <c r="CP392" s="125"/>
      <c r="CQ392" s="125"/>
      <c r="CR392" s="125"/>
      <c r="CS392" s="125"/>
      <c r="CT392" s="125"/>
      <c r="CU392" s="125"/>
      <c r="CV392" s="125"/>
      <c r="CW392" s="125"/>
      <c r="CX392" s="125"/>
      <c r="CY392" s="125"/>
      <c r="CZ392" s="125"/>
      <c r="DA392" s="125"/>
      <c r="DB392" s="125"/>
      <c r="DC392" s="125"/>
      <c r="DD392" s="125"/>
      <c r="DE392" s="125"/>
      <c r="DF392" s="125"/>
      <c r="DG392" s="125"/>
      <c r="DH392" s="125"/>
      <c r="DI392" s="125"/>
      <c r="DJ392" s="125"/>
      <c r="DK392" s="125"/>
      <c r="DL392" s="125"/>
      <c r="DM392" s="125"/>
    </row>
    <row r="393" spans="2:117" s="1" customFormat="1" x14ac:dyDescent="0.25">
      <c r="B393" s="93"/>
      <c r="C393" s="93"/>
      <c r="D393" s="93"/>
      <c r="E393" s="93"/>
      <c r="F393" s="93"/>
      <c r="G393" s="79"/>
      <c r="H393" s="92"/>
      <c r="I393" s="92"/>
      <c r="J393" s="93"/>
      <c r="K393" s="93"/>
      <c r="L393" s="93"/>
      <c r="M393" s="93"/>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c r="AT393" s="125"/>
      <c r="AU393" s="125"/>
      <c r="AV393" s="125"/>
      <c r="AW393" s="125"/>
      <c r="AX393" s="125"/>
      <c r="AY393" s="125"/>
      <c r="AZ393" s="125"/>
      <c r="BA393" s="125"/>
      <c r="BB393" s="125"/>
      <c r="BC393" s="125"/>
      <c r="BD393" s="125"/>
      <c r="BE393" s="125"/>
      <c r="BF393" s="125"/>
      <c r="BG393" s="125"/>
      <c r="BH393" s="125"/>
      <c r="BI393" s="125"/>
      <c r="BJ393" s="125"/>
      <c r="BK393" s="125"/>
      <c r="BL393" s="125"/>
      <c r="BM393" s="125"/>
      <c r="BN393" s="125"/>
      <c r="BO393" s="125"/>
      <c r="BP393" s="125"/>
      <c r="BQ393" s="125"/>
      <c r="BR393" s="125"/>
      <c r="BS393" s="125"/>
      <c r="BT393" s="125"/>
      <c r="BU393" s="125"/>
      <c r="BV393" s="125"/>
      <c r="BW393" s="125"/>
      <c r="BX393" s="125"/>
      <c r="BY393" s="125"/>
      <c r="BZ393" s="125"/>
      <c r="CA393" s="125"/>
      <c r="CB393" s="125"/>
      <c r="CC393" s="125"/>
      <c r="CD393" s="125"/>
      <c r="CE393" s="125"/>
      <c r="CF393" s="125"/>
      <c r="CG393" s="125"/>
      <c r="CH393" s="125"/>
      <c r="CI393" s="125"/>
      <c r="CJ393" s="125"/>
      <c r="CK393" s="125"/>
      <c r="CL393" s="125"/>
      <c r="CM393" s="125"/>
      <c r="CN393" s="125"/>
      <c r="CO393" s="125"/>
      <c r="CP393" s="125"/>
      <c r="CQ393" s="125"/>
      <c r="CR393" s="125"/>
      <c r="CS393" s="125"/>
      <c r="CT393" s="125"/>
      <c r="CU393" s="125"/>
      <c r="CV393" s="125"/>
      <c r="CW393" s="125"/>
      <c r="CX393" s="125"/>
      <c r="CY393" s="125"/>
      <c r="CZ393" s="125"/>
      <c r="DA393" s="125"/>
      <c r="DB393" s="125"/>
      <c r="DC393" s="125"/>
      <c r="DD393" s="125"/>
      <c r="DE393" s="125"/>
      <c r="DF393" s="125"/>
      <c r="DG393" s="125"/>
      <c r="DH393" s="125"/>
      <c r="DI393" s="125"/>
      <c r="DJ393" s="125"/>
      <c r="DK393" s="125"/>
      <c r="DL393" s="125"/>
      <c r="DM393" s="125"/>
    </row>
    <row r="394" spans="2:117" s="1" customFormat="1" x14ac:dyDescent="0.25">
      <c r="B394" s="93"/>
      <c r="C394" s="93"/>
      <c r="D394" s="93"/>
      <c r="E394" s="93"/>
      <c r="F394" s="93"/>
      <c r="G394" s="79"/>
      <c r="H394" s="92"/>
      <c r="I394" s="92"/>
      <c r="J394" s="93"/>
      <c r="K394" s="93"/>
      <c r="L394" s="93"/>
      <c r="M394" s="93"/>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c r="AT394" s="125"/>
      <c r="AU394" s="125"/>
      <c r="AV394" s="125"/>
      <c r="AW394" s="125"/>
      <c r="AX394" s="125"/>
      <c r="AY394" s="125"/>
      <c r="AZ394" s="125"/>
      <c r="BA394" s="125"/>
      <c r="BB394" s="125"/>
      <c r="BC394" s="125"/>
      <c r="BD394" s="125"/>
      <c r="BE394" s="125"/>
      <c r="BF394" s="125"/>
      <c r="BG394" s="125"/>
      <c r="BH394" s="125"/>
      <c r="BI394" s="125"/>
      <c r="BJ394" s="125"/>
      <c r="BK394" s="125"/>
      <c r="BL394" s="125"/>
      <c r="BM394" s="125"/>
      <c r="BN394" s="125"/>
      <c r="BO394" s="125"/>
      <c r="BP394" s="125"/>
      <c r="BQ394" s="125"/>
      <c r="BR394" s="125"/>
      <c r="BS394" s="125"/>
      <c r="BT394" s="125"/>
      <c r="BU394" s="125"/>
      <c r="BV394" s="125"/>
      <c r="BW394" s="125"/>
      <c r="BX394" s="125"/>
      <c r="BY394" s="125"/>
      <c r="BZ394" s="125"/>
      <c r="CA394" s="125"/>
      <c r="CB394" s="125"/>
      <c r="CC394" s="125"/>
      <c r="CD394" s="125"/>
      <c r="CE394" s="125"/>
      <c r="CF394" s="125"/>
      <c r="CG394" s="125"/>
      <c r="CH394" s="125"/>
      <c r="CI394" s="125"/>
      <c r="CJ394" s="125"/>
      <c r="CK394" s="125"/>
      <c r="CL394" s="125"/>
      <c r="CM394" s="125"/>
      <c r="CN394" s="125"/>
      <c r="CO394" s="125"/>
      <c r="CP394" s="125"/>
      <c r="CQ394" s="125"/>
      <c r="CR394" s="125"/>
      <c r="CS394" s="125"/>
      <c r="CT394" s="125"/>
      <c r="CU394" s="125"/>
      <c r="CV394" s="125"/>
      <c r="CW394" s="125"/>
      <c r="CX394" s="125"/>
      <c r="CY394" s="125"/>
      <c r="CZ394" s="125"/>
      <c r="DA394" s="125"/>
      <c r="DB394" s="125"/>
      <c r="DC394" s="125"/>
      <c r="DD394" s="125"/>
      <c r="DE394" s="125"/>
      <c r="DF394" s="125"/>
      <c r="DG394" s="125"/>
      <c r="DH394" s="125"/>
      <c r="DI394" s="125"/>
      <c r="DJ394" s="125"/>
      <c r="DK394" s="125"/>
      <c r="DL394" s="125"/>
      <c r="DM394" s="125"/>
    </row>
    <row r="395" spans="2:117" x14ac:dyDescent="0.25">
      <c r="B395" s="79"/>
      <c r="C395" s="79"/>
      <c r="D395" s="79"/>
      <c r="E395" s="79"/>
      <c r="F395" s="79"/>
      <c r="G395" s="79"/>
      <c r="H395" s="78"/>
      <c r="I395" s="78"/>
      <c r="J395" s="79"/>
      <c r="K395" s="79"/>
      <c r="L395" s="79"/>
      <c r="M395" s="79"/>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c r="AT395" s="125"/>
      <c r="AU395" s="125"/>
      <c r="AV395" s="125"/>
      <c r="AW395" s="125"/>
      <c r="AX395" s="125"/>
      <c r="AY395" s="125"/>
      <c r="AZ395" s="125"/>
      <c r="BA395" s="125"/>
      <c r="BB395" s="125"/>
      <c r="BC395" s="125"/>
      <c r="BD395" s="125"/>
      <c r="BE395" s="125"/>
      <c r="BF395" s="125"/>
      <c r="BG395" s="125"/>
      <c r="BH395" s="125"/>
      <c r="BI395" s="125"/>
      <c r="BJ395" s="125"/>
      <c r="BK395" s="125"/>
      <c r="BL395" s="125"/>
      <c r="BM395" s="125"/>
      <c r="BN395" s="125"/>
      <c r="BO395" s="125"/>
      <c r="BP395" s="125"/>
      <c r="BQ395" s="125"/>
      <c r="BR395" s="125"/>
      <c r="BS395" s="125"/>
      <c r="BT395" s="125"/>
      <c r="BU395" s="125"/>
      <c r="BV395" s="125"/>
      <c r="BW395" s="125"/>
      <c r="BX395" s="125"/>
      <c r="BY395" s="125"/>
      <c r="BZ395" s="125"/>
      <c r="CA395" s="125"/>
      <c r="CB395" s="125"/>
      <c r="CC395" s="125"/>
      <c r="CD395" s="125"/>
      <c r="CE395" s="125"/>
      <c r="CF395" s="125"/>
      <c r="CG395" s="125"/>
      <c r="CH395" s="125"/>
      <c r="CI395" s="125"/>
      <c r="CJ395" s="125"/>
      <c r="CK395" s="125"/>
      <c r="CL395" s="125"/>
      <c r="CM395" s="125"/>
      <c r="CN395" s="125"/>
      <c r="CO395" s="125"/>
      <c r="CP395" s="125"/>
      <c r="CQ395" s="125"/>
      <c r="CR395" s="125"/>
      <c r="CS395" s="125"/>
      <c r="CT395" s="125"/>
      <c r="CU395" s="125"/>
      <c r="CV395" s="125"/>
      <c r="CW395" s="125"/>
      <c r="CX395" s="125"/>
      <c r="CY395" s="125"/>
      <c r="CZ395" s="125"/>
      <c r="DA395" s="125"/>
      <c r="DB395" s="125"/>
      <c r="DC395" s="125"/>
      <c r="DD395" s="125"/>
      <c r="DE395" s="125"/>
      <c r="DF395" s="125"/>
      <c r="DG395" s="125"/>
      <c r="DH395" s="125"/>
      <c r="DI395" s="125"/>
      <c r="DJ395" s="125"/>
      <c r="DK395" s="125"/>
      <c r="DL395" s="125"/>
      <c r="DM395" s="125"/>
    </row>
    <row r="396" spans="2:117" x14ac:dyDescent="0.25">
      <c r="B396" s="79"/>
      <c r="C396" s="79"/>
      <c r="D396" s="79"/>
      <c r="E396" s="79"/>
      <c r="F396" s="79"/>
      <c r="G396" s="79"/>
      <c r="H396" s="78"/>
      <c r="I396" s="78"/>
      <c r="J396" s="79"/>
      <c r="K396" s="79"/>
      <c r="L396" s="79"/>
      <c r="M396" s="79"/>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c r="CR396" s="125"/>
      <c r="CS396" s="125"/>
      <c r="CT396" s="125"/>
      <c r="CU396" s="125"/>
      <c r="CV396" s="125"/>
      <c r="CW396" s="125"/>
      <c r="CX396" s="125"/>
      <c r="CY396" s="125"/>
      <c r="CZ396" s="125"/>
      <c r="DA396" s="125"/>
      <c r="DB396" s="125"/>
      <c r="DC396" s="125"/>
      <c r="DD396" s="125"/>
      <c r="DE396" s="125"/>
      <c r="DF396" s="125"/>
      <c r="DG396" s="125"/>
      <c r="DH396" s="125"/>
      <c r="DI396" s="125"/>
      <c r="DJ396" s="125"/>
      <c r="DK396" s="125"/>
      <c r="DL396" s="125"/>
      <c r="DM396" s="125"/>
    </row>
    <row r="397" spans="2:117" x14ac:dyDescent="0.25">
      <c r="B397" s="79"/>
      <c r="C397" s="79"/>
      <c r="D397" s="79"/>
      <c r="E397" s="79"/>
      <c r="F397" s="79"/>
      <c r="G397" s="79"/>
      <c r="H397" s="78"/>
      <c r="I397" s="78"/>
      <c r="J397" s="79"/>
      <c r="K397" s="79"/>
      <c r="L397" s="79"/>
      <c r="M397" s="79"/>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c r="AT397" s="125"/>
      <c r="AU397" s="125"/>
      <c r="AV397" s="125"/>
      <c r="AW397" s="125"/>
      <c r="AX397" s="125"/>
      <c r="AY397" s="125"/>
      <c r="AZ397" s="125"/>
      <c r="BA397" s="125"/>
      <c r="BB397" s="125"/>
      <c r="BC397" s="125"/>
      <c r="BD397" s="125"/>
      <c r="BE397" s="125"/>
      <c r="BF397" s="125"/>
      <c r="BG397" s="125"/>
      <c r="BH397" s="125"/>
      <c r="BI397" s="125"/>
      <c r="BJ397" s="125"/>
      <c r="BK397" s="125"/>
      <c r="BL397" s="125"/>
      <c r="BM397" s="125"/>
      <c r="BN397" s="125"/>
      <c r="BO397" s="125"/>
      <c r="BP397" s="125"/>
      <c r="BQ397" s="125"/>
      <c r="BR397" s="125"/>
      <c r="BS397" s="125"/>
      <c r="BT397" s="125"/>
      <c r="BU397" s="125"/>
      <c r="BV397" s="125"/>
      <c r="BW397" s="125"/>
      <c r="BX397" s="125"/>
      <c r="BY397" s="125"/>
      <c r="BZ397" s="125"/>
      <c r="CA397" s="125"/>
      <c r="CB397" s="125"/>
      <c r="CC397" s="125"/>
      <c r="CD397" s="125"/>
      <c r="CE397" s="125"/>
      <c r="CF397" s="125"/>
      <c r="CG397" s="125"/>
      <c r="CH397" s="125"/>
      <c r="CI397" s="125"/>
      <c r="CJ397" s="125"/>
      <c r="CK397" s="125"/>
      <c r="CL397" s="125"/>
      <c r="CM397" s="125"/>
      <c r="CN397" s="125"/>
      <c r="CO397" s="125"/>
      <c r="CP397" s="125"/>
      <c r="CQ397" s="125"/>
      <c r="CR397" s="125"/>
      <c r="CS397" s="125"/>
      <c r="CT397" s="125"/>
      <c r="CU397" s="125"/>
      <c r="CV397" s="125"/>
      <c r="CW397" s="125"/>
      <c r="CX397" s="125"/>
      <c r="CY397" s="125"/>
      <c r="CZ397" s="125"/>
      <c r="DA397" s="125"/>
      <c r="DB397" s="125"/>
      <c r="DC397" s="125"/>
      <c r="DD397" s="125"/>
      <c r="DE397" s="125"/>
      <c r="DF397" s="125"/>
      <c r="DG397" s="125"/>
      <c r="DH397" s="125"/>
      <c r="DI397" s="125"/>
      <c r="DJ397" s="125"/>
      <c r="DK397" s="125"/>
      <c r="DL397" s="125"/>
      <c r="DM397" s="125"/>
    </row>
    <row r="398" spans="2:117" x14ac:dyDescent="0.25">
      <c r="B398" s="79"/>
      <c r="C398" s="79"/>
      <c r="D398" s="79"/>
      <c r="E398" s="79"/>
      <c r="F398" s="79"/>
      <c r="G398" s="79"/>
      <c r="H398" s="78"/>
      <c r="I398" s="78"/>
      <c r="J398" s="79"/>
      <c r="K398" s="79"/>
      <c r="L398" s="79"/>
      <c r="M398" s="79"/>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c r="AT398" s="125"/>
      <c r="AU398" s="125"/>
      <c r="AV398" s="125"/>
      <c r="AW398" s="125"/>
      <c r="AX398" s="125"/>
      <c r="AY398" s="125"/>
      <c r="AZ398" s="125"/>
      <c r="BA398" s="125"/>
      <c r="BB398" s="125"/>
      <c r="BC398" s="125"/>
      <c r="BD398" s="125"/>
      <c r="BE398" s="125"/>
      <c r="BF398" s="125"/>
      <c r="BG398" s="125"/>
      <c r="BH398" s="125"/>
      <c r="BI398" s="125"/>
      <c r="BJ398" s="125"/>
      <c r="BK398" s="125"/>
      <c r="BL398" s="125"/>
      <c r="BM398" s="125"/>
      <c r="BN398" s="125"/>
      <c r="BO398" s="125"/>
      <c r="BP398" s="125"/>
      <c r="BQ398" s="125"/>
      <c r="BR398" s="125"/>
      <c r="BS398" s="125"/>
      <c r="BT398" s="125"/>
      <c r="BU398" s="125"/>
      <c r="BV398" s="125"/>
      <c r="BW398" s="125"/>
      <c r="BX398" s="125"/>
      <c r="BY398" s="125"/>
      <c r="BZ398" s="125"/>
      <c r="CA398" s="125"/>
      <c r="CB398" s="125"/>
      <c r="CC398" s="125"/>
      <c r="CD398" s="125"/>
      <c r="CE398" s="125"/>
      <c r="CF398" s="125"/>
      <c r="CG398" s="125"/>
      <c r="CH398" s="125"/>
      <c r="CI398" s="125"/>
      <c r="CJ398" s="125"/>
      <c r="CK398" s="125"/>
      <c r="CL398" s="125"/>
      <c r="CM398" s="125"/>
      <c r="CN398" s="125"/>
      <c r="CO398" s="125"/>
      <c r="CP398" s="125"/>
      <c r="CQ398" s="125"/>
      <c r="CR398" s="125"/>
      <c r="CS398" s="125"/>
      <c r="CT398" s="125"/>
      <c r="CU398" s="125"/>
      <c r="CV398" s="125"/>
      <c r="CW398" s="125"/>
      <c r="CX398" s="125"/>
      <c r="CY398" s="125"/>
      <c r="CZ398" s="125"/>
      <c r="DA398" s="125"/>
      <c r="DB398" s="125"/>
      <c r="DC398" s="125"/>
      <c r="DD398" s="125"/>
      <c r="DE398" s="125"/>
      <c r="DF398" s="125"/>
      <c r="DG398" s="125"/>
      <c r="DH398" s="125"/>
      <c r="DI398" s="125"/>
      <c r="DJ398" s="125"/>
      <c r="DK398" s="125"/>
      <c r="DL398" s="125"/>
      <c r="DM398" s="125"/>
    </row>
    <row r="399" spans="2:117" x14ac:dyDescent="0.25">
      <c r="B399" s="79"/>
      <c r="C399" s="79"/>
      <c r="D399" s="79"/>
      <c r="E399" s="79"/>
      <c r="F399" s="79"/>
      <c r="G399" s="79"/>
      <c r="H399" s="78"/>
      <c r="I399" s="78"/>
      <c r="J399" s="79"/>
      <c r="K399" s="79"/>
      <c r="L399" s="79"/>
      <c r="M399" s="79"/>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c r="AT399" s="125"/>
      <c r="AU399" s="125"/>
      <c r="AV399" s="125"/>
      <c r="AW399" s="125"/>
      <c r="AX399" s="125"/>
      <c r="AY399" s="125"/>
      <c r="AZ399" s="125"/>
      <c r="BA399" s="125"/>
      <c r="BB399" s="125"/>
      <c r="BC399" s="125"/>
      <c r="BD399" s="125"/>
      <c r="BE399" s="125"/>
      <c r="BF399" s="125"/>
      <c r="BG399" s="125"/>
      <c r="BH399" s="125"/>
      <c r="BI399" s="125"/>
      <c r="BJ399" s="125"/>
      <c r="BK399" s="125"/>
      <c r="BL399" s="125"/>
      <c r="BM399" s="125"/>
      <c r="BN399" s="125"/>
      <c r="BO399" s="125"/>
      <c r="BP399" s="125"/>
      <c r="BQ399" s="125"/>
      <c r="BR399" s="125"/>
      <c r="BS399" s="125"/>
      <c r="BT399" s="125"/>
      <c r="BU399" s="125"/>
      <c r="BV399" s="125"/>
      <c r="BW399" s="125"/>
      <c r="BX399" s="125"/>
      <c r="BY399" s="125"/>
      <c r="BZ399" s="125"/>
      <c r="CA399" s="125"/>
      <c r="CB399" s="125"/>
      <c r="CC399" s="125"/>
      <c r="CD399" s="125"/>
      <c r="CE399" s="125"/>
      <c r="CF399" s="125"/>
      <c r="CG399" s="125"/>
      <c r="CH399" s="125"/>
      <c r="CI399" s="125"/>
      <c r="CJ399" s="125"/>
      <c r="CK399" s="125"/>
      <c r="CL399" s="125"/>
      <c r="CM399" s="125"/>
      <c r="CN399" s="125"/>
      <c r="CO399" s="125"/>
      <c r="CP399" s="125"/>
      <c r="CQ399" s="125"/>
      <c r="CR399" s="125"/>
      <c r="CS399" s="125"/>
      <c r="CT399" s="125"/>
      <c r="CU399" s="125"/>
      <c r="CV399" s="125"/>
      <c r="CW399" s="125"/>
      <c r="CX399" s="125"/>
      <c r="CY399" s="125"/>
      <c r="CZ399" s="125"/>
      <c r="DA399" s="125"/>
      <c r="DB399" s="125"/>
      <c r="DC399" s="125"/>
      <c r="DD399" s="125"/>
      <c r="DE399" s="125"/>
      <c r="DF399" s="125"/>
      <c r="DG399" s="125"/>
      <c r="DH399" s="125"/>
      <c r="DI399" s="125"/>
      <c r="DJ399" s="125"/>
      <c r="DK399" s="125"/>
      <c r="DL399" s="125"/>
      <c r="DM399" s="125"/>
    </row>
    <row r="400" spans="2:117" x14ac:dyDescent="0.25">
      <c r="B400" s="79"/>
      <c r="C400" s="79"/>
      <c r="D400" s="79"/>
      <c r="E400" s="79"/>
      <c r="F400" s="79"/>
      <c r="G400" s="79"/>
      <c r="H400" s="78"/>
      <c r="I400" s="78"/>
      <c r="J400" s="79"/>
      <c r="K400" s="79"/>
      <c r="L400" s="79"/>
      <c r="M400" s="79"/>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c r="AT400" s="125"/>
      <c r="AU400" s="125"/>
      <c r="AV400" s="125"/>
      <c r="AW400" s="125"/>
      <c r="AX400" s="125"/>
      <c r="AY400" s="125"/>
      <c r="AZ400" s="125"/>
      <c r="BA400" s="125"/>
      <c r="BB400" s="125"/>
      <c r="BC400" s="125"/>
      <c r="BD400" s="125"/>
      <c r="BE400" s="125"/>
      <c r="BF400" s="125"/>
      <c r="BG400" s="125"/>
      <c r="BH400" s="125"/>
      <c r="BI400" s="125"/>
      <c r="BJ400" s="125"/>
      <c r="BK400" s="125"/>
      <c r="BL400" s="125"/>
      <c r="BM400" s="125"/>
      <c r="BN400" s="125"/>
      <c r="BO400" s="125"/>
      <c r="BP400" s="125"/>
      <c r="BQ400" s="125"/>
      <c r="BR400" s="125"/>
      <c r="BS400" s="125"/>
      <c r="BT400" s="125"/>
      <c r="BU400" s="125"/>
      <c r="BV400" s="125"/>
      <c r="BW400" s="125"/>
      <c r="BX400" s="125"/>
      <c r="BY400" s="125"/>
      <c r="BZ400" s="125"/>
      <c r="CA400" s="125"/>
      <c r="CB400" s="125"/>
      <c r="CC400" s="125"/>
      <c r="CD400" s="125"/>
      <c r="CE400" s="125"/>
      <c r="CF400" s="125"/>
      <c r="CG400" s="125"/>
      <c r="CH400" s="125"/>
      <c r="CI400" s="125"/>
      <c r="CJ400" s="125"/>
      <c r="CK400" s="125"/>
      <c r="CL400" s="125"/>
      <c r="CM400" s="125"/>
      <c r="CN400" s="125"/>
      <c r="CO400" s="125"/>
      <c r="CP400" s="125"/>
      <c r="CQ400" s="125"/>
      <c r="CR400" s="125"/>
      <c r="CS400" s="125"/>
      <c r="CT400" s="125"/>
      <c r="CU400" s="125"/>
      <c r="CV400" s="125"/>
      <c r="CW400" s="125"/>
      <c r="CX400" s="125"/>
      <c r="CY400" s="125"/>
      <c r="CZ400" s="125"/>
      <c r="DA400" s="125"/>
      <c r="DB400" s="125"/>
      <c r="DC400" s="125"/>
      <c r="DD400" s="125"/>
      <c r="DE400" s="125"/>
      <c r="DF400" s="125"/>
      <c r="DG400" s="125"/>
      <c r="DH400" s="125"/>
      <c r="DI400" s="125"/>
      <c r="DJ400" s="125"/>
      <c r="DK400" s="125"/>
      <c r="DL400" s="125"/>
      <c r="DM400" s="125"/>
    </row>
    <row r="401" spans="2:117" x14ac:dyDescent="0.25">
      <c r="B401" s="79"/>
      <c r="C401" s="79"/>
      <c r="D401" s="79"/>
      <c r="E401" s="79"/>
      <c r="F401" s="79"/>
      <c r="G401" s="79"/>
      <c r="H401" s="78"/>
      <c r="I401" s="78"/>
      <c r="J401" s="79"/>
      <c r="K401" s="79"/>
      <c r="L401" s="79"/>
      <c r="M401" s="79"/>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c r="AT401" s="125"/>
      <c r="AU401" s="125"/>
      <c r="AV401" s="125"/>
      <c r="AW401" s="125"/>
      <c r="AX401" s="125"/>
      <c r="AY401" s="125"/>
      <c r="AZ401" s="125"/>
      <c r="BA401" s="125"/>
      <c r="BB401" s="125"/>
      <c r="BC401" s="125"/>
      <c r="BD401" s="125"/>
      <c r="BE401" s="125"/>
      <c r="BF401" s="125"/>
      <c r="BG401" s="125"/>
      <c r="BH401" s="125"/>
      <c r="BI401" s="125"/>
      <c r="BJ401" s="125"/>
      <c r="BK401" s="125"/>
      <c r="BL401" s="125"/>
      <c r="BM401" s="125"/>
      <c r="BN401" s="125"/>
      <c r="BO401" s="125"/>
      <c r="BP401" s="125"/>
      <c r="BQ401" s="125"/>
      <c r="BR401" s="125"/>
      <c r="BS401" s="125"/>
      <c r="BT401" s="125"/>
      <c r="BU401" s="125"/>
      <c r="BV401" s="125"/>
      <c r="BW401" s="125"/>
      <c r="BX401" s="125"/>
      <c r="BY401" s="125"/>
      <c r="BZ401" s="125"/>
      <c r="CA401" s="125"/>
      <c r="CB401" s="125"/>
      <c r="CC401" s="125"/>
      <c r="CD401" s="125"/>
      <c r="CE401" s="125"/>
      <c r="CF401" s="125"/>
      <c r="CG401" s="125"/>
      <c r="CH401" s="125"/>
      <c r="CI401" s="125"/>
      <c r="CJ401" s="125"/>
      <c r="CK401" s="125"/>
      <c r="CL401" s="125"/>
      <c r="CM401" s="125"/>
      <c r="CN401" s="125"/>
      <c r="CO401" s="125"/>
      <c r="CP401" s="125"/>
      <c r="CQ401" s="125"/>
      <c r="CR401" s="125"/>
      <c r="CS401" s="125"/>
      <c r="CT401" s="125"/>
      <c r="CU401" s="125"/>
      <c r="CV401" s="125"/>
      <c r="CW401" s="125"/>
      <c r="CX401" s="125"/>
      <c r="CY401" s="125"/>
      <c r="CZ401" s="125"/>
      <c r="DA401" s="125"/>
      <c r="DB401" s="125"/>
      <c r="DC401" s="125"/>
      <c r="DD401" s="125"/>
      <c r="DE401" s="125"/>
      <c r="DF401" s="125"/>
      <c r="DG401" s="125"/>
      <c r="DH401" s="125"/>
      <c r="DI401" s="125"/>
      <c r="DJ401" s="125"/>
      <c r="DK401" s="125"/>
      <c r="DL401" s="125"/>
      <c r="DM401" s="125"/>
    </row>
    <row r="402" spans="2:117" x14ac:dyDescent="0.25">
      <c r="B402" s="79"/>
      <c r="C402" s="79"/>
      <c r="D402" s="79"/>
      <c r="E402" s="79"/>
      <c r="F402" s="79"/>
      <c r="G402" s="79"/>
      <c r="H402" s="78"/>
      <c r="I402" s="78"/>
      <c r="J402" s="79"/>
      <c r="K402" s="79"/>
      <c r="L402" s="79"/>
      <c r="M402" s="79"/>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c r="AT402" s="125"/>
      <c r="AU402" s="125"/>
      <c r="AV402" s="125"/>
      <c r="AW402" s="125"/>
      <c r="AX402" s="125"/>
      <c r="AY402" s="125"/>
      <c r="AZ402" s="125"/>
      <c r="BA402" s="125"/>
      <c r="BB402" s="125"/>
      <c r="BC402" s="125"/>
      <c r="BD402" s="125"/>
      <c r="BE402" s="125"/>
      <c r="BF402" s="125"/>
      <c r="BG402" s="125"/>
      <c r="BH402" s="125"/>
      <c r="BI402" s="125"/>
      <c r="BJ402" s="125"/>
      <c r="BK402" s="125"/>
      <c r="BL402" s="125"/>
      <c r="BM402" s="125"/>
      <c r="BN402" s="125"/>
      <c r="BO402" s="125"/>
      <c r="BP402" s="125"/>
      <c r="BQ402" s="125"/>
      <c r="BR402" s="125"/>
      <c r="BS402" s="125"/>
      <c r="BT402" s="125"/>
      <c r="BU402" s="125"/>
      <c r="BV402" s="125"/>
      <c r="BW402" s="125"/>
      <c r="BX402" s="125"/>
      <c r="BY402" s="125"/>
      <c r="BZ402" s="125"/>
      <c r="CA402" s="125"/>
      <c r="CB402" s="125"/>
      <c r="CC402" s="125"/>
      <c r="CD402" s="125"/>
      <c r="CE402" s="125"/>
      <c r="CF402" s="125"/>
      <c r="CG402" s="125"/>
      <c r="CH402" s="125"/>
      <c r="CI402" s="125"/>
      <c r="CJ402" s="125"/>
      <c r="CK402" s="125"/>
      <c r="CL402" s="125"/>
      <c r="CM402" s="125"/>
      <c r="CN402" s="125"/>
      <c r="CO402" s="125"/>
      <c r="CP402" s="125"/>
      <c r="CQ402" s="125"/>
      <c r="CR402" s="125"/>
      <c r="CS402" s="125"/>
      <c r="CT402" s="125"/>
      <c r="CU402" s="125"/>
      <c r="CV402" s="125"/>
      <c r="CW402" s="125"/>
      <c r="CX402" s="125"/>
      <c r="CY402" s="125"/>
      <c r="CZ402" s="125"/>
      <c r="DA402" s="125"/>
      <c r="DB402" s="125"/>
      <c r="DC402" s="125"/>
      <c r="DD402" s="125"/>
      <c r="DE402" s="125"/>
      <c r="DF402" s="125"/>
      <c r="DG402" s="125"/>
      <c r="DH402" s="125"/>
      <c r="DI402" s="125"/>
      <c r="DJ402" s="125"/>
      <c r="DK402" s="125"/>
      <c r="DL402" s="125"/>
      <c r="DM402" s="125"/>
    </row>
    <row r="403" spans="2:117" x14ac:dyDescent="0.25">
      <c r="B403" s="79"/>
      <c r="C403" s="79"/>
      <c r="D403" s="79"/>
      <c r="E403" s="79"/>
      <c r="F403" s="79"/>
      <c r="G403" s="79"/>
      <c r="H403" s="78"/>
      <c r="I403" s="78"/>
      <c r="J403" s="79"/>
      <c r="K403" s="79"/>
      <c r="L403" s="79"/>
      <c r="M403" s="79"/>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c r="AT403" s="125"/>
      <c r="AU403" s="125"/>
      <c r="AV403" s="125"/>
      <c r="AW403" s="125"/>
      <c r="AX403" s="125"/>
      <c r="AY403" s="125"/>
      <c r="AZ403" s="125"/>
      <c r="BA403" s="125"/>
      <c r="BB403" s="125"/>
      <c r="BC403" s="125"/>
      <c r="BD403" s="125"/>
      <c r="BE403" s="125"/>
      <c r="BF403" s="125"/>
      <c r="BG403" s="125"/>
      <c r="BH403" s="125"/>
      <c r="BI403" s="125"/>
      <c r="BJ403" s="125"/>
      <c r="BK403" s="125"/>
      <c r="BL403" s="125"/>
      <c r="BM403" s="125"/>
      <c r="BN403" s="125"/>
      <c r="BO403" s="125"/>
      <c r="BP403" s="125"/>
      <c r="BQ403" s="125"/>
      <c r="BR403" s="125"/>
      <c r="BS403" s="125"/>
      <c r="BT403" s="125"/>
      <c r="BU403" s="125"/>
      <c r="BV403" s="125"/>
      <c r="BW403" s="125"/>
      <c r="BX403" s="125"/>
      <c r="BY403" s="125"/>
      <c r="BZ403" s="125"/>
      <c r="CA403" s="125"/>
      <c r="CB403" s="125"/>
      <c r="CC403" s="125"/>
      <c r="CD403" s="125"/>
      <c r="CE403" s="125"/>
      <c r="CF403" s="125"/>
      <c r="CG403" s="125"/>
      <c r="CH403" s="125"/>
      <c r="CI403" s="125"/>
      <c r="CJ403" s="125"/>
      <c r="CK403" s="125"/>
      <c r="CL403" s="125"/>
      <c r="CM403" s="125"/>
      <c r="CN403" s="125"/>
      <c r="CO403" s="125"/>
      <c r="CP403" s="125"/>
      <c r="CQ403" s="125"/>
      <c r="CR403" s="125"/>
      <c r="CS403" s="125"/>
      <c r="CT403" s="125"/>
      <c r="CU403" s="125"/>
      <c r="CV403" s="125"/>
      <c r="CW403" s="125"/>
      <c r="CX403" s="125"/>
      <c r="CY403" s="125"/>
      <c r="CZ403" s="125"/>
      <c r="DA403" s="125"/>
      <c r="DB403" s="125"/>
      <c r="DC403" s="125"/>
      <c r="DD403" s="125"/>
      <c r="DE403" s="125"/>
      <c r="DF403" s="125"/>
      <c r="DG403" s="125"/>
      <c r="DH403" s="125"/>
      <c r="DI403" s="125"/>
      <c r="DJ403" s="125"/>
      <c r="DK403" s="125"/>
      <c r="DL403" s="125"/>
      <c r="DM403" s="125"/>
    </row>
    <row r="404" spans="2:117" x14ac:dyDescent="0.25">
      <c r="B404" s="79"/>
      <c r="C404" s="79"/>
      <c r="D404" s="79"/>
      <c r="E404" s="79"/>
      <c r="F404" s="79"/>
      <c r="G404" s="79"/>
      <c r="H404" s="78"/>
      <c r="I404" s="78"/>
      <c r="J404" s="79"/>
      <c r="K404" s="79"/>
      <c r="L404" s="79"/>
      <c r="M404" s="79"/>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c r="AT404" s="125"/>
      <c r="AU404" s="125"/>
      <c r="AV404" s="125"/>
      <c r="AW404" s="125"/>
      <c r="AX404" s="125"/>
      <c r="AY404" s="125"/>
      <c r="AZ404" s="125"/>
      <c r="BA404" s="125"/>
      <c r="BB404" s="125"/>
      <c r="BC404" s="125"/>
      <c r="BD404" s="125"/>
      <c r="BE404" s="125"/>
      <c r="BF404" s="125"/>
      <c r="BG404" s="125"/>
      <c r="BH404" s="125"/>
      <c r="BI404" s="125"/>
      <c r="BJ404" s="125"/>
      <c r="BK404" s="125"/>
      <c r="BL404" s="125"/>
      <c r="BM404" s="125"/>
      <c r="BN404" s="125"/>
      <c r="BO404" s="125"/>
      <c r="BP404" s="125"/>
      <c r="BQ404" s="125"/>
      <c r="BR404" s="125"/>
      <c r="BS404" s="125"/>
      <c r="BT404" s="125"/>
      <c r="BU404" s="125"/>
      <c r="BV404" s="125"/>
      <c r="BW404" s="125"/>
      <c r="BX404" s="125"/>
      <c r="BY404" s="125"/>
      <c r="BZ404" s="125"/>
      <c r="CA404" s="125"/>
      <c r="CB404" s="125"/>
      <c r="CC404" s="125"/>
      <c r="CD404" s="125"/>
      <c r="CE404" s="125"/>
      <c r="CF404" s="125"/>
      <c r="CG404" s="125"/>
      <c r="CH404" s="125"/>
      <c r="CI404" s="125"/>
      <c r="CJ404" s="125"/>
      <c r="CK404" s="125"/>
      <c r="CL404" s="125"/>
      <c r="CM404" s="125"/>
      <c r="CN404" s="125"/>
      <c r="CO404" s="125"/>
      <c r="CP404" s="125"/>
      <c r="CQ404" s="125"/>
      <c r="CR404" s="125"/>
      <c r="CS404" s="125"/>
      <c r="CT404" s="125"/>
      <c r="CU404" s="125"/>
      <c r="CV404" s="125"/>
      <c r="CW404" s="125"/>
      <c r="CX404" s="125"/>
      <c r="CY404" s="125"/>
      <c r="CZ404" s="125"/>
      <c r="DA404" s="125"/>
      <c r="DB404" s="125"/>
      <c r="DC404" s="125"/>
      <c r="DD404" s="125"/>
      <c r="DE404" s="125"/>
      <c r="DF404" s="125"/>
      <c r="DG404" s="125"/>
      <c r="DH404" s="125"/>
      <c r="DI404" s="125"/>
      <c r="DJ404" s="125"/>
      <c r="DK404" s="125"/>
      <c r="DL404" s="125"/>
      <c r="DM404" s="125"/>
    </row>
    <row r="405" spans="2:117" x14ac:dyDescent="0.25">
      <c r="B405" s="79"/>
      <c r="C405" s="79"/>
      <c r="D405" s="79"/>
      <c r="E405" s="79"/>
      <c r="F405" s="79"/>
      <c r="G405" s="79"/>
      <c r="H405" s="78"/>
      <c r="I405" s="78"/>
      <c r="J405" s="79"/>
      <c r="K405" s="79"/>
      <c r="L405" s="79"/>
      <c r="M405" s="79"/>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c r="AT405" s="125"/>
      <c r="AU405" s="125"/>
      <c r="AV405" s="125"/>
      <c r="AW405" s="125"/>
      <c r="AX405" s="125"/>
      <c r="AY405" s="125"/>
      <c r="AZ405" s="125"/>
      <c r="BA405" s="125"/>
      <c r="BB405" s="125"/>
      <c r="BC405" s="125"/>
      <c r="BD405" s="125"/>
      <c r="BE405" s="125"/>
      <c r="BF405" s="125"/>
      <c r="BG405" s="125"/>
      <c r="BH405" s="125"/>
      <c r="BI405" s="125"/>
      <c r="BJ405" s="125"/>
      <c r="BK405" s="125"/>
      <c r="BL405" s="125"/>
      <c r="BM405" s="125"/>
      <c r="BN405" s="125"/>
      <c r="BO405" s="125"/>
      <c r="BP405" s="125"/>
      <c r="BQ405" s="125"/>
      <c r="BR405" s="125"/>
      <c r="BS405" s="125"/>
      <c r="BT405" s="125"/>
      <c r="BU405" s="125"/>
      <c r="BV405" s="125"/>
      <c r="BW405" s="125"/>
      <c r="BX405" s="125"/>
      <c r="BY405" s="125"/>
      <c r="BZ405" s="125"/>
      <c r="CA405" s="125"/>
      <c r="CB405" s="125"/>
      <c r="CC405" s="125"/>
      <c r="CD405" s="125"/>
      <c r="CE405" s="125"/>
      <c r="CF405" s="125"/>
      <c r="CG405" s="125"/>
      <c r="CH405" s="125"/>
      <c r="CI405" s="125"/>
      <c r="CJ405" s="125"/>
      <c r="CK405" s="125"/>
      <c r="CL405" s="125"/>
      <c r="CM405" s="125"/>
      <c r="CN405" s="125"/>
      <c r="CO405" s="125"/>
      <c r="CP405" s="125"/>
      <c r="CQ405" s="125"/>
      <c r="CR405" s="125"/>
      <c r="CS405" s="125"/>
      <c r="CT405" s="125"/>
      <c r="CU405" s="125"/>
      <c r="CV405" s="125"/>
      <c r="CW405" s="125"/>
      <c r="CX405" s="125"/>
      <c r="CY405" s="125"/>
      <c r="CZ405" s="125"/>
      <c r="DA405" s="125"/>
      <c r="DB405" s="125"/>
      <c r="DC405" s="125"/>
      <c r="DD405" s="125"/>
      <c r="DE405" s="125"/>
      <c r="DF405" s="125"/>
      <c r="DG405" s="125"/>
      <c r="DH405" s="125"/>
      <c r="DI405" s="125"/>
      <c r="DJ405" s="125"/>
      <c r="DK405" s="125"/>
      <c r="DL405" s="125"/>
      <c r="DM405" s="125"/>
    </row>
    <row r="406" spans="2:117" x14ac:dyDescent="0.25">
      <c r="B406" s="79"/>
      <c r="C406" s="79"/>
      <c r="D406" s="79"/>
      <c r="E406" s="79"/>
      <c r="F406" s="79"/>
      <c r="G406" s="79"/>
      <c r="H406" s="78"/>
      <c r="I406" s="78"/>
      <c r="J406" s="79"/>
      <c r="K406" s="79"/>
      <c r="L406" s="79"/>
      <c r="M406" s="79"/>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c r="AT406" s="125"/>
      <c r="AU406" s="125"/>
      <c r="AV406" s="125"/>
      <c r="AW406" s="125"/>
      <c r="AX406" s="125"/>
      <c r="AY406" s="125"/>
      <c r="AZ406" s="125"/>
      <c r="BA406" s="125"/>
      <c r="BB406" s="125"/>
      <c r="BC406" s="125"/>
      <c r="BD406" s="125"/>
      <c r="BE406" s="125"/>
      <c r="BF406" s="125"/>
      <c r="BG406" s="125"/>
      <c r="BH406" s="125"/>
      <c r="BI406" s="125"/>
      <c r="BJ406" s="125"/>
      <c r="BK406" s="125"/>
      <c r="BL406" s="125"/>
      <c r="BM406" s="125"/>
      <c r="BN406" s="125"/>
      <c r="BO406" s="125"/>
      <c r="BP406" s="125"/>
      <c r="BQ406" s="125"/>
      <c r="BR406" s="125"/>
      <c r="BS406" s="125"/>
      <c r="BT406" s="125"/>
      <c r="BU406" s="125"/>
      <c r="BV406" s="125"/>
      <c r="BW406" s="125"/>
      <c r="BX406" s="125"/>
      <c r="BY406" s="125"/>
      <c r="BZ406" s="125"/>
      <c r="CA406" s="125"/>
      <c r="CB406" s="125"/>
      <c r="CC406" s="125"/>
      <c r="CD406" s="125"/>
      <c r="CE406" s="125"/>
      <c r="CF406" s="125"/>
      <c r="CG406" s="125"/>
      <c r="CH406" s="125"/>
      <c r="CI406" s="125"/>
      <c r="CJ406" s="125"/>
      <c r="CK406" s="125"/>
      <c r="CL406" s="125"/>
      <c r="CM406" s="125"/>
      <c r="CN406" s="125"/>
      <c r="CO406" s="125"/>
      <c r="CP406" s="125"/>
      <c r="CQ406" s="125"/>
      <c r="CR406" s="125"/>
      <c r="CS406" s="125"/>
      <c r="CT406" s="125"/>
      <c r="CU406" s="125"/>
      <c r="CV406" s="125"/>
      <c r="CW406" s="125"/>
      <c r="CX406" s="125"/>
      <c r="CY406" s="125"/>
      <c r="CZ406" s="125"/>
      <c r="DA406" s="125"/>
      <c r="DB406" s="125"/>
      <c r="DC406" s="125"/>
      <c r="DD406" s="125"/>
      <c r="DE406" s="125"/>
      <c r="DF406" s="125"/>
      <c r="DG406" s="125"/>
      <c r="DH406" s="125"/>
      <c r="DI406" s="125"/>
      <c r="DJ406" s="125"/>
      <c r="DK406" s="125"/>
      <c r="DL406" s="125"/>
      <c r="DM406" s="125"/>
    </row>
    <row r="407" spans="2:117" x14ac:dyDescent="0.25">
      <c r="B407" s="79"/>
      <c r="C407" s="79"/>
      <c r="D407" s="79"/>
      <c r="E407" s="79"/>
      <c r="F407" s="79"/>
      <c r="G407" s="79"/>
      <c r="H407" s="78"/>
      <c r="I407" s="78"/>
      <c r="J407" s="79"/>
      <c r="K407" s="79"/>
      <c r="L407" s="79"/>
      <c r="M407" s="79"/>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c r="AT407" s="125"/>
      <c r="AU407" s="125"/>
      <c r="AV407" s="125"/>
      <c r="AW407" s="125"/>
      <c r="AX407" s="125"/>
      <c r="AY407" s="125"/>
      <c r="AZ407" s="125"/>
      <c r="BA407" s="125"/>
      <c r="BB407" s="125"/>
      <c r="BC407" s="125"/>
      <c r="BD407" s="125"/>
      <c r="BE407" s="125"/>
      <c r="BF407" s="125"/>
      <c r="BG407" s="125"/>
      <c r="BH407" s="125"/>
      <c r="BI407" s="125"/>
      <c r="BJ407" s="125"/>
      <c r="BK407" s="125"/>
      <c r="BL407" s="125"/>
      <c r="BM407" s="125"/>
      <c r="BN407" s="125"/>
      <c r="BO407" s="125"/>
      <c r="BP407" s="125"/>
      <c r="BQ407" s="125"/>
      <c r="BR407" s="125"/>
      <c r="BS407" s="125"/>
      <c r="BT407" s="125"/>
      <c r="BU407" s="125"/>
      <c r="BV407" s="125"/>
      <c r="BW407" s="125"/>
      <c r="BX407" s="125"/>
      <c r="BY407" s="125"/>
      <c r="BZ407" s="125"/>
      <c r="CA407" s="125"/>
      <c r="CB407" s="125"/>
      <c r="CC407" s="125"/>
      <c r="CD407" s="125"/>
      <c r="CE407" s="125"/>
      <c r="CF407" s="125"/>
      <c r="CG407" s="125"/>
      <c r="CH407" s="125"/>
      <c r="CI407" s="125"/>
      <c r="CJ407" s="125"/>
      <c r="CK407" s="125"/>
      <c r="CL407" s="125"/>
      <c r="CM407" s="125"/>
      <c r="CN407" s="125"/>
      <c r="CO407" s="125"/>
      <c r="CP407" s="125"/>
      <c r="CQ407" s="125"/>
      <c r="CR407" s="125"/>
      <c r="CS407" s="125"/>
      <c r="CT407" s="125"/>
      <c r="CU407" s="125"/>
      <c r="CV407" s="125"/>
      <c r="CW407" s="125"/>
      <c r="CX407" s="125"/>
      <c r="CY407" s="125"/>
      <c r="CZ407" s="125"/>
      <c r="DA407" s="125"/>
      <c r="DB407" s="125"/>
      <c r="DC407" s="125"/>
      <c r="DD407" s="125"/>
      <c r="DE407" s="125"/>
      <c r="DF407" s="125"/>
      <c r="DG407" s="125"/>
      <c r="DH407" s="125"/>
      <c r="DI407" s="125"/>
      <c r="DJ407" s="125"/>
      <c r="DK407" s="125"/>
      <c r="DL407" s="125"/>
      <c r="DM407" s="125"/>
    </row>
    <row r="408" spans="2:117" x14ac:dyDescent="0.25">
      <c r="B408" s="79"/>
      <c r="C408" s="79"/>
      <c r="D408" s="79"/>
      <c r="E408" s="79"/>
      <c r="F408" s="79"/>
      <c r="G408" s="79"/>
      <c r="H408" s="78"/>
      <c r="I408" s="78"/>
      <c r="J408" s="79"/>
      <c r="K408" s="79"/>
      <c r="L408" s="79"/>
      <c r="M408" s="79"/>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c r="AT408" s="125"/>
      <c r="AU408" s="125"/>
      <c r="AV408" s="125"/>
      <c r="AW408" s="125"/>
      <c r="AX408" s="125"/>
      <c r="AY408" s="125"/>
      <c r="AZ408" s="125"/>
      <c r="BA408" s="125"/>
      <c r="BB408" s="125"/>
      <c r="BC408" s="125"/>
      <c r="BD408" s="125"/>
      <c r="BE408" s="125"/>
      <c r="BF408" s="125"/>
      <c r="BG408" s="125"/>
      <c r="BH408" s="125"/>
      <c r="BI408" s="125"/>
      <c r="BJ408" s="125"/>
      <c r="BK408" s="125"/>
      <c r="BL408" s="125"/>
      <c r="BM408" s="125"/>
      <c r="BN408" s="125"/>
      <c r="BO408" s="125"/>
      <c r="BP408" s="125"/>
      <c r="BQ408" s="125"/>
      <c r="BR408" s="125"/>
      <c r="BS408" s="125"/>
      <c r="BT408" s="125"/>
      <c r="BU408" s="125"/>
      <c r="BV408" s="125"/>
      <c r="BW408" s="125"/>
      <c r="BX408" s="125"/>
      <c r="BY408" s="125"/>
      <c r="BZ408" s="125"/>
      <c r="CA408" s="125"/>
      <c r="CB408" s="125"/>
      <c r="CC408" s="125"/>
      <c r="CD408" s="125"/>
      <c r="CE408" s="125"/>
      <c r="CF408" s="125"/>
      <c r="CG408" s="125"/>
      <c r="CH408" s="125"/>
      <c r="CI408" s="125"/>
      <c r="CJ408" s="125"/>
      <c r="CK408" s="125"/>
      <c r="CL408" s="125"/>
      <c r="CM408" s="125"/>
      <c r="CN408" s="125"/>
      <c r="CO408" s="125"/>
      <c r="CP408" s="125"/>
      <c r="CQ408" s="125"/>
      <c r="CR408" s="125"/>
      <c r="CS408" s="125"/>
      <c r="CT408" s="125"/>
      <c r="CU408" s="125"/>
      <c r="CV408" s="125"/>
      <c r="CW408" s="125"/>
      <c r="CX408" s="125"/>
      <c r="CY408" s="125"/>
      <c r="CZ408" s="125"/>
      <c r="DA408" s="125"/>
      <c r="DB408" s="125"/>
      <c r="DC408" s="125"/>
      <c r="DD408" s="125"/>
      <c r="DE408" s="125"/>
      <c r="DF408" s="125"/>
      <c r="DG408" s="125"/>
      <c r="DH408" s="125"/>
      <c r="DI408" s="125"/>
      <c r="DJ408" s="125"/>
      <c r="DK408" s="125"/>
      <c r="DL408" s="125"/>
      <c r="DM408" s="125"/>
    </row>
    <row r="409" spans="2:117" x14ac:dyDescent="0.25">
      <c r="B409" s="79"/>
      <c r="C409" s="79"/>
      <c r="D409" s="79"/>
      <c r="E409" s="79"/>
      <c r="F409" s="79"/>
      <c r="G409" s="79"/>
      <c r="H409" s="78"/>
      <c r="I409" s="78"/>
      <c r="J409" s="79"/>
      <c r="K409" s="79"/>
      <c r="L409" s="79"/>
      <c r="M409" s="79"/>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25"/>
      <c r="AW409" s="125"/>
      <c r="AX409" s="125"/>
      <c r="AY409" s="125"/>
      <c r="AZ409" s="125"/>
      <c r="BA409" s="125"/>
      <c r="BB409" s="125"/>
      <c r="BC409" s="125"/>
      <c r="BD409" s="125"/>
      <c r="BE409" s="125"/>
      <c r="BF409" s="125"/>
      <c r="BG409" s="125"/>
      <c r="BH409" s="125"/>
      <c r="BI409" s="125"/>
      <c r="BJ409" s="125"/>
      <c r="BK409" s="125"/>
      <c r="BL409" s="125"/>
      <c r="BM409" s="125"/>
      <c r="BN409" s="125"/>
      <c r="BO409" s="125"/>
      <c r="BP409" s="125"/>
      <c r="BQ409" s="125"/>
      <c r="BR409" s="125"/>
      <c r="BS409" s="125"/>
      <c r="BT409" s="125"/>
      <c r="BU409" s="125"/>
      <c r="BV409" s="125"/>
      <c r="BW409" s="125"/>
      <c r="BX409" s="125"/>
      <c r="BY409" s="125"/>
      <c r="BZ409" s="125"/>
      <c r="CA409" s="125"/>
      <c r="CB409" s="125"/>
      <c r="CC409" s="125"/>
      <c r="CD409" s="125"/>
      <c r="CE409" s="125"/>
      <c r="CF409" s="125"/>
      <c r="CG409" s="125"/>
      <c r="CH409" s="125"/>
      <c r="CI409" s="125"/>
      <c r="CJ409" s="125"/>
      <c r="CK409" s="125"/>
      <c r="CL409" s="125"/>
      <c r="CM409" s="125"/>
      <c r="CN409" s="125"/>
      <c r="CO409" s="125"/>
      <c r="CP409" s="125"/>
      <c r="CQ409" s="125"/>
      <c r="CR409" s="125"/>
      <c r="CS409" s="125"/>
      <c r="CT409" s="125"/>
      <c r="CU409" s="125"/>
      <c r="CV409" s="125"/>
      <c r="CW409" s="125"/>
      <c r="CX409" s="125"/>
      <c r="CY409" s="125"/>
      <c r="CZ409" s="125"/>
      <c r="DA409" s="125"/>
      <c r="DB409" s="125"/>
      <c r="DC409" s="125"/>
      <c r="DD409" s="125"/>
      <c r="DE409" s="125"/>
      <c r="DF409" s="125"/>
      <c r="DG409" s="125"/>
      <c r="DH409" s="125"/>
      <c r="DI409" s="125"/>
      <c r="DJ409" s="125"/>
      <c r="DK409" s="125"/>
      <c r="DL409" s="125"/>
      <c r="DM409" s="125"/>
    </row>
    <row r="410" spans="2:117" x14ac:dyDescent="0.25">
      <c r="B410" s="79"/>
      <c r="C410" s="79"/>
      <c r="D410" s="79"/>
      <c r="E410" s="79"/>
      <c r="F410" s="79"/>
      <c r="G410" s="79"/>
      <c r="H410" s="78"/>
      <c r="I410" s="78"/>
      <c r="J410" s="79"/>
      <c r="K410" s="79"/>
      <c r="L410" s="79"/>
      <c r="M410" s="79"/>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c r="AT410" s="125"/>
      <c r="AU410" s="125"/>
      <c r="AV410" s="125"/>
      <c r="AW410" s="125"/>
      <c r="AX410" s="125"/>
      <c r="AY410" s="125"/>
      <c r="AZ410" s="125"/>
      <c r="BA410" s="125"/>
      <c r="BB410" s="125"/>
      <c r="BC410" s="125"/>
      <c r="BD410" s="125"/>
      <c r="BE410" s="125"/>
      <c r="BF410" s="125"/>
      <c r="BG410" s="125"/>
      <c r="BH410" s="125"/>
      <c r="BI410" s="125"/>
      <c r="BJ410" s="125"/>
      <c r="BK410" s="125"/>
      <c r="BL410" s="125"/>
      <c r="BM410" s="125"/>
      <c r="BN410" s="125"/>
      <c r="BO410" s="125"/>
      <c r="BP410" s="125"/>
      <c r="BQ410" s="125"/>
      <c r="BR410" s="125"/>
      <c r="BS410" s="125"/>
      <c r="BT410" s="125"/>
      <c r="BU410" s="125"/>
      <c r="BV410" s="125"/>
      <c r="BW410" s="125"/>
      <c r="BX410" s="125"/>
      <c r="BY410" s="125"/>
      <c r="BZ410" s="125"/>
      <c r="CA410" s="125"/>
      <c r="CB410" s="125"/>
      <c r="CC410" s="125"/>
      <c r="CD410" s="125"/>
      <c r="CE410" s="125"/>
      <c r="CF410" s="125"/>
      <c r="CG410" s="125"/>
      <c r="CH410" s="125"/>
      <c r="CI410" s="125"/>
      <c r="CJ410" s="125"/>
      <c r="CK410" s="125"/>
      <c r="CL410" s="125"/>
      <c r="CM410" s="125"/>
      <c r="CN410" s="125"/>
      <c r="CO410" s="125"/>
      <c r="CP410" s="125"/>
      <c r="CQ410" s="125"/>
      <c r="CR410" s="125"/>
      <c r="CS410" s="125"/>
      <c r="CT410" s="125"/>
      <c r="CU410" s="125"/>
      <c r="CV410" s="125"/>
      <c r="CW410" s="125"/>
      <c r="CX410" s="125"/>
      <c r="CY410" s="125"/>
      <c r="CZ410" s="125"/>
      <c r="DA410" s="125"/>
      <c r="DB410" s="125"/>
      <c r="DC410" s="125"/>
      <c r="DD410" s="125"/>
      <c r="DE410" s="125"/>
      <c r="DF410" s="125"/>
      <c r="DG410" s="125"/>
      <c r="DH410" s="125"/>
      <c r="DI410" s="125"/>
      <c r="DJ410" s="125"/>
      <c r="DK410" s="125"/>
      <c r="DL410" s="125"/>
      <c r="DM410" s="125"/>
    </row>
    <row r="411" spans="2:117" x14ac:dyDescent="0.25">
      <c r="B411" s="79"/>
      <c r="C411" s="79"/>
      <c r="D411" s="79"/>
      <c r="E411" s="79"/>
      <c r="F411" s="79"/>
      <c r="G411" s="79"/>
      <c r="H411" s="78"/>
      <c r="I411" s="78"/>
      <c r="J411" s="79"/>
      <c r="K411" s="79"/>
      <c r="L411" s="79"/>
      <c r="M411" s="79"/>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c r="AT411" s="125"/>
      <c r="AU411" s="125"/>
      <c r="AV411" s="125"/>
      <c r="AW411" s="125"/>
      <c r="AX411" s="125"/>
      <c r="AY411" s="125"/>
      <c r="AZ411" s="125"/>
      <c r="BA411" s="125"/>
      <c r="BB411" s="125"/>
      <c r="BC411" s="125"/>
      <c r="BD411" s="125"/>
      <c r="BE411" s="125"/>
      <c r="BF411" s="125"/>
      <c r="BG411" s="125"/>
      <c r="BH411" s="125"/>
      <c r="BI411" s="125"/>
      <c r="BJ411" s="125"/>
      <c r="BK411" s="125"/>
      <c r="BL411" s="125"/>
      <c r="BM411" s="125"/>
      <c r="BN411" s="125"/>
      <c r="BO411" s="125"/>
      <c r="BP411" s="125"/>
      <c r="BQ411" s="125"/>
      <c r="BR411" s="125"/>
      <c r="BS411" s="125"/>
      <c r="BT411" s="125"/>
      <c r="BU411" s="125"/>
      <c r="BV411" s="125"/>
      <c r="BW411" s="125"/>
      <c r="BX411" s="125"/>
      <c r="BY411" s="125"/>
      <c r="BZ411" s="125"/>
      <c r="CA411" s="125"/>
      <c r="CB411" s="125"/>
      <c r="CC411" s="125"/>
      <c r="CD411" s="125"/>
      <c r="CE411" s="125"/>
      <c r="CF411" s="125"/>
      <c r="CG411" s="125"/>
      <c r="CH411" s="125"/>
      <c r="CI411" s="125"/>
      <c r="CJ411" s="125"/>
      <c r="CK411" s="125"/>
      <c r="CL411" s="125"/>
      <c r="CM411" s="125"/>
      <c r="CN411" s="125"/>
      <c r="CO411" s="125"/>
      <c r="CP411" s="125"/>
      <c r="CQ411" s="125"/>
      <c r="CR411" s="125"/>
      <c r="CS411" s="125"/>
      <c r="CT411" s="125"/>
      <c r="CU411" s="125"/>
      <c r="CV411" s="125"/>
      <c r="CW411" s="125"/>
      <c r="CX411" s="125"/>
      <c r="CY411" s="125"/>
      <c r="CZ411" s="125"/>
      <c r="DA411" s="125"/>
      <c r="DB411" s="125"/>
      <c r="DC411" s="125"/>
      <c r="DD411" s="125"/>
      <c r="DE411" s="125"/>
      <c r="DF411" s="125"/>
      <c r="DG411" s="125"/>
      <c r="DH411" s="125"/>
      <c r="DI411" s="125"/>
      <c r="DJ411" s="125"/>
      <c r="DK411" s="125"/>
      <c r="DL411" s="125"/>
      <c r="DM411" s="125"/>
    </row>
    <row r="412" spans="2:117" x14ac:dyDescent="0.25">
      <c r="B412" s="79"/>
      <c r="C412" s="79"/>
      <c r="D412" s="79"/>
      <c r="E412" s="79"/>
      <c r="F412" s="79"/>
      <c r="G412" s="79"/>
      <c r="H412" s="78"/>
      <c r="I412" s="78"/>
      <c r="J412" s="79"/>
      <c r="K412" s="79"/>
      <c r="L412" s="79"/>
      <c r="M412" s="79"/>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c r="AT412" s="125"/>
      <c r="AU412" s="125"/>
      <c r="AV412" s="125"/>
      <c r="AW412" s="125"/>
      <c r="AX412" s="125"/>
      <c r="AY412" s="125"/>
      <c r="AZ412" s="125"/>
      <c r="BA412" s="125"/>
      <c r="BB412" s="125"/>
      <c r="BC412" s="125"/>
      <c r="BD412" s="125"/>
      <c r="BE412" s="125"/>
      <c r="BF412" s="125"/>
      <c r="BG412" s="125"/>
      <c r="BH412" s="125"/>
      <c r="BI412" s="125"/>
      <c r="BJ412" s="125"/>
      <c r="BK412" s="125"/>
      <c r="BL412" s="125"/>
      <c r="BM412" s="125"/>
      <c r="BN412" s="125"/>
      <c r="BO412" s="125"/>
      <c r="BP412" s="125"/>
      <c r="BQ412" s="125"/>
      <c r="BR412" s="125"/>
      <c r="BS412" s="125"/>
      <c r="BT412" s="125"/>
      <c r="BU412" s="125"/>
      <c r="BV412" s="125"/>
      <c r="BW412" s="125"/>
      <c r="BX412" s="125"/>
      <c r="BY412" s="125"/>
      <c r="BZ412" s="125"/>
      <c r="CA412" s="125"/>
      <c r="CB412" s="125"/>
      <c r="CC412" s="125"/>
      <c r="CD412" s="125"/>
      <c r="CE412" s="125"/>
      <c r="CF412" s="125"/>
      <c r="CG412" s="125"/>
      <c r="CH412" s="125"/>
      <c r="CI412" s="125"/>
      <c r="CJ412" s="125"/>
      <c r="CK412" s="125"/>
      <c r="CL412" s="125"/>
      <c r="CM412" s="125"/>
      <c r="CN412" s="125"/>
      <c r="CO412" s="125"/>
      <c r="CP412" s="125"/>
      <c r="CQ412" s="125"/>
      <c r="CR412" s="125"/>
      <c r="CS412" s="125"/>
      <c r="CT412" s="125"/>
      <c r="CU412" s="125"/>
      <c r="CV412" s="125"/>
      <c r="CW412" s="125"/>
      <c r="CX412" s="125"/>
      <c r="CY412" s="125"/>
      <c r="CZ412" s="125"/>
      <c r="DA412" s="125"/>
      <c r="DB412" s="125"/>
      <c r="DC412" s="125"/>
      <c r="DD412" s="125"/>
      <c r="DE412" s="125"/>
      <c r="DF412" s="125"/>
      <c r="DG412" s="125"/>
      <c r="DH412" s="125"/>
      <c r="DI412" s="125"/>
      <c r="DJ412" s="125"/>
      <c r="DK412" s="125"/>
      <c r="DL412" s="125"/>
      <c r="DM412" s="125"/>
    </row>
    <row r="413" spans="2:117" x14ac:dyDescent="0.25">
      <c r="B413" s="79"/>
      <c r="C413" s="79"/>
      <c r="D413" s="79"/>
      <c r="E413" s="79"/>
      <c r="F413" s="79"/>
      <c r="G413" s="79"/>
      <c r="H413" s="78"/>
      <c r="I413" s="78"/>
      <c r="J413" s="79"/>
      <c r="K413" s="79"/>
      <c r="L413" s="79"/>
      <c r="M413" s="79"/>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c r="AT413" s="125"/>
      <c r="AU413" s="125"/>
      <c r="AV413" s="125"/>
      <c r="AW413" s="125"/>
      <c r="AX413" s="125"/>
      <c r="AY413" s="125"/>
      <c r="AZ413" s="125"/>
      <c r="BA413" s="125"/>
      <c r="BB413" s="125"/>
      <c r="BC413" s="125"/>
      <c r="BD413" s="125"/>
      <c r="BE413" s="125"/>
      <c r="BF413" s="125"/>
      <c r="BG413" s="125"/>
      <c r="BH413" s="125"/>
      <c r="BI413" s="125"/>
      <c r="BJ413" s="125"/>
      <c r="BK413" s="125"/>
      <c r="BL413" s="125"/>
      <c r="BM413" s="125"/>
      <c r="BN413" s="125"/>
      <c r="BO413" s="125"/>
      <c r="BP413" s="125"/>
      <c r="BQ413" s="125"/>
      <c r="BR413" s="125"/>
      <c r="BS413" s="125"/>
      <c r="BT413" s="125"/>
      <c r="BU413" s="125"/>
      <c r="BV413" s="125"/>
      <c r="BW413" s="125"/>
      <c r="BX413" s="125"/>
      <c r="BY413" s="125"/>
      <c r="BZ413" s="125"/>
      <c r="CA413" s="125"/>
      <c r="CB413" s="125"/>
      <c r="CC413" s="125"/>
      <c r="CD413" s="125"/>
      <c r="CE413" s="125"/>
      <c r="CF413" s="125"/>
      <c r="CG413" s="125"/>
      <c r="CH413" s="125"/>
      <c r="CI413" s="125"/>
      <c r="CJ413" s="125"/>
      <c r="CK413" s="125"/>
      <c r="CL413" s="125"/>
      <c r="CM413" s="125"/>
      <c r="CN413" s="125"/>
      <c r="CO413" s="125"/>
      <c r="CP413" s="125"/>
      <c r="CQ413" s="125"/>
      <c r="CR413" s="125"/>
      <c r="CS413" s="125"/>
      <c r="CT413" s="125"/>
      <c r="CU413" s="125"/>
      <c r="CV413" s="125"/>
      <c r="CW413" s="125"/>
      <c r="CX413" s="125"/>
      <c r="CY413" s="125"/>
      <c r="CZ413" s="125"/>
      <c r="DA413" s="125"/>
      <c r="DB413" s="125"/>
      <c r="DC413" s="125"/>
      <c r="DD413" s="125"/>
      <c r="DE413" s="125"/>
      <c r="DF413" s="125"/>
      <c r="DG413" s="125"/>
      <c r="DH413" s="125"/>
      <c r="DI413" s="125"/>
      <c r="DJ413" s="125"/>
      <c r="DK413" s="125"/>
      <c r="DL413" s="125"/>
      <c r="DM413" s="125"/>
    </row>
    <row r="414" spans="2:117" x14ac:dyDescent="0.25">
      <c r="B414" s="79"/>
      <c r="C414" s="79"/>
      <c r="D414" s="79"/>
      <c r="E414" s="79"/>
      <c r="F414" s="79"/>
      <c r="G414" s="79"/>
      <c r="H414" s="78"/>
      <c r="I414" s="78"/>
      <c r="J414" s="79"/>
      <c r="K414" s="79"/>
      <c r="L414" s="79"/>
      <c r="M414" s="79"/>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c r="AT414" s="125"/>
      <c r="AU414" s="125"/>
      <c r="AV414" s="125"/>
      <c r="AW414" s="125"/>
      <c r="AX414" s="125"/>
      <c r="AY414" s="125"/>
      <c r="AZ414" s="125"/>
      <c r="BA414" s="125"/>
      <c r="BB414" s="125"/>
      <c r="BC414" s="125"/>
      <c r="BD414" s="125"/>
      <c r="BE414" s="125"/>
      <c r="BF414" s="125"/>
      <c r="BG414" s="125"/>
      <c r="BH414" s="125"/>
      <c r="BI414" s="125"/>
      <c r="BJ414" s="125"/>
      <c r="BK414" s="125"/>
      <c r="BL414" s="125"/>
      <c r="BM414" s="125"/>
      <c r="BN414" s="125"/>
      <c r="BO414" s="125"/>
      <c r="BP414" s="125"/>
      <c r="BQ414" s="125"/>
      <c r="BR414" s="125"/>
      <c r="BS414" s="125"/>
      <c r="BT414" s="125"/>
      <c r="BU414" s="125"/>
      <c r="BV414" s="125"/>
      <c r="BW414" s="125"/>
      <c r="BX414" s="125"/>
      <c r="BY414" s="125"/>
      <c r="BZ414" s="125"/>
      <c r="CA414" s="125"/>
      <c r="CB414" s="125"/>
      <c r="CC414" s="125"/>
      <c r="CD414" s="125"/>
      <c r="CE414" s="125"/>
      <c r="CF414" s="125"/>
      <c r="CG414" s="125"/>
      <c r="CH414" s="125"/>
      <c r="CI414" s="125"/>
      <c r="CJ414" s="125"/>
      <c r="CK414" s="125"/>
      <c r="CL414" s="125"/>
      <c r="CM414" s="125"/>
      <c r="CN414" s="125"/>
      <c r="CO414" s="125"/>
      <c r="CP414" s="125"/>
      <c r="CQ414" s="125"/>
      <c r="CR414" s="125"/>
      <c r="CS414" s="125"/>
      <c r="CT414" s="125"/>
      <c r="CU414" s="125"/>
      <c r="CV414" s="125"/>
      <c r="CW414" s="125"/>
      <c r="CX414" s="125"/>
      <c r="CY414" s="125"/>
      <c r="CZ414" s="125"/>
      <c r="DA414" s="125"/>
      <c r="DB414" s="125"/>
      <c r="DC414" s="125"/>
      <c r="DD414" s="125"/>
      <c r="DE414" s="125"/>
      <c r="DF414" s="125"/>
      <c r="DG414" s="125"/>
      <c r="DH414" s="125"/>
      <c r="DI414" s="125"/>
      <c r="DJ414" s="125"/>
      <c r="DK414" s="125"/>
      <c r="DL414" s="125"/>
      <c r="DM414" s="125"/>
    </row>
    <row r="415" spans="2:117" x14ac:dyDescent="0.25">
      <c r="B415" s="79"/>
      <c r="C415" s="79"/>
      <c r="D415" s="79"/>
      <c r="E415" s="79"/>
      <c r="F415" s="79"/>
      <c r="G415" s="79"/>
      <c r="H415" s="78"/>
      <c r="I415" s="78"/>
      <c r="J415" s="79"/>
      <c r="K415" s="79"/>
      <c r="L415" s="79"/>
      <c r="M415" s="79"/>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25"/>
      <c r="AW415" s="125"/>
      <c r="AX415" s="125"/>
      <c r="AY415" s="125"/>
      <c r="AZ415" s="125"/>
      <c r="BA415" s="125"/>
      <c r="BB415" s="125"/>
      <c r="BC415" s="125"/>
      <c r="BD415" s="125"/>
      <c r="BE415" s="125"/>
      <c r="BF415" s="125"/>
      <c r="BG415" s="125"/>
      <c r="BH415" s="125"/>
      <c r="BI415" s="125"/>
      <c r="BJ415" s="125"/>
      <c r="BK415" s="125"/>
      <c r="BL415" s="125"/>
      <c r="BM415" s="125"/>
      <c r="BN415" s="125"/>
      <c r="BO415" s="125"/>
      <c r="BP415" s="125"/>
      <c r="BQ415" s="125"/>
      <c r="BR415" s="125"/>
      <c r="BS415" s="125"/>
      <c r="BT415" s="125"/>
      <c r="BU415" s="125"/>
      <c r="BV415" s="125"/>
      <c r="BW415" s="125"/>
      <c r="BX415" s="125"/>
      <c r="BY415" s="125"/>
      <c r="BZ415" s="125"/>
      <c r="CA415" s="125"/>
      <c r="CB415" s="125"/>
      <c r="CC415" s="125"/>
      <c r="CD415" s="125"/>
      <c r="CE415" s="125"/>
      <c r="CF415" s="125"/>
      <c r="CG415" s="125"/>
      <c r="CH415" s="125"/>
      <c r="CI415" s="125"/>
      <c r="CJ415" s="125"/>
      <c r="CK415" s="125"/>
      <c r="CL415" s="125"/>
      <c r="CM415" s="125"/>
      <c r="CN415" s="125"/>
      <c r="CO415" s="125"/>
      <c r="CP415" s="125"/>
      <c r="CQ415" s="125"/>
      <c r="CR415" s="125"/>
      <c r="CS415" s="125"/>
      <c r="CT415" s="125"/>
      <c r="CU415" s="125"/>
      <c r="CV415" s="125"/>
      <c r="CW415" s="125"/>
      <c r="CX415" s="125"/>
      <c r="CY415" s="125"/>
      <c r="CZ415" s="125"/>
      <c r="DA415" s="125"/>
      <c r="DB415" s="125"/>
      <c r="DC415" s="125"/>
      <c r="DD415" s="125"/>
      <c r="DE415" s="125"/>
      <c r="DF415" s="125"/>
      <c r="DG415" s="125"/>
      <c r="DH415" s="125"/>
      <c r="DI415" s="125"/>
      <c r="DJ415" s="125"/>
      <c r="DK415" s="125"/>
      <c r="DL415" s="125"/>
      <c r="DM415" s="125"/>
    </row>
    <row r="416" spans="2:117" x14ac:dyDescent="0.25">
      <c r="B416" s="79"/>
      <c r="C416" s="79"/>
      <c r="D416" s="79"/>
      <c r="E416" s="79"/>
      <c r="F416" s="79"/>
      <c r="G416" s="79"/>
      <c r="H416" s="78"/>
      <c r="I416" s="78"/>
      <c r="J416" s="79"/>
      <c r="K416" s="79"/>
      <c r="L416" s="79"/>
      <c r="M416" s="79"/>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c r="AT416" s="125"/>
      <c r="AU416" s="125"/>
      <c r="AV416" s="125"/>
      <c r="AW416" s="125"/>
      <c r="AX416" s="125"/>
      <c r="AY416" s="125"/>
      <c r="AZ416" s="125"/>
      <c r="BA416" s="125"/>
      <c r="BB416" s="125"/>
      <c r="BC416" s="125"/>
      <c r="BD416" s="125"/>
      <c r="BE416" s="125"/>
      <c r="BF416" s="125"/>
      <c r="BG416" s="125"/>
      <c r="BH416" s="125"/>
      <c r="BI416" s="125"/>
      <c r="BJ416" s="125"/>
      <c r="BK416" s="125"/>
      <c r="BL416" s="125"/>
      <c r="BM416" s="125"/>
      <c r="BN416" s="125"/>
      <c r="BO416" s="125"/>
      <c r="BP416" s="125"/>
      <c r="BQ416" s="125"/>
      <c r="BR416" s="125"/>
      <c r="BS416" s="125"/>
      <c r="BT416" s="125"/>
      <c r="BU416" s="125"/>
      <c r="BV416" s="125"/>
      <c r="BW416" s="125"/>
      <c r="BX416" s="125"/>
      <c r="BY416" s="125"/>
      <c r="BZ416" s="125"/>
      <c r="CA416" s="125"/>
      <c r="CB416" s="125"/>
      <c r="CC416" s="125"/>
      <c r="CD416" s="125"/>
      <c r="CE416" s="125"/>
      <c r="CF416" s="125"/>
      <c r="CG416" s="125"/>
      <c r="CH416" s="125"/>
      <c r="CI416" s="125"/>
      <c r="CJ416" s="125"/>
      <c r="CK416" s="125"/>
      <c r="CL416" s="125"/>
      <c r="CM416" s="125"/>
      <c r="CN416" s="125"/>
      <c r="CO416" s="125"/>
      <c r="CP416" s="125"/>
      <c r="CQ416" s="125"/>
      <c r="CR416" s="125"/>
      <c r="CS416" s="125"/>
      <c r="CT416" s="125"/>
      <c r="CU416" s="125"/>
      <c r="CV416" s="125"/>
      <c r="CW416" s="125"/>
      <c r="CX416" s="125"/>
      <c r="CY416" s="125"/>
      <c r="CZ416" s="125"/>
      <c r="DA416" s="125"/>
      <c r="DB416" s="125"/>
      <c r="DC416" s="125"/>
      <c r="DD416" s="125"/>
      <c r="DE416" s="125"/>
      <c r="DF416" s="125"/>
      <c r="DG416" s="125"/>
      <c r="DH416" s="125"/>
      <c r="DI416" s="125"/>
      <c r="DJ416" s="125"/>
      <c r="DK416" s="125"/>
      <c r="DL416" s="125"/>
      <c r="DM416" s="125"/>
    </row>
    <row r="417" spans="2:117" x14ac:dyDescent="0.25">
      <c r="B417" s="79"/>
      <c r="C417" s="79"/>
      <c r="D417" s="79"/>
      <c r="E417" s="79"/>
      <c r="F417" s="79"/>
      <c r="G417" s="79"/>
      <c r="H417" s="78"/>
      <c r="I417" s="78"/>
      <c r="J417" s="79"/>
      <c r="K417" s="79"/>
      <c r="L417" s="79"/>
      <c r="M417" s="79"/>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c r="AT417" s="125"/>
      <c r="AU417" s="125"/>
      <c r="AV417" s="125"/>
      <c r="AW417" s="125"/>
      <c r="AX417" s="125"/>
      <c r="AY417" s="125"/>
      <c r="AZ417" s="125"/>
      <c r="BA417" s="125"/>
      <c r="BB417" s="125"/>
      <c r="BC417" s="125"/>
      <c r="BD417" s="125"/>
      <c r="BE417" s="125"/>
      <c r="BF417" s="125"/>
      <c r="BG417" s="125"/>
      <c r="BH417" s="125"/>
      <c r="BI417" s="125"/>
      <c r="BJ417" s="125"/>
      <c r="BK417" s="125"/>
      <c r="BL417" s="125"/>
      <c r="BM417" s="125"/>
      <c r="BN417" s="125"/>
      <c r="BO417" s="125"/>
      <c r="BP417" s="125"/>
      <c r="BQ417" s="125"/>
      <c r="BR417" s="125"/>
      <c r="BS417" s="125"/>
      <c r="BT417" s="125"/>
      <c r="BU417" s="125"/>
      <c r="BV417" s="125"/>
      <c r="BW417" s="125"/>
      <c r="BX417" s="125"/>
      <c r="BY417" s="125"/>
      <c r="BZ417" s="125"/>
      <c r="CA417" s="125"/>
      <c r="CB417" s="125"/>
      <c r="CC417" s="125"/>
      <c r="CD417" s="125"/>
      <c r="CE417" s="125"/>
      <c r="CF417" s="125"/>
      <c r="CG417" s="125"/>
      <c r="CH417" s="125"/>
      <c r="CI417" s="125"/>
      <c r="CJ417" s="125"/>
      <c r="CK417" s="125"/>
      <c r="CL417" s="125"/>
      <c r="CM417" s="125"/>
      <c r="CN417" s="125"/>
      <c r="CO417" s="125"/>
      <c r="CP417" s="125"/>
      <c r="CQ417" s="125"/>
      <c r="CR417" s="125"/>
      <c r="CS417" s="125"/>
      <c r="CT417" s="125"/>
      <c r="CU417" s="125"/>
      <c r="CV417" s="125"/>
      <c r="CW417" s="125"/>
      <c r="CX417" s="125"/>
      <c r="CY417" s="125"/>
      <c r="CZ417" s="125"/>
      <c r="DA417" s="125"/>
      <c r="DB417" s="125"/>
      <c r="DC417" s="125"/>
      <c r="DD417" s="125"/>
      <c r="DE417" s="125"/>
      <c r="DF417" s="125"/>
      <c r="DG417" s="125"/>
      <c r="DH417" s="125"/>
      <c r="DI417" s="125"/>
      <c r="DJ417" s="125"/>
      <c r="DK417" s="125"/>
      <c r="DL417" s="125"/>
      <c r="DM417" s="125"/>
    </row>
    <row r="418" spans="2:117" x14ac:dyDescent="0.25">
      <c r="B418" s="79"/>
      <c r="C418" s="79"/>
      <c r="D418" s="79"/>
      <c r="E418" s="79"/>
      <c r="F418" s="79"/>
      <c r="G418" s="79"/>
      <c r="H418" s="78"/>
      <c r="I418" s="78"/>
      <c r="J418" s="79"/>
      <c r="K418" s="79"/>
      <c r="L418" s="79"/>
      <c r="M418" s="79"/>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c r="AT418" s="125"/>
      <c r="AU418" s="125"/>
      <c r="AV418" s="125"/>
      <c r="AW418" s="125"/>
      <c r="AX418" s="125"/>
      <c r="AY418" s="125"/>
      <c r="AZ418" s="125"/>
      <c r="BA418" s="125"/>
      <c r="BB418" s="125"/>
      <c r="BC418" s="125"/>
      <c r="BD418" s="125"/>
      <c r="BE418" s="125"/>
      <c r="BF418" s="125"/>
      <c r="BG418" s="125"/>
      <c r="BH418" s="125"/>
      <c r="BI418" s="125"/>
      <c r="BJ418" s="125"/>
      <c r="BK418" s="125"/>
      <c r="BL418" s="125"/>
      <c r="BM418" s="125"/>
      <c r="BN418" s="125"/>
      <c r="BO418" s="125"/>
      <c r="BP418" s="125"/>
      <c r="BQ418" s="125"/>
      <c r="BR418" s="125"/>
      <c r="BS418" s="125"/>
      <c r="BT418" s="125"/>
      <c r="BU418" s="125"/>
      <c r="BV418" s="125"/>
      <c r="BW418" s="125"/>
      <c r="BX418" s="125"/>
      <c r="BY418" s="125"/>
      <c r="BZ418" s="125"/>
      <c r="CA418" s="125"/>
      <c r="CB418" s="125"/>
      <c r="CC418" s="125"/>
      <c r="CD418" s="125"/>
      <c r="CE418" s="125"/>
      <c r="CF418" s="125"/>
      <c r="CG418" s="125"/>
      <c r="CH418" s="125"/>
      <c r="CI418" s="125"/>
      <c r="CJ418" s="125"/>
      <c r="CK418" s="125"/>
      <c r="CL418" s="125"/>
      <c r="CM418" s="125"/>
      <c r="CN418" s="125"/>
      <c r="CO418" s="125"/>
      <c r="CP418" s="125"/>
      <c r="CQ418" s="125"/>
      <c r="CR418" s="125"/>
      <c r="CS418" s="125"/>
      <c r="CT418" s="125"/>
      <c r="CU418" s="125"/>
      <c r="CV418" s="125"/>
      <c r="CW418" s="125"/>
      <c r="CX418" s="125"/>
      <c r="CY418" s="125"/>
      <c r="CZ418" s="125"/>
      <c r="DA418" s="125"/>
      <c r="DB418" s="125"/>
      <c r="DC418" s="125"/>
      <c r="DD418" s="125"/>
      <c r="DE418" s="125"/>
      <c r="DF418" s="125"/>
      <c r="DG418" s="125"/>
      <c r="DH418" s="125"/>
      <c r="DI418" s="125"/>
      <c r="DJ418" s="125"/>
      <c r="DK418" s="125"/>
      <c r="DL418" s="125"/>
      <c r="DM418" s="125"/>
    </row>
    <row r="419" spans="2:117" x14ac:dyDescent="0.25">
      <c r="B419" s="79"/>
      <c r="C419" s="79"/>
      <c r="D419" s="79"/>
      <c r="E419" s="79"/>
      <c r="F419" s="79"/>
      <c r="G419" s="79"/>
      <c r="H419" s="78"/>
      <c r="I419" s="78"/>
      <c r="J419" s="79"/>
      <c r="K419" s="79"/>
      <c r="L419" s="79"/>
      <c r="M419" s="79"/>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c r="AT419" s="125"/>
      <c r="AU419" s="125"/>
      <c r="AV419" s="125"/>
      <c r="AW419" s="125"/>
      <c r="AX419" s="125"/>
      <c r="AY419" s="125"/>
      <c r="AZ419" s="125"/>
      <c r="BA419" s="125"/>
      <c r="BB419" s="125"/>
      <c r="BC419" s="125"/>
      <c r="BD419" s="125"/>
      <c r="BE419" s="125"/>
      <c r="BF419" s="125"/>
      <c r="BG419" s="125"/>
      <c r="BH419" s="125"/>
      <c r="BI419" s="125"/>
      <c r="BJ419" s="125"/>
      <c r="BK419" s="125"/>
      <c r="BL419" s="125"/>
      <c r="BM419" s="125"/>
      <c r="BN419" s="125"/>
      <c r="BO419" s="125"/>
      <c r="BP419" s="125"/>
      <c r="BQ419" s="125"/>
      <c r="BR419" s="125"/>
      <c r="BS419" s="125"/>
      <c r="BT419" s="125"/>
      <c r="BU419" s="125"/>
      <c r="BV419" s="125"/>
      <c r="BW419" s="125"/>
      <c r="BX419" s="125"/>
      <c r="BY419" s="125"/>
      <c r="BZ419" s="125"/>
      <c r="CA419" s="125"/>
      <c r="CB419" s="125"/>
      <c r="CC419" s="125"/>
      <c r="CD419" s="125"/>
      <c r="CE419" s="125"/>
      <c r="CF419" s="125"/>
      <c r="CG419" s="125"/>
      <c r="CH419" s="125"/>
      <c r="CI419" s="125"/>
      <c r="CJ419" s="125"/>
      <c r="CK419" s="125"/>
      <c r="CL419" s="125"/>
      <c r="CM419" s="125"/>
      <c r="CN419" s="125"/>
      <c r="CO419" s="125"/>
      <c r="CP419" s="125"/>
      <c r="CQ419" s="125"/>
      <c r="CR419" s="125"/>
      <c r="CS419" s="125"/>
      <c r="CT419" s="125"/>
      <c r="CU419" s="125"/>
      <c r="CV419" s="125"/>
      <c r="CW419" s="125"/>
      <c r="CX419" s="125"/>
      <c r="CY419" s="125"/>
      <c r="CZ419" s="125"/>
      <c r="DA419" s="125"/>
      <c r="DB419" s="125"/>
      <c r="DC419" s="125"/>
      <c r="DD419" s="125"/>
      <c r="DE419" s="125"/>
      <c r="DF419" s="125"/>
      <c r="DG419" s="125"/>
      <c r="DH419" s="125"/>
      <c r="DI419" s="125"/>
      <c r="DJ419" s="125"/>
      <c r="DK419" s="125"/>
      <c r="DL419" s="125"/>
      <c r="DM419" s="125"/>
    </row>
    <row r="420" spans="2:117" x14ac:dyDescent="0.25">
      <c r="B420" s="79"/>
      <c r="C420" s="79"/>
      <c r="D420" s="79"/>
      <c r="E420" s="79"/>
      <c r="F420" s="79"/>
      <c r="G420" s="79"/>
      <c r="H420" s="78"/>
      <c r="I420" s="78"/>
      <c r="J420" s="79"/>
      <c r="K420" s="79"/>
      <c r="L420" s="79"/>
      <c r="M420" s="79"/>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c r="AT420" s="125"/>
      <c r="AU420" s="125"/>
      <c r="AV420" s="125"/>
      <c r="AW420" s="125"/>
      <c r="AX420" s="125"/>
      <c r="AY420" s="125"/>
      <c r="AZ420" s="125"/>
      <c r="BA420" s="125"/>
      <c r="BB420" s="125"/>
      <c r="BC420" s="125"/>
      <c r="BD420" s="125"/>
      <c r="BE420" s="125"/>
      <c r="BF420" s="125"/>
      <c r="BG420" s="125"/>
      <c r="BH420" s="125"/>
      <c r="BI420" s="125"/>
      <c r="BJ420" s="125"/>
      <c r="BK420" s="125"/>
      <c r="BL420" s="125"/>
      <c r="BM420" s="125"/>
      <c r="BN420" s="125"/>
      <c r="BO420" s="125"/>
      <c r="BP420" s="125"/>
      <c r="BQ420" s="125"/>
      <c r="BR420" s="125"/>
      <c r="BS420" s="125"/>
      <c r="BT420" s="125"/>
      <c r="BU420" s="125"/>
      <c r="BV420" s="125"/>
      <c r="BW420" s="125"/>
      <c r="BX420" s="125"/>
      <c r="BY420" s="125"/>
      <c r="BZ420" s="125"/>
      <c r="CA420" s="125"/>
      <c r="CB420" s="125"/>
      <c r="CC420" s="125"/>
      <c r="CD420" s="125"/>
      <c r="CE420" s="125"/>
      <c r="CF420" s="125"/>
      <c r="CG420" s="125"/>
      <c r="CH420" s="125"/>
      <c r="CI420" s="125"/>
      <c r="CJ420" s="125"/>
      <c r="CK420" s="125"/>
      <c r="CL420" s="125"/>
      <c r="CM420" s="125"/>
      <c r="CN420" s="125"/>
      <c r="CO420" s="125"/>
      <c r="CP420" s="125"/>
      <c r="CQ420" s="125"/>
      <c r="CR420" s="125"/>
      <c r="CS420" s="125"/>
      <c r="CT420" s="125"/>
      <c r="CU420" s="125"/>
      <c r="CV420" s="125"/>
      <c r="CW420" s="125"/>
      <c r="CX420" s="125"/>
      <c r="CY420" s="125"/>
      <c r="CZ420" s="125"/>
      <c r="DA420" s="125"/>
      <c r="DB420" s="125"/>
      <c r="DC420" s="125"/>
      <c r="DD420" s="125"/>
      <c r="DE420" s="125"/>
      <c r="DF420" s="125"/>
      <c r="DG420" s="125"/>
      <c r="DH420" s="125"/>
      <c r="DI420" s="125"/>
      <c r="DJ420" s="125"/>
      <c r="DK420" s="125"/>
      <c r="DL420" s="125"/>
      <c r="DM420" s="125"/>
    </row>
    <row r="422" spans="2:117" ht="18.75" x14ac:dyDescent="0.25">
      <c r="H422" s="145" t="s">
        <v>159</v>
      </c>
      <c r="I422" s="187" t="s">
        <v>160</v>
      </c>
    </row>
    <row r="423" spans="2:117" ht="21" x14ac:dyDescent="0.25">
      <c r="H423" s="146" t="s">
        <v>57</v>
      </c>
      <c r="I423" s="188" t="s">
        <v>161</v>
      </c>
    </row>
    <row r="424" spans="2:117" ht="21" x14ac:dyDescent="0.25">
      <c r="H424" s="146" t="s">
        <v>162</v>
      </c>
      <c r="I424" s="189" t="s">
        <v>163</v>
      </c>
    </row>
    <row r="425" spans="2:117" ht="21" x14ac:dyDescent="0.25">
      <c r="H425" s="146" t="s">
        <v>164</v>
      </c>
      <c r="I425" s="190" t="s">
        <v>165</v>
      </c>
    </row>
    <row r="426" spans="2:117" ht="21" x14ac:dyDescent="0.25">
      <c r="H426" s="146"/>
      <c r="I426" s="191" t="s">
        <v>166</v>
      </c>
    </row>
    <row r="427" spans="2:117" ht="19.5" thickBot="1" x14ac:dyDescent="0.3">
      <c r="H427" s="147"/>
      <c r="I427" s="192" t="s">
        <v>167</v>
      </c>
    </row>
    <row r="428" spans="2:117" ht="18.75" x14ac:dyDescent="0.25">
      <c r="I428" s="193" t="s">
        <v>168</v>
      </c>
    </row>
  </sheetData>
  <mergeCells count="28">
    <mergeCell ref="F11:I11"/>
    <mergeCell ref="K11:M11"/>
    <mergeCell ref="F12:I12"/>
    <mergeCell ref="K12:M12"/>
    <mergeCell ref="F13:I13"/>
    <mergeCell ref="K13:M13"/>
    <mergeCell ref="B6:B13"/>
    <mergeCell ref="C6:C7"/>
    <mergeCell ref="E6:I6"/>
    <mergeCell ref="K6:M6"/>
    <mergeCell ref="N6:BM6"/>
    <mergeCell ref="K9:M9"/>
    <mergeCell ref="W7:Z7"/>
    <mergeCell ref="AA7:AD7"/>
    <mergeCell ref="AE7:AI7"/>
    <mergeCell ref="AJ7:AM7"/>
    <mergeCell ref="AW7:AZ7"/>
    <mergeCell ref="BA7:BE7"/>
    <mergeCell ref="BF7:BI7"/>
    <mergeCell ref="BJ7:BM7"/>
    <mergeCell ref="K8:M8"/>
    <mergeCell ref="AN7:AQ7"/>
    <mergeCell ref="BN6:DM6"/>
    <mergeCell ref="E7:I9"/>
    <mergeCell ref="K7:M7"/>
    <mergeCell ref="N7:Q7"/>
    <mergeCell ref="R7:V7"/>
    <mergeCell ref="AR7:AV7"/>
  </mergeCells>
  <conditionalFormatting sqref="N18:R18 N13:R13">
    <cfRule type="cellIs" dxfId="2307" priority="611" operator="lessThan">
      <formula>1</formula>
    </cfRule>
  </conditionalFormatting>
  <conditionalFormatting sqref="N18:R18 N13:R13">
    <cfRule type="cellIs" dxfId="2306" priority="610" operator="equal">
      <formula>1</formula>
    </cfRule>
  </conditionalFormatting>
  <conditionalFormatting sqref="N16:R16">
    <cfRule type="cellIs" dxfId="2305" priority="609" operator="lessThan">
      <formula>1</formula>
    </cfRule>
  </conditionalFormatting>
  <conditionalFormatting sqref="N16:R16">
    <cfRule type="cellIs" dxfId="2304" priority="608" operator="equal">
      <formula>1</formula>
    </cfRule>
  </conditionalFormatting>
  <conditionalFormatting sqref="N21:R22">
    <cfRule type="iconSet" priority="607">
      <iconSet iconSet="4TrafficLights" showValue="0">
        <cfvo type="percent" val="0"/>
        <cfvo type="num" val="2"/>
        <cfvo type="num" val="3"/>
        <cfvo type="num" val="4"/>
      </iconSet>
    </cfRule>
  </conditionalFormatting>
  <conditionalFormatting sqref="J59">
    <cfRule type="containsText" dxfId="2303" priority="601" operator="containsText" text="Delayed">
      <formula>NOT(ISERROR(SEARCH("Delayed",J59)))</formula>
    </cfRule>
    <cfRule type="containsText" dxfId="2302" priority="602" operator="containsText" text="Ongoing">
      <formula>NOT(ISERROR(SEARCH("Ongoing",J59)))</formula>
    </cfRule>
    <cfRule type="containsText" dxfId="2301" priority="603" operator="containsText" text="Done">
      <formula>NOT(ISERROR(SEARCH("Done",J59)))</formula>
    </cfRule>
    <cfRule type="containsText" dxfId="2300" priority="604" operator="containsText" text="Delayed">
      <formula>NOT(ISERROR(SEARCH("Delayed",J59)))</formula>
    </cfRule>
    <cfRule type="containsText" dxfId="2299" priority="605" operator="containsText" text="Ongoing">
      <formula>NOT(ISERROR(SEARCH("Ongoing",J59)))</formula>
    </cfRule>
    <cfRule type="containsText" dxfId="2298" priority="606" operator="containsText" text="Done">
      <formula>NOT(ISERROR(SEARCH("Done",J59)))</formula>
    </cfRule>
  </conditionalFormatting>
  <conditionalFormatting sqref="J52">
    <cfRule type="containsText" dxfId="2297" priority="595" operator="containsText" text="Delayed">
      <formula>NOT(ISERROR(SEARCH("Delayed",J52)))</formula>
    </cfRule>
    <cfRule type="containsText" dxfId="2296" priority="596" operator="containsText" text="Ongoing">
      <formula>NOT(ISERROR(SEARCH("Ongoing",J52)))</formula>
    </cfRule>
    <cfRule type="containsText" dxfId="2295" priority="597" operator="containsText" text="Done">
      <formula>NOT(ISERROR(SEARCH("Done",J52)))</formula>
    </cfRule>
    <cfRule type="containsText" dxfId="2294" priority="598" operator="containsText" text="Delayed">
      <formula>NOT(ISERROR(SEARCH("Delayed",J52)))</formula>
    </cfRule>
    <cfRule type="containsText" dxfId="2293" priority="599" operator="containsText" text="Ongoing">
      <formula>NOT(ISERROR(SEARCH("Ongoing",J52)))</formula>
    </cfRule>
    <cfRule type="containsText" dxfId="2292" priority="600" operator="containsText" text="Done">
      <formula>NOT(ISERROR(SEARCH("Done",J52)))</formula>
    </cfRule>
  </conditionalFormatting>
  <conditionalFormatting sqref="J53">
    <cfRule type="containsText" dxfId="2291" priority="589" operator="containsText" text="Delayed">
      <formula>NOT(ISERROR(SEARCH("Delayed",J53)))</formula>
    </cfRule>
    <cfRule type="containsText" dxfId="2290" priority="590" operator="containsText" text="Ongoing">
      <formula>NOT(ISERROR(SEARCH("Ongoing",J53)))</formula>
    </cfRule>
    <cfRule type="containsText" dxfId="2289" priority="591" operator="containsText" text="Done">
      <formula>NOT(ISERROR(SEARCH("Done",J53)))</formula>
    </cfRule>
    <cfRule type="containsText" dxfId="2288" priority="592" operator="containsText" text="Delayed">
      <formula>NOT(ISERROR(SEARCH("Delayed",J53)))</formula>
    </cfRule>
    <cfRule type="containsText" dxfId="2287" priority="593" operator="containsText" text="Ongoing">
      <formula>NOT(ISERROR(SEARCH("Ongoing",J53)))</formula>
    </cfRule>
    <cfRule type="containsText" dxfId="2286" priority="594" operator="containsText" text="Done">
      <formula>NOT(ISERROR(SEARCH("Done",J53)))</formula>
    </cfRule>
  </conditionalFormatting>
  <conditionalFormatting sqref="J69">
    <cfRule type="containsText" dxfId="2285" priority="583" operator="containsText" text="Delayed">
      <formula>NOT(ISERROR(SEARCH("Delayed",J69)))</formula>
    </cfRule>
    <cfRule type="containsText" dxfId="2284" priority="584" operator="containsText" text="Ongoing">
      <formula>NOT(ISERROR(SEARCH("Ongoing",J69)))</formula>
    </cfRule>
    <cfRule type="containsText" dxfId="2283" priority="585" operator="containsText" text="Done">
      <formula>NOT(ISERROR(SEARCH("Done",J69)))</formula>
    </cfRule>
    <cfRule type="containsText" dxfId="2282" priority="586" operator="containsText" text="Delayed">
      <formula>NOT(ISERROR(SEARCH("Delayed",J69)))</formula>
    </cfRule>
    <cfRule type="containsText" dxfId="2281" priority="587" operator="containsText" text="Ongoing">
      <formula>NOT(ISERROR(SEARCH("Ongoing",J69)))</formula>
    </cfRule>
    <cfRule type="containsText" dxfId="2280" priority="588" operator="containsText" text="Done">
      <formula>NOT(ISERROR(SEARCH("Done",J69)))</formula>
    </cfRule>
  </conditionalFormatting>
  <conditionalFormatting sqref="S18 S13">
    <cfRule type="cellIs" dxfId="2279" priority="574" operator="lessThan">
      <formula>1</formula>
    </cfRule>
  </conditionalFormatting>
  <conditionalFormatting sqref="S18 S13">
    <cfRule type="cellIs" dxfId="2278" priority="573" operator="equal">
      <formula>1</formula>
    </cfRule>
  </conditionalFormatting>
  <conditionalFormatting sqref="S16">
    <cfRule type="cellIs" dxfId="2277" priority="572" operator="lessThan">
      <formula>1</formula>
    </cfRule>
  </conditionalFormatting>
  <conditionalFormatting sqref="S16">
    <cfRule type="cellIs" dxfId="2276" priority="571" operator="equal">
      <formula>1</formula>
    </cfRule>
  </conditionalFormatting>
  <conditionalFormatting sqref="S21:S22">
    <cfRule type="iconSet" priority="570">
      <iconSet iconSet="4TrafficLights" showValue="0">
        <cfvo type="percent" val="0"/>
        <cfvo type="num" val="2"/>
        <cfvo type="num" val="3"/>
        <cfvo type="num" val="4"/>
      </iconSet>
    </cfRule>
  </conditionalFormatting>
  <conditionalFormatting sqref="T18:DM18 T13:DM13">
    <cfRule type="cellIs" dxfId="2275" priority="568" operator="lessThan">
      <formula>1</formula>
    </cfRule>
  </conditionalFormatting>
  <conditionalFormatting sqref="T18:DM18 T13:DM13">
    <cfRule type="cellIs" dxfId="2274" priority="567" operator="equal">
      <formula>1</formula>
    </cfRule>
  </conditionalFormatting>
  <conditionalFormatting sqref="T16:DM16">
    <cfRule type="cellIs" dxfId="2273" priority="566" operator="lessThan">
      <formula>1</formula>
    </cfRule>
  </conditionalFormatting>
  <conditionalFormatting sqref="T16:DM16">
    <cfRule type="cellIs" dxfId="2272" priority="565" operator="equal">
      <formula>1</formula>
    </cfRule>
  </conditionalFormatting>
  <conditionalFormatting sqref="T21:T22">
    <cfRule type="iconSet" priority="564">
      <iconSet iconSet="4TrafficLights" showValue="0">
        <cfvo type="percent" val="0"/>
        <cfvo type="num" val="2"/>
        <cfvo type="num" val="3"/>
        <cfvo type="num" val="4"/>
      </iconSet>
    </cfRule>
  </conditionalFormatting>
  <conditionalFormatting sqref="J48 N48:AB48 AD48:BZ48">
    <cfRule type="iconSet" priority="559">
      <iconSet iconSet="4TrafficLights" showValue="0">
        <cfvo type="percent" val="0"/>
        <cfvo type="num" val="2"/>
        <cfvo type="num" val="3"/>
        <cfvo type="num" val="4"/>
      </iconSet>
    </cfRule>
  </conditionalFormatting>
  <conditionalFormatting sqref="CA25:DM25">
    <cfRule type="iconSet" priority="542">
      <iconSet iconSet="4TrafficLights" showValue="0">
        <cfvo type="percent" val="0"/>
        <cfvo type="num" val="2"/>
        <cfvo type="num" val="3"/>
        <cfvo type="num" val="4"/>
      </iconSet>
    </cfRule>
  </conditionalFormatting>
  <conditionalFormatting sqref="CA26:DM26">
    <cfRule type="iconSet" priority="539">
      <iconSet iconSet="4TrafficLights" showValue="0">
        <cfvo type="percent" val="0"/>
        <cfvo type="num" val="2"/>
        <cfvo type="num" val="3"/>
        <cfvo type="num" val="4"/>
      </iconSet>
    </cfRule>
  </conditionalFormatting>
  <conditionalFormatting sqref="N78:DM78 N80:DM80 N121:AI128 AK121:DM128">
    <cfRule type="iconSet" priority="538">
      <iconSet iconSet="4TrafficLights" showValue="0">
        <cfvo type="percent" val="0"/>
        <cfvo type="num" val="2"/>
        <cfvo type="num" val="3"/>
        <cfvo type="num" val="4"/>
      </iconSet>
    </cfRule>
  </conditionalFormatting>
  <conditionalFormatting sqref="N388:DM396 N129:DM129 N142:DM146 N130:AH132 AJ130:DM132">
    <cfRule type="iconSet" priority="537">
      <iconSet iconSet="4TrafficLights" showValue="0">
        <cfvo type="percent" val="0"/>
        <cfvo type="num" val="2"/>
        <cfvo type="num" val="3"/>
        <cfvo type="num" val="4"/>
      </iconSet>
    </cfRule>
  </conditionalFormatting>
  <conditionalFormatting sqref="N397:DM420">
    <cfRule type="iconSet" priority="536">
      <iconSet iconSet="4TrafficLights" showValue="0">
        <cfvo type="percent" val="0"/>
        <cfvo type="num" val="2"/>
        <cfvo type="num" val="3"/>
        <cfvo type="num" val="4"/>
      </iconSet>
    </cfRule>
  </conditionalFormatting>
  <conditionalFormatting sqref="N147:BZ148">
    <cfRule type="iconSet" priority="526">
      <iconSet iconSet="4TrafficLights" showValue="0">
        <cfvo type="percent" val="0"/>
        <cfvo type="num" val="2"/>
        <cfvo type="num" val="3"/>
        <cfvo type="num" val="4"/>
      </iconSet>
    </cfRule>
  </conditionalFormatting>
  <conditionalFormatting sqref="J261">
    <cfRule type="containsText" dxfId="2271" priority="520" operator="containsText" text="Delayed">
      <formula>NOT(ISERROR(SEARCH("Delayed",J261)))</formula>
    </cfRule>
    <cfRule type="containsText" dxfId="2270" priority="521" operator="containsText" text="Ongoing">
      <formula>NOT(ISERROR(SEARCH("Ongoing",J261)))</formula>
    </cfRule>
    <cfRule type="containsText" dxfId="2269" priority="522" operator="containsText" text="Done">
      <formula>NOT(ISERROR(SEARCH("Done",J261)))</formula>
    </cfRule>
    <cfRule type="containsText" dxfId="2268" priority="523" operator="containsText" text="Delayed">
      <formula>NOT(ISERROR(SEARCH("Delayed",J261)))</formula>
    </cfRule>
    <cfRule type="containsText" dxfId="2267" priority="524" operator="containsText" text="Ongoing">
      <formula>NOT(ISERROR(SEARCH("Ongoing",J261)))</formula>
    </cfRule>
    <cfRule type="containsText" dxfId="2266" priority="525" operator="containsText" text="Done">
      <formula>NOT(ISERROR(SEARCH("Done",J261)))</formula>
    </cfRule>
  </conditionalFormatting>
  <conditionalFormatting sqref="R220 J151:J157 J236 J266 J316 N220 J162 J167 N172:R172 J172 J177 N177:R177 N182:R182 J182 J187 N187:R187 N192:R192 J192 J197:J198 N197:R198 N208:R208 J208 J213 N213:R213 N219:R219 J219:J220 J225 N225:N226 N231 N236 N241 J241 J246 N246 N251 J251 J256 N256 J271 J276 J281 J286 J291 J296 J301 J306 J332 J337 J342 J347 J352 J357 J362 J367 J321:J327 N162 N151:AA151 N156:BZ156 P162:BZ162 AE163:AF164 N167:R167 AC151:AF151 N157:AH157 AJ157:AP157 AR157:BZ157 AH151:AT151 AV151:BZ151">
    <cfRule type="iconSet" priority="519">
      <iconSet iconSet="4TrafficLights" showValue="0">
        <cfvo type="percent" val="0"/>
        <cfvo type="num" val="2"/>
        <cfvo type="num" val="3"/>
        <cfvo type="num" val="4"/>
      </iconSet>
    </cfRule>
  </conditionalFormatting>
  <conditionalFormatting sqref="J226">
    <cfRule type="containsText" dxfId="2265" priority="513" operator="containsText" text="Delayed">
      <formula>NOT(ISERROR(SEARCH("Delayed",J226)))</formula>
    </cfRule>
    <cfRule type="containsText" dxfId="2264" priority="514" operator="containsText" text="Ongoing">
      <formula>NOT(ISERROR(SEARCH("Ongoing",J226)))</formula>
    </cfRule>
    <cfRule type="containsText" dxfId="2263" priority="515" operator="containsText" text="Done">
      <formula>NOT(ISERROR(SEARCH("Done",J226)))</formula>
    </cfRule>
    <cfRule type="containsText" dxfId="2262" priority="516" operator="containsText" text="Delayed">
      <formula>NOT(ISERROR(SEARCH("Delayed",J226)))</formula>
    </cfRule>
    <cfRule type="containsText" dxfId="2261" priority="517" operator="containsText" text="Ongoing">
      <formula>NOT(ISERROR(SEARCH("Ongoing",J226)))</formula>
    </cfRule>
    <cfRule type="containsText" dxfId="2260" priority="518" operator="containsText" text="Done">
      <formula>NOT(ISERROR(SEARCH("Done",J226)))</formula>
    </cfRule>
  </conditionalFormatting>
  <conditionalFormatting sqref="J231">
    <cfRule type="containsText" dxfId="2259" priority="507" operator="containsText" text="Delayed">
      <formula>NOT(ISERROR(SEARCH("Delayed",J231)))</formula>
    </cfRule>
    <cfRule type="containsText" dxfId="2258" priority="508" operator="containsText" text="Ongoing">
      <formula>NOT(ISERROR(SEARCH("Ongoing",J231)))</formula>
    </cfRule>
    <cfRule type="containsText" dxfId="2257" priority="509" operator="containsText" text="Done">
      <formula>NOT(ISERROR(SEARCH("Done",J231)))</formula>
    </cfRule>
    <cfRule type="containsText" dxfId="2256" priority="510" operator="containsText" text="Delayed">
      <formula>NOT(ISERROR(SEARCH("Delayed",J231)))</formula>
    </cfRule>
    <cfRule type="containsText" dxfId="2255" priority="511" operator="containsText" text="Ongoing">
      <formula>NOT(ISERROR(SEARCH("Ongoing",J231)))</formula>
    </cfRule>
    <cfRule type="containsText" dxfId="2254" priority="512" operator="containsText" text="Done">
      <formula>NOT(ISERROR(SEARCH("Done",J231)))</formula>
    </cfRule>
  </conditionalFormatting>
  <conditionalFormatting sqref="J311">
    <cfRule type="containsText" dxfId="2253" priority="501" operator="containsText" text="Delayed">
      <formula>NOT(ISERROR(SEARCH("Delayed",J311)))</formula>
    </cfRule>
    <cfRule type="containsText" dxfId="2252" priority="502" operator="containsText" text="Ongoing">
      <formula>NOT(ISERROR(SEARCH("Ongoing",J311)))</formula>
    </cfRule>
    <cfRule type="containsText" dxfId="2251" priority="503" operator="containsText" text="Done">
      <formula>NOT(ISERROR(SEARCH("Done",J311)))</formula>
    </cfRule>
    <cfRule type="containsText" dxfId="2250" priority="504" operator="containsText" text="Delayed">
      <formula>NOT(ISERROR(SEARCH("Delayed",J311)))</formula>
    </cfRule>
    <cfRule type="containsText" dxfId="2249" priority="505" operator="containsText" text="Ongoing">
      <formula>NOT(ISERROR(SEARCH("Ongoing",J311)))</formula>
    </cfRule>
    <cfRule type="containsText" dxfId="2248" priority="506" operator="containsText" text="Done">
      <formula>NOT(ISERROR(SEARCH("Done",J311)))</formula>
    </cfRule>
  </conditionalFormatting>
  <conditionalFormatting sqref="S172 S177 S182 S187 S192 S197:S198 S208 S213 S219:S220">
    <cfRule type="iconSet" priority="492">
      <iconSet iconSet="4TrafficLights" showValue="0">
        <cfvo type="percent" val="0"/>
        <cfvo type="num" val="2"/>
        <cfvo type="num" val="3"/>
        <cfvo type="num" val="4"/>
      </iconSet>
    </cfRule>
  </conditionalFormatting>
  <conditionalFormatting sqref="T167 T172 T177 T182 T187 T192 T197:T198 T208 T213 T219:T220">
    <cfRule type="iconSet" priority="490">
      <iconSet iconSet="4TrafficLights" showValue="0">
        <cfvo type="percent" val="0"/>
        <cfvo type="num" val="2"/>
        <cfvo type="num" val="3"/>
        <cfvo type="num" val="4"/>
      </iconSet>
    </cfRule>
  </conditionalFormatting>
  <conditionalFormatting sqref="J158:J161 N159:DM160 N161 P161:DM161 N158:AH158 AJ158:AQ158 AS158:DM158">
    <cfRule type="iconSet" priority="489">
      <iconSet iconSet="4TrafficLights" showValue="0">
        <cfvo type="percent" val="0"/>
        <cfvo type="num" val="2"/>
        <cfvo type="num" val="3"/>
        <cfvo type="num" val="4"/>
      </iconSet>
    </cfRule>
  </conditionalFormatting>
  <conditionalFormatting sqref="J209:J212 N209:R212">
    <cfRule type="iconSet" priority="485">
      <iconSet iconSet="4TrafficLights" showValue="0">
        <cfvo type="percent" val="0"/>
        <cfvo type="num" val="2"/>
        <cfvo type="num" val="3"/>
        <cfvo type="num" val="4"/>
      </iconSet>
    </cfRule>
  </conditionalFormatting>
  <conditionalFormatting sqref="S209:S212">
    <cfRule type="iconSet" priority="481">
      <iconSet iconSet="4TrafficLights" showValue="0">
        <cfvo type="percent" val="0"/>
        <cfvo type="num" val="2"/>
        <cfvo type="num" val="3"/>
        <cfvo type="num" val="4"/>
      </iconSet>
    </cfRule>
  </conditionalFormatting>
  <conditionalFormatting sqref="T209:T212">
    <cfRule type="iconSet" priority="480">
      <iconSet iconSet="4TrafficLights" showValue="0">
        <cfvo type="percent" val="0"/>
        <cfvo type="num" val="2"/>
        <cfvo type="num" val="3"/>
        <cfvo type="num" val="4"/>
      </iconSet>
    </cfRule>
  </conditionalFormatting>
  <conditionalFormatting sqref="J214:J218 N218:R218">
    <cfRule type="iconSet" priority="479">
      <iconSet iconSet="4TrafficLights" showValue="0">
        <cfvo type="percent" val="0"/>
        <cfvo type="num" val="2"/>
        <cfvo type="num" val="3"/>
        <cfvo type="num" val="4"/>
      </iconSet>
    </cfRule>
  </conditionalFormatting>
  <conditionalFormatting sqref="S218">
    <cfRule type="iconSet" priority="475">
      <iconSet iconSet="4TrafficLights" showValue="0">
        <cfvo type="percent" val="0"/>
        <cfvo type="num" val="2"/>
        <cfvo type="num" val="3"/>
        <cfvo type="num" val="4"/>
      </iconSet>
    </cfRule>
  </conditionalFormatting>
  <conditionalFormatting sqref="T218">
    <cfRule type="iconSet" priority="474">
      <iconSet iconSet="4TrafficLights" showValue="0">
        <cfvo type="percent" val="0"/>
        <cfvo type="num" val="2"/>
        <cfvo type="num" val="3"/>
        <cfvo type="num" val="4"/>
      </iconSet>
    </cfRule>
  </conditionalFormatting>
  <conditionalFormatting sqref="N203:R203 J203">
    <cfRule type="iconSet" priority="473">
      <iconSet iconSet="4TrafficLights" showValue="0">
        <cfvo type="percent" val="0"/>
        <cfvo type="num" val="2"/>
        <cfvo type="num" val="3"/>
        <cfvo type="num" val="4"/>
      </iconSet>
    </cfRule>
  </conditionalFormatting>
  <conditionalFormatting sqref="S203">
    <cfRule type="iconSet" priority="469">
      <iconSet iconSet="4TrafficLights" showValue="0">
        <cfvo type="percent" val="0"/>
        <cfvo type="num" val="2"/>
        <cfvo type="num" val="3"/>
        <cfvo type="num" val="4"/>
      </iconSet>
    </cfRule>
  </conditionalFormatting>
  <conditionalFormatting sqref="T203">
    <cfRule type="iconSet" priority="468">
      <iconSet iconSet="4TrafficLights" showValue="0">
        <cfvo type="percent" val="0"/>
        <cfvo type="num" val="2"/>
        <cfvo type="num" val="3"/>
        <cfvo type="num" val="4"/>
      </iconSet>
    </cfRule>
  </conditionalFormatting>
  <conditionalFormatting sqref="J204:J207 N204:R207">
    <cfRule type="iconSet" priority="467">
      <iconSet iconSet="4TrafficLights" showValue="0">
        <cfvo type="percent" val="0"/>
        <cfvo type="num" val="2"/>
        <cfvo type="num" val="3"/>
        <cfvo type="num" val="4"/>
      </iconSet>
    </cfRule>
  </conditionalFormatting>
  <conditionalFormatting sqref="S204:S207">
    <cfRule type="iconSet" priority="463">
      <iconSet iconSet="4TrafficLights" showValue="0">
        <cfvo type="percent" val="0"/>
        <cfvo type="num" val="2"/>
        <cfvo type="num" val="3"/>
        <cfvo type="num" val="4"/>
      </iconSet>
    </cfRule>
  </conditionalFormatting>
  <conditionalFormatting sqref="T204:T207">
    <cfRule type="iconSet" priority="462">
      <iconSet iconSet="4TrafficLights" showValue="0">
        <cfvo type="percent" val="0"/>
        <cfvo type="num" val="2"/>
        <cfvo type="num" val="3"/>
        <cfvo type="num" val="4"/>
      </iconSet>
    </cfRule>
  </conditionalFormatting>
  <conditionalFormatting sqref="J221:J224">
    <cfRule type="iconSet" priority="461">
      <iconSet iconSet="4TrafficLights" showValue="0">
        <cfvo type="percent" val="0"/>
        <cfvo type="num" val="2"/>
        <cfvo type="num" val="3"/>
        <cfvo type="num" val="4"/>
      </iconSet>
    </cfRule>
  </conditionalFormatting>
  <conditionalFormatting sqref="J328:J331">
    <cfRule type="iconSet" priority="457">
      <iconSet iconSet="4TrafficLights" showValue="0">
        <cfvo type="percent" val="0"/>
        <cfvo type="num" val="2"/>
        <cfvo type="num" val="3"/>
        <cfvo type="num" val="4"/>
      </iconSet>
    </cfRule>
  </conditionalFormatting>
  <conditionalFormatting sqref="Q225:R225 P226:R226 P231:R231 P236:R236 P241:R241">
    <cfRule type="iconSet" priority="527">
      <iconSet iconSet="4TrafficLights" showValue="0">
        <cfvo type="percent" val="0"/>
        <cfvo type="num" val="2"/>
        <cfvo type="num" val="3"/>
        <cfvo type="num" val="4"/>
      </iconSet>
    </cfRule>
  </conditionalFormatting>
  <conditionalFormatting sqref="O225:O226 O220:Q220 P225 O231 O236 O241 O246 O251 O256">
    <cfRule type="iconSet" priority="528">
      <iconSet iconSet="4TrafficLights" showValue="0">
        <cfvo type="percent" val="0"/>
        <cfvo type="num" val="2"/>
        <cfvo type="num" val="3"/>
        <cfvo type="num" val="4"/>
      </iconSet>
    </cfRule>
  </conditionalFormatting>
  <conditionalFormatting sqref="S225:S226 S231 S236 S241">
    <cfRule type="iconSet" priority="529">
      <iconSet iconSet="4TrafficLights" showValue="0">
        <cfvo type="percent" val="0"/>
        <cfvo type="num" val="2"/>
        <cfvo type="num" val="3"/>
        <cfvo type="num" val="4"/>
      </iconSet>
    </cfRule>
  </conditionalFormatting>
  <conditionalFormatting sqref="T225:T226 T231 T236 T241">
    <cfRule type="iconSet" priority="530">
      <iconSet iconSet="4TrafficLights" showValue="0">
        <cfvo type="percent" val="0"/>
        <cfvo type="num" val="2"/>
        <cfvo type="num" val="3"/>
        <cfvo type="num" val="4"/>
      </iconSet>
    </cfRule>
  </conditionalFormatting>
  <conditionalFormatting sqref="P256:R256 P246:R246 P251:R251">
    <cfRule type="iconSet" priority="531">
      <iconSet iconSet="4TrafficLights" showValue="0">
        <cfvo type="percent" val="0"/>
        <cfvo type="num" val="2"/>
        <cfvo type="num" val="3"/>
        <cfvo type="num" val="4"/>
      </iconSet>
    </cfRule>
  </conditionalFormatting>
  <conditionalFormatting sqref="S256 S246 S251">
    <cfRule type="iconSet" priority="532">
      <iconSet iconSet="4TrafficLights" showValue="0">
        <cfvo type="percent" val="0"/>
        <cfvo type="num" val="2"/>
        <cfvo type="num" val="3"/>
        <cfvo type="num" val="4"/>
      </iconSet>
    </cfRule>
  </conditionalFormatting>
  <conditionalFormatting sqref="T256 T246 T251">
    <cfRule type="iconSet" priority="533">
      <iconSet iconSet="4TrafficLights" showValue="0">
        <cfvo type="percent" val="0"/>
        <cfvo type="num" val="2"/>
        <cfvo type="num" val="3"/>
        <cfvo type="num" val="4"/>
      </iconSet>
    </cfRule>
  </conditionalFormatting>
  <conditionalFormatting sqref="AC177 AC172 AC167">
    <cfRule type="iconSet" priority="452">
      <iconSet iconSet="4TrafficLights" showValue="0">
        <cfvo type="percent" val="0"/>
        <cfvo type="num" val="2"/>
        <cfvo type="num" val="3"/>
        <cfvo type="num" val="4"/>
      </iconSet>
    </cfRule>
  </conditionalFormatting>
  <conditionalFormatting sqref="AD182">
    <cfRule type="iconSet" priority="451">
      <iconSet iconSet="4TrafficLights" showValue="0">
        <cfvo type="percent" val="0"/>
        <cfvo type="num" val="2"/>
        <cfvo type="num" val="3"/>
        <cfvo type="num" val="4"/>
      </iconSet>
    </cfRule>
  </conditionalFormatting>
  <conditionalFormatting sqref="AD192 AD187">
    <cfRule type="iconSet" priority="450">
      <iconSet iconSet="4TrafficLights" showValue="0">
        <cfvo type="percent" val="0"/>
        <cfvo type="num" val="2"/>
        <cfvo type="num" val="3"/>
        <cfvo type="num" val="4"/>
      </iconSet>
    </cfRule>
  </conditionalFormatting>
  <conditionalFormatting sqref="AD197:AD198">
    <cfRule type="iconSet" priority="449">
      <iconSet iconSet="4TrafficLights" showValue="0">
        <cfvo type="percent" val="0"/>
        <cfvo type="num" val="2"/>
        <cfvo type="num" val="3"/>
        <cfvo type="num" val="4"/>
      </iconSet>
    </cfRule>
  </conditionalFormatting>
  <conditionalFormatting sqref="Y203">
    <cfRule type="iconSet" priority="448">
      <iconSet iconSet="4TrafficLights" showValue="0">
        <cfvo type="percent" val="0"/>
        <cfvo type="num" val="2"/>
        <cfvo type="num" val="3"/>
        <cfvo type="num" val="4"/>
      </iconSet>
    </cfRule>
  </conditionalFormatting>
  <conditionalFormatting sqref="AD208">
    <cfRule type="iconSet" priority="447">
      <iconSet iconSet="4TrafficLights" showValue="0">
        <cfvo type="percent" val="0"/>
        <cfvo type="num" val="2"/>
        <cfvo type="num" val="3"/>
        <cfvo type="num" val="4"/>
      </iconSet>
    </cfRule>
  </conditionalFormatting>
  <conditionalFormatting sqref="BF213">
    <cfRule type="iconSet" priority="446">
      <iconSet iconSet="4TrafficLights" showValue="0">
        <cfvo type="percent" val="0"/>
        <cfvo type="num" val="2"/>
        <cfvo type="num" val="3"/>
        <cfvo type="num" val="4"/>
      </iconSet>
    </cfRule>
  </conditionalFormatting>
  <conditionalFormatting sqref="AB205">
    <cfRule type="iconSet" priority="445">
      <iconSet iconSet="4TrafficLights" showValue="0">
        <cfvo type="percent" val="0"/>
        <cfvo type="num" val="2"/>
        <cfvo type="num" val="3"/>
        <cfvo type="num" val="4"/>
      </iconSet>
    </cfRule>
  </conditionalFormatting>
  <conditionalFormatting sqref="AH210">
    <cfRule type="iconSet" priority="444">
      <iconSet iconSet="4TrafficLights" showValue="0">
        <cfvo type="percent" val="0"/>
        <cfvo type="num" val="2"/>
        <cfvo type="num" val="3"/>
        <cfvo type="num" val="4"/>
      </iconSet>
    </cfRule>
  </conditionalFormatting>
  <conditionalFormatting sqref="J163:J166">
    <cfRule type="iconSet" priority="443">
      <iconSet iconSet="4TrafficLights" showValue="0">
        <cfvo type="percent" val="0"/>
        <cfvo type="num" val="2"/>
        <cfvo type="num" val="3"/>
        <cfvo type="num" val="4"/>
      </iconSet>
    </cfRule>
  </conditionalFormatting>
  <conditionalFormatting sqref="J168:J171">
    <cfRule type="iconSet" priority="439">
      <iconSet iconSet="4TrafficLights" showValue="0">
        <cfvo type="percent" val="0"/>
        <cfvo type="num" val="2"/>
        <cfvo type="num" val="3"/>
        <cfvo type="num" val="4"/>
      </iconSet>
    </cfRule>
  </conditionalFormatting>
  <conditionalFormatting sqref="J173:J176">
    <cfRule type="iconSet" priority="435">
      <iconSet iconSet="4TrafficLights" showValue="0">
        <cfvo type="percent" val="0"/>
        <cfvo type="num" val="2"/>
        <cfvo type="num" val="3"/>
        <cfvo type="num" val="4"/>
      </iconSet>
    </cfRule>
  </conditionalFormatting>
  <conditionalFormatting sqref="J178:J181">
    <cfRule type="iconSet" priority="431">
      <iconSet iconSet="4TrafficLights" showValue="0">
        <cfvo type="percent" val="0"/>
        <cfvo type="num" val="2"/>
        <cfvo type="num" val="3"/>
        <cfvo type="num" val="4"/>
      </iconSet>
    </cfRule>
  </conditionalFormatting>
  <conditionalFormatting sqref="J183:J186">
    <cfRule type="iconSet" priority="427">
      <iconSet iconSet="4TrafficLights" showValue="0">
        <cfvo type="percent" val="0"/>
        <cfvo type="num" val="2"/>
        <cfvo type="num" val="3"/>
        <cfvo type="num" val="4"/>
      </iconSet>
    </cfRule>
  </conditionalFormatting>
  <conditionalFormatting sqref="J188:J191">
    <cfRule type="iconSet" priority="423">
      <iconSet iconSet="4TrafficLights" showValue="0">
        <cfvo type="percent" val="0"/>
        <cfvo type="num" val="2"/>
        <cfvo type="num" val="3"/>
        <cfvo type="num" val="4"/>
      </iconSet>
    </cfRule>
  </conditionalFormatting>
  <conditionalFormatting sqref="J193:J196">
    <cfRule type="iconSet" priority="419">
      <iconSet iconSet="4TrafficLights" showValue="0">
        <cfvo type="percent" val="0"/>
        <cfvo type="num" val="2"/>
        <cfvo type="num" val="3"/>
        <cfvo type="num" val="4"/>
      </iconSet>
    </cfRule>
  </conditionalFormatting>
  <conditionalFormatting sqref="J199:J202">
    <cfRule type="iconSet" priority="415">
      <iconSet iconSet="4TrafficLights" showValue="0">
        <cfvo type="percent" val="0"/>
        <cfvo type="num" val="2"/>
        <cfvo type="num" val="3"/>
        <cfvo type="num" val="4"/>
      </iconSet>
    </cfRule>
  </conditionalFormatting>
  <conditionalFormatting sqref="J227:J230">
    <cfRule type="iconSet" priority="411">
      <iconSet iconSet="4TrafficLights" showValue="0">
        <cfvo type="percent" val="0"/>
        <cfvo type="num" val="2"/>
        <cfvo type="num" val="3"/>
        <cfvo type="num" val="4"/>
      </iconSet>
    </cfRule>
  </conditionalFormatting>
  <conditionalFormatting sqref="J232:J235">
    <cfRule type="iconSet" priority="407">
      <iconSet iconSet="4TrafficLights" showValue="0">
        <cfvo type="percent" val="0"/>
        <cfvo type="num" val="2"/>
        <cfvo type="num" val="3"/>
        <cfvo type="num" val="4"/>
      </iconSet>
    </cfRule>
  </conditionalFormatting>
  <conditionalFormatting sqref="J237:J240">
    <cfRule type="iconSet" priority="403">
      <iconSet iconSet="4TrafficLights" showValue="0">
        <cfvo type="percent" val="0"/>
        <cfvo type="num" val="2"/>
        <cfvo type="num" val="3"/>
        <cfvo type="num" val="4"/>
      </iconSet>
    </cfRule>
  </conditionalFormatting>
  <conditionalFormatting sqref="J242:J245">
    <cfRule type="iconSet" priority="399">
      <iconSet iconSet="4TrafficLights" showValue="0">
        <cfvo type="percent" val="0"/>
        <cfvo type="num" val="2"/>
        <cfvo type="num" val="3"/>
        <cfvo type="num" val="4"/>
      </iconSet>
    </cfRule>
  </conditionalFormatting>
  <conditionalFormatting sqref="J247:J250">
    <cfRule type="iconSet" priority="395">
      <iconSet iconSet="4TrafficLights" showValue="0">
        <cfvo type="percent" val="0"/>
        <cfvo type="num" val="2"/>
        <cfvo type="num" val="3"/>
        <cfvo type="num" val="4"/>
      </iconSet>
    </cfRule>
  </conditionalFormatting>
  <conditionalFormatting sqref="J252:J255">
    <cfRule type="iconSet" priority="391">
      <iconSet iconSet="4TrafficLights" showValue="0">
        <cfvo type="percent" val="0"/>
        <cfvo type="num" val="2"/>
        <cfvo type="num" val="3"/>
        <cfvo type="num" val="4"/>
      </iconSet>
    </cfRule>
  </conditionalFormatting>
  <conditionalFormatting sqref="J257:J260">
    <cfRule type="iconSet" priority="387">
      <iconSet iconSet="4TrafficLights" showValue="0">
        <cfvo type="percent" val="0"/>
        <cfvo type="num" val="2"/>
        <cfvo type="num" val="3"/>
        <cfvo type="num" val="4"/>
      </iconSet>
    </cfRule>
  </conditionalFormatting>
  <conditionalFormatting sqref="J262:J265">
    <cfRule type="iconSet" priority="383">
      <iconSet iconSet="4TrafficLights" showValue="0">
        <cfvo type="percent" val="0"/>
        <cfvo type="num" val="2"/>
        <cfvo type="num" val="3"/>
        <cfvo type="num" val="4"/>
      </iconSet>
    </cfRule>
  </conditionalFormatting>
  <conditionalFormatting sqref="J267:J270">
    <cfRule type="iconSet" priority="379">
      <iconSet iconSet="4TrafficLights" showValue="0">
        <cfvo type="percent" val="0"/>
        <cfvo type="num" val="2"/>
        <cfvo type="num" val="3"/>
        <cfvo type="num" val="4"/>
      </iconSet>
    </cfRule>
  </conditionalFormatting>
  <conditionalFormatting sqref="J272:J275">
    <cfRule type="iconSet" priority="375">
      <iconSet iconSet="4TrafficLights" showValue="0">
        <cfvo type="percent" val="0"/>
        <cfvo type="num" val="2"/>
        <cfvo type="num" val="3"/>
        <cfvo type="num" val="4"/>
      </iconSet>
    </cfRule>
  </conditionalFormatting>
  <conditionalFormatting sqref="J277:J280">
    <cfRule type="iconSet" priority="371">
      <iconSet iconSet="4TrafficLights" showValue="0">
        <cfvo type="percent" val="0"/>
        <cfvo type="num" val="2"/>
        <cfvo type="num" val="3"/>
        <cfvo type="num" val="4"/>
      </iconSet>
    </cfRule>
  </conditionalFormatting>
  <conditionalFormatting sqref="J282:J285">
    <cfRule type="iconSet" priority="367">
      <iconSet iconSet="4TrafficLights" showValue="0">
        <cfvo type="percent" val="0"/>
        <cfvo type="num" val="2"/>
        <cfvo type="num" val="3"/>
        <cfvo type="num" val="4"/>
      </iconSet>
    </cfRule>
  </conditionalFormatting>
  <conditionalFormatting sqref="J287:J290">
    <cfRule type="iconSet" priority="363">
      <iconSet iconSet="4TrafficLights" showValue="0">
        <cfvo type="percent" val="0"/>
        <cfvo type="num" val="2"/>
        <cfvo type="num" val="3"/>
        <cfvo type="num" val="4"/>
      </iconSet>
    </cfRule>
  </conditionalFormatting>
  <conditionalFormatting sqref="J292:J295">
    <cfRule type="iconSet" priority="359">
      <iconSet iconSet="4TrafficLights" showValue="0">
        <cfvo type="percent" val="0"/>
        <cfvo type="num" val="2"/>
        <cfvo type="num" val="3"/>
        <cfvo type="num" val="4"/>
      </iconSet>
    </cfRule>
  </conditionalFormatting>
  <conditionalFormatting sqref="J297:J300">
    <cfRule type="iconSet" priority="355">
      <iconSet iconSet="4TrafficLights" showValue="0">
        <cfvo type="percent" val="0"/>
        <cfvo type="num" val="2"/>
        <cfvo type="num" val="3"/>
        <cfvo type="num" val="4"/>
      </iconSet>
    </cfRule>
  </conditionalFormatting>
  <conditionalFormatting sqref="J302:J305">
    <cfRule type="iconSet" priority="351">
      <iconSet iconSet="4TrafficLights" showValue="0">
        <cfvo type="percent" val="0"/>
        <cfvo type="num" val="2"/>
        <cfvo type="num" val="3"/>
        <cfvo type="num" val="4"/>
      </iconSet>
    </cfRule>
  </conditionalFormatting>
  <conditionalFormatting sqref="J307:J310">
    <cfRule type="iconSet" priority="347">
      <iconSet iconSet="4TrafficLights" showValue="0">
        <cfvo type="percent" val="0"/>
        <cfvo type="num" val="2"/>
        <cfvo type="num" val="3"/>
        <cfvo type="num" val="4"/>
      </iconSet>
    </cfRule>
  </conditionalFormatting>
  <conditionalFormatting sqref="J312:J315">
    <cfRule type="iconSet" priority="343">
      <iconSet iconSet="4TrafficLights" showValue="0">
        <cfvo type="percent" val="0"/>
        <cfvo type="num" val="2"/>
        <cfvo type="num" val="3"/>
        <cfvo type="num" val="4"/>
      </iconSet>
    </cfRule>
  </conditionalFormatting>
  <conditionalFormatting sqref="J317:J320">
    <cfRule type="iconSet" priority="339">
      <iconSet iconSet="4TrafficLights" showValue="0">
        <cfvo type="percent" val="0"/>
        <cfvo type="num" val="2"/>
        <cfvo type="num" val="3"/>
        <cfvo type="num" val="4"/>
      </iconSet>
    </cfRule>
  </conditionalFormatting>
  <conditionalFormatting sqref="J348:J351 J343:J346 J338:J341 J333:J336">
    <cfRule type="iconSet" priority="335">
      <iconSet iconSet="4TrafficLights" showValue="0">
        <cfvo type="percent" val="0"/>
        <cfvo type="num" val="2"/>
        <cfvo type="num" val="3"/>
        <cfvo type="num" val="4"/>
      </iconSet>
    </cfRule>
  </conditionalFormatting>
  <conditionalFormatting sqref="J363:J366 J358:J361 J353:J356">
    <cfRule type="iconSet" priority="331">
      <iconSet iconSet="4TrafficLights" showValue="0">
        <cfvo type="percent" val="0"/>
        <cfvo type="num" val="2"/>
        <cfvo type="num" val="3"/>
        <cfvo type="num" val="4"/>
      </iconSet>
    </cfRule>
  </conditionalFormatting>
  <conditionalFormatting sqref="CA151:DM151">
    <cfRule type="iconSet" priority="327">
      <iconSet iconSet="4TrafficLights" showValue="0">
        <cfvo type="percent" val="0"/>
        <cfvo type="num" val="2"/>
        <cfvo type="num" val="3"/>
        <cfvo type="num" val="4"/>
      </iconSet>
    </cfRule>
  </conditionalFormatting>
  <conditionalFormatting sqref="CA156:DM156">
    <cfRule type="iconSet" priority="324">
      <iconSet iconSet="4TrafficLights" showValue="0">
        <cfvo type="percent" val="0"/>
        <cfvo type="num" val="2"/>
        <cfvo type="num" val="3"/>
        <cfvo type="num" val="4"/>
      </iconSet>
    </cfRule>
  </conditionalFormatting>
  <conditionalFormatting sqref="N169:V171 N168:Q168 X168:DM171">
    <cfRule type="iconSet" priority="323">
      <iconSet iconSet="4TrafficLights" showValue="0">
        <cfvo type="percent" val="0"/>
        <cfvo type="num" val="2"/>
        <cfvo type="num" val="3"/>
        <cfvo type="num" val="4"/>
      </iconSet>
    </cfRule>
  </conditionalFormatting>
  <conditionalFormatting sqref="N166:Q166 N163:W164 AG163:DM164 Z163:AD164 N165:V165 X165:DM165 S166:DM166 X164:Y164">
    <cfRule type="iconSet" priority="322">
      <iconSet iconSet="4TrafficLights" showValue="0">
        <cfvo type="percent" val="0"/>
        <cfvo type="num" val="2"/>
        <cfvo type="num" val="3"/>
        <cfvo type="num" val="4"/>
      </iconSet>
    </cfRule>
  </conditionalFormatting>
  <conditionalFormatting sqref="N173:DM173 N176:DM176 N174:V175 X174:DM175">
    <cfRule type="iconSet" priority="321">
      <iconSet iconSet="4TrafficLights" showValue="0">
        <cfvo type="percent" val="0"/>
        <cfvo type="num" val="2"/>
        <cfvo type="num" val="3"/>
        <cfvo type="num" val="4"/>
      </iconSet>
    </cfRule>
  </conditionalFormatting>
  <conditionalFormatting sqref="N178:AE181 AG178:DM181">
    <cfRule type="iconSet" priority="320">
      <iconSet iconSet="4TrafficLights" showValue="0">
        <cfvo type="percent" val="0"/>
        <cfvo type="num" val="2"/>
        <cfvo type="num" val="3"/>
        <cfvo type="num" val="4"/>
      </iconSet>
    </cfRule>
  </conditionalFormatting>
  <conditionalFormatting sqref="N186:AG186 N183:AE183 AG183:DM183 N184:AF185 AH184:DM185 AI186:DM186">
    <cfRule type="iconSet" priority="319">
      <iconSet iconSet="4TrafficLights" showValue="0">
        <cfvo type="percent" val="0"/>
        <cfvo type="num" val="2"/>
        <cfvo type="num" val="3"/>
        <cfvo type="num" val="4"/>
      </iconSet>
    </cfRule>
  </conditionalFormatting>
  <conditionalFormatting sqref="N191:AI191 N188:AH190 AJ188:DM190 AK191:DM191">
    <cfRule type="iconSet" priority="318">
      <iconSet iconSet="4TrafficLights" showValue="0">
        <cfvo type="percent" val="0"/>
        <cfvo type="num" val="2"/>
        <cfvo type="num" val="3"/>
        <cfvo type="num" val="4"/>
      </iconSet>
    </cfRule>
  </conditionalFormatting>
  <conditionalFormatting sqref="N196:AK196 AL193:DM193 AM194:DM194 N193:AJ195 AL195:DM195 AM196:DM196">
    <cfRule type="iconSet" priority="317">
      <iconSet iconSet="4TrafficLights" showValue="0">
        <cfvo type="percent" val="0"/>
        <cfvo type="num" val="2"/>
        <cfvo type="num" val="3"/>
        <cfvo type="num" val="4"/>
      </iconSet>
    </cfRule>
  </conditionalFormatting>
  <conditionalFormatting sqref="N200:AL202 N199:AK199 AN199:DM201 AO202:DM202">
    <cfRule type="iconSet" priority="316">
      <iconSet iconSet="4TrafficLights" showValue="0">
        <cfvo type="percent" val="0"/>
        <cfvo type="num" val="2"/>
        <cfvo type="num" val="3"/>
        <cfvo type="num" val="4"/>
      </iconSet>
    </cfRule>
  </conditionalFormatting>
  <conditionalFormatting sqref="N214:DM217">
    <cfRule type="iconSet" priority="315">
      <iconSet iconSet="4TrafficLights" showValue="0">
        <cfvo type="percent" val="0"/>
        <cfvo type="num" val="2"/>
        <cfvo type="num" val="3"/>
        <cfvo type="num" val="4"/>
      </iconSet>
    </cfRule>
  </conditionalFormatting>
  <conditionalFormatting sqref="N221:DM224">
    <cfRule type="iconSet" priority="314">
      <iconSet iconSet="4TrafficLights" showValue="0">
        <cfvo type="percent" val="0"/>
        <cfvo type="num" val="2"/>
        <cfvo type="num" val="3"/>
        <cfvo type="num" val="4"/>
      </iconSet>
    </cfRule>
  </conditionalFormatting>
  <conditionalFormatting sqref="N252:DM255 N247:DM250 N242:DM245 N237:DM240 N232:DM235 N227:DM230">
    <cfRule type="iconSet" priority="313">
      <iconSet iconSet="4TrafficLights" showValue="0">
        <cfvo type="percent" val="0"/>
        <cfvo type="num" val="2"/>
        <cfvo type="num" val="3"/>
        <cfvo type="num" val="4"/>
      </iconSet>
    </cfRule>
  </conditionalFormatting>
  <conditionalFormatting sqref="N257:DM280">
    <cfRule type="iconSet" priority="312">
      <iconSet iconSet="4TrafficLights" showValue="0">
        <cfvo type="percent" val="0"/>
        <cfvo type="num" val="2"/>
        <cfvo type="num" val="3"/>
        <cfvo type="num" val="4"/>
      </iconSet>
    </cfRule>
  </conditionalFormatting>
  <conditionalFormatting sqref="N281:DM304">
    <cfRule type="iconSet" priority="311">
      <iconSet iconSet="4TrafficLights" showValue="0">
        <cfvo type="percent" val="0"/>
        <cfvo type="num" val="2"/>
        <cfvo type="num" val="3"/>
        <cfvo type="num" val="4"/>
      </iconSet>
    </cfRule>
  </conditionalFormatting>
  <conditionalFormatting sqref="N305:DM328">
    <cfRule type="iconSet" priority="310">
      <iconSet iconSet="4TrafficLights" showValue="0">
        <cfvo type="percent" val="0"/>
        <cfvo type="num" val="2"/>
        <cfvo type="num" val="3"/>
        <cfvo type="num" val="4"/>
      </iconSet>
    </cfRule>
  </conditionalFormatting>
  <conditionalFormatting sqref="N329:DM352">
    <cfRule type="iconSet" priority="309">
      <iconSet iconSet="4TrafficLights" showValue="0">
        <cfvo type="percent" val="0"/>
        <cfvo type="num" val="2"/>
        <cfvo type="num" val="3"/>
        <cfvo type="num" val="4"/>
      </iconSet>
    </cfRule>
  </conditionalFormatting>
  <conditionalFormatting sqref="N353:DM369 N372:DM373 N370:BE371 BG370:DM371 N374:BF376 BH374:DM376">
    <cfRule type="iconSet" priority="308">
      <iconSet iconSet="4TrafficLights" showValue="0">
        <cfvo type="percent" val="0"/>
        <cfvo type="num" val="2"/>
        <cfvo type="num" val="3"/>
        <cfvo type="num" val="4"/>
      </iconSet>
    </cfRule>
  </conditionalFormatting>
  <conditionalFormatting sqref="N377:DM377 N380:DM380 N378:BG379 BI378:DM379">
    <cfRule type="iconSet" priority="307">
      <iconSet iconSet="4TrafficLights" showValue="0">
        <cfvo type="percent" val="0"/>
        <cfvo type="num" val="2"/>
        <cfvo type="num" val="3"/>
        <cfvo type="num" val="4"/>
      </iconSet>
    </cfRule>
  </conditionalFormatting>
  <conditionalFormatting sqref="BH378:BH379">
    <cfRule type="iconSet" priority="306">
      <iconSet iconSet="4TrafficLights" showValue="0">
        <cfvo type="percent" val="0"/>
        <cfvo type="num" val="2"/>
        <cfvo type="num" val="3"/>
        <cfvo type="num" val="4"/>
      </iconSet>
    </cfRule>
  </conditionalFormatting>
  <conditionalFormatting sqref="BF370:BF371">
    <cfRule type="iconSet" priority="305">
      <iconSet iconSet="4TrafficLights" showValue="0">
        <cfvo type="percent" val="0"/>
        <cfvo type="num" val="2"/>
        <cfvo type="num" val="3"/>
        <cfvo type="num" val="4"/>
      </iconSet>
    </cfRule>
  </conditionalFormatting>
  <conditionalFormatting sqref="BG374:BG376">
    <cfRule type="iconSet" priority="304">
      <iconSet iconSet="4TrafficLights" showValue="0">
        <cfvo type="percent" val="0"/>
        <cfvo type="num" val="2"/>
        <cfvo type="num" val="3"/>
        <cfvo type="num" val="4"/>
      </iconSet>
    </cfRule>
  </conditionalFormatting>
  <conditionalFormatting sqref="N141:DM141">
    <cfRule type="iconSet" priority="303">
      <iconSet iconSet="4TrafficLights" showValue="0">
        <cfvo type="percent" val="0"/>
        <cfvo type="num" val="2"/>
        <cfvo type="num" val="3"/>
        <cfvo type="num" val="4"/>
      </iconSet>
    </cfRule>
  </conditionalFormatting>
  <conditionalFormatting sqref="N381:DM381 N384:DM387">
    <cfRule type="iconSet" priority="302">
      <iconSet iconSet="4TrafficLights" showValue="0">
        <cfvo type="percent" val="0"/>
        <cfvo type="num" val="2"/>
        <cfvo type="num" val="3"/>
        <cfvo type="num" val="4"/>
      </iconSet>
    </cfRule>
  </conditionalFormatting>
  <conditionalFormatting sqref="N382:DM383">
    <cfRule type="iconSet" priority="301">
      <iconSet iconSet="4TrafficLights" showValue="0">
        <cfvo type="percent" val="0"/>
        <cfvo type="num" val="2"/>
        <cfvo type="num" val="3"/>
        <cfvo type="num" val="4"/>
      </iconSet>
    </cfRule>
  </conditionalFormatting>
  <conditionalFormatting sqref="N73:DM77">
    <cfRule type="iconSet" priority="619">
      <iconSet iconSet="4TrafficLights" showValue="0">
        <cfvo type="percent" val="0"/>
        <cfvo type="num" val="2"/>
        <cfvo type="num" val="3"/>
        <cfvo type="num" val="4"/>
      </iconSet>
    </cfRule>
  </conditionalFormatting>
  <conditionalFormatting sqref="J70:J78 J25:J33 J42 J49:J51 J54:J58 J60:J68 J44 N42:BZ42 N49:BZ58 N44:BZ44 O25:BZ33 O37:BZ39 J37:J39 AK45:AK47">
    <cfRule type="iconSet" priority="620">
      <iconSet iconSet="4TrafficLights" showValue="0">
        <cfvo type="percent" val="0"/>
        <cfvo type="num" val="2"/>
        <cfvo type="num" val="3"/>
        <cfvo type="num" val="4"/>
      </iconSet>
    </cfRule>
  </conditionalFormatting>
  <conditionalFormatting sqref="N68:DM72">
    <cfRule type="iconSet" priority="621">
      <iconSet iconSet="4TrafficLights" showValue="0">
        <cfvo type="percent" val="0"/>
        <cfvo type="num" val="2"/>
        <cfvo type="num" val="3"/>
        <cfvo type="num" val="4"/>
      </iconSet>
    </cfRule>
  </conditionalFormatting>
  <conditionalFormatting sqref="N63:DM67">
    <cfRule type="iconSet" priority="622">
      <iconSet iconSet="4TrafficLights" showValue="0">
        <cfvo type="percent" val="0"/>
        <cfvo type="num" val="2"/>
        <cfvo type="num" val="3"/>
        <cfvo type="num" val="4"/>
      </iconSet>
    </cfRule>
  </conditionalFormatting>
  <conditionalFormatting sqref="N59:DM62">
    <cfRule type="iconSet" priority="623">
      <iconSet iconSet="4TrafficLights" showValue="0">
        <cfvo type="percent" val="0"/>
        <cfvo type="num" val="2"/>
        <cfvo type="num" val="3"/>
        <cfvo type="num" val="4"/>
      </iconSet>
    </cfRule>
  </conditionalFormatting>
  <conditionalFormatting sqref="J79">
    <cfRule type="iconSet" priority="291">
      <iconSet iconSet="4TrafficLights" showValue="0">
        <cfvo type="percent" val="0"/>
        <cfvo type="num" val="2"/>
        <cfvo type="num" val="3"/>
        <cfvo type="num" val="4"/>
      </iconSet>
    </cfRule>
  </conditionalFormatting>
  <conditionalFormatting sqref="N79:DM79">
    <cfRule type="iconSet" priority="287">
      <iconSet iconSet="4TrafficLights" showValue="0">
        <cfvo type="percent" val="0"/>
        <cfvo type="num" val="2"/>
        <cfvo type="num" val="3"/>
        <cfvo type="num" val="4"/>
      </iconSet>
    </cfRule>
  </conditionalFormatting>
  <conditionalFormatting sqref="J45:J46 N45:AJ45 N46:AB46 AD46:AJ46 AM45:BZ45 AL46:BZ46">
    <cfRule type="iconSet" priority="256">
      <iconSet iconSet="4TrafficLights" showValue="0">
        <cfvo type="percent" val="0"/>
        <cfvo type="num" val="2"/>
        <cfvo type="num" val="3"/>
        <cfvo type="num" val="4"/>
      </iconSet>
    </cfRule>
  </conditionalFormatting>
  <conditionalFormatting sqref="AB24">
    <cfRule type="iconSet" priority="241">
      <iconSet iconSet="4TrafficLights" showValue="0">
        <cfvo type="percent" val="0"/>
        <cfvo type="num" val="2"/>
        <cfvo type="num" val="3"/>
        <cfvo type="num" val="4"/>
      </iconSet>
    </cfRule>
  </conditionalFormatting>
  <conditionalFormatting sqref="N25:N33">
    <cfRule type="iconSet" priority="240">
      <iconSet iconSet="4TrafficLights" showValue="0">
        <cfvo type="percent" val="0"/>
        <cfvo type="num" val="2"/>
        <cfvo type="num" val="3"/>
        <cfvo type="num" val="4"/>
      </iconSet>
    </cfRule>
  </conditionalFormatting>
  <conditionalFormatting sqref="N38">
    <cfRule type="iconSet" priority="239">
      <iconSet iconSet="4TrafficLights" showValue="0">
        <cfvo type="percent" val="0"/>
        <cfvo type="num" val="2"/>
        <cfvo type="num" val="3"/>
        <cfvo type="num" val="4"/>
      </iconSet>
    </cfRule>
  </conditionalFormatting>
  <conditionalFormatting sqref="O36:BZ36 J36">
    <cfRule type="iconSet" priority="229">
      <iconSet iconSet="4TrafficLights" showValue="0">
        <cfvo type="percent" val="0"/>
        <cfvo type="num" val="2"/>
        <cfvo type="num" val="3"/>
        <cfvo type="num" val="4"/>
      </iconSet>
    </cfRule>
  </conditionalFormatting>
  <conditionalFormatting sqref="O35:BZ35 J35">
    <cfRule type="iconSet" priority="216">
      <iconSet iconSet="4TrafficLights" showValue="0">
        <cfvo type="percent" val="0"/>
        <cfvo type="num" val="2"/>
        <cfvo type="num" val="3"/>
        <cfvo type="num" val="4"/>
      </iconSet>
    </cfRule>
  </conditionalFormatting>
  <conditionalFormatting sqref="O34:BZ34 J34">
    <cfRule type="iconSet" priority="203">
      <iconSet iconSet="4TrafficLights" showValue="0">
        <cfvo type="percent" val="0"/>
        <cfvo type="num" val="2"/>
        <cfvo type="num" val="3"/>
        <cfvo type="num" val="4"/>
      </iconSet>
    </cfRule>
  </conditionalFormatting>
  <conditionalFormatting sqref="N34:N37">
    <cfRule type="iconSet" priority="199">
      <iconSet iconSet="4TrafficLights" showValue="0">
        <cfvo type="percent" val="0"/>
        <cfvo type="num" val="2"/>
        <cfvo type="num" val="3"/>
        <cfvo type="num" val="4"/>
      </iconSet>
    </cfRule>
  </conditionalFormatting>
  <conditionalFormatting sqref="N39">
    <cfRule type="iconSet" priority="198">
      <iconSet iconSet="4TrafficLights" showValue="0">
        <cfvo type="percent" val="0"/>
        <cfvo type="num" val="2"/>
        <cfvo type="num" val="3"/>
        <cfvo type="num" val="4"/>
      </iconSet>
    </cfRule>
  </conditionalFormatting>
  <conditionalFormatting sqref="N41">
    <cfRule type="iconSet" priority="197">
      <iconSet iconSet="4TrafficLights" showValue="0">
        <cfvo type="percent" val="0"/>
        <cfvo type="num" val="2"/>
        <cfvo type="num" val="3"/>
        <cfvo type="num" val="4"/>
      </iconSet>
    </cfRule>
  </conditionalFormatting>
  <conditionalFormatting sqref="J40:J41 N40:BZ40 O41:BZ41">
    <cfRule type="iconSet" priority="634">
      <iconSet iconSet="4TrafficLights" showValue="0">
        <cfvo type="percent" val="0"/>
        <cfvo type="num" val="2"/>
        <cfvo type="num" val="3"/>
        <cfvo type="num" val="4"/>
      </iconSet>
    </cfRule>
  </conditionalFormatting>
  <conditionalFormatting sqref="J43 O43:BZ43">
    <cfRule type="iconSet" priority="815">
      <iconSet iconSet="4TrafficLights" showValue="0">
        <cfvo type="percent" val="0"/>
        <cfvo type="num" val="2"/>
        <cfvo type="num" val="3"/>
        <cfvo type="num" val="4"/>
      </iconSet>
    </cfRule>
  </conditionalFormatting>
  <conditionalFormatting sqref="J47 N47:AB47 AD47:AJ47 AL47:BZ47">
    <cfRule type="iconSet" priority="184">
      <iconSet iconSet="4TrafficLights" showValue="0">
        <cfvo type="percent" val="0"/>
        <cfvo type="num" val="2"/>
        <cfvo type="num" val="3"/>
        <cfvo type="num" val="4"/>
      </iconSet>
    </cfRule>
  </conditionalFormatting>
  <conditionalFormatting sqref="AC46:AC48">
    <cfRule type="iconSet" priority="183">
      <iconSet iconSet="4TrafficLights" showValue="0">
        <cfvo type="percent" val="0"/>
        <cfvo type="num" val="2"/>
        <cfvo type="num" val="3"/>
        <cfvo type="num" val="4"/>
      </iconSet>
    </cfRule>
  </conditionalFormatting>
  <conditionalFormatting sqref="AL45">
    <cfRule type="iconSet" priority="182">
      <iconSet iconSet="4TrafficLights" showValue="0">
        <cfvo type="percent" val="0"/>
        <cfvo type="num" val="2"/>
        <cfvo type="num" val="3"/>
        <cfvo type="num" val="4"/>
      </iconSet>
    </cfRule>
  </conditionalFormatting>
  <conditionalFormatting sqref="N110:AD117 AJ110:DM117">
    <cfRule type="iconSet" priority="172">
      <iconSet iconSet="4TrafficLights" showValue="0">
        <cfvo type="percent" val="0"/>
        <cfvo type="num" val="2"/>
        <cfvo type="num" val="3"/>
        <cfvo type="num" val="4"/>
      </iconSet>
    </cfRule>
  </conditionalFormatting>
  <conditionalFormatting sqref="N118:AD120 AJ118:DM120">
    <cfRule type="iconSet" priority="171">
      <iconSet iconSet="4TrafficLights" showValue="0">
        <cfvo type="percent" val="0"/>
        <cfvo type="num" val="2"/>
        <cfvo type="num" val="3"/>
        <cfvo type="num" val="4"/>
      </iconSet>
    </cfRule>
  </conditionalFormatting>
  <conditionalFormatting sqref="N99:AD106 AJ99:DM106">
    <cfRule type="iconSet" priority="161">
      <iconSet iconSet="4TrafficLights" showValue="0">
        <cfvo type="percent" val="0"/>
        <cfvo type="num" val="2"/>
        <cfvo type="num" val="3"/>
        <cfvo type="num" val="4"/>
      </iconSet>
    </cfRule>
  </conditionalFormatting>
  <conditionalFormatting sqref="N107:AD109 AJ107:DM109">
    <cfRule type="iconSet" priority="160">
      <iconSet iconSet="4TrafficLights" showValue="0">
        <cfvo type="percent" val="0"/>
        <cfvo type="num" val="2"/>
        <cfvo type="num" val="3"/>
        <cfvo type="num" val="4"/>
      </iconSet>
    </cfRule>
  </conditionalFormatting>
  <conditionalFormatting sqref="N88:AD95 AJ88:DM95">
    <cfRule type="iconSet" priority="150">
      <iconSet iconSet="4TrafficLights" showValue="0">
        <cfvo type="percent" val="0"/>
        <cfvo type="num" val="2"/>
        <cfvo type="num" val="3"/>
        <cfvo type="num" val="4"/>
      </iconSet>
    </cfRule>
  </conditionalFormatting>
  <conditionalFormatting sqref="N96:AD98 AJ96:DM98">
    <cfRule type="iconSet" priority="149">
      <iconSet iconSet="4TrafficLights" showValue="0">
        <cfvo type="percent" val="0"/>
        <cfvo type="num" val="2"/>
        <cfvo type="num" val="3"/>
        <cfvo type="num" val="4"/>
      </iconSet>
    </cfRule>
  </conditionalFormatting>
  <conditionalFormatting sqref="N82:AD87 AJ82:DM87">
    <cfRule type="iconSet" priority="139">
      <iconSet iconSet="4TrafficLights" showValue="0">
        <cfvo type="percent" val="0"/>
        <cfvo type="num" val="2"/>
        <cfvo type="num" val="3"/>
        <cfvo type="num" val="4"/>
      </iconSet>
    </cfRule>
  </conditionalFormatting>
  <conditionalFormatting sqref="N81:DM81">
    <cfRule type="iconSet" priority="129">
      <iconSet iconSet="4TrafficLights" showValue="0">
        <cfvo type="percent" val="0"/>
        <cfvo type="num" val="2"/>
        <cfvo type="num" val="3"/>
        <cfvo type="num" val="4"/>
      </iconSet>
    </cfRule>
  </conditionalFormatting>
  <conditionalFormatting sqref="AE87:AF87 AE113:AF120">
    <cfRule type="iconSet" priority="128">
      <iconSet iconSet="4TrafficLights" showValue="0">
        <cfvo type="percent" val="0"/>
        <cfvo type="num" val="2"/>
        <cfvo type="num" val="3"/>
        <cfvo type="num" val="4"/>
      </iconSet>
    </cfRule>
  </conditionalFormatting>
  <conditionalFormatting sqref="AE89">
    <cfRule type="iconSet" priority="127">
      <iconSet iconSet="4TrafficLights" showValue="0">
        <cfvo type="percent" val="0"/>
        <cfvo type="num" val="2"/>
        <cfvo type="num" val="3"/>
        <cfvo type="num" val="4"/>
      </iconSet>
    </cfRule>
  </conditionalFormatting>
  <conditionalFormatting sqref="AE88:AI88">
    <cfRule type="iconSet" priority="126">
      <iconSet iconSet="4TrafficLights" showValue="0">
        <cfvo type="percent" val="0"/>
        <cfvo type="num" val="2"/>
        <cfvo type="num" val="3"/>
        <cfvo type="num" val="4"/>
      </iconSet>
    </cfRule>
  </conditionalFormatting>
  <conditionalFormatting sqref="AG87:AI87 AG113:AH120 AI120">
    <cfRule type="iconSet" priority="125">
      <iconSet iconSet="4TrafficLights" showValue="0">
        <cfvo type="percent" val="0"/>
        <cfvo type="num" val="2"/>
        <cfvo type="num" val="3"/>
        <cfvo type="num" val="4"/>
      </iconSet>
    </cfRule>
  </conditionalFormatting>
  <conditionalFormatting sqref="AG87:AI87 AG113:AH120 AI120">
    <cfRule type="iconSet" priority="124">
      <iconSet iconSet="4TrafficLights" showValue="0">
        <cfvo type="percent" val="0"/>
        <cfvo type="num" val="2"/>
        <cfvo type="num" val="3"/>
        <cfvo type="num" val="4"/>
      </iconSet>
    </cfRule>
  </conditionalFormatting>
  <conditionalFormatting sqref="AE89:AF89 AH89:AI89">
    <cfRule type="iconSet" priority="123">
      <iconSet iconSet="4TrafficLights" showValue="0">
        <cfvo type="percent" val="0"/>
        <cfvo type="num" val="2"/>
        <cfvo type="num" val="3"/>
        <cfvo type="num" val="4"/>
      </iconSet>
    </cfRule>
  </conditionalFormatting>
  <conditionalFormatting sqref="AF89 AH89:AI89">
    <cfRule type="iconSet" priority="122">
      <iconSet iconSet="4TrafficLights" showValue="0">
        <cfvo type="percent" val="0"/>
        <cfvo type="num" val="2"/>
        <cfvo type="num" val="3"/>
        <cfvo type="num" val="4"/>
      </iconSet>
    </cfRule>
  </conditionalFormatting>
  <conditionalFormatting sqref="AE112:AH112">
    <cfRule type="iconSet" priority="121">
      <iconSet iconSet="4TrafficLights" showValue="0">
        <cfvo type="percent" val="0"/>
        <cfvo type="num" val="2"/>
        <cfvo type="num" val="3"/>
        <cfvo type="num" val="4"/>
      </iconSet>
    </cfRule>
  </conditionalFormatting>
  <conditionalFormatting sqref="AE91:AF91 AE103:AF111">
    <cfRule type="iconSet" priority="120">
      <iconSet iconSet="4TrafficLights" showValue="0">
        <cfvo type="percent" val="0"/>
        <cfvo type="num" val="2"/>
        <cfvo type="num" val="3"/>
        <cfvo type="num" val="4"/>
      </iconSet>
    </cfRule>
  </conditionalFormatting>
  <conditionalFormatting sqref="AH91:AI91 AG105:AH111 AG103:AG104">
    <cfRule type="iconSet" priority="119">
      <iconSet iconSet="4TrafficLights" showValue="0">
        <cfvo type="percent" val="0"/>
        <cfvo type="num" val="2"/>
        <cfvo type="num" val="3"/>
        <cfvo type="num" val="4"/>
      </iconSet>
    </cfRule>
  </conditionalFormatting>
  <conditionalFormatting sqref="AE90:AF90 AH90:AI90">
    <cfRule type="iconSet" priority="118">
      <iconSet iconSet="4TrafficLights" showValue="0">
        <cfvo type="percent" val="0"/>
        <cfvo type="num" val="2"/>
        <cfvo type="num" val="3"/>
        <cfvo type="num" val="4"/>
      </iconSet>
    </cfRule>
  </conditionalFormatting>
  <conditionalFormatting sqref="AE101:AF102">
    <cfRule type="iconSet" priority="117">
      <iconSet iconSet="4TrafficLights" showValue="0">
        <cfvo type="percent" val="0"/>
        <cfvo type="num" val="2"/>
        <cfvo type="num" val="3"/>
        <cfvo type="num" val="4"/>
      </iconSet>
    </cfRule>
  </conditionalFormatting>
  <conditionalFormatting sqref="AG101:AG102">
    <cfRule type="iconSet" priority="116">
      <iconSet iconSet="4TrafficLights" showValue="0">
        <cfvo type="percent" val="0"/>
        <cfvo type="num" val="2"/>
        <cfvo type="num" val="3"/>
        <cfvo type="num" val="4"/>
      </iconSet>
    </cfRule>
  </conditionalFormatting>
  <conditionalFormatting sqref="AE100:AG100">
    <cfRule type="iconSet" priority="115">
      <iconSet iconSet="4TrafficLights" showValue="0">
        <cfvo type="percent" val="0"/>
        <cfvo type="num" val="2"/>
        <cfvo type="num" val="3"/>
        <cfvo type="num" val="4"/>
      </iconSet>
    </cfRule>
  </conditionalFormatting>
  <conditionalFormatting sqref="AE92:AF99">
    <cfRule type="iconSet" priority="114">
      <iconSet iconSet="4TrafficLights" showValue="0">
        <cfvo type="percent" val="0"/>
        <cfvo type="num" val="2"/>
        <cfvo type="num" val="3"/>
        <cfvo type="num" val="4"/>
      </iconSet>
    </cfRule>
  </conditionalFormatting>
  <conditionalFormatting sqref="AG97:AG99 AH92:AI92 AI93:AI95">
    <cfRule type="iconSet" priority="113">
      <iconSet iconSet="4TrafficLights" showValue="0">
        <cfvo type="percent" val="0"/>
        <cfvo type="num" val="2"/>
        <cfvo type="num" val="3"/>
        <cfvo type="num" val="4"/>
      </iconSet>
    </cfRule>
  </conditionalFormatting>
  <conditionalFormatting sqref="AG89:AG96">
    <cfRule type="iconSet" priority="112">
      <iconSet iconSet="4TrafficLights" showValue="0">
        <cfvo type="percent" val="0"/>
        <cfvo type="num" val="2"/>
        <cfvo type="num" val="3"/>
        <cfvo type="num" val="4"/>
      </iconSet>
    </cfRule>
  </conditionalFormatting>
  <conditionalFormatting sqref="AH93:AH104">
    <cfRule type="iconSet" priority="111">
      <iconSet iconSet="4TrafficLights" showValue="0">
        <cfvo type="percent" val="0"/>
        <cfvo type="num" val="2"/>
        <cfvo type="num" val="3"/>
        <cfvo type="num" val="4"/>
      </iconSet>
    </cfRule>
  </conditionalFormatting>
  <conditionalFormatting sqref="AI96:AI119">
    <cfRule type="iconSet" priority="110">
      <iconSet iconSet="4TrafficLights" showValue="0">
        <cfvo type="percent" val="0"/>
        <cfvo type="num" val="2"/>
        <cfvo type="num" val="3"/>
        <cfvo type="num" val="4"/>
      </iconSet>
    </cfRule>
  </conditionalFormatting>
  <conditionalFormatting sqref="AG82:AI86">
    <cfRule type="iconSet" priority="109">
      <iconSet iconSet="4TrafficLights" showValue="0">
        <cfvo type="percent" val="0"/>
        <cfvo type="num" val="2"/>
        <cfvo type="num" val="3"/>
        <cfvo type="num" val="4"/>
      </iconSet>
    </cfRule>
  </conditionalFormatting>
  <conditionalFormatting sqref="AF82">
    <cfRule type="iconSet" priority="108">
      <iconSet iconSet="4TrafficLights" showValue="0">
        <cfvo type="percent" val="0"/>
        <cfvo type="num" val="2"/>
        <cfvo type="num" val="3"/>
        <cfvo type="num" val="4"/>
      </iconSet>
    </cfRule>
  </conditionalFormatting>
  <conditionalFormatting sqref="AF82">
    <cfRule type="iconSet" priority="107">
      <iconSet iconSet="4TrafficLights" showValue="0">
        <cfvo type="percent" val="0"/>
        <cfvo type="num" val="2"/>
        <cfvo type="num" val="3"/>
        <cfvo type="num" val="4"/>
      </iconSet>
    </cfRule>
  </conditionalFormatting>
  <conditionalFormatting sqref="AF84">
    <cfRule type="iconSet" priority="106">
      <iconSet iconSet="4TrafficLights" showValue="0">
        <cfvo type="percent" val="0"/>
        <cfvo type="num" val="2"/>
        <cfvo type="num" val="3"/>
        <cfvo type="num" val="4"/>
      </iconSet>
    </cfRule>
  </conditionalFormatting>
  <conditionalFormatting sqref="AF83">
    <cfRule type="iconSet" priority="105">
      <iconSet iconSet="4TrafficLights" showValue="0">
        <cfvo type="percent" val="0"/>
        <cfvo type="num" val="2"/>
        <cfvo type="num" val="3"/>
        <cfvo type="num" val="4"/>
      </iconSet>
    </cfRule>
  </conditionalFormatting>
  <conditionalFormatting sqref="AF85:AF86">
    <cfRule type="iconSet" priority="104">
      <iconSet iconSet="4TrafficLights" showValue="0">
        <cfvo type="percent" val="0"/>
        <cfvo type="num" val="2"/>
        <cfvo type="num" val="3"/>
        <cfvo type="num" val="4"/>
      </iconSet>
    </cfRule>
  </conditionalFormatting>
  <conditionalFormatting sqref="AE82:AE86">
    <cfRule type="iconSet" priority="103">
      <iconSet iconSet="4TrafficLights" showValue="0">
        <cfvo type="percent" val="0"/>
        <cfvo type="num" val="2"/>
        <cfvo type="num" val="3"/>
        <cfvo type="num" val="4"/>
      </iconSet>
    </cfRule>
  </conditionalFormatting>
  <conditionalFormatting sqref="AI130:AI132">
    <cfRule type="iconSet" priority="102">
      <iconSet iconSet="4TrafficLights" showValue="0">
        <cfvo type="percent" val="0"/>
        <cfvo type="num" val="2"/>
        <cfvo type="num" val="3"/>
        <cfvo type="num" val="4"/>
      </iconSet>
    </cfRule>
  </conditionalFormatting>
  <conditionalFormatting sqref="AJ121:AJ128">
    <cfRule type="iconSet" priority="101">
      <iconSet iconSet="4TrafficLights" showValue="0">
        <cfvo type="percent" val="0"/>
        <cfvo type="num" val="2"/>
        <cfvo type="num" val="3"/>
        <cfvo type="num" val="4"/>
      </iconSet>
    </cfRule>
  </conditionalFormatting>
  <conditionalFormatting sqref="O161:O162">
    <cfRule type="iconSet" priority="76">
      <iconSet iconSet="4TrafficLights" showValue="0">
        <cfvo type="percent" val="0"/>
        <cfvo type="num" val="2"/>
        <cfvo type="num" val="3"/>
        <cfvo type="num" val="4"/>
      </iconSet>
    </cfRule>
  </conditionalFormatting>
  <conditionalFormatting sqref="X163:Y163">
    <cfRule type="iconSet" priority="73">
      <iconSet iconSet="4TrafficLights" showValue="0">
        <cfvo type="percent" val="0"/>
        <cfvo type="num" val="2"/>
        <cfvo type="num" val="3"/>
        <cfvo type="num" val="4"/>
      </iconSet>
    </cfRule>
  </conditionalFormatting>
  <conditionalFormatting sqref="W165">
    <cfRule type="iconSet" priority="72">
      <iconSet iconSet="4TrafficLights" showValue="0">
        <cfvo type="percent" val="0"/>
        <cfvo type="num" val="2"/>
        <cfvo type="num" val="3"/>
        <cfvo type="num" val="4"/>
      </iconSet>
    </cfRule>
  </conditionalFormatting>
  <conditionalFormatting sqref="R166">
    <cfRule type="iconSet" priority="71">
      <iconSet iconSet="4TrafficLights" showValue="0">
        <cfvo type="percent" val="0"/>
        <cfvo type="num" val="2"/>
        <cfvo type="num" val="3"/>
        <cfvo type="num" val="4"/>
      </iconSet>
    </cfRule>
  </conditionalFormatting>
  <conditionalFormatting sqref="S167 R168:W168 W169:W171">
    <cfRule type="iconSet" priority="70">
      <iconSet iconSet="4TrafficLights" showValue="0">
        <cfvo type="percent" val="0"/>
        <cfvo type="num" val="2"/>
        <cfvo type="num" val="3"/>
        <cfvo type="num" val="4"/>
      </iconSet>
    </cfRule>
  </conditionalFormatting>
  <conditionalFormatting sqref="AB151">
    <cfRule type="iconSet" priority="69">
      <iconSet iconSet="4TrafficLights" showValue="0">
        <cfvo type="percent" val="0"/>
        <cfvo type="num" val="2"/>
        <cfvo type="num" val="3"/>
        <cfvo type="num" val="4"/>
      </iconSet>
    </cfRule>
  </conditionalFormatting>
  <conditionalFormatting sqref="AD153">
    <cfRule type="iconSet" priority="68">
      <iconSet iconSet="4TrafficLights" showValue="0">
        <cfvo type="percent" val="0"/>
        <cfvo type="num" val="2"/>
        <cfvo type="num" val="3"/>
        <cfvo type="num" val="4"/>
      </iconSet>
    </cfRule>
  </conditionalFormatting>
  <conditionalFormatting sqref="AE154">
    <cfRule type="iconSet" priority="67">
      <iconSet iconSet="4TrafficLights" showValue="0">
        <cfvo type="percent" val="0"/>
        <cfvo type="num" val="2"/>
        <cfvo type="num" val="3"/>
        <cfvo type="num" val="4"/>
      </iconSet>
    </cfRule>
  </conditionalFormatting>
  <conditionalFormatting sqref="AH155">
    <cfRule type="iconSet" priority="66">
      <iconSet iconSet="4TrafficLights" showValue="0">
        <cfvo type="percent" val="0"/>
        <cfvo type="num" val="2"/>
        <cfvo type="num" val="3"/>
        <cfvo type="num" val="4"/>
      </iconSet>
    </cfRule>
  </conditionalFormatting>
  <conditionalFormatting sqref="AI157:AI158">
    <cfRule type="iconSet" priority="65">
      <iconSet iconSet="4TrafficLights" showValue="0">
        <cfvo type="percent" val="0"/>
        <cfvo type="num" val="2"/>
        <cfvo type="num" val="3"/>
        <cfvo type="num" val="4"/>
      </iconSet>
    </cfRule>
  </conditionalFormatting>
  <conditionalFormatting sqref="AL153">
    <cfRule type="iconSet" priority="64">
      <iconSet iconSet="4TrafficLights" showValue="0">
        <cfvo type="percent" val="0"/>
        <cfvo type="num" val="2"/>
        <cfvo type="num" val="3"/>
        <cfvo type="num" val="4"/>
      </iconSet>
    </cfRule>
  </conditionalFormatting>
  <conditionalFormatting sqref="AM154:AQ154">
    <cfRule type="iconSet" priority="63">
      <iconSet iconSet="4TrafficLights" showValue="0">
        <cfvo type="percent" val="0"/>
        <cfvo type="num" val="2"/>
        <cfvo type="num" val="3"/>
        <cfvo type="num" val="4"/>
      </iconSet>
    </cfRule>
  </conditionalFormatting>
  <conditionalFormatting sqref="AP155:AQ155">
    <cfRule type="iconSet" priority="62">
      <iconSet iconSet="4TrafficLights" showValue="0">
        <cfvo type="percent" val="0"/>
        <cfvo type="num" val="2"/>
        <cfvo type="num" val="3"/>
        <cfvo type="num" val="4"/>
      </iconSet>
    </cfRule>
  </conditionalFormatting>
  <conditionalFormatting sqref="AR158 AQ157">
    <cfRule type="iconSet" priority="61">
      <iconSet iconSet="4TrafficLights" showValue="0">
        <cfvo type="percent" val="0"/>
        <cfvo type="num" val="2"/>
        <cfvo type="num" val="3"/>
        <cfvo type="num" val="4"/>
      </iconSet>
    </cfRule>
  </conditionalFormatting>
  <conditionalFormatting sqref="AG151">
    <cfRule type="iconSet" priority="60">
      <iconSet iconSet="4TrafficLights" showValue="0">
        <cfvo type="percent" val="0"/>
        <cfvo type="num" val="2"/>
        <cfvo type="num" val="3"/>
        <cfvo type="num" val="4"/>
      </iconSet>
    </cfRule>
  </conditionalFormatting>
  <conditionalFormatting sqref="AU151">
    <cfRule type="iconSet" priority="53">
      <iconSet iconSet="4TrafficLights" showValue="0">
        <cfvo type="percent" val="0"/>
        <cfvo type="num" val="2"/>
        <cfvo type="num" val="3"/>
        <cfvo type="num" val="4"/>
      </iconSet>
    </cfRule>
  </conditionalFormatting>
  <conditionalFormatting sqref="N149:N150">
    <cfRule type="iconSet" priority="52">
      <iconSet iconSet="4TrafficLights" showValue="0">
        <cfvo type="percent" val="0"/>
        <cfvo type="num" val="2"/>
        <cfvo type="num" val="3"/>
        <cfvo type="num" val="4"/>
      </iconSet>
    </cfRule>
  </conditionalFormatting>
  <conditionalFormatting sqref="W174:W175">
    <cfRule type="iconSet" priority="51">
      <iconSet iconSet="4TrafficLights" showValue="0">
        <cfvo type="percent" val="0"/>
        <cfvo type="num" val="2"/>
        <cfvo type="num" val="3"/>
        <cfvo type="num" val="4"/>
      </iconSet>
    </cfRule>
  </conditionalFormatting>
  <conditionalFormatting sqref="AF178:AF183">
    <cfRule type="iconSet" priority="50">
      <iconSet iconSet="4TrafficLights" showValue="0">
        <cfvo type="percent" val="0"/>
        <cfvo type="num" val="2"/>
        <cfvo type="num" val="3"/>
        <cfvo type="num" val="4"/>
      </iconSet>
    </cfRule>
  </conditionalFormatting>
  <conditionalFormatting sqref="AG184:AG185">
    <cfRule type="iconSet" priority="49">
      <iconSet iconSet="4TrafficLights" showValue="0">
        <cfvo type="percent" val="0"/>
        <cfvo type="num" val="2"/>
        <cfvo type="num" val="3"/>
        <cfvo type="num" val="4"/>
      </iconSet>
    </cfRule>
  </conditionalFormatting>
  <conditionalFormatting sqref="AH186:AH187">
    <cfRule type="iconSet" priority="48">
      <iconSet iconSet="4TrafficLights" showValue="0">
        <cfvo type="percent" val="0"/>
        <cfvo type="num" val="2"/>
        <cfvo type="num" val="3"/>
        <cfvo type="num" val="4"/>
      </iconSet>
    </cfRule>
  </conditionalFormatting>
  <conditionalFormatting sqref="AI188:AI190">
    <cfRule type="iconSet" priority="47">
      <iconSet iconSet="4TrafficLights" showValue="0">
        <cfvo type="percent" val="0"/>
        <cfvo type="num" val="2"/>
        <cfvo type="num" val="3"/>
        <cfvo type="num" val="4"/>
      </iconSet>
    </cfRule>
  </conditionalFormatting>
  <conditionalFormatting sqref="AJ191:AJ192 AK193">
    <cfRule type="iconSet" priority="46">
      <iconSet iconSet="4TrafficLights" showValue="0">
        <cfvo type="percent" val="0"/>
        <cfvo type="num" val="2"/>
        <cfvo type="num" val="3"/>
        <cfvo type="num" val="4"/>
      </iconSet>
    </cfRule>
  </conditionalFormatting>
  <conditionalFormatting sqref="AK194:AL194 AK195">
    <cfRule type="iconSet" priority="45">
      <iconSet iconSet="4TrafficLights" showValue="0">
        <cfvo type="percent" val="0"/>
        <cfvo type="num" val="2"/>
        <cfvo type="num" val="3"/>
        <cfvo type="num" val="4"/>
      </iconSet>
    </cfRule>
  </conditionalFormatting>
  <conditionalFormatting sqref="AL196:AL197 AL199">
    <cfRule type="iconSet" priority="44">
      <iconSet iconSet="4TrafficLights" showValue="0">
        <cfvo type="percent" val="0"/>
        <cfvo type="num" val="2"/>
        <cfvo type="num" val="3"/>
        <cfvo type="num" val="4"/>
      </iconSet>
    </cfRule>
  </conditionalFormatting>
  <conditionalFormatting sqref="AM200:AM202">
    <cfRule type="iconSet" priority="43">
      <iconSet iconSet="4TrafficLights" showValue="0">
        <cfvo type="percent" val="0"/>
        <cfvo type="num" val="2"/>
        <cfvo type="num" val="3"/>
        <cfvo type="num" val="4"/>
      </iconSet>
    </cfRule>
  </conditionalFormatting>
  <conditionalFormatting sqref="N133:DM133 N134:AK136 AM134:AM136 AO134:DM136">
    <cfRule type="iconSet" priority="39">
      <iconSet iconSet="4TrafficLights" showValue="0">
        <cfvo type="percent" val="0"/>
        <cfvo type="num" val="2"/>
        <cfvo type="num" val="3"/>
        <cfvo type="num" val="4"/>
      </iconSet>
    </cfRule>
  </conditionalFormatting>
  <conditionalFormatting sqref="AL134:AL139">
    <cfRule type="iconSet" priority="22">
      <iconSet iconSet="4TrafficLights" showValue="0">
        <cfvo type="percent" val="0"/>
        <cfvo type="num" val="2"/>
        <cfvo type="num" val="3"/>
        <cfvo type="num" val="4"/>
      </iconSet>
    </cfRule>
  </conditionalFormatting>
  <conditionalFormatting sqref="N137:AK140 AL140:AM140 AO140:DM140 AM139:DM139 AM137:AM138 AO137:DM138">
    <cfRule type="iconSet" priority="21">
      <iconSet iconSet="4TrafficLights" showValue="0">
        <cfvo type="percent" val="0"/>
        <cfvo type="num" val="2"/>
        <cfvo type="num" val="3"/>
        <cfvo type="num" val="4"/>
      </iconSet>
    </cfRule>
  </conditionalFormatting>
  <conditionalFormatting sqref="AN140">
    <cfRule type="iconSet" priority="10">
      <iconSet iconSet="4TrafficLights" showValue="0">
        <cfvo type="percent" val="0"/>
        <cfvo type="num" val="2"/>
        <cfvo type="num" val="3"/>
        <cfvo type="num" val="4"/>
      </iconSet>
    </cfRule>
  </conditionalFormatting>
  <conditionalFormatting sqref="N43">
    <cfRule type="iconSet" priority="9">
      <iconSet iconSet="4TrafficLights" showValue="0">
        <cfvo type="percent" val="0"/>
        <cfvo type="num" val="2"/>
        <cfvo type="num" val="3"/>
        <cfvo type="num" val="4"/>
      </iconSet>
    </cfRule>
  </conditionalFormatting>
  <conditionalFormatting sqref="AG153">
    <cfRule type="iconSet" priority="8">
      <iconSet iconSet="4TrafficLights" showValue="0">
        <cfvo type="percent" val="0"/>
        <cfvo type="num" val="2"/>
        <cfvo type="num" val="3"/>
        <cfvo type="num" val="4"/>
      </iconSet>
    </cfRule>
  </conditionalFormatting>
  <conditionalFormatting sqref="AM198">
    <cfRule type="iconSet" priority="7">
      <iconSet iconSet="4TrafficLights" showValue="0">
        <cfvo type="percent" val="0"/>
        <cfvo type="num" val="2"/>
        <cfvo type="num" val="3"/>
        <cfvo type="num" val="4"/>
      </iconSet>
    </cfRule>
  </conditionalFormatting>
  <conditionalFormatting sqref="AM199">
    <cfRule type="iconSet" priority="6">
      <iconSet iconSet="4TrafficLights" showValue="0">
        <cfvo type="percent" val="0"/>
        <cfvo type="num" val="2"/>
        <cfvo type="num" val="3"/>
        <cfvo type="num" val="4"/>
      </iconSet>
    </cfRule>
  </conditionalFormatting>
  <conditionalFormatting sqref="AN138">
    <cfRule type="iconSet" priority="5">
      <iconSet iconSet="4TrafficLights" showValue="0">
        <cfvo type="percent" val="0"/>
        <cfvo type="num" val="2"/>
        <cfvo type="num" val="3"/>
        <cfvo type="num" val="4"/>
      </iconSet>
    </cfRule>
  </conditionalFormatting>
  <conditionalFormatting sqref="AN137">
    <cfRule type="iconSet" priority="4">
      <iconSet iconSet="4TrafficLights" showValue="0">
        <cfvo type="percent" val="0"/>
        <cfvo type="num" val="2"/>
        <cfvo type="num" val="3"/>
        <cfvo type="num" val="4"/>
      </iconSet>
    </cfRule>
  </conditionalFormatting>
  <conditionalFormatting sqref="AN136">
    <cfRule type="iconSet" priority="3">
      <iconSet iconSet="4TrafficLights" showValue="0">
        <cfvo type="percent" val="0"/>
        <cfvo type="num" val="2"/>
        <cfvo type="num" val="3"/>
        <cfvo type="num" val="4"/>
      </iconSet>
    </cfRule>
  </conditionalFormatting>
  <conditionalFormatting sqref="AN134:AN135">
    <cfRule type="iconSet" priority="2">
      <iconSet iconSet="4TrafficLights" showValue="0">
        <cfvo type="percent" val="0"/>
        <cfvo type="num" val="2"/>
        <cfvo type="num" val="3"/>
        <cfvo type="num" val="4"/>
      </iconSet>
    </cfRule>
  </conditionalFormatting>
  <conditionalFormatting sqref="AN202">
    <cfRule type="iconSet" priority="1">
      <iconSet iconSet="4TrafficLights" showValue="0">
        <cfvo type="percent" val="0"/>
        <cfvo type="num" val="2"/>
        <cfvo type="num" val="3"/>
        <cfvo type="num" val="4"/>
      </iconSet>
    </cfRule>
  </conditionalFormatting>
  <dataValidations count="7">
    <dataValidation type="list" allowBlank="1" showInputMessage="1" showErrorMessage="1" sqref="G23:G49">
      <formula1>#REF!</formula1>
    </dataValidation>
    <dataValidation type="list" allowBlank="1" showInputMessage="1" showErrorMessage="1" sqref="O252:DM255 CA149:DM156 O21:T22 O256:T256 J221:J224 J328:J331 AH210 AD182 AD187 AD192 AD197:AD198 Y203 AD208 BF213 AB205 J150:J219 J227:J230 J232:J235 J237:J240 J242:J245 J247:J250 J252:J255 J257:J260 J262:J265 J267:J270 J272:J275 J277:J280 J282:J285 J287:J290 J292:J295 J297:J300 J302:J305 J307:J310 J312:J315 J317:J320 J333:J336 J338:J341 J343:J346 J348:J351 J353:J356 J358:J361 J363:J366 O257:DM420 CA158:DM161 O167:T167 AD168:DM171 O168:AB171 AD163:DM166 CA23:DM26 O172:T172 AD173:DM176 O177:T177 O173:AB176 O178:AB181 O182:T182 O187:T187 AH187 O192:T192 O197:T198 O203:T213 O214:DM217 O218:T220 O221:DM224 O225:T226 O227:DM230 O231:T231 O232:DM235 O236:T236 O237:DM240 O241:T241 O242:DM245 O246:T246 O247:DM250 O251:T251 J24:J49 O23:BZ80 AE81:AI81 AE87:AF87 AE88:AI88 AE91:AF99 AI113:AI119 AE101:AF111 AG91:AG96 AE90:AI90 AG89 AH101:AH104 AH93:AH99 AE100:AI100 AE112:AI112 AI96:AI99 AI101:AI111 AE113:AF120 AE82:AE86 AF83:AI86 AG82:AI82 AD178:AE181 AG178:DM181 O183:AE186 AF178:AF186 AG183:DM186 O188:AI191 AK188:DM191 O193:AI196 AJ188:AJ196 AK193:AK196 AM193:DM196 O81:AD132 AC133:AC181 AM198:AM202 CA59:DM146 N21:N420 AD133:AD162 O133:AB166 AE121:AI162 AL193:AL197 O199:AL202 AJ81:BZ162 AN199:DM202">
      <formula1>"1,2,3,4"</formula1>
    </dataValidation>
    <dataValidation type="list" allowBlank="1" showInputMessage="1" showErrorMessage="1" sqref="J347 J70:J78 J62:J63 J54:J58 J65:J66 J357 J321:J327 J342 J332 J316 J296 J276 J256 J246 J236 J241 J251 J281 J291 J352 J337">
      <formula1>$I$674:$I$677</formula1>
    </dataValidation>
    <dataValidation type="list" allowBlank="1" showInputMessage="1" showErrorMessage="1" sqref="J20:M20 E20:G20">
      <formula1>$I$674:$I$678</formula1>
    </dataValidation>
    <dataValidation type="list" allowBlank="1" showInputMessage="1" showErrorMessage="1" sqref="H20:H420">
      <formula1>$H$423:$H$425</formula1>
    </dataValidation>
    <dataValidation type="list" allowBlank="1" showInputMessage="1" showErrorMessage="1" sqref="I20:I420">
      <formula1>$I$423:$I$428</formula1>
    </dataValidation>
    <dataValidation type="list" allowBlank="1" showInputMessage="1" showErrorMessage="1" sqref="AI91:AI95 AG97:AG99 AH91:AH92 AH89:AI89 AE89:AF89 AG101:AG111 AH105:AH111 AG113:AH120 AF82 AG87:AI87 AI120">
      <formula1>"1,2,3,4,5"</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579" operator="containsText" id="{A37F2D8B-0BD9-4007-9D4A-5E8919E396E3}">
            <xm:f>NOT(ISERROR(SEARCH($I$677,J59)))</xm:f>
            <xm:f>$I$677</xm:f>
            <x14:dxf>
              <fill>
                <patternFill>
                  <bgColor theme="2" tint="-0.24994659260841701"/>
                </patternFill>
              </fill>
            </x14:dxf>
          </x14:cfRule>
          <x14:cfRule type="containsText" priority="580" operator="containsText" id="{9CBA45BB-1DA7-441D-B203-BE910A60588F}">
            <xm:f>NOT(ISERROR(SEARCH($I$676,J59)))</xm:f>
            <xm:f>$I$676</xm:f>
            <x14:dxf>
              <fill>
                <patternFill>
                  <bgColor rgb="FFFF0000"/>
                </patternFill>
              </fill>
            </x14:dxf>
          </x14:cfRule>
          <x14:cfRule type="containsText" priority="581" operator="containsText" id="{258FF8B1-9268-4B1D-917C-A0139B4E329A}">
            <xm:f>NOT(ISERROR(SEARCH($I$675,J59)))</xm:f>
            <xm:f>$I$675</xm:f>
            <x14:dxf>
              <fill>
                <patternFill>
                  <bgColor rgb="FFFFFF00"/>
                </patternFill>
              </fill>
            </x14:dxf>
          </x14:cfRule>
          <x14:cfRule type="containsText" priority="582" operator="containsText" id="{199B40D6-0EF7-41FD-A319-843359AEA469}">
            <xm:f>NOT(ISERROR(SEARCH($I$674,J59)))</xm:f>
            <xm:f>$I$674</xm:f>
            <x14:dxf>
              <fill>
                <patternFill>
                  <bgColor rgb="FF92D050"/>
                </patternFill>
              </fill>
            </x14:dxf>
          </x14:cfRule>
          <xm:sqref>J59</xm:sqref>
        </x14:conditionalFormatting>
        <x14:conditionalFormatting xmlns:xm="http://schemas.microsoft.com/office/excel/2006/main">
          <x14:cfRule type="containsText" priority="578" operator="containsText" id="{71112944-445F-49AB-9F3E-EB517254E844}">
            <xm:f>NOT(ISERROR(SEARCH($I$678,E20)))</xm:f>
            <xm:f>$I$678</xm:f>
            <x14:dxf>
              <fill>
                <patternFill>
                  <bgColor rgb="FF7030A0"/>
                </patternFill>
              </fill>
            </x14:dxf>
          </x14:cfRule>
          <xm:sqref>E20:G20 J20:M20</xm:sqref>
        </x14:conditionalFormatting>
        <x14:conditionalFormatting xmlns:xm="http://schemas.microsoft.com/office/excel/2006/main">
          <x14:cfRule type="containsText" priority="575" operator="containsText" id="{FFF9BCA3-207D-4AD0-A0E0-81E72814E3B9}">
            <xm:f>NOT(ISERROR(SEARCH(#REF!,G23)))</xm:f>
            <xm:f>#REF!</xm:f>
            <x14:dxf>
              <fill>
                <patternFill>
                  <bgColor rgb="FFFFFF00"/>
                </patternFill>
              </fill>
            </x14:dxf>
          </x14:cfRule>
          <x14:cfRule type="containsText" priority="576" operator="containsText" id="{4EC66034-1B4B-427F-B536-2CCC1AEBA9C8}">
            <xm:f>NOT(ISERROR(SEARCH(#REF!,G23)))</xm:f>
            <xm:f>#REF!</xm:f>
            <x14:dxf>
              <fill>
                <patternFill>
                  <bgColor rgb="FFFF0000"/>
                </patternFill>
              </fill>
            </x14:dxf>
          </x14:cfRule>
          <x14:cfRule type="containsText" priority="577" operator="containsText" id="{79A8C423-6E53-4259-A2E0-4BF1BBADB7C1}">
            <xm:f>NOT(ISERROR(SEARCH(#REF!,G23)))</xm:f>
            <xm:f>#REF!</xm:f>
            <x14:dxf>
              <fill>
                <patternFill>
                  <bgColor theme="4" tint="0.59996337778862885"/>
                </patternFill>
              </fill>
            </x14:dxf>
          </x14:cfRule>
          <xm:sqref>G42 G49 G23:G33 G44 G37:G39</xm:sqref>
        </x14:conditionalFormatting>
        <x14:conditionalFormatting xmlns:xm="http://schemas.microsoft.com/office/excel/2006/main">
          <x14:cfRule type="containsText" priority="560" operator="containsText" id="{58A6298E-9F31-43EA-B42D-CEEB3048FB3F}">
            <xm:f>NOT(ISERROR(SEARCH(#REF!,G48)))</xm:f>
            <xm:f>#REF!</xm:f>
            <x14:dxf>
              <fill>
                <patternFill>
                  <bgColor rgb="FFFFFF00"/>
                </patternFill>
              </fill>
            </x14:dxf>
          </x14:cfRule>
          <x14:cfRule type="containsText" priority="561" operator="containsText" id="{EA4EF30A-30A3-4D2C-81AF-7748ACD072EE}">
            <xm:f>NOT(ISERROR(SEARCH(#REF!,G48)))</xm:f>
            <xm:f>#REF!</xm:f>
            <x14:dxf>
              <fill>
                <patternFill>
                  <bgColor rgb="FFFF0000"/>
                </patternFill>
              </fill>
            </x14:dxf>
          </x14:cfRule>
          <x14:cfRule type="containsText" priority="562" operator="containsText" id="{95F475C5-60CF-44BE-983B-4C4BC2308FD7}">
            <xm:f>NOT(ISERROR(SEARCH(#REF!,G48)))</xm:f>
            <xm:f>#REF!</xm:f>
            <x14:dxf>
              <fill>
                <patternFill>
                  <bgColor theme="4" tint="0.59996337778862885"/>
                </patternFill>
              </fill>
            </x14:dxf>
          </x14:cfRule>
          <xm:sqref>G48</xm:sqref>
        </x14:conditionalFormatting>
        <x14:conditionalFormatting xmlns:xm="http://schemas.microsoft.com/office/excel/2006/main">
          <x14:cfRule type="containsText" priority="553" operator="containsText" id="{2592500B-1F60-454A-A922-5214656FEBE6}">
            <xm:f>NOT(ISERROR(SEARCH(#REF!,G40)))</xm:f>
            <xm:f>#REF!</xm:f>
            <x14:dxf>
              <fill>
                <patternFill>
                  <bgColor rgb="FFFFFF00"/>
                </patternFill>
              </fill>
            </x14:dxf>
          </x14:cfRule>
          <x14:cfRule type="containsText" priority="554" operator="containsText" id="{C08D060D-3369-4DDE-BCFF-5E48206F77D9}">
            <xm:f>NOT(ISERROR(SEARCH(#REF!,G40)))</xm:f>
            <xm:f>#REF!</xm:f>
            <x14:dxf>
              <fill>
                <patternFill>
                  <bgColor rgb="FFFF0000"/>
                </patternFill>
              </fill>
            </x14:dxf>
          </x14:cfRule>
          <x14:cfRule type="containsText" priority="555" operator="containsText" id="{EEFB0930-F4D9-4C6B-BA60-C467537B5B1A}">
            <xm:f>NOT(ISERROR(SEARCH(#REF!,G40)))</xm:f>
            <xm:f>#REF!</xm:f>
            <x14:dxf>
              <fill>
                <patternFill>
                  <bgColor theme="4" tint="0.59996337778862885"/>
                </patternFill>
              </fill>
            </x14:dxf>
          </x14:cfRule>
          <xm:sqref>G40:G41</xm:sqref>
        </x14:conditionalFormatting>
        <x14:conditionalFormatting xmlns:xm="http://schemas.microsoft.com/office/excel/2006/main">
          <x14:cfRule type="containsText" priority="497" operator="containsText" id="{F2B8F782-F240-4937-8DFF-D679C4AC0340}">
            <xm:f>NOT(ISERROR(SEARCH($I$677,J261)))</xm:f>
            <xm:f>$I$677</xm:f>
            <x14:dxf>
              <fill>
                <patternFill>
                  <bgColor theme="2" tint="-0.24994659260841701"/>
                </patternFill>
              </fill>
            </x14:dxf>
          </x14:cfRule>
          <x14:cfRule type="containsText" priority="498" operator="containsText" id="{341284CE-5897-4C8E-BC69-74C06C534C56}">
            <xm:f>NOT(ISERROR(SEARCH($I$676,J261)))</xm:f>
            <xm:f>$I$676</xm:f>
            <x14:dxf>
              <fill>
                <patternFill>
                  <bgColor rgb="FFFF0000"/>
                </patternFill>
              </fill>
            </x14:dxf>
          </x14:cfRule>
          <x14:cfRule type="containsText" priority="499" operator="containsText" id="{0F9FAA9F-F8B7-4F6F-985E-96D259AA0395}">
            <xm:f>NOT(ISERROR(SEARCH($I$675,J261)))</xm:f>
            <xm:f>$I$675</xm:f>
            <x14:dxf>
              <fill>
                <patternFill>
                  <bgColor rgb="FFFFFF00"/>
                </patternFill>
              </fill>
            </x14:dxf>
          </x14:cfRule>
          <x14:cfRule type="containsText" priority="500" operator="containsText" id="{9E3B4A30-7B43-4F9F-A393-8FF875BF9B86}">
            <xm:f>NOT(ISERROR(SEARCH($I$674,J261)))</xm:f>
            <xm:f>$I$674</xm:f>
            <x14:dxf>
              <fill>
                <patternFill>
                  <bgColor rgb="FF92D050"/>
                </patternFill>
              </fill>
            </x14:dxf>
          </x14:cfRule>
          <xm:sqref>J261</xm:sqref>
        </x14:conditionalFormatting>
        <x14:conditionalFormatting xmlns:xm="http://schemas.microsoft.com/office/excel/2006/main">
          <x14:cfRule type="containsText" priority="624" operator="containsText" id="{AB0A95AC-5A6C-48F0-9F1E-7EC6CDD77A03}">
            <xm:f>NOT(ISERROR(SEARCH($I$428,I20)))</xm:f>
            <xm:f>$I$428</xm:f>
            <x14:dxf>
              <fill>
                <patternFill>
                  <bgColor rgb="FF7030A0"/>
                </patternFill>
              </fill>
            </x14:dxf>
          </x14:cfRule>
          <x14:cfRule type="containsText" priority="625" operator="containsText" id="{41D29BBB-E534-49EB-BF47-4511E5DE4F02}">
            <xm:f>NOT(ISERROR(SEARCH($I$427,I20)))</xm:f>
            <xm:f>$I$427</xm:f>
            <x14:dxf>
              <fill>
                <patternFill>
                  <bgColor rgb="FF92D050"/>
                </patternFill>
              </fill>
            </x14:dxf>
          </x14:cfRule>
          <x14:cfRule type="containsText" priority="626" operator="containsText" id="{28A0C326-01B8-4CA3-AB5D-25824FFC5A8A}">
            <xm:f>NOT(ISERROR(SEARCH($I$426,I20)))</xm:f>
            <xm:f>$I$426</xm:f>
            <x14:dxf>
              <fill>
                <patternFill>
                  <bgColor theme="1" tint="0.499984740745262"/>
                </patternFill>
              </fill>
            </x14:dxf>
          </x14:cfRule>
          <x14:cfRule type="containsText" priority="627" operator="containsText" id="{418FADAA-F8E8-4776-BC89-5F61D9CB0619}">
            <xm:f>NOT(ISERROR(SEARCH($I$425,I20)))</xm:f>
            <xm:f>$I$425</xm:f>
            <x14:dxf>
              <fill>
                <patternFill>
                  <bgColor theme="2"/>
                </patternFill>
              </fill>
            </x14:dxf>
          </x14:cfRule>
          <x14:cfRule type="containsText" priority="628" operator="containsText" id="{3E344523-25C8-45A9-A9B9-6DB0648092A0}">
            <xm:f>NOT(ISERROR(SEARCH($I$424,I20)))</xm:f>
            <xm:f>$I$424</xm:f>
            <x14:dxf>
              <fill>
                <patternFill>
                  <bgColor rgb="FFFF0000"/>
                </patternFill>
              </fill>
            </x14:dxf>
          </x14:cfRule>
          <x14:cfRule type="containsText" priority="629" operator="containsText" id="{1B61A65E-EE1E-482A-9B38-753CF16AE63B}">
            <xm:f>NOT(ISERROR(SEARCH($I$423,I20)))</xm:f>
            <xm:f>$I$423</xm:f>
            <x14:dxf>
              <fill>
                <patternFill>
                  <bgColor rgb="FFFFFF00"/>
                </patternFill>
              </fill>
            </x14:dxf>
          </x14:cfRule>
          <xm:sqref>I80 I44 I48:I49 I20:I33 I37:I42 I83:I119 I141:I158 I121:I128 I160:I420</xm:sqref>
        </x14:conditionalFormatting>
        <x14:conditionalFormatting xmlns:xm="http://schemas.microsoft.com/office/excel/2006/main">
          <x14:cfRule type="containsText" priority="630" operator="containsText" id="{0EEAD2E6-81E4-4414-830E-9FEE92DC0038}">
            <xm:f>NOT(ISERROR(SEARCH($H$425,H20)))</xm:f>
            <xm:f>$H$425</xm:f>
            <x14:dxf>
              <fill>
                <patternFill>
                  <bgColor rgb="FFFFFF00"/>
                </patternFill>
              </fill>
            </x14:dxf>
          </x14:cfRule>
          <x14:cfRule type="containsText" priority="631" operator="containsText" id="{69CBA366-F204-4026-8C53-082FD7E032E0}">
            <xm:f>NOT(ISERROR(SEARCH($H$424,H20)))</xm:f>
            <xm:f>$H$424</xm:f>
            <x14:dxf>
              <fill>
                <patternFill>
                  <bgColor rgb="FFFF0000"/>
                </patternFill>
              </fill>
            </x14:dxf>
          </x14:cfRule>
          <x14:cfRule type="containsText" priority="632" operator="containsText" id="{0F632DC1-A703-45EB-92B6-C492106AF186}">
            <xm:f>NOT(ISERROR(SEARCH($H$423,H20)))</xm:f>
            <xm:f>$H$423</xm:f>
            <x14:dxf>
              <fill>
                <patternFill>
                  <bgColor theme="4"/>
                </patternFill>
              </fill>
            </x14:dxf>
          </x14:cfRule>
          <xm:sqref>H20:H33 H80 H44 H48:H49 H37:H42 H141:H420 H121:H129 H83:H119</xm:sqref>
        </x14:conditionalFormatting>
        <x14:conditionalFormatting xmlns:xm="http://schemas.microsoft.com/office/excel/2006/main">
          <x14:cfRule type="containsText" priority="269" operator="containsText" id="{F5252785-EFF6-4858-8886-D43BEC310EB2}">
            <xm:f>NOT(ISERROR(SEARCH(#REF!,G43)))</xm:f>
            <xm:f>#REF!</xm:f>
            <x14:dxf>
              <fill>
                <patternFill>
                  <bgColor rgb="FFFFFF00"/>
                </patternFill>
              </fill>
            </x14:dxf>
          </x14:cfRule>
          <x14:cfRule type="containsText" priority="270" operator="containsText" id="{2D7FE590-E21C-4221-A5CC-DE1F83C1C0CF}">
            <xm:f>NOT(ISERROR(SEARCH(#REF!,G43)))</xm:f>
            <xm:f>#REF!</xm:f>
            <x14:dxf>
              <fill>
                <patternFill>
                  <bgColor rgb="FFFF0000"/>
                </patternFill>
              </fill>
            </x14:dxf>
          </x14:cfRule>
          <x14:cfRule type="containsText" priority="271" operator="containsText" id="{AAFED704-BA82-4DF1-B683-BDD120BEA35C}">
            <xm:f>NOT(ISERROR(SEARCH(#REF!,G43)))</xm:f>
            <xm:f>#REF!</xm:f>
            <x14:dxf>
              <fill>
                <patternFill>
                  <bgColor theme="4" tint="0.59996337778862885"/>
                </patternFill>
              </fill>
            </x14:dxf>
          </x14:cfRule>
          <xm:sqref>G43</xm:sqref>
        </x14:conditionalFormatting>
        <x14:conditionalFormatting xmlns:xm="http://schemas.microsoft.com/office/excel/2006/main">
          <x14:cfRule type="containsText" priority="273" operator="containsText" id="{1B84496C-98E9-41FA-AC3D-DDF9D8C38A69}">
            <xm:f>NOT(ISERROR(SEARCH($I$428,I43)))</xm:f>
            <xm:f>$I$428</xm:f>
            <x14:dxf>
              <fill>
                <patternFill>
                  <bgColor rgb="FF7030A0"/>
                </patternFill>
              </fill>
            </x14:dxf>
          </x14:cfRule>
          <x14:cfRule type="containsText" priority="274" operator="containsText" id="{56580FCB-D1A9-4E71-9A15-7CB028184612}">
            <xm:f>NOT(ISERROR(SEARCH($I$427,I43)))</xm:f>
            <xm:f>$I$427</xm:f>
            <x14:dxf>
              <fill>
                <patternFill>
                  <bgColor rgb="FF92D050"/>
                </patternFill>
              </fill>
            </x14:dxf>
          </x14:cfRule>
          <x14:cfRule type="containsText" priority="275" operator="containsText" id="{BCD07EBD-7545-4B8F-9CF5-457013A08EE9}">
            <xm:f>NOT(ISERROR(SEARCH($I$426,I43)))</xm:f>
            <xm:f>$I$426</xm:f>
            <x14:dxf>
              <fill>
                <patternFill>
                  <bgColor theme="1" tint="0.499984740745262"/>
                </patternFill>
              </fill>
            </x14:dxf>
          </x14:cfRule>
          <x14:cfRule type="containsText" priority="276" operator="containsText" id="{0F24B865-B75F-4537-90F9-F380F57CF754}">
            <xm:f>NOT(ISERROR(SEARCH($I$425,I43)))</xm:f>
            <xm:f>$I$425</xm:f>
            <x14:dxf>
              <fill>
                <patternFill>
                  <bgColor theme="2"/>
                </patternFill>
              </fill>
            </x14:dxf>
          </x14:cfRule>
          <x14:cfRule type="containsText" priority="277" operator="containsText" id="{F2955085-171E-42E0-B60E-3BBC31215005}">
            <xm:f>NOT(ISERROR(SEARCH($I$424,I43)))</xm:f>
            <xm:f>$I$424</xm:f>
            <x14:dxf>
              <fill>
                <patternFill>
                  <bgColor rgb="FFFF0000"/>
                </patternFill>
              </fill>
            </x14:dxf>
          </x14:cfRule>
          <x14:cfRule type="containsText" priority="278" operator="containsText" id="{7CB46234-96B2-4A5F-9ECE-F9B181046681}">
            <xm:f>NOT(ISERROR(SEARCH($I$423,I43)))</xm:f>
            <xm:f>$I$423</xm:f>
            <x14:dxf>
              <fill>
                <patternFill>
                  <bgColor rgb="FFFFFF00"/>
                </patternFill>
              </fill>
            </x14:dxf>
          </x14:cfRule>
          <xm:sqref>I43</xm:sqref>
        </x14:conditionalFormatting>
        <x14:conditionalFormatting xmlns:xm="http://schemas.microsoft.com/office/excel/2006/main">
          <x14:cfRule type="containsText" priority="279" operator="containsText" id="{351403FC-FDA8-418A-885C-E1549EA6C718}">
            <xm:f>NOT(ISERROR(SEARCH($H$425,H43)))</xm:f>
            <xm:f>$H$425</xm:f>
            <x14:dxf>
              <fill>
                <patternFill>
                  <bgColor rgb="FFFFFF00"/>
                </patternFill>
              </fill>
            </x14:dxf>
          </x14:cfRule>
          <x14:cfRule type="containsText" priority="280" operator="containsText" id="{D90A1BC1-38C0-4253-87DB-D64E21C1F6FA}">
            <xm:f>NOT(ISERROR(SEARCH($H$424,H43)))</xm:f>
            <xm:f>$H$424</xm:f>
            <x14:dxf>
              <fill>
                <patternFill>
                  <bgColor rgb="FFFF0000"/>
                </patternFill>
              </fill>
            </x14:dxf>
          </x14:cfRule>
          <x14:cfRule type="containsText" priority="281" operator="containsText" id="{628E435A-2F1C-4228-81EF-2E44E75BCE8C}">
            <xm:f>NOT(ISERROR(SEARCH($H$423,H43)))</xm:f>
            <xm:f>$H$423</xm:f>
            <x14:dxf>
              <fill>
                <patternFill>
                  <bgColor theme="4"/>
                </patternFill>
              </fill>
            </x14:dxf>
          </x14:cfRule>
          <xm:sqref>H43</xm:sqref>
        </x14:conditionalFormatting>
        <x14:conditionalFormatting xmlns:xm="http://schemas.microsoft.com/office/excel/2006/main">
          <x14:cfRule type="containsText" priority="253" operator="containsText" id="{249FB001-E242-4BDE-9914-04013568A7B0}">
            <xm:f>NOT(ISERROR(SEARCH(#REF!,G45)))</xm:f>
            <xm:f>#REF!</xm:f>
            <x14:dxf>
              <fill>
                <patternFill>
                  <bgColor rgb="FFFFFF00"/>
                </patternFill>
              </fill>
            </x14:dxf>
          </x14:cfRule>
          <x14:cfRule type="containsText" priority="254" operator="containsText" id="{390FC6B4-685E-4382-AB9E-BB4D82F8E0FB}">
            <xm:f>NOT(ISERROR(SEARCH(#REF!,G45)))</xm:f>
            <xm:f>#REF!</xm:f>
            <x14:dxf>
              <fill>
                <patternFill>
                  <bgColor rgb="FFFF0000"/>
                </patternFill>
              </fill>
            </x14:dxf>
          </x14:cfRule>
          <x14:cfRule type="containsText" priority="255" operator="containsText" id="{3C52C15F-6173-4E35-A992-2575D0E6F026}">
            <xm:f>NOT(ISERROR(SEARCH(#REF!,G45)))</xm:f>
            <xm:f>#REF!</xm:f>
            <x14:dxf>
              <fill>
                <patternFill>
                  <bgColor theme="4" tint="0.59996337778862885"/>
                </patternFill>
              </fill>
            </x14:dxf>
          </x14:cfRule>
          <xm:sqref>G45:G46</xm:sqref>
        </x14:conditionalFormatting>
        <x14:conditionalFormatting xmlns:xm="http://schemas.microsoft.com/office/excel/2006/main">
          <x14:cfRule type="containsText" priority="257" operator="containsText" id="{EB8550A8-97F8-495D-9B06-DC9DB9B2068D}">
            <xm:f>NOT(ISERROR(SEARCH($I$428,I45)))</xm:f>
            <xm:f>$I$428</xm:f>
            <x14:dxf>
              <fill>
                <patternFill>
                  <bgColor rgb="FF7030A0"/>
                </patternFill>
              </fill>
            </x14:dxf>
          </x14:cfRule>
          <x14:cfRule type="containsText" priority="258" operator="containsText" id="{EA79A8E0-0F02-4B51-886A-45AF42787B22}">
            <xm:f>NOT(ISERROR(SEARCH($I$427,I45)))</xm:f>
            <xm:f>$I$427</xm:f>
            <x14:dxf>
              <fill>
                <patternFill>
                  <bgColor rgb="FF92D050"/>
                </patternFill>
              </fill>
            </x14:dxf>
          </x14:cfRule>
          <x14:cfRule type="containsText" priority="259" operator="containsText" id="{B23D2D6E-7489-451C-AC8F-AC874530453F}">
            <xm:f>NOT(ISERROR(SEARCH($I$426,I45)))</xm:f>
            <xm:f>$I$426</xm:f>
            <x14:dxf>
              <fill>
                <patternFill>
                  <bgColor theme="1" tint="0.499984740745262"/>
                </patternFill>
              </fill>
            </x14:dxf>
          </x14:cfRule>
          <x14:cfRule type="containsText" priority="260" operator="containsText" id="{194D3D89-532F-4D1F-947F-8A1DA6E8EC4F}">
            <xm:f>NOT(ISERROR(SEARCH($I$425,I45)))</xm:f>
            <xm:f>$I$425</xm:f>
            <x14:dxf>
              <fill>
                <patternFill>
                  <bgColor theme="2"/>
                </patternFill>
              </fill>
            </x14:dxf>
          </x14:cfRule>
          <x14:cfRule type="containsText" priority="261" operator="containsText" id="{48905626-6046-4A9A-8F5A-44AFDB377653}">
            <xm:f>NOT(ISERROR(SEARCH($I$424,I45)))</xm:f>
            <xm:f>$I$424</xm:f>
            <x14:dxf>
              <fill>
                <patternFill>
                  <bgColor rgb="FFFF0000"/>
                </patternFill>
              </fill>
            </x14:dxf>
          </x14:cfRule>
          <x14:cfRule type="containsText" priority="262" operator="containsText" id="{EE14BB40-2B3B-432E-85F9-051B68649D38}">
            <xm:f>NOT(ISERROR(SEARCH($I$423,I45)))</xm:f>
            <xm:f>$I$423</xm:f>
            <x14:dxf>
              <fill>
                <patternFill>
                  <bgColor rgb="FFFFFF00"/>
                </patternFill>
              </fill>
            </x14:dxf>
          </x14:cfRule>
          <xm:sqref>I45:I46</xm:sqref>
        </x14:conditionalFormatting>
        <x14:conditionalFormatting xmlns:xm="http://schemas.microsoft.com/office/excel/2006/main">
          <x14:cfRule type="containsText" priority="263" operator="containsText" id="{7029C424-31F3-40CA-9E83-88B10C2BF274}">
            <xm:f>NOT(ISERROR(SEARCH($H$425,H45)))</xm:f>
            <xm:f>$H$425</xm:f>
            <x14:dxf>
              <fill>
                <patternFill>
                  <bgColor rgb="FFFFFF00"/>
                </patternFill>
              </fill>
            </x14:dxf>
          </x14:cfRule>
          <x14:cfRule type="containsText" priority="264" operator="containsText" id="{DB4003D6-36AD-4A62-B593-24C170BDD430}">
            <xm:f>NOT(ISERROR(SEARCH($H$424,H45)))</xm:f>
            <xm:f>$H$424</xm:f>
            <x14:dxf>
              <fill>
                <patternFill>
                  <bgColor rgb="FFFF0000"/>
                </patternFill>
              </fill>
            </x14:dxf>
          </x14:cfRule>
          <x14:cfRule type="containsText" priority="265" operator="containsText" id="{C5634C64-92B1-4975-8D5D-730B5E39CDB6}">
            <xm:f>NOT(ISERROR(SEARCH($H$423,H45)))</xm:f>
            <xm:f>$H$423</xm:f>
            <x14:dxf>
              <fill>
                <patternFill>
                  <bgColor theme="4"/>
                </patternFill>
              </fill>
            </x14:dxf>
          </x14:cfRule>
          <xm:sqref>H45:H46</xm:sqref>
        </x14:conditionalFormatting>
        <x14:conditionalFormatting xmlns:xm="http://schemas.microsoft.com/office/excel/2006/main">
          <x14:cfRule type="containsText" priority="226" operator="containsText" id="{A29252E9-CA13-45E5-A486-2D21EE5DB002}">
            <xm:f>NOT(ISERROR(SEARCH(#REF!,G36)))</xm:f>
            <xm:f>#REF!</xm:f>
            <x14:dxf>
              <fill>
                <patternFill>
                  <bgColor rgb="FFFFFF00"/>
                </patternFill>
              </fill>
            </x14:dxf>
          </x14:cfRule>
          <x14:cfRule type="containsText" priority="227" operator="containsText" id="{F62CE0C0-B1CB-4E35-B5C4-A565D04CA20A}">
            <xm:f>NOT(ISERROR(SEARCH(#REF!,G36)))</xm:f>
            <xm:f>#REF!</xm:f>
            <x14:dxf>
              <fill>
                <patternFill>
                  <bgColor rgb="FFFF0000"/>
                </patternFill>
              </fill>
            </x14:dxf>
          </x14:cfRule>
          <x14:cfRule type="containsText" priority="228" operator="containsText" id="{80F3A9B2-C8AB-4211-AC0C-ED15D88FE647}">
            <xm:f>NOT(ISERROR(SEARCH(#REF!,G36)))</xm:f>
            <xm:f>#REF!</xm:f>
            <x14:dxf>
              <fill>
                <patternFill>
                  <bgColor theme="4" tint="0.59996337778862885"/>
                </patternFill>
              </fill>
            </x14:dxf>
          </x14:cfRule>
          <xm:sqref>G36</xm:sqref>
        </x14:conditionalFormatting>
        <x14:conditionalFormatting xmlns:xm="http://schemas.microsoft.com/office/excel/2006/main">
          <x14:cfRule type="containsText" priority="230" operator="containsText" id="{951AC787-2286-4A7A-AAE5-8E8296CF77C9}">
            <xm:f>NOT(ISERROR(SEARCH($I$428,I36)))</xm:f>
            <xm:f>$I$428</xm:f>
            <x14:dxf>
              <fill>
                <patternFill>
                  <bgColor rgb="FF7030A0"/>
                </patternFill>
              </fill>
            </x14:dxf>
          </x14:cfRule>
          <x14:cfRule type="containsText" priority="231" operator="containsText" id="{0D2D111A-2DA6-4546-9350-BAAE5576DDCB}">
            <xm:f>NOT(ISERROR(SEARCH($I$427,I36)))</xm:f>
            <xm:f>$I$427</xm:f>
            <x14:dxf>
              <fill>
                <patternFill>
                  <bgColor rgb="FF92D050"/>
                </patternFill>
              </fill>
            </x14:dxf>
          </x14:cfRule>
          <x14:cfRule type="containsText" priority="232" operator="containsText" id="{87656FFB-2EAA-4183-9D93-B99AB9F5A46B}">
            <xm:f>NOT(ISERROR(SEARCH($I$426,I36)))</xm:f>
            <xm:f>$I$426</xm:f>
            <x14:dxf>
              <fill>
                <patternFill>
                  <bgColor theme="1" tint="0.499984740745262"/>
                </patternFill>
              </fill>
            </x14:dxf>
          </x14:cfRule>
          <x14:cfRule type="containsText" priority="233" operator="containsText" id="{68E55C33-F746-443B-B06C-993682AC88F7}">
            <xm:f>NOT(ISERROR(SEARCH($I$425,I36)))</xm:f>
            <xm:f>$I$425</xm:f>
            <x14:dxf>
              <fill>
                <patternFill>
                  <bgColor theme="2"/>
                </patternFill>
              </fill>
            </x14:dxf>
          </x14:cfRule>
          <x14:cfRule type="containsText" priority="234" operator="containsText" id="{EF2786F2-8120-492D-BB0C-8AB5CA7531B6}">
            <xm:f>NOT(ISERROR(SEARCH($I$424,I36)))</xm:f>
            <xm:f>$I$424</xm:f>
            <x14:dxf>
              <fill>
                <patternFill>
                  <bgColor rgb="FFFF0000"/>
                </patternFill>
              </fill>
            </x14:dxf>
          </x14:cfRule>
          <x14:cfRule type="containsText" priority="235" operator="containsText" id="{BA0E9AD6-B28E-4F72-8586-1BDEE9E088AD}">
            <xm:f>NOT(ISERROR(SEARCH($I$423,I36)))</xm:f>
            <xm:f>$I$423</xm:f>
            <x14:dxf>
              <fill>
                <patternFill>
                  <bgColor rgb="FFFFFF00"/>
                </patternFill>
              </fill>
            </x14:dxf>
          </x14:cfRule>
          <xm:sqref>I36</xm:sqref>
        </x14:conditionalFormatting>
        <x14:conditionalFormatting xmlns:xm="http://schemas.microsoft.com/office/excel/2006/main">
          <x14:cfRule type="containsText" priority="236" operator="containsText" id="{6A22DE33-9039-4B64-8C09-32A213D91C26}">
            <xm:f>NOT(ISERROR(SEARCH($H$425,H36)))</xm:f>
            <xm:f>$H$425</xm:f>
            <x14:dxf>
              <fill>
                <patternFill>
                  <bgColor rgb="FFFFFF00"/>
                </patternFill>
              </fill>
            </x14:dxf>
          </x14:cfRule>
          <x14:cfRule type="containsText" priority="237" operator="containsText" id="{92B57307-D6A4-43FD-937A-F03D29D18478}">
            <xm:f>NOT(ISERROR(SEARCH($H$424,H36)))</xm:f>
            <xm:f>$H$424</xm:f>
            <x14:dxf>
              <fill>
                <patternFill>
                  <bgColor rgb="FFFF0000"/>
                </patternFill>
              </fill>
            </x14:dxf>
          </x14:cfRule>
          <x14:cfRule type="containsText" priority="238" operator="containsText" id="{D53977B3-04E1-4167-B8EF-0B848288064C}">
            <xm:f>NOT(ISERROR(SEARCH($H$423,H36)))</xm:f>
            <xm:f>$H$423</xm:f>
            <x14:dxf>
              <fill>
                <patternFill>
                  <bgColor theme="4"/>
                </patternFill>
              </fill>
            </x14:dxf>
          </x14:cfRule>
          <xm:sqref>H36</xm:sqref>
        </x14:conditionalFormatting>
        <x14:conditionalFormatting xmlns:xm="http://schemas.microsoft.com/office/excel/2006/main">
          <x14:cfRule type="containsText" priority="213" operator="containsText" id="{547D3FE7-C400-491D-8B34-5EEB571D8AC1}">
            <xm:f>NOT(ISERROR(SEARCH(#REF!,G35)))</xm:f>
            <xm:f>#REF!</xm:f>
            <x14:dxf>
              <fill>
                <patternFill>
                  <bgColor rgb="FFFFFF00"/>
                </patternFill>
              </fill>
            </x14:dxf>
          </x14:cfRule>
          <x14:cfRule type="containsText" priority="214" operator="containsText" id="{689CCEE0-E6DE-4FA0-914B-5CEED1091ED8}">
            <xm:f>NOT(ISERROR(SEARCH(#REF!,G35)))</xm:f>
            <xm:f>#REF!</xm:f>
            <x14:dxf>
              <fill>
                <patternFill>
                  <bgColor rgb="FFFF0000"/>
                </patternFill>
              </fill>
            </x14:dxf>
          </x14:cfRule>
          <x14:cfRule type="containsText" priority="215" operator="containsText" id="{B5ED74FB-99C8-4DA6-B939-E19261C9E0D1}">
            <xm:f>NOT(ISERROR(SEARCH(#REF!,G35)))</xm:f>
            <xm:f>#REF!</xm:f>
            <x14:dxf>
              <fill>
                <patternFill>
                  <bgColor theme="4" tint="0.59996337778862885"/>
                </patternFill>
              </fill>
            </x14:dxf>
          </x14:cfRule>
          <xm:sqref>G35</xm:sqref>
        </x14:conditionalFormatting>
        <x14:conditionalFormatting xmlns:xm="http://schemas.microsoft.com/office/excel/2006/main">
          <x14:cfRule type="containsText" priority="217" operator="containsText" id="{2B92986C-5184-4C11-956E-DD15E39AA26E}">
            <xm:f>NOT(ISERROR(SEARCH($I$428,I35)))</xm:f>
            <xm:f>$I$428</xm:f>
            <x14:dxf>
              <fill>
                <patternFill>
                  <bgColor rgb="FF7030A0"/>
                </patternFill>
              </fill>
            </x14:dxf>
          </x14:cfRule>
          <x14:cfRule type="containsText" priority="218" operator="containsText" id="{4D3B38F3-A09F-4C89-B21C-CCFBE995BBCB}">
            <xm:f>NOT(ISERROR(SEARCH($I$427,I35)))</xm:f>
            <xm:f>$I$427</xm:f>
            <x14:dxf>
              <fill>
                <patternFill>
                  <bgColor rgb="FF92D050"/>
                </patternFill>
              </fill>
            </x14:dxf>
          </x14:cfRule>
          <x14:cfRule type="containsText" priority="219" operator="containsText" id="{7D64F48B-A7D4-4538-BE5F-A655E530E8B2}">
            <xm:f>NOT(ISERROR(SEARCH($I$426,I35)))</xm:f>
            <xm:f>$I$426</xm:f>
            <x14:dxf>
              <fill>
                <patternFill>
                  <bgColor theme="1" tint="0.499984740745262"/>
                </patternFill>
              </fill>
            </x14:dxf>
          </x14:cfRule>
          <x14:cfRule type="containsText" priority="220" operator="containsText" id="{CD4AF188-D62E-4839-BF4D-038DFFA84972}">
            <xm:f>NOT(ISERROR(SEARCH($I$425,I35)))</xm:f>
            <xm:f>$I$425</xm:f>
            <x14:dxf>
              <fill>
                <patternFill>
                  <bgColor theme="2"/>
                </patternFill>
              </fill>
            </x14:dxf>
          </x14:cfRule>
          <x14:cfRule type="containsText" priority="221" operator="containsText" id="{D89B0C2A-DB95-4CED-A36E-57FAA1C64FE7}">
            <xm:f>NOT(ISERROR(SEARCH($I$424,I35)))</xm:f>
            <xm:f>$I$424</xm:f>
            <x14:dxf>
              <fill>
                <patternFill>
                  <bgColor rgb="FFFF0000"/>
                </patternFill>
              </fill>
            </x14:dxf>
          </x14:cfRule>
          <x14:cfRule type="containsText" priority="222" operator="containsText" id="{CEB70F5C-78FF-4BD7-8865-5E03E01CA013}">
            <xm:f>NOT(ISERROR(SEARCH($I$423,I35)))</xm:f>
            <xm:f>$I$423</xm:f>
            <x14:dxf>
              <fill>
                <patternFill>
                  <bgColor rgb="FFFFFF00"/>
                </patternFill>
              </fill>
            </x14:dxf>
          </x14:cfRule>
          <xm:sqref>I35</xm:sqref>
        </x14:conditionalFormatting>
        <x14:conditionalFormatting xmlns:xm="http://schemas.microsoft.com/office/excel/2006/main">
          <x14:cfRule type="containsText" priority="223" operator="containsText" id="{EF182588-8BF6-4CB6-BA35-593EF3190E2F}">
            <xm:f>NOT(ISERROR(SEARCH($H$425,H35)))</xm:f>
            <xm:f>$H$425</xm:f>
            <x14:dxf>
              <fill>
                <patternFill>
                  <bgColor rgb="FFFFFF00"/>
                </patternFill>
              </fill>
            </x14:dxf>
          </x14:cfRule>
          <x14:cfRule type="containsText" priority="224" operator="containsText" id="{E6EA0B2B-3D65-49ED-9E89-1355F6AC40DC}">
            <xm:f>NOT(ISERROR(SEARCH($H$424,H35)))</xm:f>
            <xm:f>$H$424</xm:f>
            <x14:dxf>
              <fill>
                <patternFill>
                  <bgColor rgb="FFFF0000"/>
                </patternFill>
              </fill>
            </x14:dxf>
          </x14:cfRule>
          <x14:cfRule type="containsText" priority="225" operator="containsText" id="{49FEDCC4-C177-4A8E-995B-36BB36C3C788}">
            <xm:f>NOT(ISERROR(SEARCH($H$423,H35)))</xm:f>
            <xm:f>$H$423</xm:f>
            <x14:dxf>
              <fill>
                <patternFill>
                  <bgColor theme="4"/>
                </patternFill>
              </fill>
            </x14:dxf>
          </x14:cfRule>
          <xm:sqref>H35</xm:sqref>
        </x14:conditionalFormatting>
        <x14:conditionalFormatting xmlns:xm="http://schemas.microsoft.com/office/excel/2006/main">
          <x14:cfRule type="containsText" priority="200" operator="containsText" id="{E07C1DD7-4623-4D97-9F95-20B949284BA5}">
            <xm:f>NOT(ISERROR(SEARCH(#REF!,G34)))</xm:f>
            <xm:f>#REF!</xm:f>
            <x14:dxf>
              <fill>
                <patternFill>
                  <bgColor rgb="FFFFFF00"/>
                </patternFill>
              </fill>
            </x14:dxf>
          </x14:cfRule>
          <x14:cfRule type="containsText" priority="201" operator="containsText" id="{575E6ECE-9D55-4955-B52C-E284CE844A40}">
            <xm:f>NOT(ISERROR(SEARCH(#REF!,G34)))</xm:f>
            <xm:f>#REF!</xm:f>
            <x14:dxf>
              <fill>
                <patternFill>
                  <bgColor rgb="FFFF0000"/>
                </patternFill>
              </fill>
            </x14:dxf>
          </x14:cfRule>
          <x14:cfRule type="containsText" priority="202" operator="containsText" id="{91ECFFFF-7D7D-41F9-AD0C-1FDE098ED071}">
            <xm:f>NOT(ISERROR(SEARCH(#REF!,G34)))</xm:f>
            <xm:f>#REF!</xm:f>
            <x14:dxf>
              <fill>
                <patternFill>
                  <bgColor theme="4" tint="0.59996337778862885"/>
                </patternFill>
              </fill>
            </x14:dxf>
          </x14:cfRule>
          <xm:sqref>G34</xm:sqref>
        </x14:conditionalFormatting>
        <x14:conditionalFormatting xmlns:xm="http://schemas.microsoft.com/office/excel/2006/main">
          <x14:cfRule type="containsText" priority="204" operator="containsText" id="{72CEA2E6-9037-4ECA-8549-19625ABD178E}">
            <xm:f>NOT(ISERROR(SEARCH($I$428,I34)))</xm:f>
            <xm:f>$I$428</xm:f>
            <x14:dxf>
              <fill>
                <patternFill>
                  <bgColor rgb="FF7030A0"/>
                </patternFill>
              </fill>
            </x14:dxf>
          </x14:cfRule>
          <x14:cfRule type="containsText" priority="205" operator="containsText" id="{F78C2559-8829-483F-9283-D8EDAD3FEA28}">
            <xm:f>NOT(ISERROR(SEARCH($I$427,I34)))</xm:f>
            <xm:f>$I$427</xm:f>
            <x14:dxf>
              <fill>
                <patternFill>
                  <bgColor rgb="FF92D050"/>
                </patternFill>
              </fill>
            </x14:dxf>
          </x14:cfRule>
          <x14:cfRule type="containsText" priority="206" operator="containsText" id="{CF850674-F26B-49C3-BC5C-C7B03C88A1B6}">
            <xm:f>NOT(ISERROR(SEARCH($I$426,I34)))</xm:f>
            <xm:f>$I$426</xm:f>
            <x14:dxf>
              <fill>
                <patternFill>
                  <bgColor theme="1" tint="0.499984740745262"/>
                </patternFill>
              </fill>
            </x14:dxf>
          </x14:cfRule>
          <x14:cfRule type="containsText" priority="207" operator="containsText" id="{6F4D06FE-4F63-4872-AD4B-5A4704048138}">
            <xm:f>NOT(ISERROR(SEARCH($I$425,I34)))</xm:f>
            <xm:f>$I$425</xm:f>
            <x14:dxf>
              <fill>
                <patternFill>
                  <bgColor theme="2"/>
                </patternFill>
              </fill>
            </x14:dxf>
          </x14:cfRule>
          <x14:cfRule type="containsText" priority="208" operator="containsText" id="{AEB9B80A-D367-4C7D-B09A-C45956360F79}">
            <xm:f>NOT(ISERROR(SEARCH($I$424,I34)))</xm:f>
            <xm:f>$I$424</xm:f>
            <x14:dxf>
              <fill>
                <patternFill>
                  <bgColor rgb="FFFF0000"/>
                </patternFill>
              </fill>
            </x14:dxf>
          </x14:cfRule>
          <x14:cfRule type="containsText" priority="209" operator="containsText" id="{A1A35D4B-FC59-4CFF-8DA9-6D1726DFDBAC}">
            <xm:f>NOT(ISERROR(SEARCH($I$423,I34)))</xm:f>
            <xm:f>$I$423</xm:f>
            <x14:dxf>
              <fill>
                <patternFill>
                  <bgColor rgb="FFFFFF00"/>
                </patternFill>
              </fill>
            </x14:dxf>
          </x14:cfRule>
          <xm:sqref>I34</xm:sqref>
        </x14:conditionalFormatting>
        <x14:conditionalFormatting xmlns:xm="http://schemas.microsoft.com/office/excel/2006/main">
          <x14:cfRule type="containsText" priority="210" operator="containsText" id="{645A97A1-1241-4725-9D25-4DE81DC5277D}">
            <xm:f>NOT(ISERROR(SEARCH($H$425,H34)))</xm:f>
            <xm:f>$H$425</xm:f>
            <x14:dxf>
              <fill>
                <patternFill>
                  <bgColor rgb="FFFFFF00"/>
                </patternFill>
              </fill>
            </x14:dxf>
          </x14:cfRule>
          <x14:cfRule type="containsText" priority="211" operator="containsText" id="{9F80258C-0DBC-4E26-8AE7-3E69D3352DE9}">
            <xm:f>NOT(ISERROR(SEARCH($H$424,H34)))</xm:f>
            <xm:f>$H$424</xm:f>
            <x14:dxf>
              <fill>
                <patternFill>
                  <bgColor rgb="FFFF0000"/>
                </patternFill>
              </fill>
            </x14:dxf>
          </x14:cfRule>
          <x14:cfRule type="containsText" priority="212" operator="containsText" id="{AD17EC89-4F0B-4175-B40F-77AB10DB9497}">
            <xm:f>NOT(ISERROR(SEARCH($H$423,H34)))</xm:f>
            <xm:f>$H$423</xm:f>
            <x14:dxf>
              <fill>
                <patternFill>
                  <bgColor theme="4"/>
                </patternFill>
              </fill>
            </x14:dxf>
          </x14:cfRule>
          <xm:sqref>H34</xm:sqref>
        </x14:conditionalFormatting>
        <x14:conditionalFormatting xmlns:xm="http://schemas.microsoft.com/office/excel/2006/main">
          <x14:cfRule type="containsText" priority="185" operator="containsText" id="{1C5641E0-BD8B-4D6F-B643-B21B5BAFD491}">
            <xm:f>NOT(ISERROR(SEARCH(#REF!,G47)))</xm:f>
            <xm:f>#REF!</xm:f>
            <x14:dxf>
              <fill>
                <patternFill>
                  <bgColor rgb="FFFFFF00"/>
                </patternFill>
              </fill>
            </x14:dxf>
          </x14:cfRule>
          <x14:cfRule type="containsText" priority="186" operator="containsText" id="{F23211E8-2419-4E8F-9C46-553359DF30AE}">
            <xm:f>NOT(ISERROR(SEARCH(#REF!,G47)))</xm:f>
            <xm:f>#REF!</xm:f>
            <x14:dxf>
              <fill>
                <patternFill>
                  <bgColor rgb="FFFF0000"/>
                </patternFill>
              </fill>
            </x14:dxf>
          </x14:cfRule>
          <x14:cfRule type="containsText" priority="187" operator="containsText" id="{0E748AFF-741F-4416-BE6F-4EEE2FCAA48D}">
            <xm:f>NOT(ISERROR(SEARCH(#REF!,G47)))</xm:f>
            <xm:f>#REF!</xm:f>
            <x14:dxf>
              <fill>
                <patternFill>
                  <bgColor theme="4" tint="0.59996337778862885"/>
                </patternFill>
              </fill>
            </x14:dxf>
          </x14:cfRule>
          <xm:sqref>G47</xm:sqref>
        </x14:conditionalFormatting>
        <x14:conditionalFormatting xmlns:xm="http://schemas.microsoft.com/office/excel/2006/main">
          <x14:cfRule type="containsText" priority="188" operator="containsText" id="{B72C42D2-3712-4BCC-8AB8-8EA1EA574FBA}">
            <xm:f>NOT(ISERROR(SEARCH($I$428,I47)))</xm:f>
            <xm:f>$I$428</xm:f>
            <x14:dxf>
              <fill>
                <patternFill>
                  <bgColor rgb="FF7030A0"/>
                </patternFill>
              </fill>
            </x14:dxf>
          </x14:cfRule>
          <x14:cfRule type="containsText" priority="189" operator="containsText" id="{FE634EE5-C4FA-4089-8225-66B3CFE273A6}">
            <xm:f>NOT(ISERROR(SEARCH($I$427,I47)))</xm:f>
            <xm:f>$I$427</xm:f>
            <x14:dxf>
              <fill>
                <patternFill>
                  <bgColor rgb="FF92D050"/>
                </patternFill>
              </fill>
            </x14:dxf>
          </x14:cfRule>
          <x14:cfRule type="containsText" priority="190" operator="containsText" id="{C4CD13DD-13B0-46EA-854E-040F60005A61}">
            <xm:f>NOT(ISERROR(SEARCH($I$426,I47)))</xm:f>
            <xm:f>$I$426</xm:f>
            <x14:dxf>
              <fill>
                <patternFill>
                  <bgColor theme="1" tint="0.499984740745262"/>
                </patternFill>
              </fill>
            </x14:dxf>
          </x14:cfRule>
          <x14:cfRule type="containsText" priority="191" operator="containsText" id="{A19DFA26-02B8-4C10-8531-F153CCAB1483}">
            <xm:f>NOT(ISERROR(SEARCH($I$425,I47)))</xm:f>
            <xm:f>$I$425</xm:f>
            <x14:dxf>
              <fill>
                <patternFill>
                  <bgColor theme="2"/>
                </patternFill>
              </fill>
            </x14:dxf>
          </x14:cfRule>
          <x14:cfRule type="containsText" priority="192" operator="containsText" id="{16F975C1-8354-4B7E-B138-CEC5307E93CD}">
            <xm:f>NOT(ISERROR(SEARCH($I$424,I47)))</xm:f>
            <xm:f>$I$424</xm:f>
            <x14:dxf>
              <fill>
                <patternFill>
                  <bgColor rgb="FFFF0000"/>
                </patternFill>
              </fill>
            </x14:dxf>
          </x14:cfRule>
          <x14:cfRule type="containsText" priority="193" operator="containsText" id="{3531749F-C6F9-4C0D-8105-F6FBF7072A53}">
            <xm:f>NOT(ISERROR(SEARCH($I$423,I47)))</xm:f>
            <xm:f>$I$423</xm:f>
            <x14:dxf>
              <fill>
                <patternFill>
                  <bgColor rgb="FFFFFF00"/>
                </patternFill>
              </fill>
            </x14:dxf>
          </x14:cfRule>
          <xm:sqref>I47</xm:sqref>
        </x14:conditionalFormatting>
        <x14:conditionalFormatting xmlns:xm="http://schemas.microsoft.com/office/excel/2006/main">
          <x14:cfRule type="containsText" priority="194" operator="containsText" id="{233A390F-7438-4734-A2FD-D149C12CDC2F}">
            <xm:f>NOT(ISERROR(SEARCH($H$425,H47)))</xm:f>
            <xm:f>$H$425</xm:f>
            <x14:dxf>
              <fill>
                <patternFill>
                  <bgColor rgb="FFFFFF00"/>
                </patternFill>
              </fill>
            </x14:dxf>
          </x14:cfRule>
          <x14:cfRule type="containsText" priority="195" operator="containsText" id="{946DCD1F-B6B1-4119-9C24-977A1C18288B}">
            <xm:f>NOT(ISERROR(SEARCH($H$424,H47)))</xm:f>
            <xm:f>$H$424</xm:f>
            <x14:dxf>
              <fill>
                <patternFill>
                  <bgColor rgb="FFFF0000"/>
                </patternFill>
              </fill>
            </x14:dxf>
          </x14:cfRule>
          <x14:cfRule type="containsText" priority="196" operator="containsText" id="{A065EC0B-3CFB-4FC7-A54C-472BF4F4F13C}">
            <xm:f>NOT(ISERROR(SEARCH($H$423,H47)))</xm:f>
            <xm:f>$H$423</xm:f>
            <x14:dxf>
              <fill>
                <patternFill>
                  <bgColor theme="4"/>
                </patternFill>
              </fill>
            </x14:dxf>
          </x14:cfRule>
          <xm:sqref>H47</xm:sqref>
        </x14:conditionalFormatting>
        <x14:conditionalFormatting xmlns:xm="http://schemas.microsoft.com/office/excel/2006/main">
          <x14:cfRule type="containsText" priority="173" operator="containsText" id="{A415A700-CAD6-4B4F-8C4E-FC29A5CB4720}">
            <xm:f>NOT(ISERROR(SEARCH($I$428,I120)))</xm:f>
            <xm:f>$I$428</xm:f>
            <x14:dxf>
              <fill>
                <patternFill>
                  <bgColor rgb="FF7030A0"/>
                </patternFill>
              </fill>
            </x14:dxf>
          </x14:cfRule>
          <x14:cfRule type="containsText" priority="174" operator="containsText" id="{807A10D0-508F-489E-97E3-04C9CA71E917}">
            <xm:f>NOT(ISERROR(SEARCH($I$427,I120)))</xm:f>
            <xm:f>$I$427</xm:f>
            <x14:dxf>
              <fill>
                <patternFill>
                  <bgColor rgb="FF92D050"/>
                </patternFill>
              </fill>
            </x14:dxf>
          </x14:cfRule>
          <x14:cfRule type="containsText" priority="175" operator="containsText" id="{50D94F3A-F48D-463E-93E7-1CA436FB7390}">
            <xm:f>NOT(ISERROR(SEARCH($I$426,I120)))</xm:f>
            <xm:f>$I$426</xm:f>
            <x14:dxf>
              <fill>
                <patternFill>
                  <bgColor theme="1" tint="0.499984740745262"/>
                </patternFill>
              </fill>
            </x14:dxf>
          </x14:cfRule>
          <x14:cfRule type="containsText" priority="176" operator="containsText" id="{EECF84F6-4326-425E-AC5A-0E0D34AD1890}">
            <xm:f>NOT(ISERROR(SEARCH($I$425,I120)))</xm:f>
            <xm:f>$I$425</xm:f>
            <x14:dxf>
              <fill>
                <patternFill>
                  <bgColor theme="2"/>
                </patternFill>
              </fill>
            </x14:dxf>
          </x14:cfRule>
          <x14:cfRule type="containsText" priority="177" operator="containsText" id="{49F379A6-35B8-4D4B-9592-9AA0230183F8}">
            <xm:f>NOT(ISERROR(SEARCH($I$424,I120)))</xm:f>
            <xm:f>$I$424</xm:f>
            <x14:dxf>
              <fill>
                <patternFill>
                  <bgColor rgb="FFFF0000"/>
                </patternFill>
              </fill>
            </x14:dxf>
          </x14:cfRule>
          <x14:cfRule type="containsText" priority="178" operator="containsText" id="{97FFB17A-3B79-4B39-89A5-DCC9A4D1F196}">
            <xm:f>NOT(ISERROR(SEARCH($I$423,I120)))</xm:f>
            <xm:f>$I$423</xm:f>
            <x14:dxf>
              <fill>
                <patternFill>
                  <bgColor rgb="FFFFFF00"/>
                </patternFill>
              </fill>
            </x14:dxf>
          </x14:cfRule>
          <xm:sqref>I120</xm:sqref>
        </x14:conditionalFormatting>
        <x14:conditionalFormatting xmlns:xm="http://schemas.microsoft.com/office/excel/2006/main">
          <x14:cfRule type="containsText" priority="179" operator="containsText" id="{2C2ABA89-1002-4FA8-8DFB-9E048C6D0BF4}">
            <xm:f>NOT(ISERROR(SEARCH($H$425,H120)))</xm:f>
            <xm:f>$H$425</xm:f>
            <x14:dxf>
              <fill>
                <patternFill>
                  <bgColor rgb="FFFFFF00"/>
                </patternFill>
              </fill>
            </x14:dxf>
          </x14:cfRule>
          <x14:cfRule type="containsText" priority="180" operator="containsText" id="{2AB0CB59-0B5E-4FE3-9A62-B90FE536F212}">
            <xm:f>NOT(ISERROR(SEARCH($H$424,H120)))</xm:f>
            <xm:f>$H$424</xm:f>
            <x14:dxf>
              <fill>
                <patternFill>
                  <bgColor rgb="FFFF0000"/>
                </patternFill>
              </fill>
            </x14:dxf>
          </x14:cfRule>
          <x14:cfRule type="containsText" priority="181" operator="containsText" id="{17A5BCAA-27EA-4874-9C94-7F8228F2EF81}">
            <xm:f>NOT(ISERROR(SEARCH($H$423,H120)))</xm:f>
            <xm:f>$H$423</xm:f>
            <x14:dxf>
              <fill>
                <patternFill>
                  <bgColor theme="4"/>
                </patternFill>
              </fill>
            </x14:dxf>
          </x14:cfRule>
          <xm:sqref>H120</xm:sqref>
        </x14:conditionalFormatting>
        <x14:conditionalFormatting xmlns:xm="http://schemas.microsoft.com/office/excel/2006/main">
          <x14:cfRule type="containsText" priority="140" operator="containsText" id="{C870E330-5324-4C99-A9ED-1A1500CA1F04}">
            <xm:f>NOT(ISERROR(SEARCH($I$428,I82)))</xm:f>
            <xm:f>$I$428</xm:f>
            <x14:dxf>
              <fill>
                <patternFill>
                  <bgColor rgb="FF7030A0"/>
                </patternFill>
              </fill>
            </x14:dxf>
          </x14:cfRule>
          <x14:cfRule type="containsText" priority="141" operator="containsText" id="{B2B9A84D-AD6D-4946-B91E-11DE117EA338}">
            <xm:f>NOT(ISERROR(SEARCH($I$427,I82)))</xm:f>
            <xm:f>$I$427</xm:f>
            <x14:dxf>
              <fill>
                <patternFill>
                  <bgColor rgb="FF92D050"/>
                </patternFill>
              </fill>
            </x14:dxf>
          </x14:cfRule>
          <x14:cfRule type="containsText" priority="142" operator="containsText" id="{B1DACABB-8682-467E-9DBB-FC5BDD2B7CD3}">
            <xm:f>NOT(ISERROR(SEARCH($I$426,I82)))</xm:f>
            <xm:f>$I$426</xm:f>
            <x14:dxf>
              <fill>
                <patternFill>
                  <bgColor theme="1" tint="0.499984740745262"/>
                </patternFill>
              </fill>
            </x14:dxf>
          </x14:cfRule>
          <x14:cfRule type="containsText" priority="143" operator="containsText" id="{64611820-8C39-49DD-94D3-19937F49E483}">
            <xm:f>NOT(ISERROR(SEARCH($I$425,I82)))</xm:f>
            <xm:f>$I$425</xm:f>
            <x14:dxf>
              <fill>
                <patternFill>
                  <bgColor theme="2"/>
                </patternFill>
              </fill>
            </x14:dxf>
          </x14:cfRule>
          <x14:cfRule type="containsText" priority="144" operator="containsText" id="{F7F4B565-A790-4A5E-BFB3-BDC1AF7689B9}">
            <xm:f>NOT(ISERROR(SEARCH($I$424,I82)))</xm:f>
            <xm:f>$I$424</xm:f>
            <x14:dxf>
              <fill>
                <patternFill>
                  <bgColor rgb="FFFF0000"/>
                </patternFill>
              </fill>
            </x14:dxf>
          </x14:cfRule>
          <x14:cfRule type="containsText" priority="145" operator="containsText" id="{B3DE0626-4A00-445F-AB81-5F6A5335CA14}">
            <xm:f>NOT(ISERROR(SEARCH($I$423,I82)))</xm:f>
            <xm:f>$I$423</xm:f>
            <x14:dxf>
              <fill>
                <patternFill>
                  <bgColor rgb="FFFFFF00"/>
                </patternFill>
              </fill>
            </x14:dxf>
          </x14:cfRule>
          <xm:sqref>I82</xm:sqref>
        </x14:conditionalFormatting>
        <x14:conditionalFormatting xmlns:xm="http://schemas.microsoft.com/office/excel/2006/main">
          <x14:cfRule type="containsText" priority="146" operator="containsText" id="{3496180D-9A58-4092-AA09-044170DC363A}">
            <xm:f>NOT(ISERROR(SEARCH($H$425,H82)))</xm:f>
            <xm:f>$H$425</xm:f>
            <x14:dxf>
              <fill>
                <patternFill>
                  <bgColor rgb="FFFFFF00"/>
                </patternFill>
              </fill>
            </x14:dxf>
          </x14:cfRule>
          <x14:cfRule type="containsText" priority="147" operator="containsText" id="{099780AD-D3E1-4E84-BF17-9E13AD2BEE86}">
            <xm:f>NOT(ISERROR(SEARCH($H$424,H82)))</xm:f>
            <xm:f>$H$424</xm:f>
            <x14:dxf>
              <fill>
                <patternFill>
                  <bgColor rgb="FFFF0000"/>
                </patternFill>
              </fill>
            </x14:dxf>
          </x14:cfRule>
          <x14:cfRule type="containsText" priority="148" operator="containsText" id="{034AD629-EDCD-4D2C-BD85-6E14C1FF8079}">
            <xm:f>NOT(ISERROR(SEARCH($H$423,H82)))</xm:f>
            <xm:f>$H$423</xm:f>
            <x14:dxf>
              <fill>
                <patternFill>
                  <bgColor theme="4"/>
                </patternFill>
              </fill>
            </x14:dxf>
          </x14:cfRule>
          <xm:sqref>H82</xm:sqref>
        </x14:conditionalFormatting>
        <x14:conditionalFormatting xmlns:xm="http://schemas.microsoft.com/office/excel/2006/main">
          <x14:cfRule type="containsText" priority="130" operator="containsText" id="{0FC2BB4A-5473-47F9-9B5D-9C32259882E5}">
            <xm:f>NOT(ISERROR(SEARCH($I$428,I81)))</xm:f>
            <xm:f>$I$428</xm:f>
            <x14:dxf>
              <fill>
                <patternFill>
                  <bgColor rgb="FF7030A0"/>
                </patternFill>
              </fill>
            </x14:dxf>
          </x14:cfRule>
          <x14:cfRule type="containsText" priority="131" operator="containsText" id="{A1169D08-42DE-4050-A3B1-14D2FDE56465}">
            <xm:f>NOT(ISERROR(SEARCH($I$427,I81)))</xm:f>
            <xm:f>$I$427</xm:f>
            <x14:dxf>
              <fill>
                <patternFill>
                  <bgColor rgb="FF92D050"/>
                </patternFill>
              </fill>
            </x14:dxf>
          </x14:cfRule>
          <x14:cfRule type="containsText" priority="132" operator="containsText" id="{C5044651-1EAA-4A47-9045-6BB55397CD46}">
            <xm:f>NOT(ISERROR(SEARCH($I$426,I81)))</xm:f>
            <xm:f>$I$426</xm:f>
            <x14:dxf>
              <fill>
                <patternFill>
                  <bgColor theme="1" tint="0.499984740745262"/>
                </patternFill>
              </fill>
            </x14:dxf>
          </x14:cfRule>
          <x14:cfRule type="containsText" priority="133" operator="containsText" id="{7F69FD5B-60E0-428C-8A15-9B86AA80561D}">
            <xm:f>NOT(ISERROR(SEARCH($I$425,I81)))</xm:f>
            <xm:f>$I$425</xm:f>
            <x14:dxf>
              <fill>
                <patternFill>
                  <bgColor theme="2"/>
                </patternFill>
              </fill>
            </x14:dxf>
          </x14:cfRule>
          <x14:cfRule type="containsText" priority="134" operator="containsText" id="{91A7FB89-22B5-43B2-A555-0474E45882C1}">
            <xm:f>NOT(ISERROR(SEARCH($I$424,I81)))</xm:f>
            <xm:f>$I$424</xm:f>
            <x14:dxf>
              <fill>
                <patternFill>
                  <bgColor rgb="FFFF0000"/>
                </patternFill>
              </fill>
            </x14:dxf>
          </x14:cfRule>
          <x14:cfRule type="containsText" priority="135" operator="containsText" id="{7BF6BE80-79C7-418E-A9E6-65357C41F7EE}">
            <xm:f>NOT(ISERROR(SEARCH($I$423,I81)))</xm:f>
            <xm:f>$I$423</xm:f>
            <x14:dxf>
              <fill>
                <patternFill>
                  <bgColor rgb="FFFFFF00"/>
                </patternFill>
              </fill>
            </x14:dxf>
          </x14:cfRule>
          <xm:sqref>I81</xm:sqref>
        </x14:conditionalFormatting>
        <x14:conditionalFormatting xmlns:xm="http://schemas.microsoft.com/office/excel/2006/main">
          <x14:cfRule type="containsText" priority="136" operator="containsText" id="{6FC0C17B-1EF7-4000-9CDE-CB44D6998DDC}">
            <xm:f>NOT(ISERROR(SEARCH($H$425,H81)))</xm:f>
            <xm:f>$H$425</xm:f>
            <x14:dxf>
              <fill>
                <patternFill>
                  <bgColor rgb="FFFFFF00"/>
                </patternFill>
              </fill>
            </x14:dxf>
          </x14:cfRule>
          <x14:cfRule type="containsText" priority="137" operator="containsText" id="{753A0E8E-BEE7-4DBE-BA34-C2B54DF1F07B}">
            <xm:f>NOT(ISERROR(SEARCH($H$424,H81)))</xm:f>
            <xm:f>$H$424</xm:f>
            <x14:dxf>
              <fill>
                <patternFill>
                  <bgColor rgb="FFFF0000"/>
                </patternFill>
              </fill>
            </x14:dxf>
          </x14:cfRule>
          <x14:cfRule type="containsText" priority="138" operator="containsText" id="{35EEC7C9-D509-48F1-80E9-47B912CBA097}">
            <xm:f>NOT(ISERROR(SEARCH($H$423,H81)))</xm:f>
            <xm:f>$H$423</xm:f>
            <x14:dxf>
              <fill>
                <patternFill>
                  <bgColor theme="4"/>
                </patternFill>
              </fill>
            </x14:dxf>
          </x14:cfRule>
          <xm:sqref>H81</xm:sqref>
        </x14:conditionalFormatting>
        <x14:conditionalFormatting xmlns:xm="http://schemas.microsoft.com/office/excel/2006/main">
          <x14:cfRule type="containsText" priority="92" operator="containsText" id="{60EFF5AB-3436-4EF9-8FF3-1A6EFC8AFFB8}">
            <xm:f>NOT(ISERROR(SEARCH($I$428,I130)))</xm:f>
            <xm:f>$I$428</xm:f>
            <x14:dxf>
              <fill>
                <patternFill>
                  <bgColor rgb="FF7030A0"/>
                </patternFill>
              </fill>
            </x14:dxf>
          </x14:cfRule>
          <x14:cfRule type="containsText" priority="93" operator="containsText" id="{2739C565-D411-4C7C-ACC4-2763B0F75DFC}">
            <xm:f>NOT(ISERROR(SEARCH($I$427,I130)))</xm:f>
            <xm:f>$I$427</xm:f>
            <x14:dxf>
              <fill>
                <patternFill>
                  <bgColor rgb="FF92D050"/>
                </patternFill>
              </fill>
            </x14:dxf>
          </x14:cfRule>
          <x14:cfRule type="containsText" priority="94" operator="containsText" id="{1197B4B7-3398-44C4-A846-45AAD88B68F3}">
            <xm:f>NOT(ISERROR(SEARCH($I$426,I130)))</xm:f>
            <xm:f>$I$426</xm:f>
            <x14:dxf>
              <fill>
                <patternFill>
                  <bgColor theme="1" tint="0.499984740745262"/>
                </patternFill>
              </fill>
            </x14:dxf>
          </x14:cfRule>
          <x14:cfRule type="containsText" priority="95" operator="containsText" id="{AD5DDE69-48D5-4157-94BD-60A16F0A65AA}">
            <xm:f>NOT(ISERROR(SEARCH($I$425,I130)))</xm:f>
            <xm:f>$I$425</xm:f>
            <x14:dxf>
              <fill>
                <patternFill>
                  <bgColor theme="2"/>
                </patternFill>
              </fill>
            </x14:dxf>
          </x14:cfRule>
          <x14:cfRule type="containsText" priority="96" operator="containsText" id="{07B15D24-5E44-40E5-8A80-1475C4DCE2AA}">
            <xm:f>NOT(ISERROR(SEARCH($I$424,I130)))</xm:f>
            <xm:f>$I$424</xm:f>
            <x14:dxf>
              <fill>
                <patternFill>
                  <bgColor rgb="FFFF0000"/>
                </patternFill>
              </fill>
            </x14:dxf>
          </x14:cfRule>
          <x14:cfRule type="containsText" priority="97" operator="containsText" id="{369738E9-B029-4B30-964A-188E719677D2}">
            <xm:f>NOT(ISERROR(SEARCH($I$423,I130)))</xm:f>
            <xm:f>$I$423</xm:f>
            <x14:dxf>
              <fill>
                <patternFill>
                  <bgColor rgb="FFFFFF00"/>
                </patternFill>
              </fill>
            </x14:dxf>
          </x14:cfRule>
          <xm:sqref>I130:I132</xm:sqref>
        </x14:conditionalFormatting>
        <x14:conditionalFormatting xmlns:xm="http://schemas.microsoft.com/office/excel/2006/main">
          <x14:cfRule type="containsText" priority="98" operator="containsText" id="{0C148DBF-3C08-4EF3-8035-85DF4DD99D26}">
            <xm:f>NOT(ISERROR(SEARCH($H$425,H130)))</xm:f>
            <xm:f>$H$425</xm:f>
            <x14:dxf>
              <fill>
                <patternFill>
                  <bgColor rgb="FFFFFF00"/>
                </patternFill>
              </fill>
            </x14:dxf>
          </x14:cfRule>
          <x14:cfRule type="containsText" priority="99" operator="containsText" id="{4D05BA18-9370-4817-A739-22E27D300B6B}">
            <xm:f>NOT(ISERROR(SEARCH($H$424,H130)))</xm:f>
            <xm:f>$H$424</xm:f>
            <x14:dxf>
              <fill>
                <patternFill>
                  <bgColor rgb="FFFF0000"/>
                </patternFill>
              </fill>
            </x14:dxf>
          </x14:cfRule>
          <x14:cfRule type="containsText" priority="100" operator="containsText" id="{8F0F1A5F-F7FE-4A3E-9F87-F549DD49BA31}">
            <xm:f>NOT(ISERROR(SEARCH($H$423,H130)))</xm:f>
            <xm:f>$H$423</xm:f>
            <x14:dxf>
              <fill>
                <patternFill>
                  <bgColor theme="4"/>
                </patternFill>
              </fill>
            </x14:dxf>
          </x14:cfRule>
          <xm:sqref>H130:H132</xm:sqref>
        </x14:conditionalFormatting>
        <x14:conditionalFormatting xmlns:xm="http://schemas.microsoft.com/office/excel/2006/main">
          <x14:cfRule type="containsText" priority="83" operator="containsText" id="{618CDF19-CBF9-4792-B571-B95A7ED2C6F2}">
            <xm:f>NOT(ISERROR(SEARCH($I$428,I50)))</xm:f>
            <xm:f>$I$428</xm:f>
            <x14:dxf>
              <fill>
                <patternFill>
                  <bgColor rgb="FF7030A0"/>
                </patternFill>
              </fill>
            </x14:dxf>
          </x14:cfRule>
          <x14:cfRule type="containsText" priority="84" operator="containsText" id="{562C667E-8B23-43C4-84D8-BE9EFCBB35C5}">
            <xm:f>NOT(ISERROR(SEARCH($I$427,I50)))</xm:f>
            <xm:f>$I$427</xm:f>
            <x14:dxf>
              <fill>
                <patternFill>
                  <bgColor rgb="FF92D050"/>
                </patternFill>
              </fill>
            </x14:dxf>
          </x14:cfRule>
          <x14:cfRule type="containsText" priority="85" operator="containsText" id="{4AF47E03-4A92-4C0E-8DD4-0850D9A99D8A}">
            <xm:f>NOT(ISERROR(SEARCH($I$426,I50)))</xm:f>
            <xm:f>$I$426</xm:f>
            <x14:dxf>
              <fill>
                <patternFill>
                  <bgColor theme="1" tint="0.499984740745262"/>
                </patternFill>
              </fill>
            </x14:dxf>
          </x14:cfRule>
          <x14:cfRule type="containsText" priority="86" operator="containsText" id="{762B891C-38A0-4B9F-A98A-BE7E5A98CE8A}">
            <xm:f>NOT(ISERROR(SEARCH($I$425,I50)))</xm:f>
            <xm:f>$I$425</xm:f>
            <x14:dxf>
              <fill>
                <patternFill>
                  <bgColor theme="2"/>
                </patternFill>
              </fill>
            </x14:dxf>
          </x14:cfRule>
          <x14:cfRule type="containsText" priority="87" operator="containsText" id="{8C46B207-CA28-4C0F-B7AA-2394CAB86D51}">
            <xm:f>NOT(ISERROR(SEARCH($I$424,I50)))</xm:f>
            <xm:f>$I$424</xm:f>
            <x14:dxf>
              <fill>
                <patternFill>
                  <bgColor rgb="FFFF0000"/>
                </patternFill>
              </fill>
            </x14:dxf>
          </x14:cfRule>
          <x14:cfRule type="containsText" priority="88" operator="containsText" id="{322E7916-B423-4C18-8C02-76EB329C4B32}">
            <xm:f>NOT(ISERROR(SEARCH($I$423,I50)))</xm:f>
            <xm:f>$I$423</xm:f>
            <x14:dxf>
              <fill>
                <patternFill>
                  <bgColor rgb="FFFFFF00"/>
                </patternFill>
              </fill>
            </x14:dxf>
          </x14:cfRule>
          <xm:sqref>I50:I79</xm:sqref>
        </x14:conditionalFormatting>
        <x14:conditionalFormatting xmlns:xm="http://schemas.microsoft.com/office/excel/2006/main">
          <x14:cfRule type="containsText" priority="89" operator="containsText" id="{1874E8E4-3308-4FAC-B8A8-7F9FD4ECB678}">
            <xm:f>NOT(ISERROR(SEARCH($H$425,H50)))</xm:f>
            <xm:f>$H$425</xm:f>
            <x14:dxf>
              <fill>
                <patternFill>
                  <bgColor rgb="FFFFFF00"/>
                </patternFill>
              </fill>
            </x14:dxf>
          </x14:cfRule>
          <x14:cfRule type="containsText" priority="90" operator="containsText" id="{A1226C2B-AA5E-44FE-8B5A-BE534127D3B4}">
            <xm:f>NOT(ISERROR(SEARCH($H$424,H50)))</xm:f>
            <xm:f>$H$424</xm:f>
            <x14:dxf>
              <fill>
                <patternFill>
                  <bgColor rgb="FFFF0000"/>
                </patternFill>
              </fill>
            </x14:dxf>
          </x14:cfRule>
          <x14:cfRule type="containsText" priority="91" operator="containsText" id="{314506D3-C8D6-417C-98AD-108C1B9175E5}">
            <xm:f>NOT(ISERROR(SEARCH($H$423,H50)))</xm:f>
            <xm:f>$H$423</xm:f>
            <x14:dxf>
              <fill>
                <patternFill>
                  <bgColor theme="4"/>
                </patternFill>
              </fill>
            </x14:dxf>
          </x14:cfRule>
          <xm:sqref>H50:H79</xm:sqref>
        </x14:conditionalFormatting>
        <x14:conditionalFormatting xmlns:xm="http://schemas.microsoft.com/office/excel/2006/main">
          <x14:cfRule type="containsText" priority="77" operator="containsText" id="{8CE75D53-2826-4D00-8F32-2D4BCEC31CA4}">
            <xm:f>NOT(ISERROR(SEARCH($I$428,I129)))</xm:f>
            <xm:f>$I$428</xm:f>
            <x14:dxf>
              <fill>
                <patternFill>
                  <bgColor rgb="FF7030A0"/>
                </patternFill>
              </fill>
            </x14:dxf>
          </x14:cfRule>
          <x14:cfRule type="containsText" priority="78" operator="containsText" id="{515D6C19-9485-4240-900F-DAD2E2C25F6D}">
            <xm:f>NOT(ISERROR(SEARCH($I$427,I129)))</xm:f>
            <xm:f>$I$427</xm:f>
            <x14:dxf>
              <fill>
                <patternFill>
                  <bgColor rgb="FF92D050"/>
                </patternFill>
              </fill>
            </x14:dxf>
          </x14:cfRule>
          <x14:cfRule type="containsText" priority="79" operator="containsText" id="{A56C6A56-D7B3-4C3F-BE32-CD55894731CC}">
            <xm:f>NOT(ISERROR(SEARCH($I$426,I129)))</xm:f>
            <xm:f>$I$426</xm:f>
            <x14:dxf>
              <fill>
                <patternFill>
                  <bgColor theme="1" tint="0.499984740745262"/>
                </patternFill>
              </fill>
            </x14:dxf>
          </x14:cfRule>
          <x14:cfRule type="containsText" priority="80" operator="containsText" id="{C3C271BF-0FCF-499F-8E96-7CACFE345766}">
            <xm:f>NOT(ISERROR(SEARCH($I$425,I129)))</xm:f>
            <xm:f>$I$425</xm:f>
            <x14:dxf>
              <fill>
                <patternFill>
                  <bgColor theme="2"/>
                </patternFill>
              </fill>
            </x14:dxf>
          </x14:cfRule>
          <x14:cfRule type="containsText" priority="81" operator="containsText" id="{923A6E5F-9145-4972-ADE5-3D17F8E83F30}">
            <xm:f>NOT(ISERROR(SEARCH($I$424,I129)))</xm:f>
            <xm:f>$I$424</xm:f>
            <x14:dxf>
              <fill>
                <patternFill>
                  <bgColor rgb="FFFF0000"/>
                </patternFill>
              </fill>
            </x14:dxf>
          </x14:cfRule>
          <x14:cfRule type="containsText" priority="82" operator="containsText" id="{FA38C177-6FEF-40DE-B866-8E318ED8EEBF}">
            <xm:f>NOT(ISERROR(SEARCH($I$423,I129)))</xm:f>
            <xm:f>$I$423</xm:f>
            <x14:dxf>
              <fill>
                <patternFill>
                  <bgColor rgb="FFFFFF00"/>
                </patternFill>
              </fill>
            </x14:dxf>
          </x14:cfRule>
          <xm:sqref>I129</xm:sqref>
        </x14:conditionalFormatting>
        <x14:conditionalFormatting xmlns:xm="http://schemas.microsoft.com/office/excel/2006/main">
          <x14:cfRule type="containsText" priority="54" operator="containsText" id="{4EF95381-376D-41C9-8565-07E77D561F67}">
            <xm:f>NOT(ISERROR(SEARCH($I$428,I159)))</xm:f>
            <xm:f>$I$428</xm:f>
            <x14:dxf>
              <fill>
                <patternFill>
                  <bgColor rgb="FF7030A0"/>
                </patternFill>
              </fill>
            </x14:dxf>
          </x14:cfRule>
          <x14:cfRule type="containsText" priority="55" operator="containsText" id="{5088ADDC-9A46-4338-B9F5-517891AF5955}">
            <xm:f>NOT(ISERROR(SEARCH($I$427,I159)))</xm:f>
            <xm:f>$I$427</xm:f>
            <x14:dxf>
              <fill>
                <patternFill>
                  <bgColor rgb="FF92D050"/>
                </patternFill>
              </fill>
            </x14:dxf>
          </x14:cfRule>
          <x14:cfRule type="containsText" priority="56" operator="containsText" id="{410961AA-BC12-4860-8DF7-9443AE92AC11}">
            <xm:f>NOT(ISERROR(SEARCH($I$426,I159)))</xm:f>
            <xm:f>$I$426</xm:f>
            <x14:dxf>
              <fill>
                <patternFill>
                  <bgColor theme="1" tint="0.499984740745262"/>
                </patternFill>
              </fill>
            </x14:dxf>
          </x14:cfRule>
          <x14:cfRule type="containsText" priority="57" operator="containsText" id="{7120B5C5-03B5-4758-B3F5-97303FEE2335}">
            <xm:f>NOT(ISERROR(SEARCH($I$425,I159)))</xm:f>
            <xm:f>$I$425</xm:f>
            <x14:dxf>
              <fill>
                <patternFill>
                  <bgColor theme="2"/>
                </patternFill>
              </fill>
            </x14:dxf>
          </x14:cfRule>
          <x14:cfRule type="containsText" priority="58" operator="containsText" id="{502AD3B3-9FF5-4BF1-BEBD-C44E2C21A623}">
            <xm:f>NOT(ISERROR(SEARCH($I$424,I159)))</xm:f>
            <xm:f>$I$424</xm:f>
            <x14:dxf>
              <fill>
                <patternFill>
                  <bgColor rgb="FFFF0000"/>
                </patternFill>
              </fill>
            </x14:dxf>
          </x14:cfRule>
          <x14:cfRule type="containsText" priority="59" operator="containsText" id="{05105B7B-B88E-4C03-857D-4EC1FBDC3ABF}">
            <xm:f>NOT(ISERROR(SEARCH($I$423,I159)))</xm:f>
            <xm:f>$I$423</xm:f>
            <x14:dxf>
              <fill>
                <patternFill>
                  <bgColor rgb="FFFFFF00"/>
                </patternFill>
              </fill>
            </x14:dxf>
          </x14:cfRule>
          <xm:sqref>I159</xm:sqref>
        </x14:conditionalFormatting>
        <x14:conditionalFormatting xmlns:xm="http://schemas.microsoft.com/office/excel/2006/main">
          <x14:cfRule type="containsText" priority="40" operator="containsText" id="{570D4E58-842B-4C96-B07E-BA2F756FF071}">
            <xm:f>NOT(ISERROR(SEARCH($H$425,H133)))</xm:f>
            <xm:f>$H$425</xm:f>
            <x14:dxf>
              <fill>
                <patternFill>
                  <bgColor rgb="FFFFFF00"/>
                </patternFill>
              </fill>
            </x14:dxf>
          </x14:cfRule>
          <x14:cfRule type="containsText" priority="41" operator="containsText" id="{E813599E-EC92-4CE1-A1B6-FDDF6E8B18EE}">
            <xm:f>NOT(ISERROR(SEARCH($H$424,H133)))</xm:f>
            <xm:f>$H$424</xm:f>
            <x14:dxf>
              <fill>
                <patternFill>
                  <bgColor rgb="FFFF0000"/>
                </patternFill>
              </fill>
            </x14:dxf>
          </x14:cfRule>
          <x14:cfRule type="containsText" priority="42" operator="containsText" id="{45771EBD-D5B8-4C19-80FB-D0C7B6BF7174}">
            <xm:f>NOT(ISERROR(SEARCH($H$423,H133)))</xm:f>
            <xm:f>$H$423</xm:f>
            <x14:dxf>
              <fill>
                <patternFill>
                  <bgColor theme="4"/>
                </patternFill>
              </fill>
            </x14:dxf>
          </x14:cfRule>
          <xm:sqref>H133</xm:sqref>
        </x14:conditionalFormatting>
        <x14:conditionalFormatting xmlns:xm="http://schemas.microsoft.com/office/excel/2006/main">
          <x14:cfRule type="containsText" priority="29" operator="containsText" id="{361698B9-F15D-4E2D-83F2-F49E7387F610}">
            <xm:f>NOT(ISERROR(SEARCH($I$428,I134)))</xm:f>
            <xm:f>$I$428</xm:f>
            <x14:dxf>
              <fill>
                <patternFill>
                  <bgColor rgb="FF7030A0"/>
                </patternFill>
              </fill>
            </x14:dxf>
          </x14:cfRule>
          <x14:cfRule type="containsText" priority="30" operator="containsText" id="{8FD03BC4-D7CE-4EC1-BC59-CB0A8704845F}">
            <xm:f>NOT(ISERROR(SEARCH($I$427,I134)))</xm:f>
            <xm:f>$I$427</xm:f>
            <x14:dxf>
              <fill>
                <patternFill>
                  <bgColor rgb="FF92D050"/>
                </patternFill>
              </fill>
            </x14:dxf>
          </x14:cfRule>
          <x14:cfRule type="containsText" priority="31" operator="containsText" id="{119AD27D-6643-4A7D-8B59-280B9413F529}">
            <xm:f>NOT(ISERROR(SEARCH($I$426,I134)))</xm:f>
            <xm:f>$I$426</xm:f>
            <x14:dxf>
              <fill>
                <patternFill>
                  <bgColor theme="1" tint="0.499984740745262"/>
                </patternFill>
              </fill>
            </x14:dxf>
          </x14:cfRule>
          <x14:cfRule type="containsText" priority="32" operator="containsText" id="{A1A853CB-1427-4870-AA0C-5BD46E0BD063}">
            <xm:f>NOT(ISERROR(SEARCH($I$425,I134)))</xm:f>
            <xm:f>$I$425</xm:f>
            <x14:dxf>
              <fill>
                <patternFill>
                  <bgColor theme="2"/>
                </patternFill>
              </fill>
            </x14:dxf>
          </x14:cfRule>
          <x14:cfRule type="containsText" priority="33" operator="containsText" id="{3DBB3619-B975-4598-96E4-BDD670B0C97E}">
            <xm:f>NOT(ISERROR(SEARCH($I$424,I134)))</xm:f>
            <xm:f>$I$424</xm:f>
            <x14:dxf>
              <fill>
                <patternFill>
                  <bgColor rgb="FFFF0000"/>
                </patternFill>
              </fill>
            </x14:dxf>
          </x14:cfRule>
          <x14:cfRule type="containsText" priority="34" operator="containsText" id="{CBAD1780-EFB1-4A35-B5F6-72BB8C88CF7C}">
            <xm:f>NOT(ISERROR(SEARCH($I$423,I134)))</xm:f>
            <xm:f>$I$423</xm:f>
            <x14:dxf>
              <fill>
                <patternFill>
                  <bgColor rgb="FFFFFF00"/>
                </patternFill>
              </fill>
            </x14:dxf>
          </x14:cfRule>
          <xm:sqref>I134:I136</xm:sqref>
        </x14:conditionalFormatting>
        <x14:conditionalFormatting xmlns:xm="http://schemas.microsoft.com/office/excel/2006/main">
          <x14:cfRule type="containsText" priority="35" operator="containsText" id="{11F27AC9-E446-4C8B-9E29-7D327056DC40}">
            <xm:f>NOT(ISERROR(SEARCH($H$425,H134)))</xm:f>
            <xm:f>$H$425</xm:f>
            <x14:dxf>
              <fill>
                <patternFill>
                  <bgColor rgb="FFFFFF00"/>
                </patternFill>
              </fill>
            </x14:dxf>
          </x14:cfRule>
          <x14:cfRule type="containsText" priority="36" operator="containsText" id="{496549F1-AB7A-44B8-9CE3-13CB5DF52DBC}">
            <xm:f>NOT(ISERROR(SEARCH($H$424,H134)))</xm:f>
            <xm:f>$H$424</xm:f>
            <x14:dxf>
              <fill>
                <patternFill>
                  <bgColor rgb="FFFF0000"/>
                </patternFill>
              </fill>
            </x14:dxf>
          </x14:cfRule>
          <x14:cfRule type="containsText" priority="37" operator="containsText" id="{12B2BC73-0436-48EB-9E7A-350D5CA85897}">
            <xm:f>NOT(ISERROR(SEARCH($H$423,H134)))</xm:f>
            <xm:f>$H$423</xm:f>
            <x14:dxf>
              <fill>
                <patternFill>
                  <bgColor theme="4"/>
                </patternFill>
              </fill>
            </x14:dxf>
          </x14:cfRule>
          <xm:sqref>H134:H136</xm:sqref>
        </x14:conditionalFormatting>
        <x14:conditionalFormatting xmlns:xm="http://schemas.microsoft.com/office/excel/2006/main">
          <x14:cfRule type="containsText" priority="23" operator="containsText" id="{A0EE1E24-B23F-4241-8E60-3DABFFD43A88}">
            <xm:f>NOT(ISERROR(SEARCH($I$428,I133)))</xm:f>
            <xm:f>$I$428</xm:f>
            <x14:dxf>
              <fill>
                <patternFill>
                  <bgColor rgb="FF7030A0"/>
                </patternFill>
              </fill>
            </x14:dxf>
          </x14:cfRule>
          <x14:cfRule type="containsText" priority="24" operator="containsText" id="{1DBD5A45-E0CA-458A-8E59-209ABBE8B1F4}">
            <xm:f>NOT(ISERROR(SEARCH($I$427,I133)))</xm:f>
            <xm:f>$I$427</xm:f>
            <x14:dxf>
              <fill>
                <patternFill>
                  <bgColor rgb="FF92D050"/>
                </patternFill>
              </fill>
            </x14:dxf>
          </x14:cfRule>
          <x14:cfRule type="containsText" priority="25" operator="containsText" id="{2E1606C5-AC09-4602-A333-ED1D4CE58E37}">
            <xm:f>NOT(ISERROR(SEARCH($I$426,I133)))</xm:f>
            <xm:f>$I$426</xm:f>
            <x14:dxf>
              <fill>
                <patternFill>
                  <bgColor theme="1" tint="0.499984740745262"/>
                </patternFill>
              </fill>
            </x14:dxf>
          </x14:cfRule>
          <x14:cfRule type="containsText" priority="26" operator="containsText" id="{E75BD731-A056-4823-8C80-F718A89C5F10}">
            <xm:f>NOT(ISERROR(SEARCH($I$425,I133)))</xm:f>
            <xm:f>$I$425</xm:f>
            <x14:dxf>
              <fill>
                <patternFill>
                  <bgColor theme="2"/>
                </patternFill>
              </fill>
            </x14:dxf>
          </x14:cfRule>
          <x14:cfRule type="containsText" priority="27" operator="containsText" id="{634AF263-3570-48EF-BA3E-E08D83DDB487}">
            <xm:f>NOT(ISERROR(SEARCH($I$424,I133)))</xm:f>
            <xm:f>$I$424</xm:f>
            <x14:dxf>
              <fill>
                <patternFill>
                  <bgColor rgb="FFFF0000"/>
                </patternFill>
              </fill>
            </x14:dxf>
          </x14:cfRule>
          <x14:cfRule type="containsText" priority="28" operator="containsText" id="{316EA92D-BECB-447C-8589-CC5F9B0728AF}">
            <xm:f>NOT(ISERROR(SEARCH($I$423,I133)))</xm:f>
            <xm:f>$I$423</xm:f>
            <x14:dxf>
              <fill>
                <patternFill>
                  <bgColor rgb="FFFFFF00"/>
                </patternFill>
              </fill>
            </x14:dxf>
          </x14:cfRule>
          <xm:sqref>I133</xm:sqref>
        </x14:conditionalFormatting>
        <x14:conditionalFormatting xmlns:xm="http://schemas.microsoft.com/office/excel/2006/main">
          <x14:cfRule type="containsText" priority="12" operator="containsText" id="{13F88589-0EB4-4C74-83B9-6496232101CE}">
            <xm:f>NOT(ISERROR(SEARCH($I$428,I137)))</xm:f>
            <xm:f>$I$428</xm:f>
            <x14:dxf>
              <fill>
                <patternFill>
                  <bgColor rgb="FF7030A0"/>
                </patternFill>
              </fill>
            </x14:dxf>
          </x14:cfRule>
          <x14:cfRule type="containsText" priority="13" operator="containsText" id="{6CAE3D2D-7E4E-49B5-B6D5-2BBE030B3449}">
            <xm:f>NOT(ISERROR(SEARCH($I$427,I137)))</xm:f>
            <xm:f>$I$427</xm:f>
            <x14:dxf>
              <fill>
                <patternFill>
                  <bgColor rgb="FF92D050"/>
                </patternFill>
              </fill>
            </x14:dxf>
          </x14:cfRule>
          <x14:cfRule type="containsText" priority="14" operator="containsText" id="{7AC1AC64-118C-4816-AA0B-8EC6FA0A7127}">
            <xm:f>NOT(ISERROR(SEARCH($I$426,I137)))</xm:f>
            <xm:f>$I$426</xm:f>
            <x14:dxf>
              <fill>
                <patternFill>
                  <bgColor theme="1" tint="0.499984740745262"/>
                </patternFill>
              </fill>
            </x14:dxf>
          </x14:cfRule>
          <x14:cfRule type="containsText" priority="15" operator="containsText" id="{D6E13AE1-5FD9-428B-BA16-AFB4B9FE3B53}">
            <xm:f>NOT(ISERROR(SEARCH($I$425,I137)))</xm:f>
            <xm:f>$I$425</xm:f>
            <x14:dxf>
              <fill>
                <patternFill>
                  <bgColor theme="2"/>
                </patternFill>
              </fill>
            </x14:dxf>
          </x14:cfRule>
          <x14:cfRule type="containsText" priority="16" operator="containsText" id="{F8AF3DFA-A687-4320-866F-A07A3795A802}">
            <xm:f>NOT(ISERROR(SEARCH($I$424,I137)))</xm:f>
            <xm:f>$I$424</xm:f>
            <x14:dxf>
              <fill>
                <patternFill>
                  <bgColor rgb="FFFF0000"/>
                </patternFill>
              </fill>
            </x14:dxf>
          </x14:cfRule>
          <x14:cfRule type="containsText" priority="17" operator="containsText" id="{C641EC5A-1815-45A7-A0F9-225CE1E31B7E}">
            <xm:f>NOT(ISERROR(SEARCH($I$423,I137)))</xm:f>
            <xm:f>$I$423</xm:f>
            <x14:dxf>
              <fill>
                <patternFill>
                  <bgColor rgb="FFFFFF00"/>
                </patternFill>
              </fill>
            </x14:dxf>
          </x14:cfRule>
          <xm:sqref>I137:I140</xm:sqref>
        </x14:conditionalFormatting>
        <x14:conditionalFormatting xmlns:xm="http://schemas.microsoft.com/office/excel/2006/main">
          <x14:cfRule type="containsText" priority="18" operator="containsText" id="{D45030FA-5463-4A83-841A-AEEF4F29812D}">
            <xm:f>NOT(ISERROR(SEARCH($H$425,H137)))</xm:f>
            <xm:f>$H$425</xm:f>
            <x14:dxf>
              <fill>
                <patternFill>
                  <bgColor rgb="FFFFFF00"/>
                </patternFill>
              </fill>
            </x14:dxf>
          </x14:cfRule>
          <x14:cfRule type="containsText" priority="19" operator="containsText" id="{5B47DB8B-A988-4BCB-9014-1D7F67F27963}">
            <xm:f>NOT(ISERROR(SEARCH($H$424,H137)))</xm:f>
            <xm:f>$H$424</xm:f>
            <x14:dxf>
              <fill>
                <patternFill>
                  <bgColor rgb="FFFF0000"/>
                </patternFill>
              </fill>
            </x14:dxf>
          </x14:cfRule>
          <x14:cfRule type="containsText" priority="20" operator="containsText" id="{1E14B78B-5DA7-4F65-931C-9E22AEC8308F}">
            <xm:f>NOT(ISERROR(SEARCH($H$423,H137)))</xm:f>
            <xm:f>$H$423</xm:f>
            <x14:dxf>
              <fill>
                <patternFill>
                  <bgColor theme="4"/>
                </patternFill>
              </fill>
            </x14:dxf>
          </x14:cfRule>
          <xm:sqref>H137:H140</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DH268"/>
  <sheetViews>
    <sheetView showGridLines="0" tabSelected="1" zoomScale="55" zoomScaleNormal="55" zoomScaleSheetLayoutView="55" zoomScalePageLayoutView="46" workbookViewId="0">
      <selection activeCell="B8" sqref="B8"/>
    </sheetView>
  </sheetViews>
  <sheetFormatPr defaultRowHeight="15" outlineLevelRow="3" outlineLevelCol="1" x14ac:dyDescent="0.25"/>
  <cols>
    <col min="1" max="1" width="3.85546875" customWidth="1"/>
    <col min="2" max="2" width="7.85546875" style="8" customWidth="1"/>
    <col min="3" max="4" width="15.7109375" customWidth="1"/>
    <col min="5" max="5" width="6.42578125" customWidth="1"/>
    <col min="6" max="6" width="8.42578125" customWidth="1"/>
    <col min="7" max="7" width="7.85546875" customWidth="1"/>
    <col min="8" max="8" width="9" customWidth="1"/>
    <col min="9" max="9" width="7.7109375" customWidth="1"/>
    <col min="10" max="10" width="8" customWidth="1"/>
    <col min="11" max="11" width="9.85546875" customWidth="1"/>
    <col min="12" max="12" width="9.7109375" customWidth="1"/>
    <col min="13" max="13" width="6.42578125" customWidth="1"/>
    <col min="14" max="14" width="5.7109375" customWidth="1"/>
    <col min="15" max="15" width="7.140625" customWidth="1"/>
    <col min="16" max="16" width="7.85546875" customWidth="1"/>
    <col min="17" max="17" width="10.140625" customWidth="1"/>
    <col min="18" max="18" width="11.7109375" customWidth="1"/>
    <col min="19" max="19" width="6.28515625" customWidth="1"/>
    <col min="20" max="20" width="6" customWidth="1"/>
    <col min="21" max="25" width="6.42578125" customWidth="1"/>
    <col min="26" max="26" width="9.5703125" customWidth="1"/>
    <col min="27" max="27" width="7.28515625" customWidth="1"/>
    <col min="28" max="28" width="8.5703125" customWidth="1"/>
    <col min="29" max="29" width="7.28515625" customWidth="1"/>
    <col min="30" max="30" width="6.5703125" customWidth="1"/>
    <col min="31" max="31" width="7.140625" customWidth="1"/>
    <col min="32" max="32" width="6.42578125" customWidth="1"/>
    <col min="33" max="33" width="6.7109375" customWidth="1"/>
    <col min="34" max="35" width="6.5703125" customWidth="1"/>
    <col min="36" max="36" width="6.85546875" customWidth="1"/>
    <col min="37" max="37" width="7.140625" customWidth="1"/>
    <col min="38" max="38" width="7.5703125" customWidth="1"/>
    <col min="39" max="39" width="6.85546875" customWidth="1"/>
    <col min="40" max="40" width="7.42578125" customWidth="1"/>
    <col min="41" max="41" width="7.5703125" customWidth="1"/>
    <col min="42" max="42" width="7.42578125" customWidth="1"/>
    <col min="43" max="43" width="7.140625" customWidth="1"/>
    <col min="44" max="44" width="6.5703125" customWidth="1"/>
    <col min="45" max="45" width="7.140625" customWidth="1"/>
    <col min="46" max="46" width="6.5703125" customWidth="1"/>
    <col min="47" max="47" width="8" customWidth="1"/>
    <col min="48" max="48" width="7.28515625" hidden="1" customWidth="1" outlineLevel="1"/>
    <col min="49" max="58" width="9.140625" hidden="1" customWidth="1" outlineLevel="1"/>
    <col min="59" max="59" width="11.5703125" hidden="1" customWidth="1" outlineLevel="1"/>
    <col min="60" max="60" width="11" hidden="1" customWidth="1" outlineLevel="1"/>
    <col min="61" max="71" width="9.140625" hidden="1" customWidth="1" outlineLevel="1"/>
    <col min="72" max="72" width="13.7109375" hidden="1" customWidth="1" outlineLevel="1"/>
    <col min="73" max="95" width="9.140625" hidden="1" customWidth="1" outlineLevel="1"/>
    <col min="96" max="96" width="9.140625" collapsed="1"/>
  </cols>
  <sheetData>
    <row r="2" spans="2:60" ht="15" customHeight="1" x14ac:dyDescent="0.25">
      <c r="B2" s="590" t="s">
        <v>539</v>
      </c>
      <c r="C2" s="590"/>
      <c r="D2" s="590"/>
      <c r="E2" s="590"/>
      <c r="F2" s="590"/>
      <c r="G2" s="590"/>
      <c r="H2" s="590"/>
      <c r="I2" s="590"/>
      <c r="J2" s="590"/>
      <c r="K2" s="590"/>
      <c r="L2" s="590"/>
      <c r="M2" s="590"/>
      <c r="N2" s="590"/>
      <c r="O2" s="590"/>
      <c r="P2" s="590"/>
      <c r="Q2" s="590"/>
      <c r="R2" s="590"/>
      <c r="S2" s="590"/>
      <c r="T2" s="590"/>
      <c r="U2" s="590"/>
      <c r="V2" s="590"/>
      <c r="W2" s="590"/>
      <c r="X2" s="590"/>
      <c r="Y2" s="590"/>
      <c r="Z2" s="590"/>
      <c r="AA2" s="590"/>
      <c r="AB2" s="590"/>
      <c r="AC2" s="590"/>
      <c r="AD2" s="590"/>
      <c r="AE2" s="590"/>
      <c r="AF2" s="590"/>
      <c r="AG2" s="590"/>
      <c r="AH2" s="590"/>
      <c r="AI2" s="590"/>
      <c r="AJ2" s="590"/>
      <c r="AK2" s="590"/>
      <c r="AL2" s="590"/>
      <c r="AM2" s="590"/>
      <c r="AN2" s="590"/>
      <c r="AO2" s="590"/>
      <c r="AP2" s="590"/>
      <c r="AQ2" s="590"/>
      <c r="AR2" s="590"/>
      <c r="AS2" s="590"/>
      <c r="AT2" s="590"/>
      <c r="AU2" s="590"/>
      <c r="AV2" s="590"/>
      <c r="AW2" s="590"/>
      <c r="AX2" s="590"/>
      <c r="AY2" s="590"/>
      <c r="AZ2" s="590"/>
      <c r="BA2" s="590"/>
      <c r="BB2" s="590"/>
      <c r="BC2" s="590"/>
      <c r="BD2" s="590"/>
      <c r="BE2" s="590"/>
      <c r="BF2" s="590"/>
      <c r="BG2" s="590"/>
      <c r="BH2" s="590"/>
    </row>
    <row r="3" spans="2:60" ht="15" customHeight="1" x14ac:dyDescent="0.25">
      <c r="B3" s="590"/>
      <c r="C3" s="590"/>
      <c r="D3" s="590"/>
      <c r="E3" s="590"/>
      <c r="F3" s="590"/>
      <c r="G3" s="590"/>
      <c r="H3" s="590"/>
      <c r="I3" s="590"/>
      <c r="J3" s="590"/>
      <c r="K3" s="590"/>
      <c r="L3" s="590"/>
      <c r="M3" s="590"/>
      <c r="N3" s="590"/>
      <c r="O3" s="590"/>
      <c r="P3" s="590"/>
      <c r="Q3" s="590"/>
      <c r="R3" s="590"/>
      <c r="S3" s="590"/>
      <c r="T3" s="590"/>
      <c r="U3" s="590"/>
      <c r="V3" s="590"/>
      <c r="W3" s="590"/>
      <c r="X3" s="590"/>
      <c r="Y3" s="590"/>
      <c r="Z3" s="590"/>
      <c r="AA3" s="590"/>
      <c r="AB3" s="590"/>
      <c r="AC3" s="590"/>
      <c r="AD3" s="590"/>
      <c r="AE3" s="590"/>
      <c r="AF3" s="590"/>
      <c r="AG3" s="590"/>
      <c r="AH3" s="590"/>
      <c r="AI3" s="590"/>
      <c r="AJ3" s="590"/>
      <c r="AK3" s="590"/>
      <c r="AL3" s="590"/>
      <c r="AM3" s="590"/>
      <c r="AN3" s="590"/>
      <c r="AO3" s="590"/>
      <c r="AP3" s="590"/>
      <c r="AQ3" s="590"/>
      <c r="AR3" s="590"/>
      <c r="AS3" s="590"/>
      <c r="AT3" s="590"/>
      <c r="AU3" s="590"/>
      <c r="AV3" s="590"/>
      <c r="AW3" s="590"/>
      <c r="AX3" s="590"/>
      <c r="AY3" s="590"/>
      <c r="AZ3" s="590"/>
      <c r="BA3" s="590"/>
      <c r="BB3" s="590"/>
      <c r="BC3" s="590"/>
      <c r="BD3" s="590"/>
      <c r="BE3" s="590"/>
      <c r="BF3" s="590"/>
      <c r="BG3" s="590"/>
      <c r="BH3" s="590"/>
    </row>
    <row r="4" spans="2:60" ht="15" customHeight="1" x14ac:dyDescent="0.25">
      <c r="B4" s="590"/>
      <c r="C4" s="590"/>
      <c r="D4" s="590"/>
      <c r="E4" s="590"/>
      <c r="F4" s="590"/>
      <c r="G4" s="590"/>
      <c r="H4" s="590"/>
      <c r="I4" s="590"/>
      <c r="J4" s="590"/>
      <c r="K4" s="590"/>
      <c r="L4" s="590"/>
      <c r="M4" s="590"/>
      <c r="N4" s="590"/>
      <c r="O4" s="590"/>
      <c r="P4" s="590"/>
      <c r="Q4" s="590"/>
      <c r="R4" s="590"/>
      <c r="S4" s="590"/>
      <c r="T4" s="590"/>
      <c r="U4" s="590"/>
      <c r="V4" s="590"/>
      <c r="W4" s="590"/>
      <c r="X4" s="590"/>
      <c r="Y4" s="590"/>
      <c r="Z4" s="590"/>
      <c r="AA4" s="590"/>
      <c r="AB4" s="590"/>
      <c r="AC4" s="590"/>
      <c r="AD4" s="590"/>
      <c r="AE4" s="590"/>
      <c r="AF4" s="590"/>
      <c r="AG4" s="590"/>
      <c r="AH4" s="590"/>
      <c r="AI4" s="590"/>
      <c r="AJ4" s="590"/>
      <c r="AK4" s="590"/>
      <c r="AL4" s="590"/>
      <c r="AM4" s="590"/>
      <c r="AN4" s="590"/>
      <c r="AO4" s="590"/>
      <c r="AP4" s="590"/>
      <c r="AQ4" s="590"/>
      <c r="AR4" s="590"/>
      <c r="AS4" s="590"/>
      <c r="AT4" s="590"/>
      <c r="AU4" s="590"/>
      <c r="AV4" s="590"/>
      <c r="AW4" s="590"/>
      <c r="AX4" s="590"/>
      <c r="AY4" s="590"/>
      <c r="AZ4" s="590"/>
      <c r="BA4" s="590"/>
      <c r="BB4" s="590"/>
      <c r="BC4" s="590"/>
      <c r="BD4" s="590"/>
      <c r="BE4" s="590"/>
      <c r="BF4" s="590"/>
      <c r="BG4" s="590"/>
      <c r="BH4" s="590"/>
    </row>
    <row r="5" spans="2:60" ht="15" customHeight="1" x14ac:dyDescent="0.2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c r="AI5" s="590"/>
      <c r="AJ5" s="590"/>
      <c r="AK5" s="590"/>
      <c r="AL5" s="590"/>
      <c r="AM5" s="590"/>
      <c r="AN5" s="590"/>
      <c r="AO5" s="590"/>
      <c r="AP5" s="590"/>
      <c r="AQ5" s="590"/>
      <c r="AR5" s="590"/>
      <c r="AS5" s="590"/>
      <c r="AT5" s="590"/>
      <c r="AU5" s="590"/>
      <c r="AV5" s="590"/>
      <c r="AW5" s="590"/>
      <c r="AX5" s="590"/>
      <c r="AY5" s="590"/>
      <c r="AZ5" s="590"/>
      <c r="BA5" s="590"/>
      <c r="BB5" s="590"/>
      <c r="BC5" s="590"/>
      <c r="BD5" s="590"/>
      <c r="BE5" s="590"/>
      <c r="BF5" s="590"/>
      <c r="BG5" s="590"/>
      <c r="BH5" s="590"/>
    </row>
    <row r="6" spans="2:60" ht="15" customHeight="1" x14ac:dyDescent="0.2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c r="AI6" s="590"/>
      <c r="AJ6" s="590"/>
      <c r="AK6" s="590"/>
      <c r="AL6" s="590"/>
      <c r="AM6" s="590"/>
      <c r="AN6" s="590"/>
      <c r="AO6" s="590"/>
      <c r="AP6" s="590"/>
      <c r="AQ6" s="590"/>
      <c r="AR6" s="590"/>
      <c r="AS6" s="590"/>
      <c r="AT6" s="590"/>
      <c r="AU6" s="590"/>
      <c r="AV6" s="590"/>
      <c r="AW6" s="590"/>
      <c r="AX6" s="590"/>
      <c r="AY6" s="590"/>
      <c r="AZ6" s="590"/>
      <c r="BA6" s="590"/>
      <c r="BB6" s="590"/>
      <c r="BC6" s="590"/>
      <c r="BD6" s="590"/>
      <c r="BE6" s="590"/>
      <c r="BF6" s="590"/>
      <c r="BG6" s="590"/>
      <c r="BH6" s="590"/>
    </row>
    <row r="7" spans="2:60" ht="33" customHeight="1" x14ac:dyDescent="0.25">
      <c r="B7" s="591" t="s">
        <v>894</v>
      </c>
      <c r="C7" s="591"/>
      <c r="D7" s="591"/>
      <c r="E7" s="591"/>
      <c r="F7" s="591"/>
      <c r="G7" s="591"/>
      <c r="H7" s="591"/>
      <c r="I7" s="591"/>
      <c r="J7" s="591"/>
      <c r="K7" s="591"/>
      <c r="L7" s="591"/>
      <c r="M7" s="591"/>
      <c r="N7" s="591"/>
      <c r="O7" s="591"/>
      <c r="P7" s="591"/>
      <c r="Q7" s="591"/>
      <c r="R7" s="591"/>
      <c r="S7" s="591"/>
      <c r="T7" s="591"/>
      <c r="U7" s="591"/>
      <c r="V7" s="591"/>
      <c r="W7" s="591"/>
      <c r="X7" s="591"/>
      <c r="Y7" s="591"/>
      <c r="Z7" s="591"/>
      <c r="AA7" s="591"/>
      <c r="AB7" s="591"/>
      <c r="AC7" s="591"/>
      <c r="AD7" s="591"/>
      <c r="AE7" s="591"/>
      <c r="AF7" s="591"/>
      <c r="AG7" s="591"/>
      <c r="AH7" s="591"/>
      <c r="AI7" s="591"/>
      <c r="AJ7" s="591"/>
      <c r="AK7" s="591"/>
      <c r="AL7" s="591"/>
      <c r="AM7" s="591"/>
      <c r="AN7" s="591"/>
      <c r="AO7" s="591"/>
      <c r="AP7" s="591"/>
      <c r="AQ7" s="591"/>
      <c r="AR7" s="591"/>
      <c r="AS7" s="591"/>
      <c r="AT7" s="591"/>
      <c r="AU7" s="591"/>
      <c r="AV7" s="591"/>
      <c r="AW7" s="591"/>
      <c r="AX7" s="591"/>
      <c r="AY7" s="591"/>
      <c r="AZ7" s="591"/>
      <c r="BA7" s="591"/>
      <c r="BB7" s="591"/>
      <c r="BC7" s="591"/>
      <c r="BD7" s="591"/>
      <c r="BE7" s="591"/>
      <c r="BF7" s="591"/>
      <c r="BG7" s="591"/>
      <c r="BH7" s="591"/>
    </row>
    <row r="71" spans="2:108" x14ac:dyDescent="0.25">
      <c r="AF71" s="326"/>
    </row>
    <row r="72" spans="2:108" s="331" customFormat="1" ht="23.25" x14ac:dyDescent="0.25">
      <c r="B72" s="592" t="s">
        <v>6</v>
      </c>
      <c r="C72" s="592"/>
      <c r="D72" s="592"/>
      <c r="E72" s="584" t="s">
        <v>9</v>
      </c>
      <c r="F72" s="585"/>
      <c r="G72" s="585"/>
      <c r="H72" s="586"/>
      <c r="I72" s="584" t="s">
        <v>10</v>
      </c>
      <c r="J72" s="585"/>
      <c r="K72" s="585"/>
      <c r="L72" s="586"/>
      <c r="M72" s="584" t="s">
        <v>11</v>
      </c>
      <c r="N72" s="585"/>
      <c r="O72" s="585"/>
      <c r="P72" s="585"/>
      <c r="Q72" s="586"/>
      <c r="R72" s="584" t="s">
        <v>12</v>
      </c>
      <c r="S72" s="585"/>
      <c r="T72" s="585"/>
      <c r="U72" s="586"/>
      <c r="V72" s="584" t="s">
        <v>13</v>
      </c>
      <c r="W72" s="585"/>
      <c r="X72" s="585"/>
      <c r="Y72" s="586"/>
      <c r="Z72" s="584" t="s">
        <v>14</v>
      </c>
      <c r="AA72" s="585"/>
      <c r="AB72" s="585"/>
      <c r="AC72" s="585"/>
      <c r="AD72" s="586"/>
      <c r="AE72" s="584" t="s">
        <v>15</v>
      </c>
      <c r="AF72" s="585"/>
      <c r="AG72" s="585"/>
      <c r="AH72" s="586"/>
      <c r="AI72" s="584" t="s">
        <v>16</v>
      </c>
      <c r="AJ72" s="585"/>
      <c r="AK72" s="585"/>
      <c r="AL72" s="585"/>
      <c r="AM72" s="586"/>
      <c r="AN72" s="584" t="s">
        <v>17</v>
      </c>
      <c r="AO72" s="585"/>
      <c r="AP72" s="585"/>
      <c r="AQ72" s="586"/>
      <c r="AR72" s="584" t="s">
        <v>18</v>
      </c>
      <c r="AS72" s="585"/>
      <c r="AT72" s="585"/>
      <c r="AU72" s="586"/>
      <c r="AV72" s="327"/>
      <c r="AW72" s="328"/>
      <c r="AX72" s="329"/>
      <c r="AY72" s="329"/>
      <c r="AZ72" s="327"/>
      <c r="BA72" s="328"/>
      <c r="BB72" s="329"/>
      <c r="BC72" s="329"/>
      <c r="BD72" s="327"/>
      <c r="BE72" s="330"/>
      <c r="BF72" s="330"/>
      <c r="BG72" s="330"/>
      <c r="BH72" s="330"/>
      <c r="BI72" s="330"/>
      <c r="BJ72" s="330"/>
      <c r="BK72" s="330"/>
      <c r="BL72" s="330"/>
      <c r="BM72" s="330"/>
      <c r="BN72" s="330"/>
      <c r="BO72" s="330"/>
      <c r="BP72" s="330"/>
      <c r="BQ72" s="330"/>
      <c r="BR72" s="330"/>
      <c r="BS72" s="330"/>
      <c r="BT72" s="330"/>
      <c r="BU72" s="330"/>
      <c r="BV72" s="330"/>
      <c r="BW72" s="330"/>
      <c r="BX72" s="330"/>
      <c r="BY72" s="330"/>
      <c r="BZ72" s="330"/>
      <c r="CA72" s="330"/>
      <c r="CB72" s="330"/>
      <c r="CC72" s="330"/>
      <c r="CD72" s="330"/>
      <c r="CE72" s="330"/>
      <c r="CF72" s="330"/>
      <c r="CG72" s="330"/>
      <c r="CH72" s="330"/>
      <c r="CI72" s="330"/>
      <c r="CJ72" s="330"/>
      <c r="CK72" s="330"/>
      <c r="CL72" s="330"/>
      <c r="CM72" s="330"/>
      <c r="CN72" s="330"/>
      <c r="CO72" s="330"/>
      <c r="CP72" s="330"/>
      <c r="CQ72" s="330"/>
      <c r="CR72" s="328"/>
      <c r="CS72" s="329"/>
      <c r="CT72" s="329"/>
      <c r="CU72" s="329"/>
      <c r="CV72" s="327"/>
      <c r="CW72" s="330"/>
      <c r="CX72" s="330"/>
      <c r="CY72" s="330"/>
      <c r="CZ72" s="330"/>
      <c r="DA72" s="330"/>
      <c r="DB72" s="330"/>
      <c r="DC72" s="330"/>
      <c r="DD72" s="330"/>
    </row>
    <row r="73" spans="2:108" s="333" customFormat="1" ht="21" x14ac:dyDescent="0.25">
      <c r="B73" s="587" t="s">
        <v>540</v>
      </c>
      <c r="C73" s="587"/>
      <c r="D73" s="587"/>
      <c r="E73" s="332">
        <v>10</v>
      </c>
      <c r="F73" s="332">
        <v>11</v>
      </c>
      <c r="G73" s="332">
        <v>12</v>
      </c>
      <c r="H73" s="332">
        <v>13</v>
      </c>
      <c r="I73" s="332">
        <v>14</v>
      </c>
      <c r="J73" s="332">
        <v>15</v>
      </c>
      <c r="K73" s="332">
        <v>16</v>
      </c>
      <c r="L73" s="332">
        <v>17</v>
      </c>
      <c r="M73" s="332">
        <v>18</v>
      </c>
      <c r="N73" s="332">
        <v>19</v>
      </c>
      <c r="O73" s="332">
        <v>20</v>
      </c>
      <c r="P73" s="332">
        <v>21</v>
      </c>
      <c r="Q73" s="332">
        <v>22</v>
      </c>
      <c r="R73" s="332">
        <v>23</v>
      </c>
      <c r="S73" s="332">
        <v>24</v>
      </c>
      <c r="T73" s="332">
        <v>25</v>
      </c>
      <c r="U73" s="332">
        <v>26</v>
      </c>
      <c r="V73" s="332">
        <v>27</v>
      </c>
      <c r="W73" s="332">
        <v>28</v>
      </c>
      <c r="X73" s="332">
        <v>29</v>
      </c>
      <c r="Y73" s="332">
        <v>30</v>
      </c>
      <c r="Z73" s="332">
        <v>31</v>
      </c>
      <c r="AA73" s="332">
        <v>32</v>
      </c>
      <c r="AB73" s="332">
        <v>33</v>
      </c>
      <c r="AC73" s="332">
        <v>34</v>
      </c>
      <c r="AD73" s="332">
        <v>35</v>
      </c>
      <c r="AE73" s="332">
        <v>36</v>
      </c>
      <c r="AF73" s="332">
        <v>37</v>
      </c>
      <c r="AG73" s="332">
        <v>38</v>
      </c>
      <c r="AH73" s="332">
        <v>39</v>
      </c>
      <c r="AI73" s="332">
        <v>40</v>
      </c>
      <c r="AJ73" s="332">
        <v>41</v>
      </c>
      <c r="AK73" s="332">
        <v>42</v>
      </c>
      <c r="AL73" s="332">
        <v>43</v>
      </c>
      <c r="AM73" s="332">
        <v>44</v>
      </c>
      <c r="AN73" s="332">
        <v>45</v>
      </c>
      <c r="AO73" s="332">
        <v>46</v>
      </c>
      <c r="AP73" s="332">
        <v>47</v>
      </c>
      <c r="AQ73" s="332">
        <v>48</v>
      </c>
      <c r="AR73" s="332">
        <v>49</v>
      </c>
      <c r="AS73" s="332">
        <v>50</v>
      </c>
      <c r="AT73" s="332">
        <v>51</v>
      </c>
      <c r="AU73" s="332">
        <v>52</v>
      </c>
      <c r="AV73" s="332">
        <v>1</v>
      </c>
      <c r="AW73" s="332">
        <v>2</v>
      </c>
      <c r="AX73" s="332">
        <v>3</v>
      </c>
      <c r="AY73" s="332">
        <v>4</v>
      </c>
      <c r="AZ73" s="332">
        <v>5</v>
      </c>
      <c r="BA73" s="332">
        <v>6</v>
      </c>
      <c r="BB73" s="332">
        <v>7</v>
      </c>
      <c r="BC73" s="332">
        <v>8</v>
      </c>
      <c r="BD73" s="332">
        <v>9</v>
      </c>
      <c r="BE73" s="332">
        <v>10</v>
      </c>
      <c r="BF73" s="332">
        <v>11</v>
      </c>
      <c r="BG73" s="332">
        <v>12</v>
      </c>
      <c r="BH73" s="332">
        <v>13</v>
      </c>
      <c r="BI73" s="332">
        <v>14</v>
      </c>
      <c r="BJ73" s="332">
        <v>15</v>
      </c>
      <c r="BK73" s="332">
        <v>16</v>
      </c>
      <c r="BL73" s="332">
        <v>17</v>
      </c>
      <c r="BM73" s="332">
        <v>18</v>
      </c>
      <c r="BN73" s="332">
        <v>19</v>
      </c>
      <c r="BO73" s="332">
        <v>20</v>
      </c>
      <c r="BP73" s="332">
        <v>21</v>
      </c>
      <c r="BQ73" s="332">
        <v>22</v>
      </c>
      <c r="BR73" s="332">
        <v>23</v>
      </c>
      <c r="BS73" s="332"/>
      <c r="BT73" s="332"/>
      <c r="BU73" s="332"/>
      <c r="BV73" s="332"/>
      <c r="BW73" s="332"/>
      <c r="BX73" s="332"/>
      <c r="BY73" s="332"/>
      <c r="BZ73" s="332"/>
      <c r="CA73" s="332"/>
      <c r="CB73" s="332"/>
      <c r="CC73" s="332"/>
      <c r="CD73" s="332"/>
      <c r="CE73" s="332"/>
      <c r="CF73" s="332"/>
      <c r="CG73" s="332"/>
      <c r="CH73" s="332"/>
      <c r="CI73" s="332"/>
      <c r="CJ73" s="332"/>
      <c r="CK73" s="332"/>
      <c r="CL73" s="332"/>
      <c r="CM73" s="332"/>
      <c r="CN73" s="332"/>
      <c r="CO73" s="332"/>
      <c r="CP73" s="332"/>
      <c r="CQ73" s="332"/>
      <c r="CR73" s="332"/>
      <c r="CS73" s="332"/>
      <c r="CT73" s="332"/>
      <c r="CU73" s="332"/>
      <c r="CV73" s="332"/>
      <c r="CW73" s="332"/>
      <c r="CX73" s="332"/>
      <c r="CY73" s="332"/>
      <c r="CZ73" s="332"/>
      <c r="DA73" s="332"/>
      <c r="DB73" s="332"/>
      <c r="DC73" s="332"/>
      <c r="DD73" s="332"/>
    </row>
    <row r="74" spans="2:108" s="333" customFormat="1" ht="25.15" customHeight="1" x14ac:dyDescent="0.25">
      <c r="B74" s="588" t="s">
        <v>541</v>
      </c>
      <c r="C74" s="588"/>
      <c r="D74" s="588"/>
      <c r="E74" s="334">
        <v>0.54</v>
      </c>
      <c r="F74" s="334">
        <v>0.54</v>
      </c>
      <c r="G74" s="334">
        <v>0.55000000000000004</v>
      </c>
      <c r="H74" s="334">
        <v>0.55000000000000004</v>
      </c>
      <c r="I74" s="334">
        <v>0.55000000000000004</v>
      </c>
      <c r="J74" s="334">
        <v>0.55000000000000004</v>
      </c>
      <c r="K74" s="334">
        <v>0.56000000000000005</v>
      </c>
      <c r="L74" s="334">
        <v>0.56999999999999995</v>
      </c>
      <c r="M74" s="334">
        <v>0.59</v>
      </c>
      <c r="N74" s="334">
        <v>0.6</v>
      </c>
      <c r="O74" s="334">
        <v>0.61</v>
      </c>
      <c r="P74" s="334">
        <v>0.62</v>
      </c>
      <c r="Q74" s="334">
        <v>0.63</v>
      </c>
      <c r="R74" s="334">
        <v>0.64</v>
      </c>
      <c r="S74" s="334">
        <v>0.65</v>
      </c>
      <c r="T74" s="334">
        <v>0.67</v>
      </c>
      <c r="U74" s="334">
        <v>0.75</v>
      </c>
      <c r="V74" s="334">
        <v>0.77</v>
      </c>
      <c r="W74" s="334">
        <v>0.79</v>
      </c>
      <c r="X74" s="334">
        <v>0.8</v>
      </c>
      <c r="Y74" s="335">
        <v>0.83</v>
      </c>
      <c r="Z74" s="335">
        <v>0.86</v>
      </c>
      <c r="AA74" s="335">
        <v>0.87</v>
      </c>
      <c r="AB74" s="335">
        <v>0.88</v>
      </c>
      <c r="AC74" s="335">
        <v>0.9</v>
      </c>
      <c r="AD74" s="335">
        <v>0.91</v>
      </c>
      <c r="AE74" s="335">
        <v>0.92</v>
      </c>
      <c r="AF74" s="335">
        <v>0.94</v>
      </c>
      <c r="AG74" s="335">
        <v>0.94</v>
      </c>
      <c r="AH74" s="335">
        <v>0.94</v>
      </c>
      <c r="AI74" s="335">
        <v>0.94</v>
      </c>
      <c r="AJ74" s="335">
        <v>0.94</v>
      </c>
      <c r="AK74" s="335">
        <v>0.94</v>
      </c>
      <c r="AL74" s="335">
        <v>0.94</v>
      </c>
      <c r="AM74" s="335">
        <v>0.94</v>
      </c>
      <c r="AN74" s="335">
        <v>0.94</v>
      </c>
      <c r="AO74" s="335">
        <v>0.94</v>
      </c>
      <c r="AP74" s="335">
        <v>0.94</v>
      </c>
      <c r="AQ74" s="335">
        <v>0.94</v>
      </c>
      <c r="AR74" s="335">
        <v>0.94</v>
      </c>
      <c r="AS74" s="335">
        <v>0.94</v>
      </c>
      <c r="AT74" s="335">
        <v>0.94</v>
      </c>
      <c r="AU74" s="335">
        <v>0.94</v>
      </c>
      <c r="AV74" s="335"/>
      <c r="AW74" s="335"/>
      <c r="AX74" s="335"/>
      <c r="AY74" s="335"/>
      <c r="AZ74" s="335"/>
      <c r="BA74" s="335"/>
      <c r="BB74" s="335"/>
      <c r="BC74" s="335"/>
      <c r="BD74" s="335"/>
      <c r="BE74" s="335"/>
      <c r="BF74" s="335"/>
      <c r="BG74" s="335"/>
      <c r="BH74" s="335"/>
      <c r="BI74" s="335"/>
      <c r="BJ74" s="335"/>
      <c r="BK74" s="335"/>
      <c r="BL74" s="335"/>
      <c r="BM74" s="335"/>
      <c r="BN74" s="335"/>
      <c r="BO74" s="335"/>
      <c r="BP74" s="335"/>
      <c r="BQ74" s="335"/>
      <c r="BR74" s="335"/>
      <c r="BS74" s="335"/>
      <c r="BT74" s="335"/>
      <c r="BU74" s="335"/>
      <c r="BV74" s="335"/>
      <c r="BW74" s="335"/>
      <c r="BX74" s="335"/>
      <c r="BY74" s="335"/>
      <c r="BZ74" s="335"/>
      <c r="CA74" s="335"/>
      <c r="CB74" s="335"/>
      <c r="CC74" s="335"/>
      <c r="CD74" s="335"/>
      <c r="CE74" s="335"/>
      <c r="CF74" s="335"/>
      <c r="CG74" s="335"/>
      <c r="CH74" s="335"/>
      <c r="CI74" s="335"/>
      <c r="CJ74" s="335"/>
      <c r="CK74" s="335"/>
      <c r="CL74" s="335"/>
      <c r="CM74" s="335"/>
      <c r="CN74" s="335"/>
      <c r="CO74" s="335"/>
      <c r="CP74" s="335"/>
      <c r="CQ74" s="335"/>
      <c r="CR74" s="335"/>
      <c r="CS74" s="335"/>
      <c r="CT74" s="335"/>
      <c r="CU74" s="335"/>
      <c r="CV74" s="335"/>
    </row>
    <row r="75" spans="2:108" s="333" customFormat="1" ht="30" customHeight="1" x14ac:dyDescent="0.25">
      <c r="B75" s="589" t="s">
        <v>542</v>
      </c>
      <c r="C75" s="589"/>
      <c r="D75" s="589"/>
      <c r="E75" s="336">
        <f>CP!W17</f>
        <v>0.50574712643678166</v>
      </c>
      <c r="F75" s="336">
        <f>CP!X17</f>
        <v>0.5114942528735632</v>
      </c>
      <c r="G75" s="336">
        <f>CP!Y17</f>
        <v>0.51436781609195403</v>
      </c>
      <c r="H75" s="336">
        <f>CP!Z17</f>
        <v>0.51436781609195403</v>
      </c>
      <c r="I75" s="336">
        <f>CP!AA17</f>
        <v>0.51436781609195403</v>
      </c>
      <c r="J75" s="336">
        <f>CP!AB17</f>
        <v>0.51436781609195403</v>
      </c>
      <c r="K75" s="336">
        <f>CP!AC17</f>
        <v>0.52298850574712641</v>
      </c>
      <c r="L75" s="336">
        <f>CP!AD17</f>
        <v>0.5316091954022989</v>
      </c>
      <c r="M75" s="336">
        <f>CP!AE17</f>
        <v>0.5545977011494253</v>
      </c>
      <c r="N75" s="336">
        <f>CP!AF17</f>
        <v>0.56034482758620685</v>
      </c>
      <c r="O75" s="336">
        <f>CP!AG17</f>
        <v>0.56896551724137934</v>
      </c>
      <c r="P75" s="336">
        <f>CP!AH17</f>
        <v>0.58045977011494254</v>
      </c>
      <c r="Q75" s="336">
        <f>CP!AI17</f>
        <v>0.59195402298850575</v>
      </c>
      <c r="R75" s="336">
        <f>CP!AJ17</f>
        <v>0.60632183908045978</v>
      </c>
      <c r="S75" s="336">
        <f>CP!AK17</f>
        <v>0.62356321839080464</v>
      </c>
      <c r="T75" s="336">
        <f>CP!AL17</f>
        <v>0.62931034482758619</v>
      </c>
      <c r="U75" s="336">
        <f>CP!AM17</f>
        <v>0.68103448275862066</v>
      </c>
      <c r="V75" s="336"/>
      <c r="W75" s="336"/>
      <c r="X75" s="336"/>
      <c r="Y75" s="336"/>
      <c r="Z75" s="336"/>
      <c r="AA75" s="336"/>
      <c r="AB75" s="336"/>
      <c r="AC75" s="336"/>
      <c r="AD75" s="336"/>
      <c r="AE75" s="336"/>
      <c r="AF75" s="336"/>
      <c r="AG75" s="336"/>
      <c r="AH75" s="336"/>
      <c r="AI75" s="336"/>
      <c r="AJ75" s="336"/>
      <c r="AK75" s="336"/>
      <c r="AL75" s="336"/>
      <c r="AM75" s="336"/>
      <c r="AN75" s="336"/>
      <c r="AO75" s="336"/>
      <c r="AP75" s="336"/>
      <c r="AQ75" s="336"/>
      <c r="AR75" s="336"/>
      <c r="AS75" s="336"/>
      <c r="AT75" s="336"/>
      <c r="AU75" s="336"/>
      <c r="AV75" s="336"/>
      <c r="AW75" s="336"/>
      <c r="AX75" s="336"/>
      <c r="AY75" s="336"/>
      <c r="AZ75" s="336"/>
      <c r="BA75" s="336"/>
      <c r="BB75" s="336"/>
      <c r="BC75" s="336"/>
      <c r="BD75" s="336"/>
      <c r="BE75" s="336"/>
      <c r="BF75" s="336"/>
      <c r="BG75" s="336"/>
      <c r="BH75" s="336"/>
      <c r="BI75" s="336"/>
      <c r="BJ75" s="336"/>
      <c r="BK75" s="336"/>
      <c r="BL75" s="336"/>
      <c r="BM75" s="336"/>
      <c r="BN75" s="336"/>
      <c r="BO75" s="336"/>
      <c r="BP75" s="336"/>
      <c r="BQ75" s="336"/>
      <c r="BR75" s="336"/>
      <c r="BS75" s="336"/>
      <c r="BT75" s="336"/>
      <c r="BU75" s="336"/>
      <c r="BV75" s="336"/>
      <c r="BW75" s="336"/>
      <c r="BX75" s="336"/>
      <c r="BY75" s="336"/>
      <c r="BZ75" s="336"/>
      <c r="CA75" s="336"/>
      <c r="CB75" s="336"/>
      <c r="CC75" s="336"/>
      <c r="CD75" s="336"/>
      <c r="CE75" s="336"/>
      <c r="CF75" s="336"/>
      <c r="CG75" s="336"/>
      <c r="CH75" s="336"/>
      <c r="CI75" s="336"/>
      <c r="CJ75" s="336"/>
      <c r="CK75" s="336"/>
      <c r="CL75" s="336"/>
      <c r="CM75" s="336"/>
      <c r="CN75" s="336"/>
      <c r="CO75" s="336"/>
      <c r="CP75" s="336"/>
      <c r="CQ75" s="336"/>
      <c r="CR75" s="336"/>
      <c r="CS75" s="336"/>
      <c r="CT75" s="336"/>
      <c r="CU75" s="336"/>
      <c r="CV75" s="336"/>
    </row>
    <row r="76" spans="2:108" s="333" customFormat="1" ht="30" customHeight="1" x14ac:dyDescent="0.25">
      <c r="B76" s="601" t="s">
        <v>543</v>
      </c>
      <c r="C76" s="601"/>
      <c r="D76" s="601"/>
      <c r="E76" s="337">
        <f>CP!W18</f>
        <v>0.50574712643678166</v>
      </c>
      <c r="F76" s="337">
        <f>CP!X18</f>
        <v>0.5114942528735632</v>
      </c>
      <c r="G76" s="337">
        <f>CP!Y18</f>
        <v>0.51436781609195403</v>
      </c>
      <c r="H76" s="337">
        <f>CP!Z18</f>
        <v>0.51436781609195403</v>
      </c>
      <c r="I76" s="337">
        <f>CP!AA18</f>
        <v>0.51436781609195403</v>
      </c>
      <c r="J76" s="337">
        <f>CP!AB18</f>
        <v>0.51436781609195403</v>
      </c>
      <c r="K76" s="337">
        <f>CP!AC18</f>
        <v>0.52298850574712641</v>
      </c>
      <c r="L76" s="337">
        <f>CP!AD18</f>
        <v>0.5316091954022989</v>
      </c>
      <c r="M76" s="337">
        <f>CP!AE18</f>
        <v>0.5545977011494253</v>
      </c>
      <c r="N76" s="337">
        <f>CP!AF18</f>
        <v>0.56034482758620685</v>
      </c>
      <c r="O76" s="337">
        <f>CP!AG18</f>
        <v>0.56896551724137934</v>
      </c>
      <c r="P76" s="337">
        <f>CP!AH18</f>
        <v>0.58045977011494254</v>
      </c>
      <c r="Q76" s="337">
        <f>CP!AI18</f>
        <v>0.59195402298850575</v>
      </c>
      <c r="R76" s="337">
        <f>CP!AJ18</f>
        <v>0.60632183908045978</v>
      </c>
      <c r="S76" s="337">
        <f>CP!AK18</f>
        <v>0.62356321839080464</v>
      </c>
      <c r="T76" s="337">
        <f>CP!AL18</f>
        <v>0.62931034482758619</v>
      </c>
      <c r="U76" s="337">
        <f>CP!AM18</f>
        <v>0.63505747126436785</v>
      </c>
      <c r="V76" s="337"/>
      <c r="W76" s="337"/>
      <c r="X76" s="337"/>
      <c r="Y76" s="337"/>
      <c r="Z76" s="337"/>
      <c r="AA76" s="337"/>
      <c r="AB76" s="337"/>
      <c r="AC76" s="337"/>
      <c r="AD76" s="337"/>
      <c r="AE76" s="337"/>
      <c r="AF76" s="337"/>
      <c r="AG76" s="337"/>
      <c r="AH76" s="337"/>
      <c r="AI76" s="337"/>
      <c r="AJ76" s="337"/>
      <c r="AK76" s="337"/>
      <c r="AL76" s="337"/>
      <c r="AM76" s="337"/>
      <c r="AN76" s="337"/>
      <c r="AO76" s="337"/>
      <c r="AP76" s="337"/>
      <c r="AQ76" s="337"/>
      <c r="AR76" s="337"/>
      <c r="AS76" s="337"/>
      <c r="AT76" s="337"/>
      <c r="AU76" s="337"/>
      <c r="AV76" s="337"/>
      <c r="AW76" s="337"/>
      <c r="AX76" s="337"/>
      <c r="AY76" s="337"/>
      <c r="AZ76" s="337"/>
      <c r="BA76" s="337"/>
      <c r="BB76" s="337"/>
      <c r="BC76" s="337"/>
      <c r="BD76" s="337"/>
      <c r="BE76" s="337"/>
      <c r="BF76" s="337"/>
      <c r="BG76" s="337"/>
      <c r="BH76" s="337"/>
      <c r="BI76" s="337"/>
      <c r="BJ76" s="337"/>
      <c r="BK76" s="337"/>
      <c r="BL76" s="337"/>
      <c r="BM76" s="337"/>
      <c r="BN76" s="337"/>
      <c r="BO76" s="337"/>
      <c r="BP76" s="337"/>
      <c r="BQ76" s="337"/>
      <c r="BR76" s="337"/>
      <c r="BS76" s="337"/>
      <c r="BT76" s="337"/>
      <c r="BU76" s="337"/>
      <c r="BV76" s="337"/>
      <c r="BW76" s="337"/>
      <c r="BX76" s="337"/>
      <c r="BY76" s="337"/>
      <c r="BZ76" s="337"/>
      <c r="CA76" s="337"/>
      <c r="CB76" s="337"/>
      <c r="CC76" s="337"/>
      <c r="CD76" s="337"/>
      <c r="CE76" s="337"/>
      <c r="CF76" s="337"/>
      <c r="CG76" s="337"/>
      <c r="CH76" s="337"/>
      <c r="CI76" s="337"/>
      <c r="CJ76" s="337"/>
      <c r="CK76" s="337"/>
      <c r="CL76" s="337"/>
      <c r="CM76" s="337"/>
      <c r="CN76" s="337"/>
      <c r="CO76" s="337"/>
      <c r="CP76" s="337"/>
      <c r="CQ76" s="337"/>
      <c r="CR76" s="337"/>
      <c r="CS76" s="337"/>
      <c r="CT76" s="337"/>
      <c r="CU76" s="337"/>
      <c r="CV76" s="337"/>
    </row>
    <row r="77" spans="2:108" s="339" customFormat="1" ht="30" customHeight="1" x14ac:dyDescent="0.25">
      <c r="B77" s="602" t="s">
        <v>544</v>
      </c>
      <c r="C77" s="602"/>
      <c r="D77" s="602"/>
      <c r="E77" s="338">
        <f>E75-E76</f>
        <v>0</v>
      </c>
      <c r="F77" s="338">
        <f t="shared" ref="F77:S77" si="0">F75-F76</f>
        <v>0</v>
      </c>
      <c r="G77" s="338">
        <f t="shared" si="0"/>
        <v>0</v>
      </c>
      <c r="H77" s="338">
        <f t="shared" si="0"/>
        <v>0</v>
      </c>
      <c r="I77" s="338">
        <f t="shared" si="0"/>
        <v>0</v>
      </c>
      <c r="J77" s="338">
        <f t="shared" si="0"/>
        <v>0</v>
      </c>
      <c r="K77" s="338">
        <f t="shared" si="0"/>
        <v>0</v>
      </c>
      <c r="L77" s="338">
        <f t="shared" si="0"/>
        <v>0</v>
      </c>
      <c r="M77" s="338">
        <f t="shared" si="0"/>
        <v>0</v>
      </c>
      <c r="N77" s="338">
        <f t="shared" si="0"/>
        <v>0</v>
      </c>
      <c r="O77" s="338">
        <f t="shared" si="0"/>
        <v>0</v>
      </c>
      <c r="P77" s="338">
        <f t="shared" si="0"/>
        <v>0</v>
      </c>
      <c r="Q77" s="338">
        <f t="shared" si="0"/>
        <v>0</v>
      </c>
      <c r="R77" s="338">
        <f t="shared" si="0"/>
        <v>0</v>
      </c>
      <c r="S77" s="338">
        <f t="shared" si="0"/>
        <v>0</v>
      </c>
      <c r="T77" s="338">
        <f t="shared" ref="T77:U77" si="1">T75-T76</f>
        <v>0</v>
      </c>
      <c r="U77" s="338">
        <f t="shared" si="1"/>
        <v>4.5977011494252817E-2</v>
      </c>
      <c r="V77" s="338"/>
      <c r="W77" s="338"/>
      <c r="X77" s="338"/>
      <c r="Y77" s="338"/>
      <c r="Z77" s="338"/>
      <c r="AA77" s="338"/>
      <c r="AB77" s="338"/>
      <c r="AC77" s="338"/>
      <c r="AD77" s="338"/>
      <c r="AE77" s="338"/>
      <c r="AF77" s="338"/>
      <c r="AG77" s="338"/>
      <c r="AH77" s="338"/>
      <c r="AI77" s="338"/>
      <c r="AJ77" s="338"/>
      <c r="AK77" s="338"/>
      <c r="AL77" s="338"/>
      <c r="AM77" s="338"/>
      <c r="AN77" s="338"/>
      <c r="AO77" s="338"/>
      <c r="AP77" s="338"/>
      <c r="AQ77" s="338"/>
      <c r="AR77" s="338"/>
      <c r="AS77" s="338"/>
      <c r="AT77" s="338"/>
      <c r="AU77" s="338"/>
      <c r="AV77" s="338"/>
      <c r="AW77" s="338"/>
      <c r="AX77" s="338"/>
      <c r="AY77" s="338"/>
      <c r="AZ77" s="338"/>
      <c r="BA77" s="338"/>
      <c r="BB77" s="338"/>
      <c r="BC77" s="338"/>
      <c r="BD77" s="338"/>
      <c r="BE77" s="338"/>
      <c r="BF77" s="338"/>
      <c r="BG77" s="338"/>
      <c r="BH77" s="338"/>
      <c r="BI77" s="338"/>
      <c r="BJ77" s="338"/>
      <c r="BK77" s="338"/>
      <c r="BL77" s="338"/>
      <c r="BM77" s="338"/>
      <c r="BN77" s="338"/>
      <c r="BO77" s="338"/>
      <c r="BP77" s="338"/>
      <c r="BQ77" s="338"/>
      <c r="BR77" s="338"/>
      <c r="BS77" s="338"/>
      <c r="BT77" s="338"/>
      <c r="BU77" s="338"/>
      <c r="BV77" s="338"/>
      <c r="BW77" s="338"/>
      <c r="BX77" s="338"/>
      <c r="BY77" s="338"/>
      <c r="BZ77" s="338"/>
      <c r="CA77" s="338"/>
      <c r="CB77" s="338"/>
      <c r="CC77" s="338"/>
      <c r="CD77" s="338"/>
      <c r="CE77" s="338"/>
      <c r="CF77" s="338"/>
      <c r="CG77" s="338"/>
      <c r="CH77" s="338"/>
      <c r="CI77" s="338"/>
      <c r="CJ77" s="338"/>
      <c r="CK77" s="338"/>
      <c r="CL77" s="338"/>
      <c r="CM77" s="338"/>
      <c r="CN77" s="338"/>
      <c r="CO77" s="338"/>
      <c r="CP77" s="338"/>
      <c r="CQ77" s="338"/>
      <c r="CR77" s="338"/>
      <c r="CS77" s="338"/>
      <c r="CT77" s="338"/>
      <c r="CU77" s="338"/>
      <c r="CV77" s="338"/>
    </row>
    <row r="78" spans="2:108" s="339" customFormat="1" ht="38.25" customHeight="1" x14ac:dyDescent="0.25">
      <c r="B78" s="603" t="s">
        <v>545</v>
      </c>
      <c r="C78" s="603"/>
      <c r="D78" s="603"/>
      <c r="E78" s="340" t="s">
        <v>850</v>
      </c>
      <c r="F78" s="340" t="s">
        <v>850</v>
      </c>
      <c r="G78" s="340" t="s">
        <v>850</v>
      </c>
      <c r="H78" s="340" t="s">
        <v>850</v>
      </c>
      <c r="I78" s="340" t="s">
        <v>850</v>
      </c>
      <c r="J78" s="340" t="s">
        <v>850</v>
      </c>
      <c r="K78" s="340" t="s">
        <v>850</v>
      </c>
      <c r="L78" s="340" t="s">
        <v>850</v>
      </c>
      <c r="M78" s="340" t="s">
        <v>850</v>
      </c>
      <c r="N78" s="340" t="s">
        <v>850</v>
      </c>
      <c r="O78" s="340" t="s">
        <v>850</v>
      </c>
      <c r="P78" s="340" t="s">
        <v>850</v>
      </c>
      <c r="Q78" s="340" t="s">
        <v>850</v>
      </c>
      <c r="R78" s="340" t="s">
        <v>850</v>
      </c>
      <c r="S78" s="340" t="s">
        <v>850</v>
      </c>
      <c r="T78" s="340" t="s">
        <v>850</v>
      </c>
      <c r="U78" s="340" t="s">
        <v>850</v>
      </c>
      <c r="V78" s="340"/>
      <c r="W78" s="340"/>
      <c r="X78" s="340"/>
      <c r="Y78" s="340"/>
      <c r="Z78" s="340"/>
      <c r="AA78" s="340"/>
      <c r="AB78" s="340"/>
      <c r="AC78" s="340"/>
      <c r="AD78" s="340"/>
      <c r="AE78" s="340"/>
      <c r="AF78" s="340"/>
      <c r="AG78" s="340"/>
      <c r="AH78" s="340"/>
      <c r="AI78" s="340"/>
      <c r="AJ78" s="340"/>
      <c r="AK78" s="340"/>
      <c r="AL78" s="340"/>
      <c r="AM78" s="340"/>
      <c r="AN78" s="340"/>
      <c r="AO78" s="340"/>
      <c r="AP78" s="340"/>
      <c r="AQ78" s="341"/>
      <c r="AR78" s="341"/>
      <c r="AS78" s="341"/>
      <c r="AT78" s="341"/>
      <c r="AU78" s="341"/>
      <c r="AV78" s="340"/>
      <c r="AW78" s="340"/>
      <c r="AX78" s="340"/>
      <c r="AY78" s="340"/>
      <c r="AZ78" s="341"/>
      <c r="BA78" s="341"/>
      <c r="BB78" s="341"/>
      <c r="BC78" s="341"/>
      <c r="BD78" s="341"/>
      <c r="BE78" s="341"/>
      <c r="BF78" s="341"/>
      <c r="BG78" s="341"/>
      <c r="BH78" s="341"/>
      <c r="BI78" s="341"/>
      <c r="BJ78" s="341"/>
      <c r="BK78" s="341"/>
      <c r="BL78" s="341"/>
      <c r="BM78" s="341"/>
      <c r="BN78" s="341"/>
      <c r="BO78" s="340"/>
      <c r="BP78" s="340"/>
      <c r="BQ78" s="340"/>
      <c r="BR78" s="340"/>
      <c r="BS78" s="340"/>
      <c r="BT78" s="340"/>
      <c r="BU78" s="340"/>
      <c r="BV78" s="340"/>
      <c r="BW78" s="340"/>
      <c r="BX78" s="340"/>
      <c r="BY78" s="340"/>
      <c r="BZ78" s="340"/>
      <c r="CA78" s="340"/>
      <c r="CB78" s="340"/>
      <c r="CC78" s="340"/>
      <c r="CD78" s="340"/>
      <c r="CE78" s="340"/>
      <c r="CF78" s="340"/>
      <c r="CG78" s="340"/>
      <c r="CH78" s="340"/>
      <c r="CI78" s="340"/>
      <c r="CJ78" s="340"/>
      <c r="CK78" s="340"/>
      <c r="CL78" s="340"/>
      <c r="CM78" s="340"/>
      <c r="CN78" s="340"/>
      <c r="CO78" s="340"/>
      <c r="CP78" s="340"/>
      <c r="CQ78" s="340"/>
      <c r="CR78" s="340"/>
      <c r="CS78" s="340"/>
      <c r="CT78" s="340"/>
      <c r="CU78" s="340"/>
      <c r="CV78" s="340"/>
    </row>
    <row r="79" spans="2:108" x14ac:dyDescent="0.25">
      <c r="B79"/>
      <c r="E79" s="8"/>
    </row>
    <row r="80" spans="2:108" x14ac:dyDescent="0.25">
      <c r="B80"/>
      <c r="D80" s="8"/>
    </row>
    <row r="81" spans="1:42" x14ac:dyDescent="0.25">
      <c r="B81"/>
      <c r="D81" s="8"/>
    </row>
    <row r="82" spans="1:42" ht="21" customHeight="1" x14ac:dyDescent="0.25">
      <c r="B82" s="604" t="s">
        <v>546</v>
      </c>
      <c r="C82" s="604"/>
      <c r="D82" s="604"/>
      <c r="E82" s="604"/>
      <c r="F82" s="604"/>
      <c r="G82" s="604"/>
      <c r="H82" s="604"/>
      <c r="I82" s="604"/>
      <c r="J82" s="604"/>
      <c r="K82" s="604"/>
      <c r="L82" s="604"/>
      <c r="M82" s="604"/>
      <c r="N82" s="604"/>
      <c r="O82" s="604"/>
      <c r="P82" s="604"/>
      <c r="Q82" s="604"/>
      <c r="R82" s="604"/>
      <c r="S82" s="604"/>
      <c r="T82" s="604"/>
      <c r="U82" s="604"/>
      <c r="V82" s="604"/>
      <c r="W82" s="604"/>
      <c r="X82" s="604"/>
      <c r="Y82" s="604"/>
      <c r="Z82" s="604"/>
      <c r="AA82" s="604"/>
      <c r="AB82" s="604"/>
      <c r="AC82" s="604"/>
      <c r="AD82" s="604"/>
      <c r="AE82" s="604"/>
      <c r="AF82" s="604"/>
      <c r="AG82" s="604"/>
      <c r="AH82" s="604"/>
      <c r="AI82" s="604"/>
      <c r="AJ82" s="604"/>
    </row>
    <row r="83" spans="1:42" ht="18.75" customHeight="1" x14ac:dyDescent="0.25">
      <c r="B83" s="342"/>
      <c r="C83" s="342"/>
      <c r="D83" s="342"/>
      <c r="E83" s="342"/>
      <c r="F83" s="342"/>
      <c r="G83" s="342"/>
      <c r="H83" s="342"/>
      <c r="I83" s="342"/>
      <c r="J83" s="342"/>
      <c r="K83" s="342"/>
      <c r="L83" s="342"/>
      <c r="M83" s="342"/>
      <c r="N83" s="342"/>
      <c r="O83" s="342"/>
      <c r="P83" s="342"/>
      <c r="Q83" s="343" t="s">
        <v>547</v>
      </c>
      <c r="R83" s="605">
        <f ca="1">NOW()</f>
        <v>45472.620407870367</v>
      </c>
      <c r="S83" s="605"/>
      <c r="T83" s="605"/>
      <c r="U83" s="605"/>
      <c r="V83" s="605"/>
      <c r="W83" s="605"/>
      <c r="X83" s="605"/>
      <c r="Y83" s="605"/>
      <c r="Z83" s="605"/>
      <c r="AA83" s="342"/>
      <c r="AB83" s="342"/>
      <c r="AC83" s="342"/>
      <c r="AD83" s="342"/>
      <c r="AE83" s="342"/>
      <c r="AF83" s="342"/>
      <c r="AG83" s="342"/>
      <c r="AH83" s="342"/>
      <c r="AI83" s="342"/>
      <c r="AJ83" s="342"/>
    </row>
    <row r="84" spans="1:42" ht="15.75" thickBot="1" x14ac:dyDescent="0.3">
      <c r="B84"/>
      <c r="D84" s="8"/>
      <c r="X84" s="344"/>
      <c r="Y84" s="344"/>
      <c r="Z84" s="344"/>
      <c r="AA84" s="344"/>
    </row>
    <row r="85" spans="1:42" ht="77.25" customHeight="1" thickBot="1" x14ac:dyDescent="0.3">
      <c r="B85" s="606" t="s">
        <v>548</v>
      </c>
      <c r="C85" s="607"/>
      <c r="D85" s="607"/>
      <c r="E85" s="607"/>
      <c r="F85" s="607"/>
      <c r="G85" s="607"/>
      <c r="H85" s="607"/>
      <c r="I85" s="607"/>
      <c r="J85" s="607"/>
      <c r="K85" s="610" t="s">
        <v>549</v>
      </c>
      <c r="L85" s="611"/>
      <c r="M85" s="610" t="s">
        <v>550</v>
      </c>
      <c r="N85" s="607"/>
      <c r="O85" s="607"/>
      <c r="P85" s="611"/>
      <c r="Q85" s="729" t="s">
        <v>551</v>
      </c>
      <c r="R85" s="613"/>
      <c r="S85" s="610" t="s">
        <v>552</v>
      </c>
      <c r="T85" s="613"/>
      <c r="U85" s="610" t="s">
        <v>553</v>
      </c>
      <c r="V85" s="613"/>
      <c r="W85" s="610" t="s">
        <v>554</v>
      </c>
      <c r="X85" s="613"/>
      <c r="Y85" s="638" t="s">
        <v>545</v>
      </c>
      <c r="Z85" s="639"/>
      <c r="AA85" s="610" t="s">
        <v>555</v>
      </c>
      <c r="AB85" s="613"/>
      <c r="AC85" s="608" t="s">
        <v>556</v>
      </c>
      <c r="AD85" s="640"/>
      <c r="AE85" s="640"/>
      <c r="AF85" s="640"/>
      <c r="AG85" s="640"/>
      <c r="AH85" s="640"/>
      <c r="AI85" s="640"/>
      <c r="AJ85" s="640"/>
      <c r="AK85" s="640"/>
      <c r="AL85" s="640"/>
      <c r="AM85" s="640"/>
      <c r="AN85" s="640"/>
      <c r="AO85" s="640"/>
      <c r="AP85" s="612"/>
    </row>
    <row r="86" spans="1:42" s="415" customFormat="1" ht="18.75" x14ac:dyDescent="0.25">
      <c r="A86" s="986"/>
      <c r="B86" s="987" t="s">
        <v>54</v>
      </c>
      <c r="C86" s="754" t="s">
        <v>681</v>
      </c>
      <c r="D86" s="754"/>
      <c r="E86" s="754"/>
      <c r="F86" s="754"/>
      <c r="G86" s="754"/>
      <c r="H86" s="754"/>
      <c r="I86" s="754"/>
      <c r="J86" s="755"/>
      <c r="K86" s="756" t="s">
        <v>644</v>
      </c>
      <c r="L86" s="757"/>
      <c r="M86" s="758"/>
      <c r="N86" s="759"/>
      <c r="O86" s="760">
        <v>45458</v>
      </c>
      <c r="P86" s="761"/>
      <c r="Q86" s="762"/>
      <c r="R86" s="761"/>
      <c r="S86" s="730">
        <f>AVERAGE(S88,S90,S91,S92)</f>
        <v>0.12</v>
      </c>
      <c r="T86" s="763"/>
      <c r="U86" s="730">
        <f>AVERAGE(U88,U90,U91,U92)</f>
        <v>0.12</v>
      </c>
      <c r="V86" s="763"/>
      <c r="W86" s="730">
        <f>S86-U86</f>
        <v>0</v>
      </c>
      <c r="X86" s="731"/>
      <c r="Y86" s="732" t="s">
        <v>558</v>
      </c>
      <c r="Z86" s="733"/>
      <c r="AA86" s="748"/>
      <c r="AB86" s="749"/>
      <c r="AC86" s="754" t="s">
        <v>684</v>
      </c>
      <c r="AD86" s="754"/>
      <c r="AE86" s="754"/>
      <c r="AF86" s="754"/>
      <c r="AG86" s="754"/>
      <c r="AH86" s="754"/>
      <c r="AI86" s="754"/>
      <c r="AJ86" s="754"/>
      <c r="AK86" s="754"/>
      <c r="AL86" s="754"/>
      <c r="AM86" s="754"/>
      <c r="AN86" s="754"/>
      <c r="AO86" s="754"/>
      <c r="AP86" s="755"/>
    </row>
    <row r="87" spans="1:42" s="416" customFormat="1" ht="19.5" customHeight="1" outlineLevel="1" x14ac:dyDescent="0.25">
      <c r="A87" s="988"/>
      <c r="B87" s="363" t="s">
        <v>58</v>
      </c>
      <c r="C87" s="740" t="s">
        <v>59</v>
      </c>
      <c r="D87" s="740"/>
      <c r="E87" s="740"/>
      <c r="F87" s="740"/>
      <c r="G87" s="740"/>
      <c r="H87" s="740"/>
      <c r="I87" s="740"/>
      <c r="J87" s="740"/>
      <c r="K87" s="741"/>
      <c r="L87" s="742"/>
      <c r="M87" s="743"/>
      <c r="N87" s="744"/>
      <c r="O87" s="752"/>
      <c r="P87" s="753"/>
      <c r="Q87" s="752"/>
      <c r="R87" s="753"/>
      <c r="S87" s="652"/>
      <c r="T87" s="653"/>
      <c r="U87" s="652"/>
      <c r="V87" s="653"/>
      <c r="W87" s="652"/>
      <c r="X87" s="658"/>
      <c r="Y87" s="734"/>
      <c r="Z87" s="735"/>
      <c r="AA87" s="736"/>
      <c r="AB87" s="737"/>
      <c r="AC87" s="738"/>
      <c r="AD87" s="738"/>
      <c r="AE87" s="738"/>
      <c r="AF87" s="738"/>
      <c r="AG87" s="738"/>
      <c r="AH87" s="738"/>
      <c r="AI87" s="738"/>
      <c r="AJ87" s="738"/>
      <c r="AK87" s="738"/>
      <c r="AL87" s="738"/>
      <c r="AM87" s="738"/>
      <c r="AN87" s="738"/>
      <c r="AO87" s="738"/>
      <c r="AP87" s="739"/>
    </row>
    <row r="88" spans="1:42" s="416" customFormat="1" ht="55.5" customHeight="1" outlineLevel="2" x14ac:dyDescent="0.25">
      <c r="A88" s="988"/>
      <c r="B88" s="989"/>
      <c r="C88" s="768" t="s">
        <v>559</v>
      </c>
      <c r="D88" s="768"/>
      <c r="E88" s="768"/>
      <c r="F88" s="768"/>
      <c r="G88" s="768"/>
      <c r="H88" s="768"/>
      <c r="I88" s="768"/>
      <c r="J88" s="768"/>
      <c r="K88" s="741" t="s">
        <v>645</v>
      </c>
      <c r="L88" s="742"/>
      <c r="M88" s="743" t="s">
        <v>167</v>
      </c>
      <c r="N88" s="744"/>
      <c r="O88" s="745">
        <v>45458</v>
      </c>
      <c r="P88" s="746"/>
      <c r="Q88" s="747" t="s">
        <v>685</v>
      </c>
      <c r="R88" s="737"/>
      <c r="S88" s="652">
        <v>0.48</v>
      </c>
      <c r="T88" s="653"/>
      <c r="U88" s="652">
        <v>0.48</v>
      </c>
      <c r="V88" s="653"/>
      <c r="W88" s="652">
        <v>0</v>
      </c>
      <c r="X88" s="658"/>
      <c r="Y88" s="734" t="s">
        <v>558</v>
      </c>
      <c r="Z88" s="735"/>
      <c r="AA88" s="764"/>
      <c r="AB88" s="737"/>
      <c r="AC88" s="765"/>
      <c r="AD88" s="766"/>
      <c r="AE88" s="766"/>
      <c r="AF88" s="766"/>
      <c r="AG88" s="766"/>
      <c r="AH88" s="766"/>
      <c r="AI88" s="766"/>
      <c r="AJ88" s="766"/>
      <c r="AK88" s="766"/>
      <c r="AL88" s="766"/>
      <c r="AM88" s="766"/>
      <c r="AN88" s="766"/>
      <c r="AO88" s="766"/>
      <c r="AP88" s="767"/>
    </row>
    <row r="89" spans="1:42" s="416" customFormat="1" ht="19.5" customHeight="1" outlineLevel="2" x14ac:dyDescent="0.25">
      <c r="A89" s="988"/>
      <c r="B89" s="989"/>
      <c r="C89" s="768" t="s">
        <v>560</v>
      </c>
      <c r="D89" s="768"/>
      <c r="E89" s="768"/>
      <c r="F89" s="768"/>
      <c r="G89" s="768"/>
      <c r="H89" s="768"/>
      <c r="I89" s="768"/>
      <c r="J89" s="768"/>
      <c r="K89" s="741" t="s">
        <v>645</v>
      </c>
      <c r="L89" s="742"/>
      <c r="M89" s="743" t="s">
        <v>166</v>
      </c>
      <c r="N89" s="744"/>
      <c r="O89" s="745"/>
      <c r="P89" s="753"/>
      <c r="Q89" s="764"/>
      <c r="R89" s="737"/>
      <c r="S89" s="652"/>
      <c r="T89" s="653"/>
      <c r="U89" s="652"/>
      <c r="V89" s="653"/>
      <c r="W89" s="770"/>
      <c r="X89" s="771"/>
      <c r="Y89" s="734"/>
      <c r="Z89" s="735"/>
      <c r="AA89" s="764"/>
      <c r="AB89" s="737"/>
      <c r="AC89" s="765"/>
      <c r="AD89" s="738"/>
      <c r="AE89" s="738"/>
      <c r="AF89" s="738"/>
      <c r="AG89" s="738"/>
      <c r="AH89" s="738"/>
      <c r="AI89" s="738"/>
      <c r="AJ89" s="738"/>
      <c r="AK89" s="738"/>
      <c r="AL89" s="738"/>
      <c r="AM89" s="738"/>
      <c r="AN89" s="738"/>
      <c r="AO89" s="738"/>
      <c r="AP89" s="739"/>
    </row>
    <row r="90" spans="1:42" s="333" customFormat="1" ht="62.25" customHeight="1" outlineLevel="1" x14ac:dyDescent="0.25">
      <c r="A90" s="345"/>
      <c r="B90" s="363" t="s">
        <v>136</v>
      </c>
      <c r="C90" s="740" t="s">
        <v>605</v>
      </c>
      <c r="D90" s="740"/>
      <c r="E90" s="740"/>
      <c r="F90" s="740"/>
      <c r="G90" s="740"/>
      <c r="H90" s="740"/>
      <c r="I90" s="740"/>
      <c r="J90" s="740"/>
      <c r="K90" s="741" t="s">
        <v>646</v>
      </c>
      <c r="L90" s="742"/>
      <c r="M90" s="743" t="s">
        <v>579</v>
      </c>
      <c r="N90" s="744"/>
      <c r="O90" s="745">
        <v>45458</v>
      </c>
      <c r="P90" s="746"/>
      <c r="Q90" s="747" t="s">
        <v>682</v>
      </c>
      <c r="R90" s="737"/>
      <c r="S90" s="652">
        <v>0</v>
      </c>
      <c r="T90" s="653"/>
      <c r="U90" s="652">
        <v>0</v>
      </c>
      <c r="V90" s="653"/>
      <c r="W90" s="652">
        <v>0</v>
      </c>
      <c r="X90" s="658"/>
      <c r="Y90" s="734" t="s">
        <v>167</v>
      </c>
      <c r="Z90" s="735"/>
      <c r="AA90" s="764"/>
      <c r="AB90" s="777"/>
      <c r="AC90" s="765"/>
      <c r="AD90" s="769"/>
      <c r="AE90" s="769"/>
      <c r="AF90" s="769"/>
      <c r="AG90" s="769"/>
      <c r="AH90" s="769"/>
      <c r="AI90" s="769"/>
      <c r="AJ90" s="769"/>
      <c r="AK90" s="769"/>
      <c r="AL90" s="769"/>
      <c r="AM90" s="769"/>
      <c r="AN90" s="769"/>
      <c r="AO90" s="769"/>
      <c r="AP90" s="739"/>
    </row>
    <row r="91" spans="1:42" s="333" customFormat="1" ht="41.25" customHeight="1" outlineLevel="1" x14ac:dyDescent="0.25">
      <c r="A91" s="345"/>
      <c r="B91" s="363" t="s">
        <v>232</v>
      </c>
      <c r="C91" s="740" t="s">
        <v>606</v>
      </c>
      <c r="D91" s="740"/>
      <c r="E91" s="740"/>
      <c r="F91" s="740"/>
      <c r="G91" s="740"/>
      <c r="H91" s="740"/>
      <c r="I91" s="740"/>
      <c r="J91" s="740"/>
      <c r="K91" s="741" t="s">
        <v>379</v>
      </c>
      <c r="L91" s="742"/>
      <c r="M91" s="743" t="s">
        <v>167</v>
      </c>
      <c r="N91" s="744"/>
      <c r="O91" s="745">
        <v>45458</v>
      </c>
      <c r="P91" s="746"/>
      <c r="Q91" s="747" t="s">
        <v>683</v>
      </c>
      <c r="R91" s="737"/>
      <c r="S91" s="652">
        <v>0</v>
      </c>
      <c r="T91" s="653"/>
      <c r="U91" s="652">
        <v>0</v>
      </c>
      <c r="V91" s="653"/>
      <c r="W91" s="652">
        <v>0</v>
      </c>
      <c r="X91" s="658"/>
      <c r="Y91" s="734" t="s">
        <v>167</v>
      </c>
      <c r="Z91" s="735"/>
      <c r="AA91" s="764"/>
      <c r="AB91" s="777"/>
      <c r="AC91" s="419"/>
      <c r="AD91" s="420"/>
      <c r="AE91" s="420"/>
      <c r="AF91" s="420"/>
      <c r="AG91" s="420"/>
      <c r="AH91" s="420"/>
      <c r="AI91" s="420"/>
      <c r="AJ91" s="420"/>
      <c r="AK91" s="420"/>
      <c r="AL91" s="420"/>
      <c r="AM91" s="420"/>
      <c r="AN91" s="420"/>
      <c r="AO91" s="420"/>
      <c r="AP91" s="421"/>
    </row>
    <row r="92" spans="1:42" s="333" customFormat="1" ht="44.25" customHeight="1" outlineLevel="1" x14ac:dyDescent="0.25">
      <c r="A92" s="345"/>
      <c r="B92" s="363" t="s">
        <v>245</v>
      </c>
      <c r="C92" s="740" t="s">
        <v>300</v>
      </c>
      <c r="D92" s="740"/>
      <c r="E92" s="740"/>
      <c r="F92" s="740"/>
      <c r="G92" s="740"/>
      <c r="H92" s="740"/>
      <c r="I92" s="740"/>
      <c r="J92" s="740"/>
      <c r="K92" s="741" t="s">
        <v>379</v>
      </c>
      <c r="L92" s="742"/>
      <c r="M92" s="743" t="s">
        <v>167</v>
      </c>
      <c r="N92" s="744"/>
      <c r="O92" s="745">
        <v>45458</v>
      </c>
      <c r="P92" s="746"/>
      <c r="Q92" s="747" t="s">
        <v>686</v>
      </c>
      <c r="R92" s="737"/>
      <c r="S92" s="652">
        <v>0</v>
      </c>
      <c r="T92" s="653"/>
      <c r="U92" s="652">
        <v>0</v>
      </c>
      <c r="V92" s="653"/>
      <c r="W92" s="652">
        <v>0</v>
      </c>
      <c r="X92" s="658"/>
      <c r="Y92" s="734" t="s">
        <v>558</v>
      </c>
      <c r="Z92" s="735"/>
      <c r="AA92" s="778"/>
      <c r="AB92" s="777"/>
      <c r="AC92" s="422"/>
      <c r="AD92" s="423"/>
      <c r="AE92" s="423"/>
      <c r="AF92" s="423"/>
      <c r="AG92" s="423"/>
      <c r="AH92" s="423"/>
      <c r="AI92" s="423"/>
      <c r="AJ92" s="423"/>
      <c r="AK92" s="423"/>
      <c r="AL92" s="423"/>
      <c r="AM92" s="423"/>
      <c r="AN92" s="423"/>
      <c r="AO92" s="423"/>
      <c r="AP92" s="424"/>
    </row>
    <row r="93" spans="1:42" s="333" customFormat="1" ht="18.75" outlineLevel="1" x14ac:dyDescent="0.25">
      <c r="A93" s="345"/>
      <c r="B93" s="363" t="s">
        <v>250</v>
      </c>
      <c r="C93" s="740" t="s">
        <v>609</v>
      </c>
      <c r="D93" s="740"/>
      <c r="E93" s="740"/>
      <c r="F93" s="740"/>
      <c r="G93" s="740"/>
      <c r="H93" s="740"/>
      <c r="I93" s="740"/>
      <c r="J93" s="740"/>
      <c r="K93" s="741" t="s">
        <v>610</v>
      </c>
      <c r="L93" s="742"/>
      <c r="M93" s="743"/>
      <c r="N93" s="744"/>
      <c r="O93" s="752"/>
      <c r="P93" s="753"/>
      <c r="Q93" s="752"/>
      <c r="R93" s="753"/>
      <c r="S93" s="652"/>
      <c r="T93" s="653"/>
      <c r="U93" s="652"/>
      <c r="V93" s="653"/>
      <c r="W93" s="652">
        <v>0</v>
      </c>
      <c r="X93" s="658"/>
      <c r="Y93" s="734"/>
      <c r="Z93" s="735"/>
      <c r="AA93" s="425"/>
      <c r="AB93" s="426"/>
      <c r="AC93" s="419"/>
      <c r="AD93" s="427"/>
      <c r="AE93" s="427"/>
      <c r="AF93" s="427"/>
      <c r="AG93" s="427"/>
      <c r="AH93" s="427"/>
      <c r="AI93" s="427"/>
      <c r="AJ93" s="427"/>
      <c r="AK93" s="427"/>
      <c r="AL93" s="427"/>
      <c r="AM93" s="427"/>
      <c r="AN93" s="427"/>
      <c r="AO93" s="427"/>
      <c r="AP93" s="421"/>
    </row>
    <row r="94" spans="1:42" s="333" customFormat="1" ht="23.25" hidden="1" customHeight="1" outlineLevel="3" x14ac:dyDescent="0.25">
      <c r="A94" s="345"/>
      <c r="B94" s="346"/>
      <c r="C94" s="772" t="s">
        <v>565</v>
      </c>
      <c r="D94" s="772"/>
      <c r="E94" s="772"/>
      <c r="F94" s="772"/>
      <c r="G94" s="772"/>
      <c r="H94" s="772"/>
      <c r="I94" s="772"/>
      <c r="J94" s="651"/>
      <c r="K94" s="429"/>
      <c r="L94" s="430"/>
      <c r="M94" s="431"/>
      <c r="N94" s="432"/>
      <c r="O94" s="433"/>
      <c r="P94" s="434"/>
      <c r="Q94" s="435"/>
      <c r="R94" s="435"/>
      <c r="S94" s="350"/>
      <c r="T94" s="351"/>
      <c r="U94" s="352"/>
      <c r="V94" s="352"/>
      <c r="W94" s="350"/>
      <c r="X94" s="351"/>
      <c r="Y94" s="435"/>
      <c r="Z94" s="435"/>
      <c r="AA94" s="436"/>
      <c r="AB94" s="437"/>
      <c r="AC94" s="438"/>
      <c r="AD94" s="438"/>
      <c r="AE94" s="438"/>
      <c r="AF94" s="439"/>
      <c r="AG94" s="438"/>
      <c r="AH94" s="438"/>
      <c r="AI94" s="438"/>
      <c r="AJ94" s="438"/>
      <c r="AK94" s="438"/>
      <c r="AL94" s="438"/>
      <c r="AM94" s="438"/>
      <c r="AN94" s="438"/>
      <c r="AO94" s="438"/>
      <c r="AP94" s="430"/>
    </row>
    <row r="95" spans="1:42" s="333" customFormat="1" ht="23.25" hidden="1" customHeight="1" outlineLevel="3" x14ac:dyDescent="0.25">
      <c r="A95" s="345"/>
      <c r="B95" s="346"/>
      <c r="C95" s="772" t="s">
        <v>566</v>
      </c>
      <c r="D95" s="772"/>
      <c r="E95" s="772"/>
      <c r="F95" s="772"/>
      <c r="G95" s="772"/>
      <c r="H95" s="772"/>
      <c r="I95" s="772"/>
      <c r="J95" s="651"/>
      <c r="K95" s="429"/>
      <c r="L95" s="430"/>
      <c r="M95" s="431"/>
      <c r="N95" s="432"/>
      <c r="O95" s="433"/>
      <c r="P95" s="434"/>
      <c r="Q95" s="435"/>
      <c r="R95" s="435"/>
      <c r="S95" s="350"/>
      <c r="T95" s="351"/>
      <c r="U95" s="352"/>
      <c r="V95" s="352"/>
      <c r="W95" s="350"/>
      <c r="X95" s="351"/>
      <c r="Y95" s="435"/>
      <c r="Z95" s="435"/>
      <c r="AA95" s="436"/>
      <c r="AB95" s="437"/>
      <c r="AC95" s="438"/>
      <c r="AD95" s="438"/>
      <c r="AE95" s="438"/>
      <c r="AF95" s="439"/>
      <c r="AG95" s="438"/>
      <c r="AH95" s="438"/>
      <c r="AI95" s="438"/>
      <c r="AJ95" s="438"/>
      <c r="AK95" s="438"/>
      <c r="AL95" s="438"/>
      <c r="AM95" s="438"/>
      <c r="AN95" s="438"/>
      <c r="AO95" s="438"/>
      <c r="AP95" s="430"/>
    </row>
    <row r="96" spans="1:42" s="333" customFormat="1" ht="23.25" hidden="1" customHeight="1" outlineLevel="3" x14ac:dyDescent="0.25">
      <c r="A96" s="345"/>
      <c r="B96" s="346"/>
      <c r="C96" s="772" t="s">
        <v>567</v>
      </c>
      <c r="D96" s="772"/>
      <c r="E96" s="772"/>
      <c r="F96" s="772"/>
      <c r="G96" s="772"/>
      <c r="H96" s="772"/>
      <c r="I96" s="772"/>
      <c r="J96" s="651"/>
      <c r="K96" s="429"/>
      <c r="L96" s="430"/>
      <c r="M96" s="431"/>
      <c r="N96" s="432"/>
      <c r="O96" s="433"/>
      <c r="P96" s="434"/>
      <c r="Q96" s="435"/>
      <c r="R96" s="435"/>
      <c r="S96" s="350"/>
      <c r="T96" s="351"/>
      <c r="U96" s="352"/>
      <c r="V96" s="352"/>
      <c r="W96" s="350"/>
      <c r="X96" s="351"/>
      <c r="Y96" s="435"/>
      <c r="Z96" s="435"/>
      <c r="AA96" s="436"/>
      <c r="AB96" s="437"/>
      <c r="AC96" s="438"/>
      <c r="AD96" s="438"/>
      <c r="AE96" s="438"/>
      <c r="AF96" s="439"/>
      <c r="AG96" s="438"/>
      <c r="AH96" s="438"/>
      <c r="AI96" s="438"/>
      <c r="AJ96" s="438"/>
      <c r="AK96" s="438"/>
      <c r="AL96" s="438"/>
      <c r="AM96" s="438"/>
      <c r="AN96" s="438"/>
      <c r="AO96" s="438"/>
      <c r="AP96" s="430"/>
    </row>
    <row r="97" spans="1:112" s="333" customFormat="1" ht="23.25" hidden="1" customHeight="1" outlineLevel="3" x14ac:dyDescent="0.25">
      <c r="A97" s="345"/>
      <c r="B97" s="346"/>
      <c r="C97" s="772" t="s">
        <v>568</v>
      </c>
      <c r="D97" s="772"/>
      <c r="E97" s="772"/>
      <c r="F97" s="772"/>
      <c r="G97" s="772"/>
      <c r="H97" s="772"/>
      <c r="I97" s="772"/>
      <c r="J97" s="651"/>
      <c r="K97" s="429"/>
      <c r="L97" s="430"/>
      <c r="M97" s="431"/>
      <c r="N97" s="432"/>
      <c r="O97" s="433"/>
      <c r="P97" s="434"/>
      <c r="Q97" s="435"/>
      <c r="R97" s="435"/>
      <c r="S97" s="350"/>
      <c r="T97" s="351"/>
      <c r="U97" s="352"/>
      <c r="V97" s="352"/>
      <c r="W97" s="350"/>
      <c r="X97" s="351"/>
      <c r="Y97" s="435"/>
      <c r="Z97" s="435"/>
      <c r="AA97" s="436"/>
      <c r="AB97" s="437"/>
      <c r="AC97" s="438"/>
      <c r="AD97" s="438"/>
      <c r="AE97" s="438"/>
      <c r="AF97" s="439"/>
      <c r="AG97" s="438"/>
      <c r="AH97" s="438"/>
      <c r="AI97" s="438"/>
      <c r="AJ97" s="438"/>
      <c r="AK97" s="438"/>
      <c r="AL97" s="438"/>
      <c r="AM97" s="438"/>
      <c r="AN97" s="438"/>
      <c r="AO97" s="438"/>
      <c r="AP97" s="430"/>
    </row>
    <row r="98" spans="1:112" s="333" customFormat="1" ht="23.25" customHeight="1" outlineLevel="1" collapsed="1" x14ac:dyDescent="0.25">
      <c r="A98" s="345"/>
      <c r="B98" s="363" t="s">
        <v>564</v>
      </c>
      <c r="C98" s="775" t="s">
        <v>563</v>
      </c>
      <c r="D98" s="775"/>
      <c r="E98" s="775"/>
      <c r="F98" s="775"/>
      <c r="G98" s="775"/>
      <c r="H98" s="775"/>
      <c r="I98" s="775"/>
      <c r="J98" s="776"/>
      <c r="K98" s="840" t="s">
        <v>660</v>
      </c>
      <c r="L98" s="841"/>
      <c r="M98" s="743" t="s">
        <v>166</v>
      </c>
      <c r="N98" s="744"/>
      <c r="O98" s="433"/>
      <c r="P98" s="434"/>
      <c r="Q98" s="440"/>
      <c r="R98" s="440"/>
      <c r="S98" s="350"/>
      <c r="T98" s="351"/>
      <c r="U98" s="352"/>
      <c r="V98" s="352"/>
      <c r="W98" s="614"/>
      <c r="X98" s="615"/>
      <c r="Y98" s="435"/>
      <c r="Z98" s="435"/>
      <c r="AA98" s="436"/>
      <c r="AB98" s="437"/>
      <c r="AC98" s="441"/>
      <c r="AD98" s="441"/>
      <c r="AE98" s="441"/>
      <c r="AF98" s="441"/>
      <c r="AG98" s="441"/>
      <c r="AH98" s="441"/>
      <c r="AI98" s="441"/>
      <c r="AJ98" s="441"/>
      <c r="AK98" s="441"/>
      <c r="AL98" s="441"/>
      <c r="AM98" s="441"/>
      <c r="AN98" s="441"/>
      <c r="AO98" s="441"/>
      <c r="AP98" s="442"/>
    </row>
    <row r="99" spans="1:112" s="333" customFormat="1" ht="18.75" outlineLevel="1" collapsed="1" x14ac:dyDescent="0.25">
      <c r="A99" s="345"/>
      <c r="B99" s="363" t="s">
        <v>569</v>
      </c>
      <c r="C99" s="740" t="s">
        <v>570</v>
      </c>
      <c r="D99" s="740"/>
      <c r="E99" s="740"/>
      <c r="F99" s="740"/>
      <c r="G99" s="740"/>
      <c r="H99" s="740"/>
      <c r="I99" s="740"/>
      <c r="J99" s="740"/>
      <c r="K99" s="741" t="s">
        <v>663</v>
      </c>
      <c r="L99" s="742"/>
      <c r="M99" s="743"/>
      <c r="N99" s="744"/>
      <c r="O99" s="752"/>
      <c r="P99" s="753"/>
      <c r="Q99" s="752"/>
      <c r="R99" s="753"/>
      <c r="S99" s="652"/>
      <c r="T99" s="653"/>
      <c r="U99" s="652"/>
      <c r="V99" s="653"/>
      <c r="W99" s="652">
        <v>0</v>
      </c>
      <c r="X99" s="658"/>
      <c r="Y99" s="734"/>
      <c r="Z99" s="735"/>
      <c r="AA99" s="425"/>
      <c r="AB99" s="426"/>
      <c r="AC99" s="419"/>
      <c r="AD99" s="427"/>
      <c r="AE99" s="427"/>
      <c r="AF99" s="427"/>
      <c r="AG99" s="427"/>
      <c r="AH99" s="427"/>
      <c r="AI99" s="427"/>
      <c r="AJ99" s="427"/>
      <c r="AK99" s="427"/>
      <c r="AL99" s="427"/>
      <c r="AM99" s="427"/>
      <c r="AN99" s="427"/>
      <c r="AO99" s="427"/>
      <c r="AP99" s="421"/>
    </row>
    <row r="100" spans="1:112" s="333" customFormat="1" ht="18.75" hidden="1" outlineLevel="2" x14ac:dyDescent="0.25">
      <c r="A100" s="345"/>
      <c r="B100" s="363"/>
      <c r="C100" s="773" t="s">
        <v>571</v>
      </c>
      <c r="D100" s="773"/>
      <c r="E100" s="773"/>
      <c r="F100" s="773"/>
      <c r="G100" s="773"/>
      <c r="H100" s="773"/>
      <c r="I100" s="773"/>
      <c r="J100" s="774"/>
      <c r="K100" s="443"/>
      <c r="L100" s="444"/>
      <c r="M100" s="431"/>
      <c r="N100" s="432"/>
      <c r="O100" s="445"/>
      <c r="P100" s="446"/>
      <c r="Q100" s="445"/>
      <c r="R100" s="446"/>
      <c r="S100" s="652">
        <v>0.44</v>
      </c>
      <c r="T100" s="653"/>
      <c r="U100" s="652">
        <v>0.44</v>
      </c>
      <c r="V100" s="653"/>
      <c r="W100" s="366"/>
      <c r="X100" s="367"/>
      <c r="Y100" s="447"/>
      <c r="Z100" s="448"/>
      <c r="AA100" s="425"/>
      <c r="AB100" s="426"/>
      <c r="AC100" s="427"/>
      <c r="AD100" s="427"/>
      <c r="AE100" s="427"/>
      <c r="AF100" s="427"/>
      <c r="AG100" s="427"/>
      <c r="AH100" s="427"/>
      <c r="AI100" s="427"/>
      <c r="AJ100" s="427"/>
      <c r="AK100" s="427"/>
      <c r="AL100" s="427"/>
      <c r="AM100" s="427"/>
      <c r="AN100" s="427"/>
      <c r="AO100" s="427"/>
      <c r="AP100" s="421"/>
    </row>
    <row r="101" spans="1:112" s="333" customFormat="1" ht="18.75" hidden="1" outlineLevel="2" x14ac:dyDescent="0.25">
      <c r="A101" s="345"/>
      <c r="B101" s="363"/>
      <c r="C101" s="773" t="s">
        <v>572</v>
      </c>
      <c r="D101" s="773"/>
      <c r="E101" s="773"/>
      <c r="F101" s="773"/>
      <c r="G101" s="773"/>
      <c r="H101" s="773"/>
      <c r="I101" s="773"/>
      <c r="J101" s="774"/>
      <c r="K101" s="443"/>
      <c r="L101" s="444"/>
      <c r="M101" s="431"/>
      <c r="N101" s="432"/>
      <c r="O101" s="445"/>
      <c r="P101" s="446"/>
      <c r="Q101" s="445"/>
      <c r="R101" s="446"/>
      <c r="S101" s="366"/>
      <c r="T101" s="414"/>
      <c r="U101" s="366"/>
      <c r="V101" s="414"/>
      <c r="W101" s="366"/>
      <c r="X101" s="367"/>
      <c r="Y101" s="447"/>
      <c r="Z101" s="448"/>
      <c r="AA101" s="425"/>
      <c r="AB101" s="426"/>
      <c r="AC101" s="427"/>
      <c r="AD101" s="427"/>
      <c r="AE101" s="427"/>
      <c r="AF101" s="427"/>
      <c r="AG101" s="427"/>
      <c r="AH101" s="427"/>
      <c r="AI101" s="427"/>
      <c r="AJ101" s="427"/>
      <c r="AK101" s="427"/>
      <c r="AL101" s="427"/>
      <c r="AM101" s="427"/>
      <c r="AN101" s="427"/>
      <c r="AO101" s="427"/>
      <c r="AP101" s="421"/>
    </row>
    <row r="102" spans="1:112" s="333" customFormat="1" ht="18.75" hidden="1" outlineLevel="2" x14ac:dyDescent="0.25">
      <c r="A102" s="345"/>
      <c r="B102" s="363"/>
      <c r="C102" s="773" t="s">
        <v>573</v>
      </c>
      <c r="D102" s="773"/>
      <c r="E102" s="773"/>
      <c r="F102" s="773"/>
      <c r="G102" s="773"/>
      <c r="H102" s="773"/>
      <c r="I102" s="773"/>
      <c r="J102" s="774"/>
      <c r="K102" s="443"/>
      <c r="L102" s="444"/>
      <c r="M102" s="431"/>
      <c r="N102" s="432"/>
      <c r="O102" s="445"/>
      <c r="P102" s="446"/>
      <c r="Q102" s="445"/>
      <c r="R102" s="446"/>
      <c r="S102" s="366"/>
      <c r="T102" s="414"/>
      <c r="U102" s="366"/>
      <c r="V102" s="414"/>
      <c r="W102" s="366"/>
      <c r="X102" s="367"/>
      <c r="Y102" s="447"/>
      <c r="Z102" s="448"/>
      <c r="AA102" s="425"/>
      <c r="AB102" s="426"/>
      <c r="AC102" s="427"/>
      <c r="AD102" s="427"/>
      <c r="AE102" s="427"/>
      <c r="AF102" s="427"/>
      <c r="AG102" s="427"/>
      <c r="AH102" s="427"/>
      <c r="AI102" s="427"/>
      <c r="AJ102" s="427"/>
      <c r="AK102" s="427"/>
      <c r="AL102" s="427"/>
      <c r="AM102" s="427"/>
      <c r="AN102" s="427"/>
      <c r="AO102" s="427"/>
      <c r="AP102" s="421"/>
    </row>
    <row r="103" spans="1:112" s="333" customFormat="1" ht="18.75" outlineLevel="1" collapsed="1" x14ac:dyDescent="0.25">
      <c r="A103" s="345"/>
      <c r="B103" s="363" t="s">
        <v>574</v>
      </c>
      <c r="C103" s="740" t="s">
        <v>575</v>
      </c>
      <c r="D103" s="740"/>
      <c r="E103" s="740"/>
      <c r="F103" s="740"/>
      <c r="G103" s="740"/>
      <c r="H103" s="740"/>
      <c r="I103" s="740"/>
      <c r="J103" s="740"/>
      <c r="K103" s="741"/>
      <c r="L103" s="742"/>
      <c r="M103" s="743"/>
      <c r="N103" s="744"/>
      <c r="O103" s="752"/>
      <c r="P103" s="753"/>
      <c r="Q103" s="752"/>
      <c r="R103" s="753"/>
      <c r="S103" s="652"/>
      <c r="T103" s="653"/>
      <c r="U103" s="652"/>
      <c r="V103" s="653"/>
      <c r="W103" s="652">
        <v>0</v>
      </c>
      <c r="X103" s="658"/>
      <c r="Y103" s="734"/>
      <c r="Z103" s="735"/>
      <c r="AA103" s="425"/>
      <c r="AB103" s="426"/>
      <c r="AC103" s="427"/>
      <c r="AD103" s="427"/>
      <c r="AE103" s="427"/>
      <c r="AF103" s="427"/>
      <c r="AG103" s="427"/>
      <c r="AH103" s="427"/>
      <c r="AI103" s="427"/>
      <c r="AJ103" s="427"/>
      <c r="AK103" s="427"/>
      <c r="AL103" s="427"/>
      <c r="AM103" s="427"/>
      <c r="AN103" s="427"/>
      <c r="AO103" s="427"/>
      <c r="AP103" s="421"/>
    </row>
    <row r="104" spans="1:112" s="333" customFormat="1" ht="34.5" customHeight="1" outlineLevel="1" x14ac:dyDescent="0.25">
      <c r="A104" s="345"/>
      <c r="B104" s="363"/>
      <c r="C104" s="740" t="s">
        <v>576</v>
      </c>
      <c r="D104" s="740"/>
      <c r="E104" s="740"/>
      <c r="F104" s="740"/>
      <c r="G104" s="740"/>
      <c r="H104" s="740"/>
      <c r="I104" s="740"/>
      <c r="J104" s="740"/>
      <c r="K104" s="741" t="s">
        <v>645</v>
      </c>
      <c r="L104" s="742"/>
      <c r="M104" s="743" t="s">
        <v>578</v>
      </c>
      <c r="N104" s="744"/>
      <c r="O104" s="745"/>
      <c r="P104" s="746"/>
      <c r="Q104" s="764"/>
      <c r="R104" s="737"/>
      <c r="S104" s="652">
        <v>0</v>
      </c>
      <c r="T104" s="653"/>
      <c r="U104" s="652">
        <v>0</v>
      </c>
      <c r="V104" s="653"/>
      <c r="W104" s="652">
        <v>0</v>
      </c>
      <c r="X104" s="658"/>
      <c r="Y104" s="734"/>
      <c r="Z104" s="735"/>
      <c r="AA104" s="425"/>
      <c r="AB104" s="426"/>
      <c r="AC104" s="427"/>
      <c r="AD104" s="427"/>
      <c r="AE104" s="427"/>
      <c r="AF104" s="427"/>
      <c r="AG104" s="427"/>
      <c r="AH104" s="427"/>
      <c r="AI104" s="427"/>
      <c r="AJ104" s="427"/>
      <c r="AK104" s="427"/>
      <c r="AL104" s="427"/>
      <c r="AM104" s="427"/>
      <c r="AN104" s="427"/>
      <c r="AO104" s="427"/>
      <c r="AP104" s="421"/>
    </row>
    <row r="105" spans="1:112" s="333" customFormat="1" ht="33" customHeight="1" outlineLevel="1" thickBot="1" x14ac:dyDescent="0.3">
      <c r="A105" s="345"/>
      <c r="B105" s="990"/>
      <c r="C105" s="784" t="s">
        <v>577</v>
      </c>
      <c r="D105" s="784"/>
      <c r="E105" s="784"/>
      <c r="F105" s="784"/>
      <c r="G105" s="784"/>
      <c r="H105" s="784"/>
      <c r="I105" s="784"/>
      <c r="J105" s="784"/>
      <c r="K105" s="785" t="s">
        <v>645</v>
      </c>
      <c r="L105" s="786"/>
      <c r="M105" s="787" t="s">
        <v>578</v>
      </c>
      <c r="N105" s="788"/>
      <c r="O105" s="789"/>
      <c r="P105" s="790"/>
      <c r="Q105" s="789"/>
      <c r="R105" s="792"/>
      <c r="S105" s="779">
        <v>0</v>
      </c>
      <c r="T105" s="791"/>
      <c r="U105" s="779">
        <v>0</v>
      </c>
      <c r="V105" s="780"/>
      <c r="W105" s="779">
        <v>0</v>
      </c>
      <c r="X105" s="780"/>
      <c r="Y105" s="734"/>
      <c r="Z105" s="735"/>
      <c r="AA105" s="781"/>
      <c r="AB105" s="781"/>
      <c r="AC105" s="450"/>
      <c r="AD105" s="451"/>
      <c r="AE105" s="451"/>
      <c r="AF105" s="451"/>
      <c r="AG105" s="451"/>
      <c r="AH105" s="451"/>
      <c r="AI105" s="451"/>
      <c r="AJ105" s="451"/>
      <c r="AK105" s="451"/>
      <c r="AL105" s="451"/>
      <c r="AM105" s="451"/>
      <c r="AN105" s="451"/>
      <c r="AO105" s="451"/>
      <c r="AP105" s="452"/>
    </row>
    <row r="106" spans="1:112" s="333" customFormat="1" ht="27.75" customHeight="1" x14ac:dyDescent="0.25">
      <c r="A106" s="345"/>
      <c r="B106" s="991" t="s">
        <v>158</v>
      </c>
      <c r="C106" s="629" t="s">
        <v>651</v>
      </c>
      <c r="D106" s="629"/>
      <c r="E106" s="629"/>
      <c r="F106" s="629"/>
      <c r="G106" s="629"/>
      <c r="H106" s="629"/>
      <c r="I106" s="629"/>
      <c r="J106" s="629"/>
      <c r="K106" s="852" t="s">
        <v>857</v>
      </c>
      <c r="L106" s="853"/>
      <c r="M106" s="758" t="s">
        <v>167</v>
      </c>
      <c r="N106" s="759"/>
      <c r="O106" s="862">
        <v>45472</v>
      </c>
      <c r="P106" s="863"/>
      <c r="Q106" s="864">
        <v>45352</v>
      </c>
      <c r="R106" s="637"/>
      <c r="S106" s="865">
        <f>AVERAGE(S107,S110,S111,S114,S116,S122)</f>
        <v>0.51111111111111118</v>
      </c>
      <c r="T106" s="865"/>
      <c r="U106" s="865">
        <f>AVERAGE(U107,U110,U111,U114,U116,U122)</f>
        <v>0.49111111111111111</v>
      </c>
      <c r="V106" s="865"/>
      <c r="W106" s="635">
        <f>S106-U106</f>
        <v>2.0000000000000073E-2</v>
      </c>
      <c r="X106" s="636"/>
      <c r="Y106" s="732" t="s">
        <v>558</v>
      </c>
      <c r="Z106" s="733"/>
      <c r="AA106" s="848"/>
      <c r="AB106" s="849"/>
      <c r="AC106" s="850"/>
      <c r="AD106" s="850"/>
      <c r="AE106" s="850"/>
      <c r="AF106" s="850"/>
      <c r="AG106" s="850"/>
      <c r="AH106" s="850"/>
      <c r="AI106" s="850"/>
      <c r="AJ106" s="850"/>
      <c r="AK106" s="850"/>
      <c r="AL106" s="850"/>
      <c r="AM106" s="850"/>
      <c r="AN106" s="850"/>
      <c r="AO106" s="850"/>
      <c r="AP106" s="851"/>
    </row>
    <row r="107" spans="1:112" s="333" customFormat="1" ht="24.75" customHeight="1" outlineLevel="1" x14ac:dyDescent="0.25">
      <c r="A107" s="345"/>
      <c r="B107" s="346" t="s">
        <v>58</v>
      </c>
      <c r="C107" s="854" t="s">
        <v>652</v>
      </c>
      <c r="D107" s="854"/>
      <c r="E107" s="854"/>
      <c r="F107" s="481"/>
      <c r="G107" s="481"/>
      <c r="H107" s="481"/>
      <c r="I107" s="481"/>
      <c r="J107" s="481"/>
      <c r="K107" s="840"/>
      <c r="L107" s="841"/>
      <c r="M107" s="743" t="s">
        <v>167</v>
      </c>
      <c r="N107" s="744"/>
      <c r="O107" s="859"/>
      <c r="P107" s="860"/>
      <c r="Q107" s="861"/>
      <c r="R107" s="861"/>
      <c r="S107" s="614">
        <f>AVERAGE(S108:T109)</f>
        <v>1</v>
      </c>
      <c r="T107" s="615"/>
      <c r="U107" s="614">
        <f>AVERAGE(U108:V109)</f>
        <v>0.96</v>
      </c>
      <c r="V107" s="615"/>
      <c r="W107" s="842">
        <f>S107-U107</f>
        <v>4.0000000000000036E-2</v>
      </c>
      <c r="X107" s="843"/>
      <c r="Y107" s="734"/>
      <c r="Z107" s="735"/>
      <c r="AA107" s="436"/>
      <c r="AB107" s="437"/>
      <c r="AC107" s="844"/>
      <c r="AD107" s="844"/>
      <c r="AE107" s="844"/>
      <c r="AF107" s="844"/>
      <c r="AG107" s="844"/>
      <c r="AH107" s="844"/>
      <c r="AI107" s="844"/>
      <c r="AJ107" s="844"/>
      <c r="AK107" s="844"/>
      <c r="AL107" s="844"/>
      <c r="AM107" s="844"/>
      <c r="AN107" s="844"/>
      <c r="AO107" s="844"/>
      <c r="AP107" s="845"/>
    </row>
    <row r="108" spans="1:112" s="333" customFormat="1" ht="51.75" customHeight="1" outlineLevel="2" x14ac:dyDescent="0.25">
      <c r="A108" s="345"/>
      <c r="B108" s="346"/>
      <c r="C108" s="855" t="s">
        <v>653</v>
      </c>
      <c r="D108" s="855"/>
      <c r="E108" s="855"/>
      <c r="F108" s="855"/>
      <c r="G108" s="855"/>
      <c r="H108" s="855"/>
      <c r="I108" s="855"/>
      <c r="J108" s="855"/>
      <c r="K108" s="840" t="s">
        <v>654</v>
      </c>
      <c r="L108" s="841"/>
      <c r="M108" s="743" t="s">
        <v>167</v>
      </c>
      <c r="N108" s="744"/>
      <c r="O108" s="846">
        <v>45472</v>
      </c>
      <c r="P108" s="847"/>
      <c r="Q108" s="620" t="s">
        <v>687</v>
      </c>
      <c r="R108" s="621"/>
      <c r="S108" s="614">
        <v>1</v>
      </c>
      <c r="T108" s="615"/>
      <c r="U108" s="627">
        <v>0.96</v>
      </c>
      <c r="V108" s="627"/>
      <c r="W108" s="842">
        <f t="shared" ref="W108" si="2">S108-U108</f>
        <v>4.0000000000000036E-2</v>
      </c>
      <c r="X108" s="843"/>
      <c r="Y108" s="734" t="s">
        <v>163</v>
      </c>
      <c r="Z108" s="735"/>
      <c r="AA108" s="871" t="s">
        <v>891</v>
      </c>
      <c r="AB108" s="860"/>
      <c r="AC108" s="872" t="s">
        <v>892</v>
      </c>
      <c r="AD108" s="844"/>
      <c r="AE108" s="844"/>
      <c r="AF108" s="844"/>
      <c r="AG108" s="844"/>
      <c r="AH108" s="844"/>
      <c r="AI108" s="844"/>
      <c r="AJ108" s="844"/>
      <c r="AK108" s="844"/>
      <c r="AL108" s="844"/>
      <c r="AM108" s="844"/>
      <c r="AN108" s="844"/>
      <c r="AO108" s="844"/>
      <c r="AP108" s="845"/>
    </row>
    <row r="109" spans="1:112" s="333" customFormat="1" ht="23.25" customHeight="1" outlineLevel="2" x14ac:dyDescent="0.25">
      <c r="A109" s="345"/>
      <c r="B109" s="346"/>
      <c r="C109" s="855" t="s">
        <v>560</v>
      </c>
      <c r="D109" s="855"/>
      <c r="E109" s="855"/>
      <c r="F109" s="855"/>
      <c r="G109" s="855"/>
      <c r="H109" s="855"/>
      <c r="I109" s="855"/>
      <c r="J109" s="855"/>
      <c r="K109" s="840" t="s">
        <v>654</v>
      </c>
      <c r="L109" s="841"/>
      <c r="M109" s="743" t="s">
        <v>166</v>
      </c>
      <c r="N109" s="744"/>
      <c r="O109" s="743"/>
      <c r="P109" s="744"/>
      <c r="Q109" s="873"/>
      <c r="R109" s="617"/>
      <c r="S109" s="614"/>
      <c r="T109" s="615"/>
      <c r="U109" s="627"/>
      <c r="V109" s="627"/>
      <c r="W109" s="734"/>
      <c r="X109" s="735"/>
      <c r="Y109" s="734"/>
      <c r="Z109" s="735"/>
      <c r="AA109" s="866"/>
      <c r="AB109" s="867"/>
      <c r="AC109" s="868"/>
      <c r="AD109" s="844"/>
      <c r="AE109" s="844"/>
      <c r="AF109" s="844"/>
      <c r="AG109" s="844"/>
      <c r="AH109" s="844"/>
      <c r="AI109" s="844"/>
      <c r="AJ109" s="844"/>
      <c r="AK109" s="844"/>
      <c r="AL109" s="844"/>
      <c r="AM109" s="844"/>
      <c r="AN109" s="844"/>
      <c r="AO109" s="844"/>
      <c r="AP109" s="845"/>
    </row>
    <row r="110" spans="1:112" s="333" customFormat="1" ht="72" customHeight="1" outlineLevel="1" x14ac:dyDescent="0.25">
      <c r="A110" s="345"/>
      <c r="B110" s="346" t="s">
        <v>136</v>
      </c>
      <c r="C110" s="854" t="s">
        <v>137</v>
      </c>
      <c r="D110" s="854"/>
      <c r="E110" s="854"/>
      <c r="F110" s="854"/>
      <c r="G110" s="854"/>
      <c r="H110" s="854"/>
      <c r="I110" s="854"/>
      <c r="J110" s="854"/>
      <c r="K110" s="840" t="s">
        <v>367</v>
      </c>
      <c r="L110" s="841"/>
      <c r="M110" s="743" t="s">
        <v>167</v>
      </c>
      <c r="N110" s="744"/>
      <c r="O110" s="846">
        <v>45472</v>
      </c>
      <c r="P110" s="847"/>
      <c r="Q110" s="869" t="s">
        <v>655</v>
      </c>
      <c r="R110" s="870"/>
      <c r="S110" s="614">
        <v>0</v>
      </c>
      <c r="T110" s="615"/>
      <c r="U110" s="627">
        <v>0</v>
      </c>
      <c r="V110" s="627"/>
      <c r="W110" s="842">
        <f t="shared" ref="W110:W112" si="3">S110-U110</f>
        <v>0</v>
      </c>
      <c r="X110" s="843"/>
      <c r="Y110" s="734" t="s">
        <v>558</v>
      </c>
      <c r="Z110" s="735"/>
      <c r="AA110" s="593"/>
      <c r="AB110" s="594"/>
      <c r="AC110" s="595"/>
      <c r="AD110" s="839"/>
      <c r="AE110" s="839"/>
      <c r="AF110" s="839"/>
      <c r="AG110" s="839"/>
      <c r="AH110" s="839"/>
      <c r="AI110" s="839"/>
      <c r="AJ110" s="839"/>
      <c r="AK110" s="839"/>
      <c r="AL110" s="839"/>
      <c r="AM110" s="839"/>
      <c r="AN110" s="839"/>
      <c r="AO110" s="839"/>
      <c r="AP110" s="597"/>
      <c r="CS110" s="593" t="s">
        <v>891</v>
      </c>
      <c r="CT110" s="594"/>
      <c r="CU110" s="595" t="s">
        <v>901</v>
      </c>
      <c r="CV110" s="839"/>
      <c r="CW110" s="839"/>
      <c r="CX110" s="839"/>
      <c r="CY110" s="839"/>
      <c r="CZ110" s="839"/>
      <c r="DA110" s="839"/>
      <c r="DB110" s="839"/>
      <c r="DC110" s="839"/>
      <c r="DD110" s="839"/>
      <c r="DE110" s="839"/>
      <c r="DF110" s="839"/>
      <c r="DG110" s="839"/>
      <c r="DH110" s="597"/>
    </row>
    <row r="111" spans="1:112" s="333" customFormat="1" ht="39.75" customHeight="1" outlineLevel="1" x14ac:dyDescent="0.25">
      <c r="A111" s="345"/>
      <c r="B111" s="346" t="s">
        <v>232</v>
      </c>
      <c r="C111" s="854" t="s">
        <v>656</v>
      </c>
      <c r="D111" s="854"/>
      <c r="E111" s="854"/>
      <c r="F111" s="482"/>
      <c r="G111" s="482"/>
      <c r="H111" s="482"/>
      <c r="I111" s="482"/>
      <c r="J111" s="482"/>
      <c r="K111" s="840" t="s">
        <v>614</v>
      </c>
      <c r="L111" s="841"/>
      <c r="M111" s="743" t="s">
        <v>167</v>
      </c>
      <c r="N111" s="744"/>
      <c r="O111" s="846">
        <v>45472</v>
      </c>
      <c r="P111" s="847"/>
      <c r="Q111" s="874">
        <v>45467</v>
      </c>
      <c r="R111" s="873"/>
      <c r="S111" s="614">
        <v>1</v>
      </c>
      <c r="T111" s="615"/>
      <c r="U111" s="614">
        <v>0.92</v>
      </c>
      <c r="V111" s="615"/>
      <c r="W111" s="842">
        <f t="shared" si="3"/>
        <v>7.999999999999996E-2</v>
      </c>
      <c r="X111" s="843"/>
      <c r="Y111" s="734" t="s">
        <v>163</v>
      </c>
      <c r="Z111" s="735"/>
      <c r="AA111" s="871" t="s">
        <v>891</v>
      </c>
      <c r="AB111" s="860"/>
      <c r="AC111" s="844" t="s">
        <v>893</v>
      </c>
      <c r="AD111" s="844"/>
      <c r="AE111" s="844"/>
      <c r="AF111" s="844"/>
      <c r="AG111" s="844"/>
      <c r="AH111" s="844"/>
      <c r="AI111" s="844"/>
      <c r="AJ111" s="844"/>
      <c r="AK111" s="844"/>
      <c r="AL111" s="844"/>
      <c r="AM111" s="844"/>
      <c r="AN111" s="844"/>
      <c r="AO111" s="844"/>
      <c r="AP111" s="845"/>
    </row>
    <row r="112" spans="1:112" s="333" customFormat="1" ht="22.5" hidden="1" customHeight="1" outlineLevel="2" x14ac:dyDescent="0.25">
      <c r="A112" s="345"/>
      <c r="B112" s="346"/>
      <c r="C112" s="855" t="s">
        <v>339</v>
      </c>
      <c r="D112" s="855"/>
      <c r="E112" s="855"/>
      <c r="F112" s="855"/>
      <c r="G112" s="855"/>
      <c r="H112" s="855"/>
      <c r="I112" s="855"/>
      <c r="J112" s="855"/>
      <c r="K112" s="840"/>
      <c r="L112" s="841"/>
      <c r="M112" s="743"/>
      <c r="N112" s="744"/>
      <c r="O112" s="846"/>
      <c r="P112" s="847"/>
      <c r="Q112" s="620"/>
      <c r="R112" s="621"/>
      <c r="S112" s="614">
        <v>1</v>
      </c>
      <c r="T112" s="615"/>
      <c r="U112" s="627">
        <v>0.26</v>
      </c>
      <c r="V112" s="627"/>
      <c r="W112" s="842">
        <f t="shared" si="3"/>
        <v>0.74</v>
      </c>
      <c r="X112" s="843"/>
      <c r="Y112" s="734" t="s">
        <v>558</v>
      </c>
      <c r="Z112" s="735"/>
      <c r="AA112" s="859"/>
      <c r="AB112" s="860"/>
      <c r="AC112" s="844" t="s">
        <v>657</v>
      </c>
      <c r="AD112" s="844"/>
      <c r="AE112" s="844"/>
      <c r="AF112" s="844"/>
      <c r="AG112" s="844"/>
      <c r="AH112" s="844"/>
      <c r="AI112" s="844"/>
      <c r="AJ112" s="844"/>
      <c r="AK112" s="844"/>
      <c r="AL112" s="844"/>
      <c r="AM112" s="844"/>
      <c r="AN112" s="844"/>
      <c r="AO112" s="844"/>
      <c r="AP112" s="845"/>
    </row>
    <row r="113" spans="1:42" s="333" customFormat="1" ht="23.25" hidden="1" customHeight="1" outlineLevel="2" x14ac:dyDescent="0.25">
      <c r="A113" s="345"/>
      <c r="B113" s="346"/>
      <c r="C113" s="855" t="s">
        <v>658</v>
      </c>
      <c r="D113" s="855"/>
      <c r="E113" s="855"/>
      <c r="F113" s="855"/>
      <c r="G113" s="855"/>
      <c r="H113" s="855"/>
      <c r="I113" s="855"/>
      <c r="J113" s="855"/>
      <c r="K113" s="840"/>
      <c r="L113" s="841"/>
      <c r="M113" s="743"/>
      <c r="N113" s="744"/>
      <c r="O113" s="743"/>
      <c r="P113" s="744"/>
      <c r="Q113" s="873"/>
      <c r="R113" s="617"/>
      <c r="S113" s="614">
        <v>1</v>
      </c>
      <c r="T113" s="615"/>
      <c r="U113" s="627">
        <v>1</v>
      </c>
      <c r="V113" s="627"/>
      <c r="W113" s="842">
        <f>S113-U113</f>
        <v>0</v>
      </c>
      <c r="X113" s="843"/>
      <c r="Y113" s="734" t="s">
        <v>167</v>
      </c>
      <c r="Z113" s="735"/>
      <c r="AA113" s="866"/>
      <c r="AB113" s="867"/>
      <c r="AC113" s="868"/>
      <c r="AD113" s="844"/>
      <c r="AE113" s="844"/>
      <c r="AF113" s="844"/>
      <c r="AG113" s="844"/>
      <c r="AH113" s="844"/>
      <c r="AI113" s="844"/>
      <c r="AJ113" s="844"/>
      <c r="AK113" s="844"/>
      <c r="AL113" s="844"/>
      <c r="AM113" s="844"/>
      <c r="AN113" s="844"/>
      <c r="AO113" s="844"/>
      <c r="AP113" s="845"/>
    </row>
    <row r="114" spans="1:42" s="333" customFormat="1" ht="30" customHeight="1" outlineLevel="1" collapsed="1" x14ac:dyDescent="0.25">
      <c r="A114" s="345"/>
      <c r="B114" s="346" t="s">
        <v>561</v>
      </c>
      <c r="C114" s="854" t="s">
        <v>233</v>
      </c>
      <c r="D114" s="854"/>
      <c r="E114" s="854"/>
      <c r="F114" s="854"/>
      <c r="G114" s="854"/>
      <c r="H114" s="854"/>
      <c r="I114" s="854"/>
      <c r="J114" s="854"/>
      <c r="K114" s="840" t="s">
        <v>616</v>
      </c>
      <c r="L114" s="841"/>
      <c r="M114" s="743" t="s">
        <v>167</v>
      </c>
      <c r="N114" s="744"/>
      <c r="O114" s="846">
        <v>45388</v>
      </c>
      <c r="P114" s="847"/>
      <c r="Q114" s="870" t="s">
        <v>659</v>
      </c>
      <c r="R114" s="870"/>
      <c r="S114" s="614">
        <v>0.64</v>
      </c>
      <c r="T114" s="615"/>
      <c r="U114" s="627">
        <v>0.64</v>
      </c>
      <c r="V114" s="627"/>
      <c r="W114" s="842">
        <f t="shared" ref="W114" si="4">S114-U114</f>
        <v>0</v>
      </c>
      <c r="X114" s="843"/>
      <c r="Y114" s="734" t="s">
        <v>558</v>
      </c>
      <c r="Z114" s="735"/>
      <c r="AA114" s="859"/>
      <c r="AB114" s="860"/>
      <c r="AC114" s="868" t="s">
        <v>688</v>
      </c>
      <c r="AD114" s="844"/>
      <c r="AE114" s="844"/>
      <c r="AF114" s="844"/>
      <c r="AG114" s="844"/>
      <c r="AH114" s="844"/>
      <c r="AI114" s="844"/>
      <c r="AJ114" s="844"/>
      <c r="AK114" s="844"/>
      <c r="AL114" s="844"/>
      <c r="AM114" s="844"/>
      <c r="AN114" s="844"/>
      <c r="AO114" s="844"/>
      <c r="AP114" s="845"/>
    </row>
    <row r="115" spans="1:42" s="333" customFormat="1" ht="20.25" customHeight="1" outlineLevel="1" x14ac:dyDescent="0.25">
      <c r="A115" s="345"/>
      <c r="B115" s="346" t="s">
        <v>250</v>
      </c>
      <c r="C115" s="854" t="s">
        <v>300</v>
      </c>
      <c r="D115" s="854"/>
      <c r="E115" s="854"/>
      <c r="F115" s="854"/>
      <c r="G115" s="854"/>
      <c r="H115" s="854"/>
      <c r="I115" s="854"/>
      <c r="J115" s="854"/>
      <c r="K115" s="840" t="s">
        <v>616</v>
      </c>
      <c r="L115" s="841"/>
      <c r="M115" s="743" t="s">
        <v>167</v>
      </c>
      <c r="N115" s="744"/>
      <c r="O115" s="743"/>
      <c r="P115" s="744"/>
      <c r="Q115" s="870" t="s">
        <v>659</v>
      </c>
      <c r="R115" s="870"/>
      <c r="S115" s="614"/>
      <c r="T115" s="615"/>
      <c r="U115" s="627"/>
      <c r="V115" s="627"/>
      <c r="W115" s="734"/>
      <c r="X115" s="735"/>
      <c r="Y115" s="734"/>
      <c r="Z115" s="735"/>
      <c r="AA115" s="436"/>
      <c r="AB115" s="437"/>
      <c r="AC115" s="868"/>
      <c r="AD115" s="844"/>
      <c r="AE115" s="844"/>
      <c r="AF115" s="844"/>
      <c r="AG115" s="844"/>
      <c r="AH115" s="844"/>
      <c r="AI115" s="844"/>
      <c r="AJ115" s="844"/>
      <c r="AK115" s="844"/>
      <c r="AL115" s="844"/>
      <c r="AM115" s="844"/>
      <c r="AN115" s="844"/>
      <c r="AO115" s="844"/>
      <c r="AP115" s="845"/>
    </row>
    <row r="116" spans="1:42" s="333" customFormat="1" ht="23.25" customHeight="1" outlineLevel="1" x14ac:dyDescent="0.25">
      <c r="A116" s="345"/>
      <c r="B116" s="346" t="s">
        <v>564</v>
      </c>
      <c r="C116" s="854" t="s">
        <v>563</v>
      </c>
      <c r="D116" s="854"/>
      <c r="E116" s="854"/>
      <c r="F116" s="854"/>
      <c r="G116" s="854"/>
      <c r="H116" s="854"/>
      <c r="I116" s="854"/>
      <c r="J116" s="650"/>
      <c r="K116" s="840" t="s">
        <v>660</v>
      </c>
      <c r="L116" s="841"/>
      <c r="M116" s="743" t="s">
        <v>167</v>
      </c>
      <c r="N116" s="744"/>
      <c r="O116" s="846">
        <v>45413</v>
      </c>
      <c r="P116" s="847"/>
      <c r="Q116" s="875">
        <v>45657</v>
      </c>
      <c r="R116" s="876"/>
      <c r="S116" s="614">
        <v>0.4</v>
      </c>
      <c r="T116" s="615"/>
      <c r="U116" s="614">
        <v>0.4</v>
      </c>
      <c r="V116" s="615"/>
      <c r="W116" s="842">
        <f t="shared" ref="W116" si="5">S116-U116</f>
        <v>0</v>
      </c>
      <c r="X116" s="843"/>
      <c r="Y116" s="734" t="s">
        <v>558</v>
      </c>
      <c r="Z116" s="735"/>
      <c r="AA116" s="436"/>
      <c r="AB116" s="437"/>
      <c r="AC116" s="441"/>
      <c r="AD116" s="441"/>
      <c r="AE116" s="441"/>
      <c r="AF116" s="441"/>
      <c r="AG116" s="441"/>
      <c r="AH116" s="441"/>
      <c r="AI116" s="441"/>
      <c r="AJ116" s="441"/>
      <c r="AK116" s="441"/>
      <c r="AL116" s="441"/>
      <c r="AM116" s="441"/>
      <c r="AN116" s="441"/>
      <c r="AO116" s="441"/>
      <c r="AP116" s="442"/>
    </row>
    <row r="117" spans="1:42" s="333" customFormat="1" ht="23.25" customHeight="1" outlineLevel="1" x14ac:dyDescent="0.25">
      <c r="A117" s="345"/>
      <c r="B117" s="346" t="s">
        <v>569</v>
      </c>
      <c r="C117" s="854" t="s">
        <v>336</v>
      </c>
      <c r="D117" s="854"/>
      <c r="E117" s="854"/>
      <c r="F117" s="854"/>
      <c r="G117" s="854"/>
      <c r="H117" s="854"/>
      <c r="I117" s="854"/>
      <c r="J117" s="854"/>
      <c r="K117" s="840" t="s">
        <v>661</v>
      </c>
      <c r="L117" s="841"/>
      <c r="M117" s="743" t="s">
        <v>579</v>
      </c>
      <c r="N117" s="744"/>
      <c r="O117" s="846"/>
      <c r="P117" s="847"/>
      <c r="Q117" s="873"/>
      <c r="R117" s="873"/>
      <c r="S117" s="614">
        <f>AVERAGE(S118:T120)</f>
        <v>0</v>
      </c>
      <c r="T117" s="615"/>
      <c r="U117" s="614">
        <f>AVERAGE(U118:V120)</f>
        <v>0</v>
      </c>
      <c r="V117" s="615"/>
      <c r="W117" s="614"/>
      <c r="X117" s="615"/>
      <c r="Y117" s="734"/>
      <c r="Z117" s="735"/>
      <c r="AA117" s="436"/>
      <c r="AB117" s="437"/>
      <c r="AC117" s="438"/>
      <c r="AD117" s="438"/>
      <c r="AE117" s="438"/>
      <c r="AF117" s="439"/>
      <c r="AG117" s="438"/>
      <c r="AH117" s="438"/>
      <c r="AI117" s="438"/>
      <c r="AJ117" s="438"/>
      <c r="AK117" s="438"/>
      <c r="AL117" s="438"/>
      <c r="AM117" s="438"/>
      <c r="AN117" s="438"/>
      <c r="AO117" s="438"/>
      <c r="AP117" s="430"/>
    </row>
    <row r="118" spans="1:42" s="333" customFormat="1" ht="23.25" hidden="1" customHeight="1" outlineLevel="2" x14ac:dyDescent="0.25">
      <c r="A118" s="345"/>
      <c r="B118" s="346"/>
      <c r="C118" s="856" t="s">
        <v>565</v>
      </c>
      <c r="D118" s="856"/>
      <c r="E118" s="856"/>
      <c r="F118" s="856"/>
      <c r="G118" s="856"/>
      <c r="H118" s="856"/>
      <c r="I118" s="856"/>
      <c r="J118" s="857"/>
      <c r="K118" s="429"/>
      <c r="L118" s="430"/>
      <c r="M118" s="743" t="s">
        <v>579</v>
      </c>
      <c r="N118" s="744"/>
      <c r="O118" s="433"/>
      <c r="P118" s="434"/>
      <c r="Q118" s="483"/>
      <c r="R118" s="483"/>
      <c r="S118" s="614">
        <v>0</v>
      </c>
      <c r="T118" s="615"/>
      <c r="U118" s="614">
        <v>0</v>
      </c>
      <c r="V118" s="615"/>
      <c r="W118" s="350"/>
      <c r="X118" s="351"/>
      <c r="Y118" s="734"/>
      <c r="Z118" s="735"/>
      <c r="AA118" s="436"/>
      <c r="AB118" s="437"/>
      <c r="AC118" s="868" t="s">
        <v>662</v>
      </c>
      <c r="AD118" s="844"/>
      <c r="AE118" s="844"/>
      <c r="AF118" s="844"/>
      <c r="AG118" s="844"/>
      <c r="AH118" s="844"/>
      <c r="AI118" s="844"/>
      <c r="AJ118" s="844"/>
      <c r="AK118" s="844"/>
      <c r="AL118" s="844"/>
      <c r="AM118" s="844"/>
      <c r="AN118" s="844"/>
      <c r="AO118" s="844"/>
      <c r="AP118" s="845"/>
    </row>
    <row r="119" spans="1:42" s="333" customFormat="1" ht="23.25" hidden="1" customHeight="1" outlineLevel="2" x14ac:dyDescent="0.25">
      <c r="A119" s="345"/>
      <c r="B119" s="346"/>
      <c r="C119" s="856" t="s">
        <v>566</v>
      </c>
      <c r="D119" s="856"/>
      <c r="E119" s="856"/>
      <c r="F119" s="856"/>
      <c r="G119" s="856"/>
      <c r="H119" s="856"/>
      <c r="I119" s="856"/>
      <c r="J119" s="857"/>
      <c r="K119" s="429"/>
      <c r="L119" s="430"/>
      <c r="M119" s="743" t="s">
        <v>579</v>
      </c>
      <c r="N119" s="744"/>
      <c r="O119" s="433"/>
      <c r="P119" s="434"/>
      <c r="Q119" s="483"/>
      <c r="R119" s="483"/>
      <c r="S119" s="614">
        <v>0</v>
      </c>
      <c r="T119" s="615"/>
      <c r="U119" s="614">
        <v>0</v>
      </c>
      <c r="V119" s="615"/>
      <c r="W119" s="350"/>
      <c r="X119" s="351"/>
      <c r="Y119" s="734"/>
      <c r="Z119" s="735"/>
      <c r="AA119" s="436"/>
      <c r="AB119" s="437"/>
      <c r="AC119" s="868"/>
      <c r="AD119" s="844"/>
      <c r="AE119" s="844"/>
      <c r="AF119" s="844"/>
      <c r="AG119" s="844"/>
      <c r="AH119" s="844"/>
      <c r="AI119" s="844"/>
      <c r="AJ119" s="844"/>
      <c r="AK119" s="844"/>
      <c r="AL119" s="844"/>
      <c r="AM119" s="844"/>
      <c r="AN119" s="844"/>
      <c r="AO119" s="844"/>
      <c r="AP119" s="845"/>
    </row>
    <row r="120" spans="1:42" s="333" customFormat="1" ht="23.25" hidden="1" customHeight="1" outlineLevel="2" x14ac:dyDescent="0.25">
      <c r="A120" s="345"/>
      <c r="B120" s="346"/>
      <c r="C120" s="856" t="s">
        <v>567</v>
      </c>
      <c r="D120" s="856"/>
      <c r="E120" s="856"/>
      <c r="F120" s="856"/>
      <c r="G120" s="856"/>
      <c r="H120" s="856"/>
      <c r="I120" s="856"/>
      <c r="J120" s="857"/>
      <c r="K120" s="429"/>
      <c r="L120" s="430"/>
      <c r="M120" s="743" t="s">
        <v>579</v>
      </c>
      <c r="N120" s="744"/>
      <c r="O120" s="433"/>
      <c r="P120" s="434"/>
      <c r="Q120" s="483"/>
      <c r="R120" s="483"/>
      <c r="S120" s="614">
        <v>0</v>
      </c>
      <c r="T120" s="615"/>
      <c r="U120" s="614">
        <v>0</v>
      </c>
      <c r="V120" s="615"/>
      <c r="W120" s="350"/>
      <c r="X120" s="351"/>
      <c r="Y120" s="734"/>
      <c r="Z120" s="735"/>
      <c r="AA120" s="436"/>
      <c r="AB120" s="437"/>
      <c r="AC120" s="868"/>
      <c r="AD120" s="844"/>
      <c r="AE120" s="844"/>
      <c r="AF120" s="844"/>
      <c r="AG120" s="844"/>
      <c r="AH120" s="844"/>
      <c r="AI120" s="844"/>
      <c r="AJ120" s="844"/>
      <c r="AK120" s="844"/>
      <c r="AL120" s="844"/>
      <c r="AM120" s="844"/>
      <c r="AN120" s="844"/>
      <c r="AO120" s="844"/>
      <c r="AP120" s="845"/>
    </row>
    <row r="121" spans="1:42" s="333" customFormat="1" ht="23.25" hidden="1" customHeight="1" outlineLevel="2" x14ac:dyDescent="0.25">
      <c r="A121" s="345"/>
      <c r="B121" s="346"/>
      <c r="C121" s="856" t="s">
        <v>568</v>
      </c>
      <c r="D121" s="856"/>
      <c r="E121" s="856"/>
      <c r="F121" s="856"/>
      <c r="G121" s="856"/>
      <c r="H121" s="856"/>
      <c r="I121" s="856"/>
      <c r="J121" s="857"/>
      <c r="K121" s="429"/>
      <c r="L121" s="430"/>
      <c r="M121" s="743" t="s">
        <v>166</v>
      </c>
      <c r="N121" s="744"/>
      <c r="O121" s="433"/>
      <c r="P121" s="434"/>
      <c r="Q121" s="483"/>
      <c r="R121" s="483"/>
      <c r="S121" s="350"/>
      <c r="T121" s="351"/>
      <c r="U121" s="352"/>
      <c r="V121" s="352"/>
      <c r="W121" s="350"/>
      <c r="X121" s="351"/>
      <c r="Y121" s="734"/>
      <c r="Z121" s="735"/>
      <c r="AA121" s="436"/>
      <c r="AB121" s="437"/>
      <c r="AC121" s="438"/>
      <c r="AD121" s="438"/>
      <c r="AE121" s="438"/>
      <c r="AF121" s="439"/>
      <c r="AG121" s="438"/>
      <c r="AH121" s="438"/>
      <c r="AI121" s="438"/>
      <c r="AJ121" s="438"/>
      <c r="AK121" s="438"/>
      <c r="AL121" s="438"/>
      <c r="AM121" s="438"/>
      <c r="AN121" s="438"/>
      <c r="AO121" s="438"/>
      <c r="AP121" s="430"/>
    </row>
    <row r="122" spans="1:42" s="333" customFormat="1" ht="23.25" customHeight="1" outlineLevel="1" collapsed="1" x14ac:dyDescent="0.25">
      <c r="A122" s="345"/>
      <c r="B122" s="346" t="s">
        <v>574</v>
      </c>
      <c r="C122" s="854" t="s">
        <v>570</v>
      </c>
      <c r="D122" s="854"/>
      <c r="E122" s="854"/>
      <c r="F122" s="854"/>
      <c r="G122" s="854"/>
      <c r="H122" s="854"/>
      <c r="I122" s="854"/>
      <c r="J122" s="650"/>
      <c r="K122" s="840" t="s">
        <v>663</v>
      </c>
      <c r="L122" s="841"/>
      <c r="M122" s="743"/>
      <c r="N122" s="744"/>
      <c r="O122" s="433"/>
      <c r="P122" s="434"/>
      <c r="Q122" s="483"/>
      <c r="R122" s="483"/>
      <c r="S122" s="614">
        <f>SUM(S123:T125)/3</f>
        <v>2.6666666666666668E-2</v>
      </c>
      <c r="T122" s="615"/>
      <c r="U122" s="614">
        <f>SUM(U123:V125)/3</f>
        <v>2.6666666666666668E-2</v>
      </c>
      <c r="V122" s="615"/>
      <c r="W122" s="350"/>
      <c r="X122" s="351"/>
      <c r="Y122" s="734"/>
      <c r="Z122" s="735"/>
      <c r="AA122" s="436"/>
      <c r="AB122" s="437"/>
      <c r="AC122" s="438"/>
      <c r="AD122" s="438"/>
      <c r="AE122" s="438"/>
      <c r="AF122" s="439"/>
      <c r="AG122" s="438"/>
      <c r="AH122" s="438"/>
      <c r="AI122" s="438"/>
      <c r="AJ122" s="438"/>
      <c r="AK122" s="438"/>
      <c r="AL122" s="438"/>
      <c r="AM122" s="438"/>
      <c r="AN122" s="438"/>
      <c r="AO122" s="438"/>
      <c r="AP122" s="430"/>
    </row>
    <row r="123" spans="1:42" s="333" customFormat="1" ht="18.75" hidden="1" customHeight="1" outlineLevel="2" x14ac:dyDescent="0.25">
      <c r="A123" s="345"/>
      <c r="B123" s="363"/>
      <c r="C123" s="856" t="s">
        <v>571</v>
      </c>
      <c r="D123" s="856"/>
      <c r="E123" s="856"/>
      <c r="F123" s="856"/>
      <c r="G123" s="856"/>
      <c r="H123" s="856"/>
      <c r="I123" s="856"/>
      <c r="J123" s="857"/>
      <c r="K123" s="443"/>
      <c r="L123" s="444"/>
      <c r="M123" s="743"/>
      <c r="N123" s="744"/>
      <c r="O123" s="445"/>
      <c r="P123" s="446"/>
      <c r="Q123" s="484"/>
      <c r="R123" s="365"/>
      <c r="S123" s="652">
        <v>0</v>
      </c>
      <c r="T123" s="653"/>
      <c r="U123" s="652">
        <v>0</v>
      </c>
      <c r="V123" s="653"/>
      <c r="W123" s="366"/>
      <c r="X123" s="367"/>
      <c r="Y123" s="734"/>
      <c r="Z123" s="735"/>
      <c r="AA123" s="425"/>
      <c r="AB123" s="426"/>
      <c r="AC123" s="427"/>
      <c r="AD123" s="427"/>
      <c r="AE123" s="427"/>
      <c r="AF123" s="427"/>
      <c r="AG123" s="427"/>
      <c r="AH123" s="427"/>
      <c r="AI123" s="427"/>
      <c r="AJ123" s="427"/>
      <c r="AK123" s="427"/>
      <c r="AL123" s="427"/>
      <c r="AM123" s="427"/>
      <c r="AN123" s="427"/>
      <c r="AO123" s="427"/>
      <c r="AP123" s="421"/>
    </row>
    <row r="124" spans="1:42" s="333" customFormat="1" ht="18.75" hidden="1" customHeight="1" outlineLevel="2" x14ac:dyDescent="0.25">
      <c r="A124" s="345"/>
      <c r="B124" s="363"/>
      <c r="C124" s="856" t="s">
        <v>572</v>
      </c>
      <c r="D124" s="856"/>
      <c r="E124" s="856"/>
      <c r="F124" s="856"/>
      <c r="G124" s="856"/>
      <c r="H124" s="856"/>
      <c r="I124" s="856"/>
      <c r="J124" s="857"/>
      <c r="K124" s="443"/>
      <c r="L124" s="444"/>
      <c r="M124" s="743"/>
      <c r="N124" s="744"/>
      <c r="O124" s="445"/>
      <c r="P124" s="446"/>
      <c r="Q124" s="484"/>
      <c r="R124" s="365"/>
      <c r="S124" s="652">
        <v>0.08</v>
      </c>
      <c r="T124" s="653"/>
      <c r="U124" s="652">
        <v>0.08</v>
      </c>
      <c r="V124" s="653"/>
      <c r="W124" s="366"/>
      <c r="X124" s="367"/>
      <c r="Y124" s="734"/>
      <c r="Z124" s="735"/>
      <c r="AA124" s="425"/>
      <c r="AB124" s="426"/>
      <c r="AC124" s="427"/>
      <c r="AD124" s="427"/>
      <c r="AE124" s="427"/>
      <c r="AF124" s="427"/>
      <c r="AG124" s="427"/>
      <c r="AH124" s="427"/>
      <c r="AI124" s="427"/>
      <c r="AJ124" s="427"/>
      <c r="AK124" s="427"/>
      <c r="AL124" s="427"/>
      <c r="AM124" s="427"/>
      <c r="AN124" s="427"/>
      <c r="AO124" s="427"/>
      <c r="AP124" s="421"/>
    </row>
    <row r="125" spans="1:42" s="333" customFormat="1" ht="18.75" hidden="1" customHeight="1" outlineLevel="2" x14ac:dyDescent="0.25">
      <c r="A125" s="345"/>
      <c r="B125" s="363"/>
      <c r="C125" s="856" t="s">
        <v>573</v>
      </c>
      <c r="D125" s="856"/>
      <c r="E125" s="856"/>
      <c r="F125" s="856"/>
      <c r="G125" s="856"/>
      <c r="H125" s="856"/>
      <c r="I125" s="856"/>
      <c r="J125" s="857"/>
      <c r="K125" s="443"/>
      <c r="L125" s="444"/>
      <c r="M125" s="743"/>
      <c r="N125" s="744"/>
      <c r="O125" s="445"/>
      <c r="P125" s="446"/>
      <c r="Q125" s="484"/>
      <c r="R125" s="365"/>
      <c r="S125" s="652">
        <v>0</v>
      </c>
      <c r="T125" s="653"/>
      <c r="U125" s="652">
        <v>0</v>
      </c>
      <c r="V125" s="653"/>
      <c r="W125" s="366"/>
      <c r="X125" s="367"/>
      <c r="Y125" s="734"/>
      <c r="Z125" s="735"/>
      <c r="AA125" s="425"/>
      <c r="AB125" s="426"/>
      <c r="AC125" s="427"/>
      <c r="AD125" s="427"/>
      <c r="AE125" s="427"/>
      <c r="AF125" s="427"/>
      <c r="AG125" s="427"/>
      <c r="AH125" s="427"/>
      <c r="AI125" s="427"/>
      <c r="AJ125" s="427"/>
      <c r="AK125" s="427"/>
      <c r="AL125" s="427"/>
      <c r="AM125" s="427"/>
      <c r="AN125" s="427"/>
      <c r="AO125" s="427"/>
      <c r="AP125" s="421"/>
    </row>
    <row r="126" spans="1:42" s="333" customFormat="1" ht="27" customHeight="1" outlineLevel="1" collapsed="1" x14ac:dyDescent="0.25">
      <c r="A126" s="345"/>
      <c r="B126" s="346" t="s">
        <v>54</v>
      </c>
      <c r="C126" s="854" t="s">
        <v>575</v>
      </c>
      <c r="D126" s="854"/>
      <c r="E126" s="854"/>
      <c r="F126" s="854"/>
      <c r="G126" s="854"/>
      <c r="H126" s="854"/>
      <c r="I126" s="854"/>
      <c r="J126" s="854"/>
      <c r="K126" s="840"/>
      <c r="L126" s="841"/>
      <c r="M126" s="743"/>
      <c r="N126" s="744"/>
      <c r="O126" s="859"/>
      <c r="P126" s="860"/>
      <c r="Q126" s="374"/>
      <c r="R126" s="374"/>
      <c r="S126" s="614"/>
      <c r="T126" s="615"/>
      <c r="U126" s="627"/>
      <c r="V126" s="627"/>
      <c r="W126" s="447"/>
      <c r="X126" s="448"/>
      <c r="Y126" s="734"/>
      <c r="Z126" s="735"/>
      <c r="AA126" s="436"/>
      <c r="AB126" s="437"/>
      <c r="AC126" s="441"/>
      <c r="AD126" s="441"/>
      <c r="AE126" s="441"/>
      <c r="AF126" s="441"/>
      <c r="AG126" s="441"/>
      <c r="AH126" s="441"/>
      <c r="AI126" s="441"/>
      <c r="AJ126" s="441"/>
      <c r="AK126" s="441"/>
      <c r="AL126" s="441"/>
      <c r="AM126" s="441"/>
      <c r="AN126" s="441"/>
      <c r="AO126" s="441"/>
      <c r="AP126" s="442"/>
    </row>
    <row r="127" spans="1:42" s="333" customFormat="1" ht="24.75" customHeight="1" outlineLevel="1" x14ac:dyDescent="0.25">
      <c r="A127" s="345"/>
      <c r="B127" s="346"/>
      <c r="C127" s="856" t="s">
        <v>576</v>
      </c>
      <c r="D127" s="856"/>
      <c r="E127" s="856"/>
      <c r="F127" s="856"/>
      <c r="G127" s="856"/>
      <c r="H127" s="856"/>
      <c r="I127" s="856"/>
      <c r="J127" s="856"/>
      <c r="K127" s="840" t="s">
        <v>664</v>
      </c>
      <c r="L127" s="841"/>
      <c r="M127" s="743" t="s">
        <v>166</v>
      </c>
      <c r="N127" s="744"/>
      <c r="O127" s="859"/>
      <c r="P127" s="860"/>
      <c r="Q127" s="374"/>
      <c r="R127" s="374"/>
      <c r="S127" s="614"/>
      <c r="T127" s="615"/>
      <c r="U127" s="627"/>
      <c r="V127" s="627"/>
      <c r="W127" s="10"/>
      <c r="X127" s="485"/>
      <c r="Y127" s="734"/>
      <c r="Z127" s="735"/>
      <c r="AA127" s="436"/>
      <c r="AB127" s="437"/>
      <c r="AC127" s="441"/>
      <c r="AD127" s="441"/>
      <c r="AE127" s="441"/>
      <c r="AF127" s="441"/>
      <c r="AG127" s="441"/>
      <c r="AH127" s="441"/>
      <c r="AI127" s="441"/>
      <c r="AJ127" s="441"/>
      <c r="AK127" s="441"/>
      <c r="AL127" s="441"/>
      <c r="AM127" s="441"/>
      <c r="AN127" s="441"/>
      <c r="AO127" s="441"/>
      <c r="AP127" s="442"/>
    </row>
    <row r="128" spans="1:42" s="333" customFormat="1" ht="19.5" outlineLevel="1" thickBot="1" x14ac:dyDescent="0.3">
      <c r="A128" s="345"/>
      <c r="B128" s="346"/>
      <c r="C128" s="856" t="s">
        <v>577</v>
      </c>
      <c r="D128" s="856"/>
      <c r="E128" s="856"/>
      <c r="F128" s="856"/>
      <c r="G128" s="856"/>
      <c r="H128" s="856"/>
      <c r="I128" s="856"/>
      <c r="J128" s="856"/>
      <c r="K128" s="840" t="s">
        <v>664</v>
      </c>
      <c r="L128" s="841"/>
      <c r="M128" s="787" t="s">
        <v>166</v>
      </c>
      <c r="N128" s="788"/>
      <c r="O128" s="859"/>
      <c r="P128" s="860"/>
      <c r="Q128" s="374"/>
      <c r="R128" s="374"/>
      <c r="S128" s="614"/>
      <c r="T128" s="615"/>
      <c r="U128" s="627"/>
      <c r="V128" s="627"/>
      <c r="W128" s="877"/>
      <c r="X128" s="878"/>
      <c r="Y128" s="823"/>
      <c r="Z128" s="824"/>
      <c r="AA128" s="859"/>
      <c r="AB128" s="860"/>
      <c r="AC128" s="441"/>
      <c r="AD128" s="441"/>
      <c r="AE128" s="441"/>
      <c r="AF128" s="441"/>
      <c r="AG128" s="441"/>
      <c r="AH128" s="441"/>
      <c r="AI128" s="441"/>
      <c r="AJ128" s="441"/>
      <c r="AK128" s="441"/>
      <c r="AL128" s="441"/>
      <c r="AM128" s="441"/>
      <c r="AN128" s="441"/>
      <c r="AO128" s="441"/>
      <c r="AP128" s="442"/>
    </row>
    <row r="129" spans="1:42" s="333" customFormat="1" ht="51" customHeight="1" x14ac:dyDescent="0.25">
      <c r="A129" s="345"/>
      <c r="B129" s="991" t="s">
        <v>665</v>
      </c>
      <c r="C129" s="629" t="s">
        <v>666</v>
      </c>
      <c r="D129" s="629"/>
      <c r="E129" s="629"/>
      <c r="F129" s="629"/>
      <c r="G129" s="629"/>
      <c r="H129" s="629"/>
      <c r="I129" s="629"/>
      <c r="J129" s="879"/>
      <c r="K129" s="880" t="s">
        <v>667</v>
      </c>
      <c r="L129" s="880"/>
      <c r="M129" s="758" t="s">
        <v>167</v>
      </c>
      <c r="N129" s="759"/>
      <c r="O129" s="862">
        <v>45472</v>
      </c>
      <c r="P129" s="863"/>
      <c r="Q129" s="881">
        <v>45352</v>
      </c>
      <c r="R129" s="882"/>
      <c r="S129" s="865">
        <f>AVERAGE(S130,S133,S135,S134,S142)</f>
        <v>0.39933333333333332</v>
      </c>
      <c r="T129" s="865"/>
      <c r="U129" s="865">
        <f>AVERAGE(U130,U133,U135,U134,U142)</f>
        <v>0.39533333333333331</v>
      </c>
      <c r="V129" s="865"/>
      <c r="W129" s="865">
        <f>S129-U129</f>
        <v>4.0000000000000036E-3</v>
      </c>
      <c r="X129" s="865"/>
      <c r="Y129" s="732" t="s">
        <v>558</v>
      </c>
      <c r="Z129" s="733"/>
      <c r="AA129" s="892"/>
      <c r="AB129" s="892"/>
      <c r="AC129" s="893" t="s">
        <v>699</v>
      </c>
      <c r="AD129" s="893"/>
      <c r="AE129" s="893"/>
      <c r="AF129" s="893"/>
      <c r="AG129" s="893"/>
      <c r="AH129" s="893"/>
      <c r="AI129" s="893"/>
      <c r="AJ129" s="893"/>
      <c r="AK129" s="893"/>
      <c r="AL129" s="893"/>
      <c r="AM129" s="893"/>
      <c r="AN129" s="893"/>
      <c r="AO129" s="893"/>
      <c r="AP129" s="893"/>
    </row>
    <row r="130" spans="1:42" s="333" customFormat="1" ht="18.75" customHeight="1" outlineLevel="1" x14ac:dyDescent="0.25">
      <c r="A130" s="345"/>
      <c r="B130" s="346" t="s">
        <v>58</v>
      </c>
      <c r="C130" s="854" t="s">
        <v>59</v>
      </c>
      <c r="D130" s="854"/>
      <c r="E130" s="854"/>
      <c r="F130" s="854"/>
      <c r="G130" s="854"/>
      <c r="H130" s="854"/>
      <c r="I130" s="854"/>
      <c r="J130" s="650"/>
      <c r="K130" s="889"/>
      <c r="L130" s="889"/>
      <c r="M130" s="743" t="s">
        <v>167</v>
      </c>
      <c r="N130" s="744"/>
      <c r="O130" s="894"/>
      <c r="P130" s="894"/>
      <c r="Q130" s="891"/>
      <c r="R130" s="891"/>
      <c r="S130" s="883">
        <f>AVERAGE(S131:T132)</f>
        <v>0.84</v>
      </c>
      <c r="T130" s="883"/>
      <c r="U130" s="883">
        <f>AVERAGE(U131:V132)</f>
        <v>0.82</v>
      </c>
      <c r="V130" s="883"/>
      <c r="W130" s="887">
        <f t="shared" ref="W130:W134" si="6">S130-U130</f>
        <v>2.0000000000000018E-2</v>
      </c>
      <c r="X130" s="887"/>
      <c r="Y130" s="734" t="s">
        <v>558</v>
      </c>
      <c r="Z130" s="735"/>
      <c r="AA130" s="888"/>
      <c r="AB130" s="888"/>
      <c r="AC130" s="886"/>
      <c r="AD130" s="886"/>
      <c r="AE130" s="886"/>
      <c r="AF130" s="886"/>
      <c r="AG130" s="886"/>
      <c r="AH130" s="886"/>
      <c r="AI130" s="886"/>
      <c r="AJ130" s="886"/>
      <c r="AK130" s="886"/>
      <c r="AL130" s="886"/>
      <c r="AM130" s="886"/>
      <c r="AN130" s="886"/>
      <c r="AO130" s="886"/>
      <c r="AP130" s="886"/>
    </row>
    <row r="131" spans="1:42" s="333" customFormat="1" ht="54" customHeight="1" outlineLevel="2" x14ac:dyDescent="0.25">
      <c r="A131" s="345"/>
      <c r="B131" s="346"/>
      <c r="C131" s="856" t="s">
        <v>60</v>
      </c>
      <c r="D131" s="856"/>
      <c r="E131" s="856"/>
      <c r="F131" s="856"/>
      <c r="G131" s="856"/>
      <c r="H131" s="856"/>
      <c r="I131" s="856"/>
      <c r="J131" s="857"/>
      <c r="K131" s="889" t="s">
        <v>668</v>
      </c>
      <c r="L131" s="889"/>
      <c r="M131" s="743" t="s">
        <v>167</v>
      </c>
      <c r="N131" s="744"/>
      <c r="O131" s="846">
        <v>45472</v>
      </c>
      <c r="P131" s="847"/>
      <c r="Q131" s="890" t="s">
        <v>689</v>
      </c>
      <c r="R131" s="891"/>
      <c r="S131" s="883">
        <v>0.84</v>
      </c>
      <c r="T131" s="883"/>
      <c r="U131" s="883">
        <v>0.82</v>
      </c>
      <c r="V131" s="883"/>
      <c r="W131" s="883">
        <f t="shared" si="6"/>
        <v>2.0000000000000018E-2</v>
      </c>
      <c r="X131" s="883"/>
      <c r="Y131" s="734" t="s">
        <v>558</v>
      </c>
      <c r="Z131" s="735"/>
      <c r="AA131" s="884" t="s">
        <v>898</v>
      </c>
      <c r="AB131" s="885"/>
      <c r="AC131" s="886" t="s">
        <v>897</v>
      </c>
      <c r="AD131" s="886"/>
      <c r="AE131" s="886"/>
      <c r="AF131" s="886"/>
      <c r="AG131" s="886"/>
      <c r="AH131" s="886"/>
      <c r="AI131" s="886"/>
      <c r="AJ131" s="886"/>
      <c r="AK131" s="886"/>
      <c r="AL131" s="886"/>
      <c r="AM131" s="886"/>
      <c r="AN131" s="886"/>
      <c r="AO131" s="886"/>
      <c r="AP131" s="886"/>
    </row>
    <row r="132" spans="1:42" s="333" customFormat="1" ht="18.75" outlineLevel="2" x14ac:dyDescent="0.25">
      <c r="A132" s="345"/>
      <c r="B132" s="346"/>
      <c r="C132" s="856" t="s">
        <v>560</v>
      </c>
      <c r="D132" s="856"/>
      <c r="E132" s="856"/>
      <c r="F132" s="856"/>
      <c r="G132" s="856"/>
      <c r="H132" s="856"/>
      <c r="I132" s="856"/>
      <c r="J132" s="857"/>
      <c r="K132" s="889" t="s">
        <v>668</v>
      </c>
      <c r="L132" s="889"/>
      <c r="M132" s="743" t="s">
        <v>166</v>
      </c>
      <c r="N132" s="744"/>
      <c r="O132" s="894"/>
      <c r="P132" s="894"/>
      <c r="Q132" s="898"/>
      <c r="R132" s="898"/>
      <c r="S132" s="883"/>
      <c r="T132" s="883"/>
      <c r="U132" s="883"/>
      <c r="V132" s="883"/>
      <c r="W132" s="883"/>
      <c r="X132" s="883"/>
      <c r="Y132" s="734"/>
      <c r="Z132" s="735"/>
      <c r="AA132" s="888"/>
      <c r="AB132" s="888"/>
      <c r="AC132" s="886"/>
      <c r="AD132" s="886"/>
      <c r="AE132" s="886"/>
      <c r="AF132" s="886"/>
      <c r="AG132" s="886"/>
      <c r="AH132" s="886"/>
      <c r="AI132" s="886"/>
      <c r="AJ132" s="886"/>
      <c r="AK132" s="886"/>
      <c r="AL132" s="886"/>
      <c r="AM132" s="886"/>
      <c r="AN132" s="886"/>
      <c r="AO132" s="886"/>
      <c r="AP132" s="886"/>
    </row>
    <row r="133" spans="1:42" s="333" customFormat="1" ht="36" customHeight="1" outlineLevel="1" x14ac:dyDescent="0.25">
      <c r="A133" s="345"/>
      <c r="B133" s="346" t="s">
        <v>136</v>
      </c>
      <c r="C133" s="854" t="s">
        <v>137</v>
      </c>
      <c r="D133" s="854"/>
      <c r="E133" s="854"/>
      <c r="F133" s="854"/>
      <c r="G133" s="854"/>
      <c r="H133" s="854"/>
      <c r="I133" s="854"/>
      <c r="J133" s="650"/>
      <c r="K133" s="840" t="s">
        <v>470</v>
      </c>
      <c r="L133" s="841"/>
      <c r="M133" s="743" t="s">
        <v>167</v>
      </c>
      <c r="N133" s="744"/>
      <c r="O133" s="846">
        <v>45458</v>
      </c>
      <c r="P133" s="847"/>
      <c r="Q133" s="896" t="s">
        <v>690</v>
      </c>
      <c r="R133" s="897"/>
      <c r="S133" s="883">
        <v>0</v>
      </c>
      <c r="T133" s="883"/>
      <c r="U133" s="883">
        <v>0</v>
      </c>
      <c r="V133" s="883"/>
      <c r="W133" s="883">
        <f t="shared" si="6"/>
        <v>0</v>
      </c>
      <c r="X133" s="883"/>
      <c r="Y133" s="734" t="s">
        <v>558</v>
      </c>
      <c r="Z133" s="735"/>
      <c r="AA133" s="895"/>
      <c r="AB133" s="888"/>
      <c r="AC133" s="886"/>
      <c r="AD133" s="886"/>
      <c r="AE133" s="886"/>
      <c r="AF133" s="886"/>
      <c r="AG133" s="886"/>
      <c r="AH133" s="886"/>
      <c r="AI133" s="886"/>
      <c r="AJ133" s="886"/>
      <c r="AK133" s="886"/>
      <c r="AL133" s="886"/>
      <c r="AM133" s="886"/>
      <c r="AN133" s="886"/>
      <c r="AO133" s="886"/>
      <c r="AP133" s="886"/>
    </row>
    <row r="134" spans="1:42" s="333" customFormat="1" ht="37.5" customHeight="1" outlineLevel="1" x14ac:dyDescent="0.25">
      <c r="A134" s="345"/>
      <c r="B134" s="346" t="s">
        <v>232</v>
      </c>
      <c r="C134" s="854" t="s">
        <v>606</v>
      </c>
      <c r="D134" s="854"/>
      <c r="E134" s="854"/>
      <c r="F134" s="854"/>
      <c r="G134" s="854"/>
      <c r="H134" s="854"/>
      <c r="I134" s="854"/>
      <c r="J134" s="650"/>
      <c r="K134" s="889" t="s">
        <v>668</v>
      </c>
      <c r="L134" s="889"/>
      <c r="M134" s="743" t="s">
        <v>167</v>
      </c>
      <c r="N134" s="744"/>
      <c r="O134" s="846">
        <v>45458</v>
      </c>
      <c r="P134" s="847"/>
      <c r="Q134" s="896" t="s">
        <v>690</v>
      </c>
      <c r="R134" s="897"/>
      <c r="S134" s="883">
        <v>0.75</v>
      </c>
      <c r="T134" s="883"/>
      <c r="U134" s="883">
        <v>0.75</v>
      </c>
      <c r="V134" s="883"/>
      <c r="W134" s="883">
        <f t="shared" si="6"/>
        <v>0</v>
      </c>
      <c r="X134" s="883"/>
      <c r="Y134" s="734" t="s">
        <v>558</v>
      </c>
      <c r="Z134" s="735"/>
      <c r="AA134" s="888"/>
      <c r="AB134" s="888"/>
      <c r="AC134" s="886"/>
      <c r="AD134" s="886"/>
      <c r="AE134" s="886"/>
      <c r="AF134" s="886"/>
      <c r="AG134" s="886"/>
      <c r="AH134" s="886"/>
      <c r="AI134" s="886"/>
      <c r="AJ134" s="886"/>
      <c r="AK134" s="886"/>
      <c r="AL134" s="886"/>
      <c r="AM134" s="886"/>
      <c r="AN134" s="886"/>
      <c r="AO134" s="886"/>
      <c r="AP134" s="886"/>
    </row>
    <row r="135" spans="1:42" s="333" customFormat="1" ht="39" customHeight="1" outlineLevel="1" x14ac:dyDescent="0.25">
      <c r="A135" s="345"/>
      <c r="B135" s="346" t="s">
        <v>245</v>
      </c>
      <c r="C135" s="854" t="s">
        <v>300</v>
      </c>
      <c r="D135" s="854"/>
      <c r="E135" s="854"/>
      <c r="F135" s="854"/>
      <c r="G135" s="854"/>
      <c r="H135" s="854"/>
      <c r="I135" s="854"/>
      <c r="J135" s="650"/>
      <c r="K135" s="889" t="s">
        <v>668</v>
      </c>
      <c r="L135" s="889"/>
      <c r="M135" s="743" t="s">
        <v>167</v>
      </c>
      <c r="N135" s="744"/>
      <c r="O135" s="846">
        <v>45458</v>
      </c>
      <c r="P135" s="847"/>
      <c r="Q135" s="896" t="s">
        <v>690</v>
      </c>
      <c r="R135" s="897"/>
      <c r="S135" s="883">
        <v>0</v>
      </c>
      <c r="T135" s="883"/>
      <c r="U135" s="883">
        <v>0</v>
      </c>
      <c r="V135" s="883"/>
      <c r="W135" s="883">
        <f t="shared" ref="W135" si="7">S135-U135</f>
        <v>0</v>
      </c>
      <c r="X135" s="883"/>
      <c r="Y135" s="734" t="s">
        <v>558</v>
      </c>
      <c r="Z135" s="735"/>
      <c r="AA135" s="888"/>
      <c r="AB135" s="888"/>
      <c r="AC135" s="886"/>
      <c r="AD135" s="886"/>
      <c r="AE135" s="886"/>
      <c r="AF135" s="886"/>
      <c r="AG135" s="886"/>
      <c r="AH135" s="886"/>
      <c r="AI135" s="886"/>
      <c r="AJ135" s="886"/>
      <c r="AK135" s="886"/>
      <c r="AL135" s="886"/>
      <c r="AM135" s="886"/>
      <c r="AN135" s="886"/>
      <c r="AO135" s="886"/>
      <c r="AP135" s="886"/>
    </row>
    <row r="136" spans="1:42" s="333" customFormat="1" ht="18.75" customHeight="1" outlineLevel="1" x14ac:dyDescent="0.25">
      <c r="A136" s="345"/>
      <c r="B136" s="346" t="s">
        <v>250</v>
      </c>
      <c r="C136" s="854" t="s">
        <v>669</v>
      </c>
      <c r="D136" s="854"/>
      <c r="E136" s="854"/>
      <c r="F136" s="854"/>
      <c r="G136" s="854"/>
      <c r="H136" s="854"/>
      <c r="I136" s="854"/>
      <c r="J136" s="650"/>
      <c r="K136" s="840" t="s">
        <v>660</v>
      </c>
      <c r="L136" s="841"/>
      <c r="M136" s="743" t="s">
        <v>167</v>
      </c>
      <c r="N136" s="744"/>
      <c r="O136" s="846">
        <v>45404</v>
      </c>
      <c r="P136" s="847"/>
      <c r="Q136" s="875"/>
      <c r="R136" s="876"/>
      <c r="S136" s="614"/>
      <c r="T136" s="615"/>
      <c r="U136" s="614"/>
      <c r="V136" s="615"/>
      <c r="W136" s="883"/>
      <c r="X136" s="883"/>
      <c r="Y136" s="734"/>
      <c r="Z136" s="735"/>
      <c r="AA136" s="436"/>
      <c r="AB136" s="437"/>
      <c r="AC136" s="868" t="s">
        <v>670</v>
      </c>
      <c r="AD136" s="844"/>
      <c r="AE136" s="844"/>
      <c r="AF136" s="844"/>
      <c r="AG136" s="844"/>
      <c r="AH136" s="844"/>
      <c r="AI136" s="844"/>
      <c r="AJ136" s="844"/>
      <c r="AK136" s="844"/>
      <c r="AL136" s="844"/>
      <c r="AM136" s="844"/>
      <c r="AN136" s="844"/>
      <c r="AO136" s="844"/>
      <c r="AP136" s="845"/>
    </row>
    <row r="137" spans="1:42" s="333" customFormat="1" ht="23.25" customHeight="1" outlineLevel="1" x14ac:dyDescent="0.25">
      <c r="A137" s="345"/>
      <c r="B137" s="346" t="s">
        <v>564</v>
      </c>
      <c r="C137" s="854" t="s">
        <v>336</v>
      </c>
      <c r="D137" s="854"/>
      <c r="E137" s="854"/>
      <c r="F137" s="854"/>
      <c r="G137" s="854"/>
      <c r="H137" s="854"/>
      <c r="I137" s="854"/>
      <c r="J137" s="854"/>
      <c r="K137" s="840" t="s">
        <v>661</v>
      </c>
      <c r="L137" s="841"/>
      <c r="M137" s="743" t="s">
        <v>167</v>
      </c>
      <c r="N137" s="744"/>
      <c r="O137" s="846"/>
      <c r="P137" s="847"/>
      <c r="Q137" s="873"/>
      <c r="R137" s="873"/>
      <c r="S137" s="614">
        <f>AVERAGE(S138:T140)</f>
        <v>0</v>
      </c>
      <c r="T137" s="615"/>
      <c r="U137" s="614">
        <f>AVERAGE(U138:V140)</f>
        <v>0</v>
      </c>
      <c r="V137" s="615"/>
      <c r="W137" s="883">
        <f t="shared" ref="W137" si="8">S137-U137</f>
        <v>0</v>
      </c>
      <c r="X137" s="883"/>
      <c r="Y137" s="734"/>
      <c r="Z137" s="735"/>
      <c r="AA137" s="436"/>
      <c r="AB137" s="437"/>
      <c r="AC137" s="438"/>
      <c r="AD137" s="438"/>
      <c r="AE137" s="438"/>
      <c r="AF137" s="439"/>
      <c r="AG137" s="438"/>
      <c r="AH137" s="438"/>
      <c r="AI137" s="438"/>
      <c r="AJ137" s="438"/>
      <c r="AK137" s="438"/>
      <c r="AL137" s="438"/>
      <c r="AM137" s="438"/>
      <c r="AN137" s="438"/>
      <c r="AO137" s="438"/>
      <c r="AP137" s="430"/>
    </row>
    <row r="138" spans="1:42" s="333" customFormat="1" ht="23.25" hidden="1" customHeight="1" outlineLevel="2" x14ac:dyDescent="0.25">
      <c r="A138" s="345"/>
      <c r="B138" s="346"/>
      <c r="C138" s="856" t="s">
        <v>565</v>
      </c>
      <c r="D138" s="856"/>
      <c r="E138" s="856"/>
      <c r="F138" s="856"/>
      <c r="G138" s="856"/>
      <c r="H138" s="856"/>
      <c r="I138" s="856"/>
      <c r="J138" s="857"/>
      <c r="K138" s="429"/>
      <c r="L138" s="430"/>
      <c r="M138" s="743" t="s">
        <v>166</v>
      </c>
      <c r="N138" s="744"/>
      <c r="O138" s="433"/>
      <c r="P138" s="434"/>
      <c r="Q138" s="483"/>
      <c r="R138" s="483"/>
      <c r="S138" s="350"/>
      <c r="T138" s="351"/>
      <c r="U138" s="352"/>
      <c r="V138" s="352"/>
      <c r="W138" s="350"/>
      <c r="X138" s="351"/>
      <c r="Y138" s="734"/>
      <c r="Z138" s="735"/>
      <c r="AA138" s="436"/>
      <c r="AB138" s="437"/>
      <c r="AC138" s="868"/>
      <c r="AD138" s="844"/>
      <c r="AE138" s="844"/>
      <c r="AF138" s="844"/>
      <c r="AG138" s="844"/>
      <c r="AH138" s="844"/>
      <c r="AI138" s="844"/>
      <c r="AJ138" s="844"/>
      <c r="AK138" s="844"/>
      <c r="AL138" s="844"/>
      <c r="AM138" s="844"/>
      <c r="AN138" s="844"/>
      <c r="AO138" s="844"/>
      <c r="AP138" s="845"/>
    </row>
    <row r="139" spans="1:42" s="333" customFormat="1" ht="23.25" hidden="1" customHeight="1" outlineLevel="2" x14ac:dyDescent="0.25">
      <c r="A139" s="345"/>
      <c r="B139" s="346"/>
      <c r="C139" s="856" t="s">
        <v>566</v>
      </c>
      <c r="D139" s="856"/>
      <c r="E139" s="856"/>
      <c r="F139" s="856"/>
      <c r="G139" s="856"/>
      <c r="H139" s="856"/>
      <c r="I139" s="856"/>
      <c r="J139" s="857"/>
      <c r="K139" s="429"/>
      <c r="L139" s="430"/>
      <c r="M139" s="743" t="s">
        <v>579</v>
      </c>
      <c r="N139" s="744"/>
      <c r="O139" s="433"/>
      <c r="P139" s="434"/>
      <c r="Q139" s="483"/>
      <c r="R139" s="483"/>
      <c r="S139" s="883">
        <v>0</v>
      </c>
      <c r="T139" s="883"/>
      <c r="U139" s="883">
        <v>0</v>
      </c>
      <c r="V139" s="883"/>
      <c r="W139" s="350"/>
      <c r="X139" s="351"/>
      <c r="Y139" s="734"/>
      <c r="Z139" s="735"/>
      <c r="AA139" s="436"/>
      <c r="AB139" s="437"/>
      <c r="AC139" s="868" t="s">
        <v>671</v>
      </c>
      <c r="AD139" s="901"/>
      <c r="AE139" s="901"/>
      <c r="AF139" s="901"/>
      <c r="AG139" s="901"/>
      <c r="AH139" s="901"/>
      <c r="AI139" s="901"/>
      <c r="AJ139" s="901"/>
      <c r="AK139" s="901"/>
      <c r="AL139" s="901"/>
      <c r="AM139" s="901"/>
      <c r="AN139" s="901"/>
      <c r="AO139" s="901"/>
      <c r="AP139" s="902"/>
    </row>
    <row r="140" spans="1:42" s="333" customFormat="1" ht="23.25" hidden="1" customHeight="1" outlineLevel="2" x14ac:dyDescent="0.25">
      <c r="A140" s="345"/>
      <c r="B140" s="346"/>
      <c r="C140" s="856" t="s">
        <v>567</v>
      </c>
      <c r="D140" s="856"/>
      <c r="E140" s="856"/>
      <c r="F140" s="856"/>
      <c r="G140" s="856"/>
      <c r="H140" s="856"/>
      <c r="I140" s="856"/>
      <c r="J140" s="857"/>
      <c r="K140" s="429"/>
      <c r="L140" s="430"/>
      <c r="M140" s="743" t="s">
        <v>579</v>
      </c>
      <c r="N140" s="744"/>
      <c r="O140" s="433"/>
      <c r="P140" s="434"/>
      <c r="Q140" s="483"/>
      <c r="R140" s="483"/>
      <c r="S140" s="883">
        <v>0</v>
      </c>
      <c r="T140" s="883"/>
      <c r="U140" s="883">
        <v>0</v>
      </c>
      <c r="V140" s="883"/>
      <c r="W140" s="350"/>
      <c r="X140" s="351"/>
      <c r="Y140" s="734"/>
      <c r="Z140" s="735"/>
      <c r="AA140" s="436"/>
      <c r="AB140" s="437"/>
      <c r="AC140" s="868"/>
      <c r="AD140" s="844"/>
      <c r="AE140" s="844"/>
      <c r="AF140" s="844"/>
      <c r="AG140" s="844"/>
      <c r="AH140" s="844"/>
      <c r="AI140" s="844"/>
      <c r="AJ140" s="844"/>
      <c r="AK140" s="844"/>
      <c r="AL140" s="844"/>
      <c r="AM140" s="844"/>
      <c r="AN140" s="844"/>
      <c r="AO140" s="844"/>
      <c r="AP140" s="845"/>
    </row>
    <row r="141" spans="1:42" s="333" customFormat="1" ht="23.25" hidden="1" customHeight="1" outlineLevel="2" x14ac:dyDescent="0.25">
      <c r="A141" s="345"/>
      <c r="B141" s="346"/>
      <c r="C141" s="856" t="s">
        <v>568</v>
      </c>
      <c r="D141" s="856"/>
      <c r="E141" s="856"/>
      <c r="F141" s="856"/>
      <c r="G141" s="856"/>
      <c r="H141" s="856"/>
      <c r="I141" s="856"/>
      <c r="J141" s="857"/>
      <c r="K141" s="429"/>
      <c r="L141" s="430"/>
      <c r="M141" s="743" t="s">
        <v>166</v>
      </c>
      <c r="N141" s="744"/>
      <c r="O141" s="433"/>
      <c r="P141" s="434"/>
      <c r="Q141" s="483"/>
      <c r="R141" s="483"/>
      <c r="S141" s="350"/>
      <c r="T141" s="351"/>
      <c r="U141" s="352"/>
      <c r="V141" s="352"/>
      <c r="W141" s="350"/>
      <c r="X141" s="351"/>
      <c r="Y141" s="734"/>
      <c r="Z141" s="735"/>
      <c r="AA141" s="436"/>
      <c r="AB141" s="437"/>
      <c r="AC141" s="868"/>
      <c r="AD141" s="844"/>
      <c r="AE141" s="844"/>
      <c r="AF141" s="844"/>
      <c r="AG141" s="844"/>
      <c r="AH141" s="844"/>
      <c r="AI141" s="844"/>
      <c r="AJ141" s="844"/>
      <c r="AK141" s="844"/>
      <c r="AL141" s="844"/>
      <c r="AM141" s="844"/>
      <c r="AN141" s="844"/>
      <c r="AO141" s="844"/>
      <c r="AP141" s="845"/>
    </row>
    <row r="142" spans="1:42" s="333" customFormat="1" ht="23.25" customHeight="1" outlineLevel="1" collapsed="1" x14ac:dyDescent="0.25">
      <c r="A142" s="345"/>
      <c r="B142" s="346" t="s">
        <v>569</v>
      </c>
      <c r="C142" s="854" t="s">
        <v>570</v>
      </c>
      <c r="D142" s="854"/>
      <c r="E142" s="854"/>
      <c r="F142" s="854"/>
      <c r="G142" s="854"/>
      <c r="H142" s="854"/>
      <c r="I142" s="854"/>
      <c r="J142" s="650"/>
      <c r="K142" s="840" t="s">
        <v>663</v>
      </c>
      <c r="L142" s="841"/>
      <c r="M142" s="743"/>
      <c r="N142" s="744"/>
      <c r="O142" s="433"/>
      <c r="P142" s="434"/>
      <c r="Q142" s="483"/>
      <c r="R142" s="483"/>
      <c r="S142" s="614">
        <f>SUM(S143:T145)/3</f>
        <v>0.40666666666666668</v>
      </c>
      <c r="T142" s="615"/>
      <c r="U142" s="614">
        <f>SUM(U143:V145)/3</f>
        <v>0.40666666666666668</v>
      </c>
      <c r="V142" s="615"/>
      <c r="W142" s="350"/>
      <c r="X142" s="351"/>
      <c r="Y142" s="734"/>
      <c r="Z142" s="735"/>
      <c r="AA142" s="436"/>
      <c r="AB142" s="437"/>
      <c r="AC142" s="438"/>
      <c r="AD142" s="438"/>
      <c r="AE142" s="438"/>
      <c r="AF142" s="439"/>
      <c r="AG142" s="438"/>
      <c r="AH142" s="438"/>
      <c r="AI142" s="438"/>
      <c r="AJ142" s="438"/>
      <c r="AK142" s="438"/>
      <c r="AL142" s="438"/>
      <c r="AM142" s="438"/>
      <c r="AN142" s="438"/>
      <c r="AO142" s="438"/>
      <c r="AP142" s="430"/>
    </row>
    <row r="143" spans="1:42" s="333" customFormat="1" ht="18.75" hidden="1" customHeight="1" outlineLevel="2" x14ac:dyDescent="0.25">
      <c r="A143" s="345"/>
      <c r="B143" s="363"/>
      <c r="C143" s="856" t="s">
        <v>571</v>
      </c>
      <c r="D143" s="856"/>
      <c r="E143" s="856"/>
      <c r="F143" s="856"/>
      <c r="G143" s="856"/>
      <c r="H143" s="856"/>
      <c r="I143" s="856"/>
      <c r="J143" s="857"/>
      <c r="K143" s="443"/>
      <c r="L143" s="444"/>
      <c r="M143" s="743"/>
      <c r="N143" s="744"/>
      <c r="O143" s="445"/>
      <c r="P143" s="446"/>
      <c r="Q143" s="484"/>
      <c r="R143" s="365"/>
      <c r="S143" s="899">
        <v>0.67</v>
      </c>
      <c r="T143" s="900"/>
      <c r="U143" s="899">
        <v>0.67</v>
      </c>
      <c r="V143" s="900"/>
      <c r="W143" s="366"/>
      <c r="X143" s="367"/>
      <c r="Y143" s="734"/>
      <c r="Z143" s="735"/>
      <c r="AA143" s="425"/>
      <c r="AB143" s="426"/>
      <c r="AC143" s="427"/>
      <c r="AD143" s="427"/>
      <c r="AE143" s="427"/>
      <c r="AF143" s="427"/>
      <c r="AG143" s="427"/>
      <c r="AH143" s="427"/>
      <c r="AI143" s="427"/>
      <c r="AJ143" s="427"/>
      <c r="AK143" s="427"/>
      <c r="AL143" s="427"/>
      <c r="AM143" s="427"/>
      <c r="AN143" s="427"/>
      <c r="AO143" s="427"/>
      <c r="AP143" s="421"/>
    </row>
    <row r="144" spans="1:42" s="333" customFormat="1" ht="18.75" hidden="1" customHeight="1" outlineLevel="2" x14ac:dyDescent="0.25">
      <c r="A144" s="345"/>
      <c r="B144" s="363"/>
      <c r="C144" s="856" t="s">
        <v>572</v>
      </c>
      <c r="D144" s="856"/>
      <c r="E144" s="856"/>
      <c r="F144" s="856"/>
      <c r="G144" s="856"/>
      <c r="H144" s="856"/>
      <c r="I144" s="856"/>
      <c r="J144" s="857"/>
      <c r="K144" s="443"/>
      <c r="L144" s="444"/>
      <c r="M144" s="743"/>
      <c r="N144" s="744"/>
      <c r="O144" s="445"/>
      <c r="P144" s="446"/>
      <c r="Q144" s="484"/>
      <c r="R144" s="365"/>
      <c r="S144" s="899">
        <v>0.5</v>
      </c>
      <c r="T144" s="900"/>
      <c r="U144" s="899">
        <v>0.5</v>
      </c>
      <c r="V144" s="900"/>
      <c r="W144" s="366"/>
      <c r="X144" s="367"/>
      <c r="Y144" s="734"/>
      <c r="Z144" s="735"/>
      <c r="AA144" s="425"/>
      <c r="AB144" s="426"/>
      <c r="AC144" s="427"/>
      <c r="AD144" s="427"/>
      <c r="AE144" s="427"/>
      <c r="AF144" s="427"/>
      <c r="AG144" s="427"/>
      <c r="AH144" s="427"/>
      <c r="AI144" s="427"/>
      <c r="AJ144" s="427"/>
      <c r="AK144" s="427"/>
      <c r="AL144" s="427"/>
      <c r="AM144" s="427"/>
      <c r="AN144" s="427"/>
      <c r="AO144" s="427"/>
      <c r="AP144" s="421"/>
    </row>
    <row r="145" spans="1:61" s="333" customFormat="1" ht="18.75" hidden="1" customHeight="1" outlineLevel="2" x14ac:dyDescent="0.25">
      <c r="A145" s="345"/>
      <c r="B145" s="363"/>
      <c r="C145" s="856" t="s">
        <v>573</v>
      </c>
      <c r="D145" s="856"/>
      <c r="E145" s="856"/>
      <c r="F145" s="856"/>
      <c r="G145" s="856"/>
      <c r="H145" s="856"/>
      <c r="I145" s="856"/>
      <c r="J145" s="857"/>
      <c r="K145" s="443"/>
      <c r="L145" s="444"/>
      <c r="M145" s="743"/>
      <c r="N145" s="744"/>
      <c r="O145" s="445"/>
      <c r="P145" s="446"/>
      <c r="Q145" s="484"/>
      <c r="R145" s="365"/>
      <c r="S145" s="899">
        <v>0.05</v>
      </c>
      <c r="T145" s="900"/>
      <c r="U145" s="899">
        <v>0.05</v>
      </c>
      <c r="V145" s="900"/>
      <c r="W145" s="366"/>
      <c r="X145" s="367"/>
      <c r="Y145" s="734"/>
      <c r="Z145" s="735"/>
      <c r="AA145" s="425"/>
      <c r="AB145" s="426"/>
      <c r="AC145" s="427"/>
      <c r="AD145" s="427"/>
      <c r="AE145" s="427"/>
      <c r="AF145" s="427"/>
      <c r="AG145" s="427"/>
      <c r="AH145" s="427"/>
      <c r="AI145" s="427"/>
      <c r="AJ145" s="427"/>
      <c r="AK145" s="427"/>
      <c r="AL145" s="427"/>
      <c r="AM145" s="427"/>
      <c r="AN145" s="427"/>
      <c r="AO145" s="427"/>
      <c r="AP145" s="421"/>
    </row>
    <row r="146" spans="1:61" s="333" customFormat="1" ht="18.75" outlineLevel="1" collapsed="1" x14ac:dyDescent="0.25">
      <c r="A146" s="345"/>
      <c r="B146" s="346" t="s">
        <v>574</v>
      </c>
      <c r="C146" s="854" t="s">
        <v>575</v>
      </c>
      <c r="D146" s="854"/>
      <c r="E146" s="854"/>
      <c r="F146" s="854"/>
      <c r="G146" s="854"/>
      <c r="H146" s="854"/>
      <c r="I146" s="854"/>
      <c r="J146" s="650"/>
      <c r="K146" s="889"/>
      <c r="L146" s="889"/>
      <c r="M146" s="743"/>
      <c r="N146" s="744"/>
      <c r="O146" s="894"/>
      <c r="P146" s="894"/>
      <c r="Q146" s="891"/>
      <c r="R146" s="891"/>
      <c r="S146" s="883"/>
      <c r="T146" s="883"/>
      <c r="U146" s="883"/>
      <c r="V146" s="883"/>
      <c r="W146" s="883"/>
      <c r="X146" s="883"/>
      <c r="Y146" s="734"/>
      <c r="Z146" s="735"/>
      <c r="AA146" s="888"/>
      <c r="AB146" s="888"/>
      <c r="AC146" s="903"/>
      <c r="AD146" s="903"/>
      <c r="AE146" s="903"/>
      <c r="AF146" s="903"/>
      <c r="AG146" s="903"/>
      <c r="AH146" s="903"/>
      <c r="AI146" s="903"/>
      <c r="AJ146" s="903"/>
      <c r="AK146" s="903"/>
      <c r="AL146" s="903"/>
      <c r="AM146" s="903"/>
      <c r="AN146" s="903"/>
      <c r="AO146" s="903"/>
      <c r="AP146" s="903"/>
    </row>
    <row r="147" spans="1:61" s="333" customFormat="1" ht="18.75" outlineLevel="1" x14ac:dyDescent="0.25">
      <c r="A147" s="345"/>
      <c r="B147" s="346"/>
      <c r="C147" s="856" t="s">
        <v>576</v>
      </c>
      <c r="D147" s="856"/>
      <c r="E147" s="856"/>
      <c r="F147" s="856"/>
      <c r="G147" s="856"/>
      <c r="H147" s="856"/>
      <c r="I147" s="856"/>
      <c r="J147" s="857"/>
      <c r="K147" s="889" t="s">
        <v>668</v>
      </c>
      <c r="L147" s="889"/>
      <c r="M147" s="743" t="s">
        <v>166</v>
      </c>
      <c r="N147" s="744"/>
      <c r="O147" s="904"/>
      <c r="P147" s="904"/>
      <c r="Q147" s="891"/>
      <c r="R147" s="891"/>
      <c r="S147" s="883"/>
      <c r="T147" s="883"/>
      <c r="U147" s="883"/>
      <c r="V147" s="883"/>
      <c r="W147" s="883"/>
      <c r="X147" s="883"/>
      <c r="Y147" s="734"/>
      <c r="Z147" s="735"/>
      <c r="AA147" s="888"/>
      <c r="AB147" s="888"/>
      <c r="AC147" s="886"/>
      <c r="AD147" s="886"/>
      <c r="AE147" s="886"/>
      <c r="AF147" s="886"/>
      <c r="AG147" s="886"/>
      <c r="AH147" s="886"/>
      <c r="AI147" s="886"/>
      <c r="AJ147" s="886"/>
      <c r="AK147" s="886"/>
      <c r="AL147" s="886"/>
      <c r="AM147" s="886"/>
      <c r="AN147" s="886"/>
      <c r="AO147" s="886"/>
      <c r="AP147" s="886"/>
    </row>
    <row r="148" spans="1:61" s="333" customFormat="1" ht="19.5" outlineLevel="1" thickBot="1" x14ac:dyDescent="0.3">
      <c r="A148" s="345"/>
      <c r="B148" s="375"/>
      <c r="C148" s="912" t="s">
        <v>577</v>
      </c>
      <c r="D148" s="912"/>
      <c r="E148" s="912"/>
      <c r="F148" s="912"/>
      <c r="G148" s="912"/>
      <c r="H148" s="912"/>
      <c r="I148" s="912"/>
      <c r="J148" s="913"/>
      <c r="K148" s="914" t="s">
        <v>668</v>
      </c>
      <c r="L148" s="914"/>
      <c r="M148" s="787" t="s">
        <v>166</v>
      </c>
      <c r="N148" s="788"/>
      <c r="O148" s="915"/>
      <c r="P148" s="915"/>
      <c r="Q148" s="916"/>
      <c r="R148" s="916"/>
      <c r="S148" s="907"/>
      <c r="T148" s="907"/>
      <c r="U148" s="907"/>
      <c r="V148" s="907"/>
      <c r="W148" s="907"/>
      <c r="X148" s="907"/>
      <c r="Y148" s="823"/>
      <c r="Z148" s="824"/>
      <c r="AA148" s="908"/>
      <c r="AB148" s="908"/>
      <c r="AC148" s="909"/>
      <c r="AD148" s="909"/>
      <c r="AE148" s="909"/>
      <c r="AF148" s="909"/>
      <c r="AG148" s="909"/>
      <c r="AH148" s="909"/>
      <c r="AI148" s="909"/>
      <c r="AJ148" s="909"/>
      <c r="AK148" s="909"/>
      <c r="AL148" s="909"/>
      <c r="AM148" s="909"/>
      <c r="AN148" s="909"/>
      <c r="AO148" s="909"/>
      <c r="AP148" s="909"/>
    </row>
    <row r="149" spans="1:61" s="333" customFormat="1" ht="23.25" customHeight="1" x14ac:dyDescent="0.25">
      <c r="A149" s="345"/>
      <c r="B149" s="991" t="s">
        <v>694</v>
      </c>
      <c r="C149" s="910" t="s">
        <v>446</v>
      </c>
      <c r="D149" s="910"/>
      <c r="E149" s="910"/>
      <c r="F149" s="910"/>
      <c r="G149" s="910"/>
      <c r="H149" s="910"/>
      <c r="I149" s="910"/>
      <c r="J149" s="910"/>
      <c r="K149" s="852" t="s">
        <v>673</v>
      </c>
      <c r="L149" s="853"/>
      <c r="M149" s="758" t="s">
        <v>167</v>
      </c>
      <c r="N149" s="759"/>
      <c r="O149" s="862">
        <v>45472</v>
      </c>
      <c r="P149" s="863"/>
      <c r="Q149" s="911" t="s">
        <v>691</v>
      </c>
      <c r="R149" s="911"/>
      <c r="S149" s="905">
        <f>AVERAGE(S150,S153,S154,S157,S162)</f>
        <v>0.83399999999999996</v>
      </c>
      <c r="T149" s="906"/>
      <c r="U149" s="905">
        <f>AVERAGE(U150,U153,U154,U157,U162)</f>
        <v>0.70600000000000007</v>
      </c>
      <c r="V149" s="906"/>
      <c r="W149" s="865">
        <f>S149-U149</f>
        <v>0.12799999999999989</v>
      </c>
      <c r="X149" s="865"/>
      <c r="Y149" s="732" t="s">
        <v>558</v>
      </c>
      <c r="Z149" s="733"/>
      <c r="AA149" s="848"/>
      <c r="AB149" s="849"/>
      <c r="AC149" s="850" t="s">
        <v>674</v>
      </c>
      <c r="AD149" s="850"/>
      <c r="AE149" s="850"/>
      <c r="AF149" s="850"/>
      <c r="AG149" s="850"/>
      <c r="AH149" s="850"/>
      <c r="AI149" s="850"/>
      <c r="AJ149" s="850"/>
      <c r="AK149" s="850"/>
      <c r="AL149" s="850"/>
      <c r="AM149" s="850"/>
      <c r="AN149" s="850"/>
      <c r="AO149" s="850"/>
      <c r="AP149" s="851"/>
    </row>
    <row r="150" spans="1:61" s="333" customFormat="1" ht="23.25" customHeight="1" outlineLevel="1" x14ac:dyDescent="0.25">
      <c r="A150" s="345"/>
      <c r="B150" s="346" t="s">
        <v>58</v>
      </c>
      <c r="C150" s="649" t="s">
        <v>652</v>
      </c>
      <c r="D150" s="649"/>
      <c r="E150" s="649"/>
      <c r="F150" s="412"/>
      <c r="G150" s="412"/>
      <c r="H150" s="412"/>
      <c r="I150" s="412"/>
      <c r="J150" s="412"/>
      <c r="K150" s="840"/>
      <c r="L150" s="841"/>
      <c r="M150" s="743" t="s">
        <v>167</v>
      </c>
      <c r="N150" s="744"/>
      <c r="O150" s="846"/>
      <c r="P150" s="847"/>
      <c r="Q150" s="921"/>
      <c r="R150" s="921"/>
      <c r="S150" s="918">
        <f>SUM(S151:T152)</f>
        <v>2</v>
      </c>
      <c r="T150" s="919"/>
      <c r="U150" s="918">
        <f>SUM(U151:V152)</f>
        <v>2</v>
      </c>
      <c r="V150" s="919"/>
      <c r="W150" s="842">
        <f t="shared" ref="W150:W154" si="9">S150-U150</f>
        <v>0</v>
      </c>
      <c r="X150" s="843"/>
      <c r="Y150" s="734"/>
      <c r="Z150" s="735"/>
      <c r="AA150" s="859"/>
      <c r="AB150" s="860"/>
      <c r="AC150" s="917"/>
      <c r="AD150" s="917"/>
      <c r="AE150" s="917"/>
      <c r="AF150" s="917"/>
      <c r="AG150" s="917"/>
      <c r="AH150" s="917"/>
      <c r="AI150" s="917"/>
      <c r="AJ150" s="917"/>
      <c r="AK150" s="917"/>
      <c r="AL150" s="917"/>
      <c r="AM150" s="917"/>
      <c r="AN150" s="917"/>
      <c r="AO150" s="917"/>
      <c r="AP150" s="845"/>
    </row>
    <row r="151" spans="1:61" s="333" customFormat="1" ht="23.25" customHeight="1" outlineLevel="2" x14ac:dyDescent="0.25">
      <c r="A151" s="345"/>
      <c r="B151" s="346"/>
      <c r="C151" s="858" t="s">
        <v>653</v>
      </c>
      <c r="D151" s="858"/>
      <c r="E151" s="858"/>
      <c r="F151" s="858"/>
      <c r="G151" s="858"/>
      <c r="H151" s="858"/>
      <c r="I151" s="858"/>
      <c r="J151" s="858"/>
      <c r="K151" s="840" t="s">
        <v>692</v>
      </c>
      <c r="L151" s="841"/>
      <c r="M151" s="743" t="s">
        <v>167</v>
      </c>
      <c r="N151" s="744"/>
      <c r="O151" s="846">
        <v>45458</v>
      </c>
      <c r="P151" s="847"/>
      <c r="Q151" s="920" t="s">
        <v>691</v>
      </c>
      <c r="R151" s="920"/>
      <c r="S151" s="614">
        <v>1</v>
      </c>
      <c r="T151" s="615"/>
      <c r="U151" s="614">
        <v>1</v>
      </c>
      <c r="V151" s="615"/>
      <c r="W151" s="614">
        <f t="shared" si="9"/>
        <v>0</v>
      </c>
      <c r="X151" s="615"/>
      <c r="Y151" s="734" t="s">
        <v>167</v>
      </c>
      <c r="Z151" s="735"/>
      <c r="AA151" s="859"/>
      <c r="AB151" s="860"/>
      <c r="AC151" s="917"/>
      <c r="AD151" s="917"/>
      <c r="AE151" s="917"/>
      <c r="AF151" s="917"/>
      <c r="AG151" s="917"/>
      <c r="AH151" s="917"/>
      <c r="AI151" s="917"/>
      <c r="AJ151" s="917"/>
      <c r="AK151" s="917"/>
      <c r="AL151" s="917"/>
      <c r="AM151" s="917"/>
      <c r="AN151" s="917"/>
      <c r="AO151" s="917"/>
      <c r="AP151" s="845"/>
    </row>
    <row r="152" spans="1:61" s="333" customFormat="1" ht="23.25" customHeight="1" outlineLevel="2" x14ac:dyDescent="0.25">
      <c r="A152" s="345"/>
      <c r="B152" s="346"/>
      <c r="C152" s="858" t="s">
        <v>560</v>
      </c>
      <c r="D152" s="858"/>
      <c r="E152" s="858"/>
      <c r="F152" s="858"/>
      <c r="G152" s="858"/>
      <c r="H152" s="858"/>
      <c r="I152" s="858"/>
      <c r="J152" s="858"/>
      <c r="K152" s="840" t="s">
        <v>692</v>
      </c>
      <c r="L152" s="841"/>
      <c r="M152" s="743" t="s">
        <v>166</v>
      </c>
      <c r="N152" s="744"/>
      <c r="O152" s="846">
        <v>45293</v>
      </c>
      <c r="P152" s="847"/>
      <c r="Q152" s="920" t="s">
        <v>691</v>
      </c>
      <c r="R152" s="920"/>
      <c r="S152" s="614">
        <v>1</v>
      </c>
      <c r="T152" s="615"/>
      <c r="U152" s="614">
        <v>1</v>
      </c>
      <c r="V152" s="615"/>
      <c r="W152" s="614">
        <f t="shared" si="9"/>
        <v>0</v>
      </c>
      <c r="X152" s="615"/>
      <c r="Y152" s="734" t="s">
        <v>167</v>
      </c>
      <c r="Z152" s="735"/>
      <c r="AA152" s="859"/>
      <c r="AB152" s="860"/>
      <c r="AC152" s="917"/>
      <c r="AD152" s="917"/>
      <c r="AE152" s="917"/>
      <c r="AF152" s="917"/>
      <c r="AG152" s="917"/>
      <c r="AH152" s="917"/>
      <c r="AI152" s="917"/>
      <c r="AJ152" s="917"/>
      <c r="AK152" s="917"/>
      <c r="AL152" s="917"/>
      <c r="AM152" s="917"/>
      <c r="AN152" s="917"/>
      <c r="AO152" s="917"/>
      <c r="AP152" s="845"/>
    </row>
    <row r="153" spans="1:61" s="333" customFormat="1" ht="47.25" customHeight="1" outlineLevel="1" x14ac:dyDescent="0.25">
      <c r="A153" s="345"/>
      <c r="B153" s="346" t="s">
        <v>136</v>
      </c>
      <c r="C153" s="649" t="s">
        <v>137</v>
      </c>
      <c r="D153" s="649"/>
      <c r="E153" s="649"/>
      <c r="F153" s="412"/>
      <c r="G153" s="412"/>
      <c r="H153" s="412"/>
      <c r="I153" s="412"/>
      <c r="J153" s="412"/>
      <c r="K153" s="840" t="s">
        <v>692</v>
      </c>
      <c r="L153" s="841"/>
      <c r="M153" s="743" t="s">
        <v>167</v>
      </c>
      <c r="N153" s="744"/>
      <c r="O153" s="846">
        <v>45472</v>
      </c>
      <c r="P153" s="847"/>
      <c r="Q153" s="920" t="s">
        <v>691</v>
      </c>
      <c r="R153" s="920"/>
      <c r="S153" s="614">
        <v>0.64</v>
      </c>
      <c r="T153" s="615"/>
      <c r="U153" s="627">
        <v>0</v>
      </c>
      <c r="V153" s="627"/>
      <c r="W153" s="614">
        <f t="shared" si="9"/>
        <v>0.64</v>
      </c>
      <c r="X153" s="615"/>
      <c r="Y153" s="734" t="s">
        <v>163</v>
      </c>
      <c r="Z153" s="735"/>
      <c r="AA153" s="859" t="s">
        <v>900</v>
      </c>
      <c r="AB153" s="860"/>
      <c r="AC153" s="868" t="s">
        <v>899</v>
      </c>
      <c r="AD153" s="917"/>
      <c r="AE153" s="917"/>
      <c r="AF153" s="917"/>
      <c r="AG153" s="917"/>
      <c r="AH153" s="917"/>
      <c r="AI153" s="917"/>
      <c r="AJ153" s="917"/>
      <c r="AK153" s="917"/>
      <c r="AL153" s="917"/>
      <c r="AM153" s="917"/>
      <c r="AN153" s="917"/>
      <c r="AO153" s="917"/>
      <c r="AP153" s="845"/>
      <c r="AU153" s="487"/>
      <c r="AV153" s="487"/>
      <c r="AW153" s="487"/>
      <c r="AX153" s="487"/>
      <c r="AY153" s="487"/>
      <c r="AZ153" s="487"/>
      <c r="BA153" s="487"/>
      <c r="BB153" s="487"/>
      <c r="BC153" s="487"/>
      <c r="BD153" s="487"/>
      <c r="BE153" s="487"/>
      <c r="BF153" s="487"/>
      <c r="BG153" s="487"/>
      <c r="BH153" s="487"/>
      <c r="BI153" s="487"/>
    </row>
    <row r="154" spans="1:61" s="333" customFormat="1" ht="23.25" customHeight="1" outlineLevel="1" x14ac:dyDescent="0.25">
      <c r="A154" s="345"/>
      <c r="B154" s="346" t="s">
        <v>232</v>
      </c>
      <c r="C154" s="649" t="s">
        <v>563</v>
      </c>
      <c r="D154" s="649"/>
      <c r="E154" s="649"/>
      <c r="F154" s="649"/>
      <c r="G154" s="649"/>
      <c r="H154" s="649"/>
      <c r="I154" s="649"/>
      <c r="J154" s="650"/>
      <c r="K154" s="840" t="s">
        <v>660</v>
      </c>
      <c r="L154" s="841"/>
      <c r="M154" s="743" t="s">
        <v>167</v>
      </c>
      <c r="N154" s="744"/>
      <c r="O154" s="846">
        <v>45413</v>
      </c>
      <c r="P154" s="847"/>
      <c r="Q154" s="875">
        <v>45535</v>
      </c>
      <c r="R154" s="876"/>
      <c r="S154" s="614">
        <v>0.6</v>
      </c>
      <c r="T154" s="615"/>
      <c r="U154" s="614">
        <v>0.6</v>
      </c>
      <c r="V154" s="615"/>
      <c r="W154" s="614">
        <f t="shared" si="9"/>
        <v>0</v>
      </c>
      <c r="X154" s="615"/>
      <c r="Y154" s="734" t="s">
        <v>558</v>
      </c>
      <c r="Z154" s="735"/>
      <c r="AA154" s="436"/>
      <c r="AB154" s="437"/>
      <c r="AC154" s="868"/>
      <c r="AD154" s="917"/>
      <c r="AE154" s="917"/>
      <c r="AF154" s="917"/>
      <c r="AG154" s="917"/>
      <c r="AH154" s="917"/>
      <c r="AI154" s="917"/>
      <c r="AJ154" s="917"/>
      <c r="AK154" s="917"/>
      <c r="AL154" s="917"/>
      <c r="AM154" s="917"/>
      <c r="AN154" s="917"/>
      <c r="AO154" s="917"/>
      <c r="AP154" s="845"/>
      <c r="AU154" s="487"/>
      <c r="AV154" s="488"/>
      <c r="AW154" s="488"/>
      <c r="AX154" s="488"/>
      <c r="AY154" s="488"/>
      <c r="AZ154" s="488"/>
      <c r="BA154" s="488"/>
      <c r="BB154" s="488"/>
      <c r="BC154" s="488"/>
      <c r="BD154" s="488"/>
      <c r="BE154" s="488"/>
      <c r="BF154" s="488"/>
      <c r="BG154" s="488"/>
      <c r="BH154" s="488"/>
      <c r="BI154" s="488"/>
    </row>
    <row r="155" spans="1:61" s="333" customFormat="1" ht="23.25" hidden="1" customHeight="1" outlineLevel="2" x14ac:dyDescent="0.25">
      <c r="A155" s="345"/>
      <c r="B155" s="346"/>
      <c r="C155" s="858" t="s">
        <v>678</v>
      </c>
      <c r="D155" s="858"/>
      <c r="E155" s="858"/>
      <c r="F155" s="858"/>
      <c r="G155" s="858"/>
      <c r="H155" s="858"/>
      <c r="I155" s="858"/>
      <c r="J155" s="857"/>
      <c r="K155" s="429"/>
      <c r="L155" s="430"/>
      <c r="M155" s="743"/>
      <c r="N155" s="744"/>
      <c r="O155" s="433"/>
      <c r="P155" s="434"/>
      <c r="Q155" s="490"/>
      <c r="R155" s="490"/>
      <c r="S155" s="350"/>
      <c r="T155" s="351"/>
      <c r="U155" s="352"/>
      <c r="V155" s="352"/>
      <c r="W155" s="614"/>
      <c r="X155" s="615"/>
      <c r="Y155" s="734"/>
      <c r="Z155" s="735"/>
      <c r="AA155" s="436"/>
      <c r="AB155" s="437"/>
      <c r="AC155" s="486"/>
      <c r="AD155" s="486"/>
      <c r="AE155" s="486"/>
      <c r="AF155" s="486"/>
      <c r="AG155" s="486"/>
      <c r="AH155" s="486"/>
      <c r="AI155" s="486"/>
      <c r="AJ155" s="486"/>
      <c r="AK155" s="486"/>
      <c r="AL155" s="486"/>
      <c r="AM155" s="486"/>
      <c r="AN155" s="486"/>
      <c r="AO155" s="486"/>
      <c r="AP155" s="442"/>
      <c r="AU155" s="487"/>
      <c r="AV155" s="487"/>
      <c r="AW155" s="487"/>
      <c r="AX155" s="487"/>
      <c r="AY155" s="487"/>
      <c r="AZ155" s="487"/>
      <c r="BA155" s="487"/>
      <c r="BB155" s="487"/>
      <c r="BC155" s="487"/>
      <c r="BD155" s="487"/>
      <c r="BE155" s="487"/>
      <c r="BF155" s="487"/>
      <c r="BG155" s="487"/>
      <c r="BH155" s="487"/>
      <c r="BI155" s="487"/>
    </row>
    <row r="156" spans="1:61" s="333" customFormat="1" ht="23.25" hidden="1" customHeight="1" outlineLevel="2" x14ac:dyDescent="0.25">
      <c r="A156" s="345"/>
      <c r="B156" s="346"/>
      <c r="C156" s="858" t="s">
        <v>679</v>
      </c>
      <c r="D156" s="858"/>
      <c r="E156" s="858"/>
      <c r="F156" s="858"/>
      <c r="G156" s="858"/>
      <c r="H156" s="858"/>
      <c r="I156" s="491"/>
      <c r="J156" s="491"/>
      <c r="K156" s="429"/>
      <c r="L156" s="430"/>
      <c r="M156" s="743"/>
      <c r="N156" s="744"/>
      <c r="O156" s="433"/>
      <c r="P156" s="434"/>
      <c r="Q156" s="490"/>
      <c r="R156" s="490"/>
      <c r="S156" s="350"/>
      <c r="T156" s="351"/>
      <c r="U156" s="352"/>
      <c r="V156" s="352"/>
      <c r="W156" s="614"/>
      <c r="X156" s="615"/>
      <c r="Y156" s="734"/>
      <c r="Z156" s="735"/>
      <c r="AA156" s="436"/>
      <c r="AB156" s="437"/>
      <c r="AC156" s="486"/>
      <c r="AD156" s="486"/>
      <c r="AE156" s="486"/>
      <c r="AF156" s="486"/>
      <c r="AG156" s="486"/>
      <c r="AH156" s="486"/>
      <c r="AI156" s="486"/>
      <c r="AJ156" s="486"/>
      <c r="AK156" s="486"/>
      <c r="AL156" s="486"/>
      <c r="AM156" s="486"/>
      <c r="AN156" s="486"/>
      <c r="AO156" s="486"/>
      <c r="AP156" s="442"/>
      <c r="AU156" s="487"/>
      <c r="AV156" s="487"/>
      <c r="AW156" s="487"/>
      <c r="AX156" s="487"/>
      <c r="AY156" s="487"/>
      <c r="AZ156" s="487"/>
      <c r="BA156" s="487"/>
      <c r="BB156" s="487"/>
      <c r="BC156" s="487"/>
      <c r="BD156" s="487"/>
      <c r="BE156" s="487"/>
      <c r="BF156" s="487"/>
      <c r="BG156" s="487"/>
      <c r="BH156" s="487"/>
      <c r="BI156" s="487"/>
    </row>
    <row r="157" spans="1:61" s="333" customFormat="1" ht="23.25" customHeight="1" outlineLevel="1" collapsed="1" x14ac:dyDescent="0.25">
      <c r="A157" s="345"/>
      <c r="B157" s="346" t="s">
        <v>245</v>
      </c>
      <c r="C157" s="649" t="s">
        <v>336</v>
      </c>
      <c r="D157" s="649"/>
      <c r="E157" s="649"/>
      <c r="F157" s="649"/>
      <c r="G157" s="649"/>
      <c r="H157" s="649"/>
      <c r="I157" s="649"/>
      <c r="J157" s="649"/>
      <c r="K157" s="840" t="s">
        <v>661</v>
      </c>
      <c r="L157" s="841"/>
      <c r="M157" s="743"/>
      <c r="N157" s="744"/>
      <c r="O157" s="846"/>
      <c r="P157" s="847"/>
      <c r="Q157" s="616"/>
      <c r="R157" s="616"/>
      <c r="S157" s="614">
        <f>AVERAGE(S158:T160)</f>
        <v>0</v>
      </c>
      <c r="T157" s="615"/>
      <c r="U157" s="614">
        <f>AVERAGE(U158:V160)</f>
        <v>0</v>
      </c>
      <c r="V157" s="615"/>
      <c r="W157" s="614"/>
      <c r="X157" s="615"/>
      <c r="Y157" s="734"/>
      <c r="Z157" s="735"/>
      <c r="AA157" s="436"/>
      <c r="AB157" s="437"/>
      <c r="AC157" s="478"/>
      <c r="AD157" s="478"/>
      <c r="AE157" s="478"/>
      <c r="AF157" s="489"/>
      <c r="AG157" s="478"/>
      <c r="AH157" s="478"/>
      <c r="AI157" s="478"/>
      <c r="AJ157" s="478"/>
      <c r="AK157" s="478"/>
      <c r="AL157" s="478"/>
      <c r="AM157" s="478"/>
      <c r="AN157" s="478"/>
      <c r="AO157" s="478"/>
      <c r="AP157" s="430"/>
    </row>
    <row r="158" spans="1:61" s="333" customFormat="1" ht="23.25" hidden="1" customHeight="1" outlineLevel="2" x14ac:dyDescent="0.25">
      <c r="A158" s="345"/>
      <c r="B158" s="346"/>
      <c r="C158" s="858" t="s">
        <v>565</v>
      </c>
      <c r="D158" s="858"/>
      <c r="E158" s="858"/>
      <c r="F158" s="858"/>
      <c r="G158" s="858"/>
      <c r="H158" s="858"/>
      <c r="I158" s="858"/>
      <c r="J158" s="857"/>
      <c r="K158" s="429"/>
      <c r="L158" s="430"/>
      <c r="M158" s="743"/>
      <c r="N158" s="744"/>
      <c r="O158" s="433"/>
      <c r="P158" s="434"/>
      <c r="Q158" s="353"/>
      <c r="R158" s="353"/>
      <c r="S158" s="614">
        <v>0</v>
      </c>
      <c r="T158" s="615"/>
      <c r="U158" s="614">
        <v>0</v>
      </c>
      <c r="V158" s="615"/>
      <c r="W158" s="614"/>
      <c r="X158" s="615"/>
      <c r="Y158" s="734"/>
      <c r="Z158" s="735"/>
      <c r="AA158" s="436"/>
      <c r="AB158" s="437"/>
      <c r="AC158" s="478"/>
      <c r="AD158" s="478"/>
      <c r="AE158" s="478"/>
      <c r="AF158" s="489"/>
      <c r="AG158" s="478"/>
      <c r="AH158" s="478"/>
      <c r="AI158" s="478"/>
      <c r="AJ158" s="478"/>
      <c r="AK158" s="478"/>
      <c r="AL158" s="478"/>
      <c r="AM158" s="478"/>
      <c r="AN158" s="478"/>
      <c r="AO158" s="478"/>
      <c r="AP158" s="430"/>
    </row>
    <row r="159" spans="1:61" s="333" customFormat="1" ht="23.25" hidden="1" customHeight="1" outlineLevel="2" x14ac:dyDescent="0.25">
      <c r="A159" s="345"/>
      <c r="B159" s="346"/>
      <c r="C159" s="858" t="s">
        <v>566</v>
      </c>
      <c r="D159" s="858"/>
      <c r="E159" s="858"/>
      <c r="F159" s="858"/>
      <c r="G159" s="858"/>
      <c r="H159" s="858"/>
      <c r="I159" s="858"/>
      <c r="J159" s="857"/>
      <c r="K159" s="429"/>
      <c r="L159" s="430"/>
      <c r="M159" s="743"/>
      <c r="N159" s="744"/>
      <c r="O159" s="433"/>
      <c r="P159" s="434"/>
      <c r="Q159" s="353"/>
      <c r="R159" s="353"/>
      <c r="S159" s="614">
        <v>0</v>
      </c>
      <c r="T159" s="615"/>
      <c r="U159" s="614">
        <v>0</v>
      </c>
      <c r="V159" s="615"/>
      <c r="W159" s="614"/>
      <c r="X159" s="615"/>
      <c r="Y159" s="734"/>
      <c r="Z159" s="735"/>
      <c r="AA159" s="436"/>
      <c r="AB159" s="437"/>
      <c r="AC159" s="478"/>
      <c r="AD159" s="478"/>
      <c r="AE159" s="478"/>
      <c r="AF159" s="489"/>
      <c r="AG159" s="478"/>
      <c r="AH159" s="478"/>
      <c r="AI159" s="478"/>
      <c r="AJ159" s="478"/>
      <c r="AK159" s="478"/>
      <c r="AL159" s="478"/>
      <c r="AM159" s="478"/>
      <c r="AN159" s="478"/>
      <c r="AO159" s="478"/>
      <c r="AP159" s="430"/>
    </row>
    <row r="160" spans="1:61" s="333" customFormat="1" ht="23.25" hidden="1" customHeight="1" outlineLevel="2" x14ac:dyDescent="0.25">
      <c r="A160" s="345"/>
      <c r="B160" s="346"/>
      <c r="C160" s="858" t="s">
        <v>567</v>
      </c>
      <c r="D160" s="858"/>
      <c r="E160" s="858"/>
      <c r="F160" s="858"/>
      <c r="G160" s="858"/>
      <c r="H160" s="858"/>
      <c r="I160" s="858"/>
      <c r="J160" s="857"/>
      <c r="K160" s="429"/>
      <c r="L160" s="430"/>
      <c r="M160" s="743"/>
      <c r="N160" s="744"/>
      <c r="O160" s="433"/>
      <c r="P160" s="434"/>
      <c r="Q160" s="353"/>
      <c r="R160" s="353"/>
      <c r="S160" s="614">
        <v>0</v>
      </c>
      <c r="T160" s="615"/>
      <c r="U160" s="614">
        <v>0</v>
      </c>
      <c r="V160" s="615"/>
      <c r="W160" s="614"/>
      <c r="X160" s="615"/>
      <c r="Y160" s="734"/>
      <c r="Z160" s="735"/>
      <c r="AA160" s="436"/>
      <c r="AB160" s="437"/>
      <c r="AC160" s="478"/>
      <c r="AD160" s="478"/>
      <c r="AE160" s="478"/>
      <c r="AF160" s="489"/>
      <c r="AG160" s="478"/>
      <c r="AH160" s="478"/>
      <c r="AI160" s="478"/>
      <c r="AJ160" s="478"/>
      <c r="AK160" s="478"/>
      <c r="AL160" s="478"/>
      <c r="AM160" s="478"/>
      <c r="AN160" s="478"/>
      <c r="AO160" s="478"/>
      <c r="AP160" s="430"/>
    </row>
    <row r="161" spans="1:61" s="333" customFormat="1" ht="23.25" hidden="1" customHeight="1" outlineLevel="2" x14ac:dyDescent="0.25">
      <c r="A161" s="345"/>
      <c r="B161" s="346"/>
      <c r="C161" s="858" t="s">
        <v>568</v>
      </c>
      <c r="D161" s="858"/>
      <c r="E161" s="858"/>
      <c r="F161" s="858"/>
      <c r="G161" s="858"/>
      <c r="H161" s="858"/>
      <c r="I161" s="858"/>
      <c r="J161" s="857"/>
      <c r="K161" s="429"/>
      <c r="L161" s="430"/>
      <c r="M161" s="743"/>
      <c r="N161" s="744"/>
      <c r="O161" s="433"/>
      <c r="P161" s="434"/>
      <c r="Q161" s="353"/>
      <c r="R161" s="353"/>
      <c r="S161" s="614">
        <v>0</v>
      </c>
      <c r="T161" s="615"/>
      <c r="U161" s="614">
        <v>0</v>
      </c>
      <c r="V161" s="615"/>
      <c r="W161" s="614"/>
      <c r="X161" s="615"/>
      <c r="Y161" s="734"/>
      <c r="Z161" s="735"/>
      <c r="AA161" s="436"/>
      <c r="AB161" s="437"/>
      <c r="AC161" s="478"/>
      <c r="AD161" s="478"/>
      <c r="AE161" s="478"/>
      <c r="AF161" s="489"/>
      <c r="AG161" s="478"/>
      <c r="AH161" s="478"/>
      <c r="AI161" s="478"/>
      <c r="AJ161" s="478"/>
      <c r="AK161" s="478"/>
      <c r="AL161" s="478"/>
      <c r="AM161" s="478"/>
      <c r="AN161" s="478"/>
      <c r="AO161" s="478"/>
      <c r="AP161" s="430"/>
    </row>
    <row r="162" spans="1:61" s="333" customFormat="1" ht="23.25" customHeight="1" outlineLevel="1" collapsed="1" x14ac:dyDescent="0.25">
      <c r="A162" s="345"/>
      <c r="B162" s="346" t="s">
        <v>250</v>
      </c>
      <c r="C162" s="649" t="s">
        <v>570</v>
      </c>
      <c r="D162" s="649"/>
      <c r="E162" s="649"/>
      <c r="F162" s="649"/>
      <c r="G162" s="649"/>
      <c r="H162" s="649"/>
      <c r="I162" s="649"/>
      <c r="J162" s="650"/>
      <c r="K162" s="840" t="s">
        <v>663</v>
      </c>
      <c r="L162" s="841"/>
      <c r="M162" s="743"/>
      <c r="N162" s="744"/>
      <c r="O162" s="433"/>
      <c r="P162" s="434"/>
      <c r="Q162" s="353"/>
      <c r="R162" s="353"/>
      <c r="S162" s="614">
        <f>SUM(S163:T165)/3</f>
        <v>0.93</v>
      </c>
      <c r="T162" s="615"/>
      <c r="U162" s="614">
        <f>SUM(U163:V165)/3</f>
        <v>0.93</v>
      </c>
      <c r="V162" s="615"/>
      <c r="W162" s="614"/>
      <c r="X162" s="615"/>
      <c r="Y162" s="734"/>
      <c r="Z162" s="735"/>
      <c r="AA162" s="436"/>
      <c r="AB162" s="437"/>
      <c r="AC162" s="478"/>
      <c r="AD162" s="478"/>
      <c r="AE162" s="478"/>
      <c r="AF162" s="489"/>
      <c r="AG162" s="478"/>
      <c r="AH162" s="478"/>
      <c r="AI162" s="478"/>
      <c r="AJ162" s="478"/>
      <c r="AK162" s="478"/>
      <c r="AL162" s="478"/>
      <c r="AM162" s="478"/>
      <c r="AN162" s="478"/>
      <c r="AO162" s="478"/>
      <c r="AP162" s="430"/>
    </row>
    <row r="163" spans="1:61" s="333" customFormat="1" ht="18.75" hidden="1" customHeight="1" outlineLevel="2" x14ac:dyDescent="0.25">
      <c r="A163" s="345"/>
      <c r="B163" s="363"/>
      <c r="C163" s="858" t="s">
        <v>571</v>
      </c>
      <c r="D163" s="858"/>
      <c r="E163" s="858"/>
      <c r="F163" s="858"/>
      <c r="G163" s="858"/>
      <c r="H163" s="858"/>
      <c r="I163" s="858"/>
      <c r="J163" s="857"/>
      <c r="K163" s="443"/>
      <c r="L163" s="453"/>
      <c r="M163" s="743"/>
      <c r="N163" s="744"/>
      <c r="O163" s="455"/>
      <c r="P163" s="446"/>
      <c r="Q163" s="364"/>
      <c r="R163" s="365"/>
      <c r="S163" s="899">
        <v>1</v>
      </c>
      <c r="T163" s="900"/>
      <c r="U163" s="899">
        <v>1</v>
      </c>
      <c r="V163" s="900"/>
      <c r="W163" s="614"/>
      <c r="X163" s="615"/>
      <c r="Y163" s="734"/>
      <c r="Z163" s="735"/>
      <c r="AA163" s="425"/>
      <c r="AB163" s="426"/>
      <c r="AC163" s="420"/>
      <c r="AD163" s="420"/>
      <c r="AE163" s="420"/>
      <c r="AF163" s="420"/>
      <c r="AG163" s="420"/>
      <c r="AH163" s="420"/>
      <c r="AI163" s="420"/>
      <c r="AJ163" s="420"/>
      <c r="AK163" s="420"/>
      <c r="AL163" s="420"/>
      <c r="AM163" s="420"/>
      <c r="AN163" s="420"/>
      <c r="AO163" s="420"/>
      <c r="AP163" s="421"/>
    </row>
    <row r="164" spans="1:61" s="333" customFormat="1" ht="18.75" hidden="1" customHeight="1" outlineLevel="2" x14ac:dyDescent="0.25">
      <c r="A164" s="345"/>
      <c r="B164" s="363"/>
      <c r="C164" s="858" t="s">
        <v>572</v>
      </c>
      <c r="D164" s="858"/>
      <c r="E164" s="858"/>
      <c r="F164" s="858"/>
      <c r="G164" s="858"/>
      <c r="H164" s="858"/>
      <c r="I164" s="858"/>
      <c r="J164" s="857"/>
      <c r="K164" s="443"/>
      <c r="L164" s="453"/>
      <c r="M164" s="743"/>
      <c r="N164" s="744"/>
      <c r="O164" s="455"/>
      <c r="P164" s="446"/>
      <c r="Q164" s="364"/>
      <c r="R164" s="365"/>
      <c r="S164" s="899">
        <v>1</v>
      </c>
      <c r="T164" s="900"/>
      <c r="U164" s="899">
        <v>1</v>
      </c>
      <c r="V164" s="900"/>
      <c r="W164" s="614"/>
      <c r="X164" s="615"/>
      <c r="Y164" s="734"/>
      <c r="Z164" s="735"/>
      <c r="AA164" s="425"/>
      <c r="AB164" s="426"/>
      <c r="AC164" s="420"/>
      <c r="AD164" s="420"/>
      <c r="AE164" s="420"/>
      <c r="AF164" s="420"/>
      <c r="AG164" s="420"/>
      <c r="AH164" s="420"/>
      <c r="AI164" s="420"/>
      <c r="AJ164" s="420"/>
      <c r="AK164" s="420"/>
      <c r="AL164" s="420"/>
      <c r="AM164" s="420"/>
      <c r="AN164" s="420"/>
      <c r="AO164" s="420"/>
      <c r="AP164" s="421"/>
    </row>
    <row r="165" spans="1:61" s="333" customFormat="1" ht="18.75" hidden="1" customHeight="1" outlineLevel="2" x14ac:dyDescent="0.25">
      <c r="A165" s="345"/>
      <c r="B165" s="363"/>
      <c r="C165" s="858" t="s">
        <v>573</v>
      </c>
      <c r="D165" s="858"/>
      <c r="E165" s="858"/>
      <c r="F165" s="858"/>
      <c r="G165" s="858"/>
      <c r="H165" s="858"/>
      <c r="I165" s="858"/>
      <c r="J165" s="857"/>
      <c r="K165" s="443"/>
      <c r="L165" s="453"/>
      <c r="M165" s="743"/>
      <c r="N165" s="744"/>
      <c r="O165" s="455"/>
      <c r="P165" s="446"/>
      <c r="Q165" s="364"/>
      <c r="R165" s="365"/>
      <c r="S165" s="899">
        <v>0.79</v>
      </c>
      <c r="T165" s="900"/>
      <c r="U165" s="899">
        <v>0.79</v>
      </c>
      <c r="V165" s="900"/>
      <c r="W165" s="614"/>
      <c r="X165" s="615"/>
      <c r="Y165" s="734"/>
      <c r="Z165" s="735"/>
      <c r="AA165" s="425"/>
      <c r="AB165" s="426"/>
      <c r="AC165" s="420"/>
      <c r="AD165" s="420"/>
      <c r="AE165" s="420"/>
      <c r="AF165" s="420"/>
      <c r="AG165" s="420"/>
      <c r="AH165" s="420"/>
      <c r="AI165" s="420"/>
      <c r="AJ165" s="420"/>
      <c r="AK165" s="420"/>
      <c r="AL165" s="420"/>
      <c r="AM165" s="420"/>
      <c r="AN165" s="420"/>
      <c r="AO165" s="420"/>
      <c r="AP165" s="421"/>
    </row>
    <row r="166" spans="1:61" s="333" customFormat="1" ht="26.25" customHeight="1" outlineLevel="1" collapsed="1" x14ac:dyDescent="0.25">
      <c r="A166" s="345"/>
      <c r="B166" s="346" t="s">
        <v>564</v>
      </c>
      <c r="C166" s="649" t="s">
        <v>575</v>
      </c>
      <c r="D166" s="649"/>
      <c r="E166" s="649"/>
      <c r="F166" s="649"/>
      <c r="G166" s="649"/>
      <c r="H166" s="649"/>
      <c r="I166" s="649"/>
      <c r="J166" s="649"/>
      <c r="K166" s="840" t="s">
        <v>675</v>
      </c>
      <c r="L166" s="841"/>
      <c r="M166" s="743"/>
      <c r="N166" s="744"/>
      <c r="O166" s="928"/>
      <c r="P166" s="929"/>
      <c r="Q166" s="861"/>
      <c r="R166" s="861"/>
      <c r="S166" s="614"/>
      <c r="T166" s="615"/>
      <c r="U166" s="627"/>
      <c r="V166" s="627"/>
      <c r="W166" s="614"/>
      <c r="X166" s="615"/>
      <c r="Y166" s="734"/>
      <c r="Z166" s="735"/>
      <c r="AA166" s="436"/>
      <c r="AB166" s="437"/>
      <c r="AC166" s="917"/>
      <c r="AD166" s="917"/>
      <c r="AE166" s="917"/>
      <c r="AF166" s="917"/>
      <c r="AG166" s="917"/>
      <c r="AH166" s="917"/>
      <c r="AI166" s="917"/>
      <c r="AJ166" s="917"/>
      <c r="AK166" s="917"/>
      <c r="AL166" s="917"/>
      <c r="AM166" s="917"/>
      <c r="AN166" s="917"/>
      <c r="AO166" s="917"/>
      <c r="AP166" s="845"/>
    </row>
    <row r="167" spans="1:61" s="333" customFormat="1" ht="24.75" customHeight="1" outlineLevel="1" x14ac:dyDescent="0.25">
      <c r="A167" s="345"/>
      <c r="B167" s="346"/>
      <c r="C167" s="858" t="s">
        <v>576</v>
      </c>
      <c r="D167" s="858"/>
      <c r="E167" s="858"/>
      <c r="F167" s="858"/>
      <c r="G167" s="858"/>
      <c r="H167" s="858"/>
      <c r="I167" s="858"/>
      <c r="J167" s="858"/>
      <c r="K167" s="840" t="s">
        <v>675</v>
      </c>
      <c r="L167" s="841"/>
      <c r="M167" s="743" t="s">
        <v>166</v>
      </c>
      <c r="N167" s="744"/>
      <c r="O167" s="928"/>
      <c r="P167" s="929"/>
      <c r="Q167" s="861"/>
      <c r="R167" s="861"/>
      <c r="S167" s="614"/>
      <c r="T167" s="615"/>
      <c r="U167" s="627"/>
      <c r="V167" s="627"/>
      <c r="W167" s="614"/>
      <c r="X167" s="615"/>
      <c r="Y167" s="734"/>
      <c r="Z167" s="735"/>
      <c r="AA167" s="436"/>
      <c r="AB167" s="437"/>
      <c r="AC167" s="922"/>
      <c r="AD167" s="922"/>
      <c r="AE167" s="922"/>
      <c r="AF167" s="922"/>
      <c r="AG167" s="922"/>
      <c r="AH167" s="922"/>
      <c r="AI167" s="922"/>
      <c r="AJ167" s="922"/>
      <c r="AK167" s="922"/>
      <c r="AL167" s="922"/>
      <c r="AM167" s="922"/>
      <c r="AN167" s="922"/>
      <c r="AO167" s="922"/>
      <c r="AP167" s="902"/>
    </row>
    <row r="168" spans="1:61" s="333" customFormat="1" ht="26.25" customHeight="1" outlineLevel="1" thickBot="1" x14ac:dyDescent="0.3">
      <c r="A168" s="345"/>
      <c r="B168" s="375"/>
      <c r="C168" s="912" t="s">
        <v>577</v>
      </c>
      <c r="D168" s="912"/>
      <c r="E168" s="912"/>
      <c r="F168" s="912"/>
      <c r="G168" s="912"/>
      <c r="H168" s="912"/>
      <c r="I168" s="912"/>
      <c r="J168" s="912"/>
      <c r="K168" s="923" t="s">
        <v>675</v>
      </c>
      <c r="L168" s="924"/>
      <c r="M168" s="787" t="s">
        <v>166</v>
      </c>
      <c r="N168" s="788"/>
      <c r="O168" s="925"/>
      <c r="P168" s="926"/>
      <c r="Q168" s="927"/>
      <c r="R168" s="927"/>
      <c r="S168" s="668"/>
      <c r="T168" s="669"/>
      <c r="U168" s="667"/>
      <c r="V168" s="667"/>
      <c r="W168" s="668"/>
      <c r="X168" s="669"/>
      <c r="Y168" s="823"/>
      <c r="Z168" s="824"/>
      <c r="AA168" s="930"/>
      <c r="AB168" s="931"/>
      <c r="AC168" s="492"/>
      <c r="AD168" s="492"/>
      <c r="AE168" s="492"/>
      <c r="AF168" s="492"/>
      <c r="AG168" s="492"/>
      <c r="AH168" s="492"/>
      <c r="AI168" s="492"/>
      <c r="AJ168" s="492"/>
      <c r="AK168" s="492"/>
      <c r="AL168" s="492"/>
      <c r="AM168" s="492"/>
      <c r="AN168" s="492"/>
      <c r="AO168" s="492"/>
      <c r="AP168" s="493"/>
    </row>
    <row r="169" spans="1:61" s="333" customFormat="1" ht="23.25" customHeight="1" x14ac:dyDescent="0.25">
      <c r="A169" s="345"/>
      <c r="B169" s="991" t="s">
        <v>473</v>
      </c>
      <c r="C169" s="910" t="s">
        <v>672</v>
      </c>
      <c r="D169" s="910"/>
      <c r="E169" s="910"/>
      <c r="F169" s="910"/>
      <c r="G169" s="910"/>
      <c r="H169" s="910"/>
      <c r="I169" s="910"/>
      <c r="J169" s="910"/>
      <c r="K169" s="852" t="s">
        <v>673</v>
      </c>
      <c r="L169" s="853"/>
      <c r="M169" s="758" t="s">
        <v>167</v>
      </c>
      <c r="N169" s="759"/>
      <c r="O169" s="862">
        <v>45472</v>
      </c>
      <c r="P169" s="863"/>
      <c r="Q169" s="911">
        <v>45412</v>
      </c>
      <c r="R169" s="911"/>
      <c r="S169" s="905">
        <f>AVERAGE(S170,S173,S174,S177,S182)</f>
        <v>0.72</v>
      </c>
      <c r="T169" s="906"/>
      <c r="U169" s="905">
        <f>AVERAGE(U170,U173,U174,U177,U182)</f>
        <v>0.65200000000000002</v>
      </c>
      <c r="V169" s="906"/>
      <c r="W169" s="865">
        <f>S169-U169</f>
        <v>6.7999999999999949E-2</v>
      </c>
      <c r="X169" s="865"/>
      <c r="Y169" s="732" t="s">
        <v>558</v>
      </c>
      <c r="Z169" s="733"/>
      <c r="AA169" s="848"/>
      <c r="AB169" s="849"/>
      <c r="AC169" s="850" t="s">
        <v>674</v>
      </c>
      <c r="AD169" s="850"/>
      <c r="AE169" s="850"/>
      <c r="AF169" s="850"/>
      <c r="AG169" s="850"/>
      <c r="AH169" s="850"/>
      <c r="AI169" s="850"/>
      <c r="AJ169" s="850"/>
      <c r="AK169" s="850"/>
      <c r="AL169" s="850"/>
      <c r="AM169" s="850"/>
      <c r="AN169" s="850"/>
      <c r="AO169" s="850"/>
      <c r="AP169" s="851"/>
    </row>
    <row r="170" spans="1:61" s="333" customFormat="1" ht="23.25" customHeight="1" outlineLevel="1" x14ac:dyDescent="0.25">
      <c r="A170" s="345"/>
      <c r="B170" s="346" t="s">
        <v>58</v>
      </c>
      <c r="C170" s="649" t="s">
        <v>652</v>
      </c>
      <c r="D170" s="649"/>
      <c r="E170" s="649"/>
      <c r="F170" s="412"/>
      <c r="G170" s="412"/>
      <c r="H170" s="412"/>
      <c r="I170" s="412"/>
      <c r="J170" s="412"/>
      <c r="K170" s="840"/>
      <c r="L170" s="841"/>
      <c r="M170" s="743" t="s">
        <v>167</v>
      </c>
      <c r="N170" s="744"/>
      <c r="O170" s="846"/>
      <c r="P170" s="847"/>
      <c r="Q170" s="921"/>
      <c r="R170" s="921"/>
      <c r="S170" s="918">
        <v>1</v>
      </c>
      <c r="T170" s="919"/>
      <c r="U170" s="627">
        <v>1</v>
      </c>
      <c r="V170" s="627"/>
      <c r="W170" s="842">
        <f t="shared" ref="W170:W174" si="10">S170-U170</f>
        <v>0</v>
      </c>
      <c r="X170" s="843"/>
      <c r="Y170" s="734" t="s">
        <v>167</v>
      </c>
      <c r="Z170" s="735"/>
      <c r="AA170" s="859"/>
      <c r="AB170" s="860"/>
      <c r="AC170" s="917"/>
      <c r="AD170" s="917"/>
      <c r="AE170" s="917"/>
      <c r="AF170" s="917"/>
      <c r="AG170" s="917"/>
      <c r="AH170" s="917"/>
      <c r="AI170" s="917"/>
      <c r="AJ170" s="917"/>
      <c r="AK170" s="917"/>
      <c r="AL170" s="917"/>
      <c r="AM170" s="917"/>
      <c r="AN170" s="917"/>
      <c r="AO170" s="917"/>
      <c r="AP170" s="845"/>
    </row>
    <row r="171" spans="1:61" s="333" customFormat="1" ht="23.25" customHeight="1" outlineLevel="2" x14ac:dyDescent="0.25">
      <c r="A171" s="345"/>
      <c r="B171" s="346"/>
      <c r="C171" s="858" t="s">
        <v>653</v>
      </c>
      <c r="D171" s="858"/>
      <c r="E171" s="858"/>
      <c r="F171" s="858"/>
      <c r="G171" s="858"/>
      <c r="H171" s="858"/>
      <c r="I171" s="858"/>
      <c r="J171" s="858"/>
      <c r="K171" s="840" t="s">
        <v>675</v>
      </c>
      <c r="L171" s="841"/>
      <c r="M171" s="743" t="s">
        <v>167</v>
      </c>
      <c r="N171" s="744"/>
      <c r="O171" s="846">
        <v>45325</v>
      </c>
      <c r="P171" s="847"/>
      <c r="Q171" s="616" t="s">
        <v>676</v>
      </c>
      <c r="R171" s="616"/>
      <c r="S171" s="614">
        <v>1</v>
      </c>
      <c r="T171" s="615"/>
      <c r="U171" s="627">
        <v>1</v>
      </c>
      <c r="V171" s="627"/>
      <c r="W171" s="614">
        <f t="shared" si="10"/>
        <v>0</v>
      </c>
      <c r="X171" s="615"/>
      <c r="Y171" s="734" t="s">
        <v>167</v>
      </c>
      <c r="Z171" s="735"/>
      <c r="AA171" s="859"/>
      <c r="AB171" s="860"/>
      <c r="AC171" s="917"/>
      <c r="AD171" s="917"/>
      <c r="AE171" s="917"/>
      <c r="AF171" s="917"/>
      <c r="AG171" s="917"/>
      <c r="AH171" s="917"/>
      <c r="AI171" s="917"/>
      <c r="AJ171" s="917"/>
      <c r="AK171" s="917"/>
      <c r="AL171" s="917"/>
      <c r="AM171" s="917"/>
      <c r="AN171" s="917"/>
      <c r="AO171" s="917"/>
      <c r="AP171" s="845"/>
    </row>
    <row r="172" spans="1:61" s="333" customFormat="1" ht="23.25" customHeight="1" outlineLevel="2" x14ac:dyDescent="0.25">
      <c r="A172" s="345"/>
      <c r="B172" s="346"/>
      <c r="C172" s="858" t="s">
        <v>560</v>
      </c>
      <c r="D172" s="858"/>
      <c r="E172" s="858"/>
      <c r="F172" s="858"/>
      <c r="G172" s="858"/>
      <c r="H172" s="858"/>
      <c r="I172" s="858"/>
      <c r="J172" s="858"/>
      <c r="K172" s="840" t="s">
        <v>675</v>
      </c>
      <c r="L172" s="841"/>
      <c r="M172" s="743" t="s">
        <v>167</v>
      </c>
      <c r="N172" s="744"/>
      <c r="O172" s="846">
        <v>45293</v>
      </c>
      <c r="P172" s="847"/>
      <c r="Q172" s="616" t="s">
        <v>677</v>
      </c>
      <c r="R172" s="616"/>
      <c r="S172" s="614">
        <v>1</v>
      </c>
      <c r="T172" s="615"/>
      <c r="U172" s="627">
        <v>1</v>
      </c>
      <c r="V172" s="627"/>
      <c r="W172" s="614">
        <f t="shared" si="10"/>
        <v>0</v>
      </c>
      <c r="X172" s="615"/>
      <c r="Y172" s="734" t="s">
        <v>167</v>
      </c>
      <c r="Z172" s="735"/>
      <c r="AA172" s="859"/>
      <c r="AB172" s="860"/>
      <c r="AC172" s="917"/>
      <c r="AD172" s="917"/>
      <c r="AE172" s="917"/>
      <c r="AF172" s="917"/>
      <c r="AG172" s="917"/>
      <c r="AH172" s="917"/>
      <c r="AI172" s="917"/>
      <c r="AJ172" s="917"/>
      <c r="AK172" s="917"/>
      <c r="AL172" s="917"/>
      <c r="AM172" s="917"/>
      <c r="AN172" s="917"/>
      <c r="AO172" s="917"/>
      <c r="AP172" s="845"/>
    </row>
    <row r="173" spans="1:61" s="333" customFormat="1" ht="33.75" customHeight="1" outlineLevel="1" x14ac:dyDescent="0.25">
      <c r="A173" s="345"/>
      <c r="B173" s="346" t="s">
        <v>136</v>
      </c>
      <c r="C173" s="649" t="s">
        <v>137</v>
      </c>
      <c r="D173" s="649"/>
      <c r="E173" s="649"/>
      <c r="F173" s="412"/>
      <c r="G173" s="412"/>
      <c r="H173" s="412"/>
      <c r="I173" s="412"/>
      <c r="J173" s="412"/>
      <c r="K173" s="840" t="s">
        <v>675</v>
      </c>
      <c r="L173" s="841"/>
      <c r="M173" s="743" t="s">
        <v>167</v>
      </c>
      <c r="N173" s="744"/>
      <c r="O173" s="846">
        <v>45465</v>
      </c>
      <c r="P173" s="847"/>
      <c r="Q173" s="932" t="s">
        <v>693</v>
      </c>
      <c r="R173" s="920"/>
      <c r="S173" s="614">
        <v>1</v>
      </c>
      <c r="T173" s="615"/>
      <c r="U173" s="627">
        <v>1</v>
      </c>
      <c r="V173" s="627"/>
      <c r="W173" s="614">
        <f t="shared" si="10"/>
        <v>0</v>
      </c>
      <c r="X173" s="615"/>
      <c r="Y173" s="734" t="s">
        <v>167</v>
      </c>
      <c r="Z173" s="735"/>
      <c r="AA173" s="859"/>
      <c r="AB173" s="860"/>
      <c r="AC173" s="868" t="s">
        <v>854</v>
      </c>
      <c r="AD173" s="917"/>
      <c r="AE173" s="917"/>
      <c r="AF173" s="917"/>
      <c r="AG173" s="917"/>
      <c r="AH173" s="917"/>
      <c r="AI173" s="917"/>
      <c r="AJ173" s="917"/>
      <c r="AK173" s="917"/>
      <c r="AL173" s="917"/>
      <c r="AM173" s="917"/>
      <c r="AN173" s="917"/>
      <c r="AO173" s="917"/>
      <c r="AP173" s="845"/>
      <c r="AU173" s="487"/>
      <c r="AV173" s="487"/>
      <c r="AW173" s="487"/>
      <c r="AX173" s="487"/>
      <c r="AY173" s="487"/>
      <c r="AZ173" s="487"/>
      <c r="BA173" s="487"/>
      <c r="BB173" s="487"/>
      <c r="BC173" s="487"/>
      <c r="BD173" s="487"/>
      <c r="BE173" s="487"/>
      <c r="BF173" s="487"/>
      <c r="BG173" s="487"/>
      <c r="BH173" s="487"/>
      <c r="BI173" s="487"/>
    </row>
    <row r="174" spans="1:61" s="333" customFormat="1" ht="58.5" customHeight="1" outlineLevel="1" x14ac:dyDescent="0.25">
      <c r="A174" s="345"/>
      <c r="B174" s="346" t="s">
        <v>232</v>
      </c>
      <c r="C174" s="649" t="s">
        <v>563</v>
      </c>
      <c r="D174" s="649"/>
      <c r="E174" s="649"/>
      <c r="F174" s="649"/>
      <c r="G174" s="649"/>
      <c r="H174" s="649"/>
      <c r="I174" s="649"/>
      <c r="J174" s="650"/>
      <c r="K174" s="840" t="s">
        <v>660</v>
      </c>
      <c r="L174" s="841"/>
      <c r="M174" s="743" t="s">
        <v>167</v>
      </c>
      <c r="N174" s="744"/>
      <c r="O174" s="846">
        <v>45472</v>
      </c>
      <c r="P174" s="847"/>
      <c r="Q174" s="875">
        <v>45535</v>
      </c>
      <c r="R174" s="876"/>
      <c r="S174" s="614">
        <v>0.67</v>
      </c>
      <c r="T174" s="615"/>
      <c r="U174" s="614">
        <v>0.33</v>
      </c>
      <c r="V174" s="615"/>
      <c r="W174" s="614">
        <f t="shared" si="10"/>
        <v>0.34</v>
      </c>
      <c r="X174" s="615"/>
      <c r="Y174" s="734" t="s">
        <v>163</v>
      </c>
      <c r="Z174" s="735"/>
      <c r="AA174" s="983" t="s">
        <v>13</v>
      </c>
      <c r="AB174" s="984"/>
      <c r="AC174" s="985" t="s">
        <v>904</v>
      </c>
      <c r="AD174" s="985"/>
      <c r="AE174" s="985"/>
      <c r="AF174" s="985"/>
      <c r="AG174" s="985"/>
      <c r="AH174" s="985"/>
      <c r="AI174" s="985"/>
      <c r="AJ174" s="985"/>
      <c r="AK174" s="985"/>
      <c r="AL174" s="985"/>
      <c r="AM174" s="985"/>
      <c r="AN174" s="985"/>
      <c r="AO174" s="985"/>
      <c r="AP174" s="985"/>
      <c r="AU174" s="487"/>
      <c r="AV174" s="488"/>
      <c r="AW174" s="488"/>
      <c r="AX174" s="488"/>
      <c r="AY174" s="488"/>
      <c r="AZ174" s="488"/>
      <c r="BA174" s="488"/>
      <c r="BB174" s="488"/>
      <c r="BC174" s="488"/>
      <c r="BD174" s="488"/>
      <c r="BE174" s="488"/>
      <c r="BF174" s="488"/>
      <c r="BG174" s="488"/>
      <c r="BH174" s="488"/>
      <c r="BI174" s="488"/>
    </row>
    <row r="175" spans="1:61" s="333" customFormat="1" ht="23.25" hidden="1" customHeight="1" outlineLevel="2" x14ac:dyDescent="0.25">
      <c r="A175" s="345"/>
      <c r="B175" s="346"/>
      <c r="C175" s="858" t="s">
        <v>678</v>
      </c>
      <c r="D175" s="858"/>
      <c r="E175" s="858"/>
      <c r="F175" s="858"/>
      <c r="G175" s="858"/>
      <c r="H175" s="858"/>
      <c r="I175" s="858"/>
      <c r="J175" s="857"/>
      <c r="K175" s="429"/>
      <c r="L175" s="430"/>
      <c r="M175" s="743"/>
      <c r="N175" s="744"/>
      <c r="O175" s="433"/>
      <c r="P175" s="434"/>
      <c r="Q175" s="490"/>
      <c r="R175" s="490"/>
      <c r="S175" s="350"/>
      <c r="T175" s="351"/>
      <c r="U175" s="352"/>
      <c r="V175" s="352"/>
      <c r="W175" s="614"/>
      <c r="X175" s="615"/>
      <c r="Y175" s="734"/>
      <c r="Z175" s="735"/>
      <c r="AA175" s="436"/>
      <c r="AB175" s="437"/>
      <c r="AC175" s="486"/>
      <c r="AD175" s="486"/>
      <c r="AE175" s="486"/>
      <c r="AF175" s="486"/>
      <c r="AG175" s="486"/>
      <c r="AH175" s="486"/>
      <c r="AI175" s="486"/>
      <c r="AJ175" s="486"/>
      <c r="AK175" s="486"/>
      <c r="AL175" s="486"/>
      <c r="AM175" s="486"/>
      <c r="AN175" s="486"/>
      <c r="AO175" s="486"/>
      <c r="AP175" s="442"/>
      <c r="AU175" s="487"/>
      <c r="AV175" s="487"/>
      <c r="AW175" s="487"/>
      <c r="AX175" s="487"/>
      <c r="AY175" s="487"/>
      <c r="AZ175" s="487"/>
      <c r="BA175" s="487"/>
      <c r="BB175" s="487"/>
      <c r="BC175" s="487"/>
      <c r="BD175" s="487"/>
      <c r="BE175" s="487"/>
      <c r="BF175" s="487"/>
      <c r="BG175" s="487"/>
      <c r="BH175" s="487"/>
      <c r="BI175" s="487"/>
    </row>
    <row r="176" spans="1:61" s="333" customFormat="1" ht="6.75" hidden="1" customHeight="1" outlineLevel="2" x14ac:dyDescent="0.25">
      <c r="A176" s="345"/>
      <c r="B176" s="346"/>
      <c r="C176" s="858" t="s">
        <v>679</v>
      </c>
      <c r="D176" s="858"/>
      <c r="E176" s="858"/>
      <c r="F176" s="858"/>
      <c r="G176" s="858"/>
      <c r="H176" s="858"/>
      <c r="I176" s="491"/>
      <c r="J176" s="491"/>
      <c r="K176" s="429"/>
      <c r="L176" s="430"/>
      <c r="M176" s="743"/>
      <c r="N176" s="744"/>
      <c r="O176" s="433"/>
      <c r="P176" s="434"/>
      <c r="Q176" s="490"/>
      <c r="R176" s="490"/>
      <c r="S176" s="350"/>
      <c r="T176" s="351"/>
      <c r="U176" s="352"/>
      <c r="V176" s="352"/>
      <c r="W176" s="614"/>
      <c r="X176" s="615"/>
      <c r="Y176" s="734"/>
      <c r="Z176" s="735"/>
      <c r="AA176" s="436"/>
      <c r="AB176" s="437"/>
      <c r="AC176" s="486"/>
      <c r="AD176" s="486"/>
      <c r="AE176" s="486"/>
      <c r="AF176" s="486"/>
      <c r="AG176" s="486"/>
      <c r="AH176" s="486"/>
      <c r="AI176" s="486"/>
      <c r="AJ176" s="486"/>
      <c r="AK176" s="486"/>
      <c r="AL176" s="486"/>
      <c r="AM176" s="486"/>
      <c r="AN176" s="486"/>
      <c r="AO176" s="486"/>
      <c r="AP176" s="442"/>
      <c r="AU176" s="487"/>
      <c r="AV176" s="487"/>
      <c r="AW176" s="487"/>
      <c r="AX176" s="487"/>
      <c r="AY176" s="487"/>
      <c r="AZ176" s="487"/>
      <c r="BA176" s="487"/>
      <c r="BB176" s="487"/>
      <c r="BC176" s="487"/>
      <c r="BD176" s="487"/>
      <c r="BE176" s="487"/>
      <c r="BF176" s="487"/>
      <c r="BG176" s="487"/>
      <c r="BH176" s="487"/>
      <c r="BI176" s="487"/>
    </row>
    <row r="177" spans="1:42" s="333" customFormat="1" ht="23.25" customHeight="1" outlineLevel="1" collapsed="1" x14ac:dyDescent="0.25">
      <c r="A177" s="345"/>
      <c r="B177" s="346" t="s">
        <v>245</v>
      </c>
      <c r="C177" s="649" t="s">
        <v>336</v>
      </c>
      <c r="D177" s="649"/>
      <c r="E177" s="649"/>
      <c r="F177" s="649"/>
      <c r="G177" s="649"/>
      <c r="H177" s="649"/>
      <c r="I177" s="649"/>
      <c r="J177" s="649"/>
      <c r="K177" s="840" t="s">
        <v>661</v>
      </c>
      <c r="L177" s="841"/>
      <c r="M177" s="743"/>
      <c r="N177" s="744"/>
      <c r="O177" s="846"/>
      <c r="P177" s="847"/>
      <c r="Q177" s="616"/>
      <c r="R177" s="616"/>
      <c r="S177" s="614">
        <f>AVERAGE(S178:T180)</f>
        <v>0</v>
      </c>
      <c r="T177" s="615"/>
      <c r="U177" s="614">
        <f>AVERAGE(U178:V180)</f>
        <v>0</v>
      </c>
      <c r="V177" s="615"/>
      <c r="W177" s="614"/>
      <c r="X177" s="615"/>
      <c r="Y177" s="734"/>
      <c r="Z177" s="735"/>
      <c r="AA177" s="436"/>
      <c r="AB177" s="437"/>
      <c r="AC177" s="478"/>
      <c r="AD177" s="478"/>
      <c r="AE177" s="478"/>
      <c r="AF177" s="489"/>
      <c r="AG177" s="478"/>
      <c r="AH177" s="478"/>
      <c r="AI177" s="478"/>
      <c r="AJ177" s="478"/>
      <c r="AK177" s="478"/>
      <c r="AL177" s="478"/>
      <c r="AM177" s="478"/>
      <c r="AN177" s="478"/>
      <c r="AO177" s="478"/>
      <c r="AP177" s="430"/>
    </row>
    <row r="178" spans="1:42" s="333" customFormat="1" ht="23.25" hidden="1" customHeight="1" outlineLevel="2" x14ac:dyDescent="0.25">
      <c r="A178" s="345"/>
      <c r="B178" s="346"/>
      <c r="C178" s="858" t="s">
        <v>565</v>
      </c>
      <c r="D178" s="858"/>
      <c r="E178" s="858"/>
      <c r="F178" s="858"/>
      <c r="G178" s="858"/>
      <c r="H178" s="858"/>
      <c r="I178" s="858"/>
      <c r="J178" s="857"/>
      <c r="K178" s="429"/>
      <c r="L178" s="430"/>
      <c r="M178" s="743"/>
      <c r="N178" s="744"/>
      <c r="O178" s="433"/>
      <c r="P178" s="434"/>
      <c r="Q178" s="353"/>
      <c r="R178" s="353"/>
      <c r="S178" s="614">
        <v>0</v>
      </c>
      <c r="T178" s="615"/>
      <c r="U178" s="614">
        <v>0</v>
      </c>
      <c r="V178" s="615"/>
      <c r="W178" s="614"/>
      <c r="X178" s="615"/>
      <c r="Y178" s="734"/>
      <c r="Z178" s="735"/>
      <c r="AA178" s="436"/>
      <c r="AB178" s="437"/>
      <c r="AC178" s="478"/>
      <c r="AD178" s="478"/>
      <c r="AE178" s="478"/>
      <c r="AF178" s="489"/>
      <c r="AG178" s="478"/>
      <c r="AH178" s="478"/>
      <c r="AI178" s="478"/>
      <c r="AJ178" s="478"/>
      <c r="AK178" s="478"/>
      <c r="AL178" s="478"/>
      <c r="AM178" s="478"/>
      <c r="AN178" s="478"/>
      <c r="AO178" s="478"/>
      <c r="AP178" s="430"/>
    </row>
    <row r="179" spans="1:42" s="333" customFormat="1" ht="23.25" hidden="1" customHeight="1" outlineLevel="2" x14ac:dyDescent="0.25">
      <c r="A179" s="345"/>
      <c r="B179" s="346"/>
      <c r="C179" s="858" t="s">
        <v>566</v>
      </c>
      <c r="D179" s="858"/>
      <c r="E179" s="858"/>
      <c r="F179" s="858"/>
      <c r="G179" s="858"/>
      <c r="H179" s="858"/>
      <c r="I179" s="858"/>
      <c r="J179" s="857"/>
      <c r="K179" s="429"/>
      <c r="L179" s="430"/>
      <c r="M179" s="743"/>
      <c r="N179" s="744"/>
      <c r="O179" s="433"/>
      <c r="P179" s="434"/>
      <c r="Q179" s="353"/>
      <c r="R179" s="353"/>
      <c r="S179" s="614">
        <v>0</v>
      </c>
      <c r="T179" s="615"/>
      <c r="U179" s="614">
        <v>0</v>
      </c>
      <c r="V179" s="615"/>
      <c r="W179" s="614"/>
      <c r="X179" s="615"/>
      <c r="Y179" s="734"/>
      <c r="Z179" s="735"/>
      <c r="AA179" s="436"/>
      <c r="AB179" s="437"/>
      <c r="AC179" s="478"/>
      <c r="AD179" s="478"/>
      <c r="AE179" s="478"/>
      <c r="AF179" s="489"/>
      <c r="AG179" s="478"/>
      <c r="AH179" s="478"/>
      <c r="AI179" s="478"/>
      <c r="AJ179" s="478"/>
      <c r="AK179" s="478"/>
      <c r="AL179" s="478"/>
      <c r="AM179" s="478"/>
      <c r="AN179" s="478"/>
      <c r="AO179" s="478"/>
      <c r="AP179" s="430"/>
    </row>
    <row r="180" spans="1:42" s="333" customFormat="1" ht="23.25" hidden="1" customHeight="1" outlineLevel="2" x14ac:dyDescent="0.25">
      <c r="A180" s="345"/>
      <c r="B180" s="346"/>
      <c r="C180" s="858" t="s">
        <v>567</v>
      </c>
      <c r="D180" s="858"/>
      <c r="E180" s="858"/>
      <c r="F180" s="858"/>
      <c r="G180" s="858"/>
      <c r="H180" s="858"/>
      <c r="I180" s="858"/>
      <c r="J180" s="857"/>
      <c r="K180" s="429"/>
      <c r="L180" s="430"/>
      <c r="M180" s="743"/>
      <c r="N180" s="744"/>
      <c r="O180" s="433"/>
      <c r="P180" s="434"/>
      <c r="Q180" s="353"/>
      <c r="R180" s="353"/>
      <c r="S180" s="614">
        <v>0</v>
      </c>
      <c r="T180" s="615"/>
      <c r="U180" s="614">
        <v>0</v>
      </c>
      <c r="V180" s="615"/>
      <c r="W180" s="614"/>
      <c r="X180" s="615"/>
      <c r="Y180" s="734"/>
      <c r="Z180" s="735"/>
      <c r="AA180" s="436"/>
      <c r="AB180" s="437"/>
      <c r="AC180" s="478"/>
      <c r="AD180" s="478"/>
      <c r="AE180" s="478"/>
      <c r="AF180" s="489"/>
      <c r="AG180" s="478"/>
      <c r="AH180" s="478"/>
      <c r="AI180" s="478"/>
      <c r="AJ180" s="478"/>
      <c r="AK180" s="478"/>
      <c r="AL180" s="478"/>
      <c r="AM180" s="478"/>
      <c r="AN180" s="478"/>
      <c r="AO180" s="478"/>
      <c r="AP180" s="430"/>
    </row>
    <row r="181" spans="1:42" s="333" customFormat="1" ht="23.25" hidden="1" customHeight="1" outlineLevel="2" x14ac:dyDescent="0.25">
      <c r="A181" s="345"/>
      <c r="B181" s="346"/>
      <c r="C181" s="858" t="s">
        <v>568</v>
      </c>
      <c r="D181" s="858"/>
      <c r="E181" s="858"/>
      <c r="F181" s="858"/>
      <c r="G181" s="858"/>
      <c r="H181" s="858"/>
      <c r="I181" s="858"/>
      <c r="J181" s="857"/>
      <c r="K181" s="429"/>
      <c r="L181" s="430"/>
      <c r="M181" s="743"/>
      <c r="N181" s="744"/>
      <c r="O181" s="433"/>
      <c r="P181" s="434"/>
      <c r="Q181" s="353"/>
      <c r="R181" s="353"/>
      <c r="S181" s="614">
        <v>0</v>
      </c>
      <c r="T181" s="615"/>
      <c r="U181" s="614">
        <v>0</v>
      </c>
      <c r="V181" s="615"/>
      <c r="W181" s="614"/>
      <c r="X181" s="615"/>
      <c r="Y181" s="734"/>
      <c r="Z181" s="735"/>
      <c r="AA181" s="436"/>
      <c r="AB181" s="437"/>
      <c r="AC181" s="478"/>
      <c r="AD181" s="478"/>
      <c r="AE181" s="478"/>
      <c r="AF181" s="489"/>
      <c r="AG181" s="478"/>
      <c r="AH181" s="478"/>
      <c r="AI181" s="478"/>
      <c r="AJ181" s="478"/>
      <c r="AK181" s="478"/>
      <c r="AL181" s="478"/>
      <c r="AM181" s="478"/>
      <c r="AN181" s="478"/>
      <c r="AO181" s="478"/>
      <c r="AP181" s="430"/>
    </row>
    <row r="182" spans="1:42" s="333" customFormat="1" ht="23.25" customHeight="1" outlineLevel="1" collapsed="1" x14ac:dyDescent="0.25">
      <c r="A182" s="345"/>
      <c r="B182" s="346" t="s">
        <v>250</v>
      </c>
      <c r="C182" s="649" t="s">
        <v>570</v>
      </c>
      <c r="D182" s="649"/>
      <c r="E182" s="649"/>
      <c r="F182" s="649"/>
      <c r="G182" s="649"/>
      <c r="H182" s="649"/>
      <c r="I182" s="649"/>
      <c r="J182" s="650"/>
      <c r="K182" s="840" t="s">
        <v>663</v>
      </c>
      <c r="L182" s="841"/>
      <c r="M182" s="743"/>
      <c r="N182" s="744"/>
      <c r="O182" s="433"/>
      <c r="P182" s="434"/>
      <c r="Q182" s="353"/>
      <c r="R182" s="353"/>
      <c r="S182" s="614">
        <f>SUM(S183:T185)/3</f>
        <v>0.93</v>
      </c>
      <c r="T182" s="615"/>
      <c r="U182" s="614">
        <f>SUM(U183:V185)/3</f>
        <v>0.93</v>
      </c>
      <c r="V182" s="615"/>
      <c r="W182" s="614"/>
      <c r="X182" s="615"/>
      <c r="Y182" s="734"/>
      <c r="Z182" s="735"/>
      <c r="AA182" s="436"/>
      <c r="AB182" s="437"/>
      <c r="AC182" s="478"/>
      <c r="AD182" s="478"/>
      <c r="AE182" s="478"/>
      <c r="AF182" s="489"/>
      <c r="AG182" s="478"/>
      <c r="AH182" s="478"/>
      <c r="AI182" s="478"/>
      <c r="AJ182" s="478"/>
      <c r="AK182" s="478"/>
      <c r="AL182" s="478"/>
      <c r="AM182" s="478"/>
      <c r="AN182" s="478"/>
      <c r="AO182" s="478"/>
      <c r="AP182" s="430"/>
    </row>
    <row r="183" spans="1:42" s="333" customFormat="1" ht="18.75" hidden="1" customHeight="1" outlineLevel="2" x14ac:dyDescent="0.25">
      <c r="A183" s="345"/>
      <c r="B183" s="363"/>
      <c r="C183" s="858" t="s">
        <v>571</v>
      </c>
      <c r="D183" s="858"/>
      <c r="E183" s="858"/>
      <c r="F183" s="858"/>
      <c r="G183" s="858"/>
      <c r="H183" s="858"/>
      <c r="I183" s="858"/>
      <c r="J183" s="857"/>
      <c r="K183" s="443"/>
      <c r="L183" s="453"/>
      <c r="M183" s="743"/>
      <c r="N183" s="744"/>
      <c r="O183" s="455"/>
      <c r="P183" s="446"/>
      <c r="Q183" s="364"/>
      <c r="R183" s="365"/>
      <c r="S183" s="899">
        <v>1</v>
      </c>
      <c r="T183" s="900"/>
      <c r="U183" s="899">
        <v>1</v>
      </c>
      <c r="V183" s="900"/>
      <c r="W183" s="614"/>
      <c r="X183" s="615"/>
      <c r="Y183" s="734"/>
      <c r="Z183" s="735"/>
      <c r="AA183" s="425"/>
      <c r="AB183" s="426"/>
      <c r="AC183" s="420"/>
      <c r="AD183" s="420"/>
      <c r="AE183" s="420"/>
      <c r="AF183" s="420"/>
      <c r="AG183" s="420"/>
      <c r="AH183" s="420"/>
      <c r="AI183" s="420"/>
      <c r="AJ183" s="420"/>
      <c r="AK183" s="420"/>
      <c r="AL183" s="420"/>
      <c r="AM183" s="420"/>
      <c r="AN183" s="420"/>
      <c r="AO183" s="420"/>
      <c r="AP183" s="421"/>
    </row>
    <row r="184" spans="1:42" s="333" customFormat="1" ht="18.75" hidden="1" customHeight="1" outlineLevel="2" x14ac:dyDescent="0.25">
      <c r="A184" s="345"/>
      <c r="B184" s="363"/>
      <c r="C184" s="858" t="s">
        <v>572</v>
      </c>
      <c r="D184" s="858"/>
      <c r="E184" s="858"/>
      <c r="F184" s="858"/>
      <c r="G184" s="858"/>
      <c r="H184" s="858"/>
      <c r="I184" s="858"/>
      <c r="J184" s="857"/>
      <c r="K184" s="443"/>
      <c r="L184" s="453"/>
      <c r="M184" s="743"/>
      <c r="N184" s="744"/>
      <c r="O184" s="455"/>
      <c r="P184" s="446"/>
      <c r="Q184" s="364"/>
      <c r="R184" s="365"/>
      <c r="S184" s="899">
        <v>1</v>
      </c>
      <c r="T184" s="900"/>
      <c r="U184" s="899">
        <v>1</v>
      </c>
      <c r="V184" s="900"/>
      <c r="W184" s="614"/>
      <c r="X184" s="615"/>
      <c r="Y184" s="734"/>
      <c r="Z184" s="735"/>
      <c r="AA184" s="425"/>
      <c r="AB184" s="426"/>
      <c r="AC184" s="420"/>
      <c r="AD184" s="420"/>
      <c r="AE184" s="420"/>
      <c r="AF184" s="420"/>
      <c r="AG184" s="420"/>
      <c r="AH184" s="420"/>
      <c r="AI184" s="420"/>
      <c r="AJ184" s="420"/>
      <c r="AK184" s="420"/>
      <c r="AL184" s="420"/>
      <c r="AM184" s="420"/>
      <c r="AN184" s="420"/>
      <c r="AO184" s="420"/>
      <c r="AP184" s="421"/>
    </row>
    <row r="185" spans="1:42" s="333" customFormat="1" ht="18.75" hidden="1" customHeight="1" outlineLevel="2" x14ac:dyDescent="0.25">
      <c r="A185" s="345"/>
      <c r="B185" s="363"/>
      <c r="C185" s="858" t="s">
        <v>573</v>
      </c>
      <c r="D185" s="858"/>
      <c r="E185" s="858"/>
      <c r="F185" s="858"/>
      <c r="G185" s="858"/>
      <c r="H185" s="858"/>
      <c r="I185" s="858"/>
      <c r="J185" s="857"/>
      <c r="K185" s="443"/>
      <c r="L185" s="453"/>
      <c r="M185" s="743"/>
      <c r="N185" s="744"/>
      <c r="O185" s="455"/>
      <c r="P185" s="446"/>
      <c r="Q185" s="364"/>
      <c r="R185" s="365"/>
      <c r="S185" s="899">
        <v>0.79</v>
      </c>
      <c r="T185" s="900"/>
      <c r="U185" s="899">
        <v>0.79</v>
      </c>
      <c r="V185" s="900"/>
      <c r="W185" s="614"/>
      <c r="X185" s="615"/>
      <c r="Y185" s="734"/>
      <c r="Z185" s="735"/>
      <c r="AA185" s="425"/>
      <c r="AB185" s="426"/>
      <c r="AC185" s="420"/>
      <c r="AD185" s="420"/>
      <c r="AE185" s="420"/>
      <c r="AF185" s="420"/>
      <c r="AG185" s="420"/>
      <c r="AH185" s="420"/>
      <c r="AI185" s="420"/>
      <c r="AJ185" s="420"/>
      <c r="AK185" s="420"/>
      <c r="AL185" s="420"/>
      <c r="AM185" s="420"/>
      <c r="AN185" s="420"/>
      <c r="AO185" s="420"/>
      <c r="AP185" s="421"/>
    </row>
    <row r="186" spans="1:42" s="333" customFormat="1" ht="26.25" customHeight="1" outlineLevel="1" collapsed="1" x14ac:dyDescent="0.25">
      <c r="A186" s="345"/>
      <c r="B186" s="346" t="s">
        <v>564</v>
      </c>
      <c r="C186" s="649" t="s">
        <v>575</v>
      </c>
      <c r="D186" s="649"/>
      <c r="E186" s="649"/>
      <c r="F186" s="649"/>
      <c r="G186" s="649"/>
      <c r="H186" s="649"/>
      <c r="I186" s="649"/>
      <c r="J186" s="649"/>
      <c r="K186" s="840" t="s">
        <v>675</v>
      </c>
      <c r="L186" s="841"/>
      <c r="M186" s="743"/>
      <c r="N186" s="744"/>
      <c r="O186" s="928"/>
      <c r="P186" s="929"/>
      <c r="Q186" s="861"/>
      <c r="R186" s="861"/>
      <c r="S186" s="614"/>
      <c r="T186" s="615"/>
      <c r="U186" s="627"/>
      <c r="V186" s="627"/>
      <c r="W186" s="614"/>
      <c r="X186" s="615"/>
      <c r="Y186" s="734"/>
      <c r="Z186" s="735"/>
      <c r="AA186" s="436"/>
      <c r="AB186" s="437"/>
      <c r="AC186" s="917"/>
      <c r="AD186" s="917"/>
      <c r="AE186" s="917"/>
      <c r="AF186" s="917"/>
      <c r="AG186" s="917"/>
      <c r="AH186" s="917"/>
      <c r="AI186" s="917"/>
      <c r="AJ186" s="917"/>
      <c r="AK186" s="917"/>
      <c r="AL186" s="917"/>
      <c r="AM186" s="917"/>
      <c r="AN186" s="917"/>
      <c r="AO186" s="917"/>
      <c r="AP186" s="845"/>
    </row>
    <row r="187" spans="1:42" s="333" customFormat="1" ht="24.75" customHeight="1" outlineLevel="1" x14ac:dyDescent="0.25">
      <c r="A187" s="345"/>
      <c r="B187" s="346"/>
      <c r="C187" s="858" t="s">
        <v>576</v>
      </c>
      <c r="D187" s="858"/>
      <c r="E187" s="858"/>
      <c r="F187" s="858"/>
      <c r="G187" s="858"/>
      <c r="H187" s="858"/>
      <c r="I187" s="858"/>
      <c r="J187" s="858"/>
      <c r="K187" s="840" t="s">
        <v>675</v>
      </c>
      <c r="L187" s="841"/>
      <c r="M187" s="743" t="s">
        <v>166</v>
      </c>
      <c r="N187" s="744"/>
      <c r="O187" s="928"/>
      <c r="P187" s="929"/>
      <c r="Q187" s="861"/>
      <c r="R187" s="861"/>
      <c r="S187" s="614"/>
      <c r="T187" s="615"/>
      <c r="U187" s="627"/>
      <c r="V187" s="627"/>
      <c r="W187" s="614"/>
      <c r="X187" s="615"/>
      <c r="Y187" s="734"/>
      <c r="Z187" s="735"/>
      <c r="AA187" s="436"/>
      <c r="AB187" s="437"/>
      <c r="AC187" s="922"/>
      <c r="AD187" s="922"/>
      <c r="AE187" s="922"/>
      <c r="AF187" s="922"/>
      <c r="AG187" s="922"/>
      <c r="AH187" s="922"/>
      <c r="AI187" s="922"/>
      <c r="AJ187" s="922"/>
      <c r="AK187" s="922"/>
      <c r="AL187" s="922"/>
      <c r="AM187" s="922"/>
      <c r="AN187" s="922"/>
      <c r="AO187" s="922"/>
      <c r="AP187" s="902"/>
    </row>
    <row r="188" spans="1:42" s="333" customFormat="1" ht="26.25" customHeight="1" outlineLevel="1" thickBot="1" x14ac:dyDescent="0.3">
      <c r="A188" s="345"/>
      <c r="B188" s="375"/>
      <c r="C188" s="912" t="s">
        <v>577</v>
      </c>
      <c r="D188" s="912"/>
      <c r="E188" s="912"/>
      <c r="F188" s="912"/>
      <c r="G188" s="912"/>
      <c r="H188" s="912"/>
      <c r="I188" s="912"/>
      <c r="J188" s="912"/>
      <c r="K188" s="923" t="s">
        <v>675</v>
      </c>
      <c r="L188" s="924"/>
      <c r="M188" s="787" t="s">
        <v>166</v>
      </c>
      <c r="N188" s="788"/>
      <c r="O188" s="925"/>
      <c r="P188" s="926"/>
      <c r="Q188" s="927"/>
      <c r="R188" s="927"/>
      <c r="S188" s="668"/>
      <c r="T188" s="669"/>
      <c r="U188" s="667"/>
      <c r="V188" s="667"/>
      <c r="W188" s="668"/>
      <c r="X188" s="669"/>
      <c r="Y188" s="823"/>
      <c r="Z188" s="824"/>
      <c r="AA188" s="930"/>
      <c r="AB188" s="931"/>
      <c r="AC188" s="492"/>
      <c r="AD188" s="492"/>
      <c r="AE188" s="492"/>
      <c r="AF188" s="492"/>
      <c r="AG188" s="492"/>
      <c r="AH188" s="492"/>
      <c r="AI188" s="492"/>
      <c r="AJ188" s="492"/>
      <c r="AK188" s="492"/>
      <c r="AL188" s="492"/>
      <c r="AM188" s="492"/>
      <c r="AN188" s="492"/>
      <c r="AO188" s="492"/>
      <c r="AP188" s="493"/>
    </row>
    <row r="189" spans="1:42" s="333" customFormat="1" ht="49.5" customHeight="1" x14ac:dyDescent="0.25">
      <c r="A189" s="345"/>
      <c r="B189" s="991" t="s">
        <v>474</v>
      </c>
      <c r="C189" s="629" t="s">
        <v>475</v>
      </c>
      <c r="D189" s="629"/>
      <c r="E189" s="629"/>
      <c r="F189" s="629"/>
      <c r="G189" s="629"/>
      <c r="H189" s="629"/>
      <c r="I189" s="629"/>
      <c r="J189" s="879"/>
      <c r="K189" s="938" t="s">
        <v>858</v>
      </c>
      <c r="L189" s="938"/>
      <c r="M189" s="758"/>
      <c r="N189" s="759"/>
      <c r="O189" s="939">
        <v>45472</v>
      </c>
      <c r="P189" s="939"/>
      <c r="Q189" s="940"/>
      <c r="R189" s="941"/>
      <c r="S189" s="635">
        <f>AVERAGE(S190,S193,S195,S201,S194)</f>
        <v>0.88200000000000001</v>
      </c>
      <c r="T189" s="636"/>
      <c r="U189" s="635">
        <f>AVERAGE(U190,U193,U195,U201,U194)</f>
        <v>0.68200000000000005</v>
      </c>
      <c r="V189" s="636"/>
      <c r="W189" s="865">
        <f>S189-U189</f>
        <v>0.19999999999999996</v>
      </c>
      <c r="X189" s="865"/>
      <c r="Y189" s="732" t="s">
        <v>163</v>
      </c>
      <c r="Z189" s="733"/>
      <c r="AA189" s="936"/>
      <c r="AB189" s="936"/>
      <c r="AC189" s="937" t="s">
        <v>852</v>
      </c>
      <c r="AD189" s="850"/>
      <c r="AE189" s="850"/>
      <c r="AF189" s="850"/>
      <c r="AG189" s="850"/>
      <c r="AH189" s="850"/>
      <c r="AI189" s="850"/>
      <c r="AJ189" s="850"/>
      <c r="AK189" s="850"/>
      <c r="AL189" s="850"/>
      <c r="AM189" s="850"/>
      <c r="AN189" s="850"/>
      <c r="AO189" s="850"/>
      <c r="AP189" s="851"/>
    </row>
    <row r="190" spans="1:42" s="333" customFormat="1" ht="23.25" customHeight="1" outlineLevel="1" x14ac:dyDescent="0.25">
      <c r="A190" s="345"/>
      <c r="B190" s="346" t="s">
        <v>58</v>
      </c>
      <c r="C190" s="854" t="s">
        <v>652</v>
      </c>
      <c r="D190" s="854"/>
      <c r="E190" s="854"/>
      <c r="F190" s="494"/>
      <c r="G190" s="494"/>
      <c r="H190" s="494"/>
      <c r="I190" s="494"/>
      <c r="J190" s="413"/>
      <c r="K190" s="933"/>
      <c r="L190" s="933"/>
      <c r="M190" s="743"/>
      <c r="N190" s="744"/>
      <c r="O190" s="934"/>
      <c r="P190" s="934"/>
      <c r="Q190" s="935"/>
      <c r="R190" s="617"/>
      <c r="S190" s="627">
        <v>1</v>
      </c>
      <c r="T190" s="627"/>
      <c r="U190" s="614">
        <v>1</v>
      </c>
      <c r="V190" s="615"/>
      <c r="W190" s="614">
        <f t="shared" ref="W190" si="11">S190-U190</f>
        <v>0</v>
      </c>
      <c r="X190" s="615"/>
      <c r="Y190" s="734" t="s">
        <v>167</v>
      </c>
      <c r="Z190" s="735"/>
      <c r="AA190" s="660"/>
      <c r="AB190" s="660"/>
      <c r="AC190" s="868"/>
      <c r="AD190" s="844"/>
      <c r="AE190" s="844"/>
      <c r="AF190" s="844"/>
      <c r="AG190" s="844"/>
      <c r="AH190" s="844"/>
      <c r="AI190" s="844"/>
      <c r="AJ190" s="844"/>
      <c r="AK190" s="844"/>
      <c r="AL190" s="844"/>
      <c r="AM190" s="844"/>
      <c r="AN190" s="844"/>
      <c r="AO190" s="844"/>
      <c r="AP190" s="845"/>
    </row>
    <row r="191" spans="1:42" s="333" customFormat="1" ht="23.25" customHeight="1" outlineLevel="2" x14ac:dyDescent="0.25">
      <c r="A191" s="345"/>
      <c r="B191" s="346"/>
      <c r="C191" s="856" t="s">
        <v>653</v>
      </c>
      <c r="D191" s="856"/>
      <c r="E191" s="856"/>
      <c r="F191" s="856"/>
      <c r="G191" s="856"/>
      <c r="H191" s="856"/>
      <c r="I191" s="856"/>
      <c r="J191" s="857"/>
      <c r="K191" s="933"/>
      <c r="L191" s="933"/>
      <c r="M191" s="743"/>
      <c r="N191" s="744"/>
      <c r="O191" s="934"/>
      <c r="P191" s="934"/>
      <c r="Q191" s="935"/>
      <c r="R191" s="617"/>
      <c r="S191" s="627"/>
      <c r="T191" s="627"/>
      <c r="U191" s="614"/>
      <c r="V191" s="615"/>
      <c r="W191" s="614"/>
      <c r="X191" s="615"/>
      <c r="Y191" s="734"/>
      <c r="Z191" s="735"/>
      <c r="AA191" s="660"/>
      <c r="AB191" s="660"/>
      <c r="AC191" s="495"/>
      <c r="AD191" s="496"/>
      <c r="AE191" s="496"/>
      <c r="AF191" s="496"/>
      <c r="AG191" s="496"/>
      <c r="AH191" s="496"/>
      <c r="AI191" s="496"/>
      <c r="AJ191" s="496"/>
      <c r="AK191" s="496"/>
      <c r="AL191" s="496"/>
      <c r="AM191" s="496"/>
      <c r="AN191" s="496"/>
      <c r="AO191" s="496"/>
      <c r="AP191" s="497"/>
    </row>
    <row r="192" spans="1:42" s="333" customFormat="1" ht="23.25" customHeight="1" outlineLevel="2" x14ac:dyDescent="0.25">
      <c r="A192" s="345"/>
      <c r="B192" s="346"/>
      <c r="C192" s="856" t="s">
        <v>560</v>
      </c>
      <c r="D192" s="856"/>
      <c r="E192" s="856"/>
      <c r="F192" s="856"/>
      <c r="G192" s="856"/>
      <c r="H192" s="856"/>
      <c r="I192" s="856"/>
      <c r="J192" s="857"/>
      <c r="K192" s="933"/>
      <c r="L192" s="933"/>
      <c r="M192" s="743"/>
      <c r="N192" s="744"/>
      <c r="O192" s="934"/>
      <c r="P192" s="934"/>
      <c r="Q192" s="935"/>
      <c r="R192" s="617"/>
      <c r="S192" s="627"/>
      <c r="T192" s="627"/>
      <c r="U192" s="614"/>
      <c r="V192" s="615"/>
      <c r="W192" s="614"/>
      <c r="X192" s="615"/>
      <c r="Y192" s="734"/>
      <c r="Z192" s="735"/>
      <c r="AA192" s="660"/>
      <c r="AB192" s="660"/>
      <c r="AC192" s="868"/>
      <c r="AD192" s="844"/>
      <c r="AE192" s="844"/>
      <c r="AF192" s="844"/>
      <c r="AG192" s="844"/>
      <c r="AH192" s="844"/>
      <c r="AI192" s="844"/>
      <c r="AJ192" s="844"/>
      <c r="AK192" s="844"/>
      <c r="AL192" s="844"/>
      <c r="AM192" s="844"/>
      <c r="AN192" s="844"/>
      <c r="AO192" s="844"/>
      <c r="AP192" s="845"/>
    </row>
    <row r="193" spans="1:42" s="333" customFormat="1" ht="33.75" customHeight="1" outlineLevel="1" x14ac:dyDescent="0.25">
      <c r="A193" s="345"/>
      <c r="B193" s="346" t="s">
        <v>136</v>
      </c>
      <c r="C193" s="854" t="s">
        <v>137</v>
      </c>
      <c r="D193" s="854"/>
      <c r="E193" s="854"/>
      <c r="F193" s="494"/>
      <c r="G193" s="494"/>
      <c r="H193" s="494"/>
      <c r="I193" s="494"/>
      <c r="J193" s="413"/>
      <c r="K193" s="933" t="s">
        <v>470</v>
      </c>
      <c r="L193" s="933"/>
      <c r="M193" s="743" t="s">
        <v>167</v>
      </c>
      <c r="N193" s="744"/>
      <c r="O193" s="846">
        <v>45458</v>
      </c>
      <c r="P193" s="847"/>
      <c r="Q193" s="942" t="s">
        <v>786</v>
      </c>
      <c r="R193" s="594"/>
      <c r="S193" s="627">
        <v>1</v>
      </c>
      <c r="T193" s="627"/>
      <c r="U193" s="614">
        <v>1</v>
      </c>
      <c r="V193" s="615"/>
      <c r="W193" s="614">
        <f t="shared" ref="W193:W195" si="12">S193-U193</f>
        <v>0</v>
      </c>
      <c r="X193" s="615"/>
      <c r="Y193" s="734" t="s">
        <v>167</v>
      </c>
      <c r="Z193" s="735"/>
      <c r="AA193" s="660"/>
      <c r="AB193" s="660"/>
      <c r="AC193" s="868"/>
      <c r="AD193" s="844"/>
      <c r="AE193" s="844"/>
      <c r="AF193" s="844"/>
      <c r="AG193" s="844"/>
      <c r="AH193" s="844"/>
      <c r="AI193" s="844"/>
      <c r="AJ193" s="844"/>
      <c r="AK193" s="844"/>
      <c r="AL193" s="844"/>
      <c r="AM193" s="844"/>
      <c r="AN193" s="844"/>
      <c r="AO193" s="844"/>
      <c r="AP193" s="845"/>
    </row>
    <row r="194" spans="1:42" s="333" customFormat="1" ht="38.25" customHeight="1" outlineLevel="1" x14ac:dyDescent="0.25">
      <c r="A194" s="345"/>
      <c r="B194" s="346" t="s">
        <v>232</v>
      </c>
      <c r="C194" s="839" t="s">
        <v>855</v>
      </c>
      <c r="D194" s="839"/>
      <c r="E194" s="839"/>
      <c r="F194" s="839"/>
      <c r="G194" s="839"/>
      <c r="H194" s="839"/>
      <c r="I194" s="839"/>
      <c r="J194" s="597"/>
      <c r="K194" s="840" t="s">
        <v>660</v>
      </c>
      <c r="L194" s="841"/>
      <c r="M194" s="743" t="s">
        <v>167</v>
      </c>
      <c r="N194" s="744"/>
      <c r="O194" s="846">
        <v>45465</v>
      </c>
      <c r="P194" s="847"/>
      <c r="Q194" s="875">
        <v>45503</v>
      </c>
      <c r="R194" s="876"/>
      <c r="S194" s="627">
        <v>1</v>
      </c>
      <c r="T194" s="627"/>
      <c r="U194" s="614">
        <v>0</v>
      </c>
      <c r="V194" s="615"/>
      <c r="W194" s="614">
        <f t="shared" ref="W194" si="13">S194-U194</f>
        <v>1</v>
      </c>
      <c r="X194" s="615"/>
      <c r="Y194" s="734" t="s">
        <v>163</v>
      </c>
      <c r="Z194" s="735"/>
      <c r="AA194" s="859">
        <v>45503</v>
      </c>
      <c r="AB194" s="860"/>
      <c r="AC194" s="868" t="s">
        <v>856</v>
      </c>
      <c r="AD194" s="844"/>
      <c r="AE194" s="844"/>
      <c r="AF194" s="844"/>
      <c r="AG194" s="844"/>
      <c r="AH194" s="844"/>
      <c r="AI194" s="844"/>
      <c r="AJ194" s="844"/>
      <c r="AK194" s="844"/>
      <c r="AL194" s="844"/>
      <c r="AM194" s="844"/>
      <c r="AN194" s="844"/>
      <c r="AO194" s="844"/>
      <c r="AP194" s="845"/>
    </row>
    <row r="195" spans="1:42" s="333" customFormat="1" ht="23.25" customHeight="1" outlineLevel="1" x14ac:dyDescent="0.25">
      <c r="A195" s="345"/>
      <c r="B195" s="346" t="s">
        <v>245</v>
      </c>
      <c r="C195" s="839" t="s">
        <v>563</v>
      </c>
      <c r="D195" s="839"/>
      <c r="E195" s="839"/>
      <c r="F195" s="839"/>
      <c r="G195" s="839"/>
      <c r="H195" s="839"/>
      <c r="I195" s="839"/>
      <c r="J195" s="597"/>
      <c r="K195" s="840" t="s">
        <v>660</v>
      </c>
      <c r="L195" s="841"/>
      <c r="M195" s="743" t="s">
        <v>167</v>
      </c>
      <c r="N195" s="744"/>
      <c r="O195" s="846">
        <v>45472</v>
      </c>
      <c r="P195" s="847"/>
      <c r="Q195" s="875">
        <v>45688</v>
      </c>
      <c r="R195" s="876"/>
      <c r="S195" s="614">
        <v>0.5</v>
      </c>
      <c r="T195" s="615"/>
      <c r="U195" s="614">
        <v>0.5</v>
      </c>
      <c r="V195" s="615"/>
      <c r="W195" s="614">
        <f t="shared" si="12"/>
        <v>0</v>
      </c>
      <c r="X195" s="615"/>
      <c r="Y195" s="734" t="s">
        <v>558</v>
      </c>
      <c r="Z195" s="735"/>
      <c r="AA195" s="436"/>
      <c r="AB195" s="437"/>
      <c r="AC195" s="441"/>
      <c r="AD195" s="441"/>
      <c r="AE195" s="441"/>
      <c r="AF195" s="441"/>
      <c r="AG195" s="441"/>
      <c r="AH195" s="441"/>
      <c r="AI195" s="441"/>
      <c r="AJ195" s="441"/>
      <c r="AK195" s="441"/>
      <c r="AL195" s="441"/>
      <c r="AM195" s="441"/>
      <c r="AN195" s="441"/>
      <c r="AO195" s="441"/>
      <c r="AP195" s="442"/>
    </row>
    <row r="196" spans="1:42" s="333" customFormat="1" ht="23.25" customHeight="1" outlineLevel="1" x14ac:dyDescent="0.25">
      <c r="A196" s="345"/>
      <c r="B196" s="346" t="s">
        <v>250</v>
      </c>
      <c r="C196" s="854" t="s">
        <v>336</v>
      </c>
      <c r="D196" s="854"/>
      <c r="E196" s="854"/>
      <c r="F196" s="854"/>
      <c r="G196" s="854"/>
      <c r="H196" s="854"/>
      <c r="I196" s="854"/>
      <c r="J196" s="854"/>
      <c r="K196" s="840"/>
      <c r="L196" s="841"/>
      <c r="M196" s="743"/>
      <c r="N196" s="744"/>
      <c r="O196" s="846"/>
      <c r="P196" s="847"/>
      <c r="Q196" s="873"/>
      <c r="R196" s="873"/>
      <c r="S196" s="614"/>
      <c r="T196" s="615"/>
      <c r="U196" s="627"/>
      <c r="V196" s="627"/>
      <c r="W196" s="614"/>
      <c r="X196" s="615"/>
      <c r="Y196" s="734"/>
      <c r="Z196" s="735"/>
      <c r="AA196" s="436"/>
      <c r="AB196" s="437"/>
      <c r="AC196" s="438"/>
      <c r="AD196" s="438"/>
      <c r="AE196" s="438"/>
      <c r="AF196" s="439"/>
      <c r="AG196" s="438"/>
      <c r="AH196" s="438"/>
      <c r="AI196" s="438"/>
      <c r="AJ196" s="438"/>
      <c r="AK196" s="438"/>
      <c r="AL196" s="438"/>
      <c r="AM196" s="438"/>
      <c r="AN196" s="438"/>
      <c r="AO196" s="438"/>
      <c r="AP196" s="430"/>
    </row>
    <row r="197" spans="1:42" s="333" customFormat="1" ht="23.25" hidden="1" customHeight="1" outlineLevel="2" x14ac:dyDescent="0.25">
      <c r="B197" s="346"/>
      <c r="C197" s="856" t="s">
        <v>565</v>
      </c>
      <c r="D197" s="856"/>
      <c r="E197" s="856"/>
      <c r="F197" s="856"/>
      <c r="G197" s="856"/>
      <c r="H197" s="856"/>
      <c r="I197" s="856"/>
      <c r="J197" s="857"/>
      <c r="K197" s="429"/>
      <c r="L197" s="430"/>
      <c r="M197" s="743"/>
      <c r="N197" s="744"/>
      <c r="O197" s="433"/>
      <c r="P197" s="434"/>
      <c r="Q197" s="483"/>
      <c r="R197" s="483"/>
      <c r="S197" s="350"/>
      <c r="T197" s="351"/>
      <c r="U197" s="352"/>
      <c r="V197" s="352"/>
      <c r="W197" s="350"/>
      <c r="X197" s="351"/>
      <c r="Y197" s="734"/>
      <c r="Z197" s="735"/>
      <c r="AA197" s="436"/>
      <c r="AB197" s="437"/>
      <c r="AC197" s="438"/>
      <c r="AD197" s="438"/>
      <c r="AE197" s="438"/>
      <c r="AF197" s="439"/>
      <c r="AG197" s="438"/>
      <c r="AH197" s="438"/>
      <c r="AI197" s="438"/>
      <c r="AJ197" s="438"/>
      <c r="AK197" s="438"/>
      <c r="AL197" s="438"/>
      <c r="AM197" s="438"/>
      <c r="AN197" s="438"/>
      <c r="AO197" s="438"/>
      <c r="AP197" s="430"/>
    </row>
    <row r="198" spans="1:42" s="333" customFormat="1" ht="23.25" hidden="1" customHeight="1" outlineLevel="2" x14ac:dyDescent="0.25">
      <c r="B198" s="346"/>
      <c r="C198" s="856" t="s">
        <v>566</v>
      </c>
      <c r="D198" s="856"/>
      <c r="E198" s="856"/>
      <c r="F198" s="856"/>
      <c r="G198" s="856"/>
      <c r="H198" s="856"/>
      <c r="I198" s="856"/>
      <c r="J198" s="857"/>
      <c r="K198" s="429"/>
      <c r="L198" s="430"/>
      <c r="M198" s="743"/>
      <c r="N198" s="744"/>
      <c r="O198" s="433"/>
      <c r="P198" s="434"/>
      <c r="Q198" s="483"/>
      <c r="R198" s="483"/>
      <c r="S198" s="350"/>
      <c r="T198" s="351"/>
      <c r="U198" s="352"/>
      <c r="V198" s="352"/>
      <c r="W198" s="350"/>
      <c r="X198" s="351"/>
      <c r="Y198" s="734"/>
      <c r="Z198" s="735"/>
      <c r="AA198" s="436"/>
      <c r="AB198" s="437"/>
      <c r="AC198" s="438"/>
      <c r="AD198" s="438"/>
      <c r="AE198" s="438"/>
      <c r="AF198" s="439"/>
      <c r="AG198" s="438"/>
      <c r="AH198" s="438"/>
      <c r="AI198" s="438"/>
      <c r="AJ198" s="438"/>
      <c r="AK198" s="438"/>
      <c r="AL198" s="438"/>
      <c r="AM198" s="438"/>
      <c r="AN198" s="438"/>
      <c r="AO198" s="438"/>
      <c r="AP198" s="430"/>
    </row>
    <row r="199" spans="1:42" s="333" customFormat="1" ht="23.25" hidden="1" customHeight="1" outlineLevel="2" x14ac:dyDescent="0.25">
      <c r="B199" s="346"/>
      <c r="C199" s="856" t="s">
        <v>567</v>
      </c>
      <c r="D199" s="856"/>
      <c r="E199" s="856"/>
      <c r="F199" s="856"/>
      <c r="G199" s="856"/>
      <c r="H199" s="856"/>
      <c r="I199" s="856"/>
      <c r="J199" s="857"/>
      <c r="K199" s="429"/>
      <c r="L199" s="430"/>
      <c r="M199" s="743"/>
      <c r="N199" s="744"/>
      <c r="O199" s="433"/>
      <c r="P199" s="434"/>
      <c r="Q199" s="483"/>
      <c r="R199" s="483"/>
      <c r="S199" s="350"/>
      <c r="T199" s="351"/>
      <c r="U199" s="352"/>
      <c r="V199" s="352"/>
      <c r="W199" s="350"/>
      <c r="X199" s="351"/>
      <c r="Y199" s="734"/>
      <c r="Z199" s="735"/>
      <c r="AA199" s="436"/>
      <c r="AB199" s="437"/>
      <c r="AC199" s="438"/>
      <c r="AD199" s="438"/>
      <c r="AE199" s="438"/>
      <c r="AF199" s="439"/>
      <c r="AG199" s="438"/>
      <c r="AH199" s="438"/>
      <c r="AI199" s="438"/>
      <c r="AJ199" s="438"/>
      <c r="AK199" s="438"/>
      <c r="AL199" s="438"/>
      <c r="AM199" s="438"/>
      <c r="AN199" s="438"/>
      <c r="AO199" s="438"/>
      <c r="AP199" s="430"/>
    </row>
    <row r="200" spans="1:42" s="333" customFormat="1" ht="23.25" hidden="1" customHeight="1" outlineLevel="2" x14ac:dyDescent="0.25">
      <c r="B200" s="346"/>
      <c r="C200" s="856" t="s">
        <v>568</v>
      </c>
      <c r="D200" s="856"/>
      <c r="E200" s="856"/>
      <c r="F200" s="856"/>
      <c r="G200" s="856"/>
      <c r="H200" s="856"/>
      <c r="I200" s="856"/>
      <c r="J200" s="857"/>
      <c r="K200" s="429"/>
      <c r="L200" s="430"/>
      <c r="M200" s="743"/>
      <c r="N200" s="744"/>
      <c r="O200" s="433"/>
      <c r="P200" s="434"/>
      <c r="Q200" s="483"/>
      <c r="R200" s="483"/>
      <c r="S200" s="350"/>
      <c r="T200" s="351"/>
      <c r="U200" s="352"/>
      <c r="V200" s="352"/>
      <c r="W200" s="350"/>
      <c r="X200" s="351"/>
      <c r="Y200" s="734"/>
      <c r="Z200" s="735"/>
      <c r="AA200" s="436"/>
      <c r="AB200" s="437"/>
      <c r="AC200" s="438"/>
      <c r="AD200" s="438"/>
      <c r="AE200" s="438"/>
      <c r="AF200" s="439"/>
      <c r="AG200" s="438"/>
      <c r="AH200" s="438"/>
      <c r="AI200" s="438"/>
      <c r="AJ200" s="438"/>
      <c r="AK200" s="438"/>
      <c r="AL200" s="438"/>
      <c r="AM200" s="438"/>
      <c r="AN200" s="438"/>
      <c r="AO200" s="438"/>
      <c r="AP200" s="430"/>
    </row>
    <row r="201" spans="1:42" s="333" customFormat="1" ht="23.25" customHeight="1" outlineLevel="1" collapsed="1" x14ac:dyDescent="0.25">
      <c r="B201" s="346" t="s">
        <v>564</v>
      </c>
      <c r="C201" s="854" t="s">
        <v>570</v>
      </c>
      <c r="D201" s="854"/>
      <c r="E201" s="854"/>
      <c r="F201" s="854"/>
      <c r="G201" s="854"/>
      <c r="H201" s="854"/>
      <c r="I201" s="854"/>
      <c r="J201" s="650"/>
      <c r="K201" s="840" t="s">
        <v>663</v>
      </c>
      <c r="L201" s="841"/>
      <c r="M201" s="743"/>
      <c r="N201" s="744"/>
      <c r="O201" s="433"/>
      <c r="P201" s="434"/>
      <c r="Q201" s="483"/>
      <c r="R201" s="483"/>
      <c r="S201" s="614">
        <f>SUM(S202:T204)/3</f>
        <v>0.91</v>
      </c>
      <c r="T201" s="615"/>
      <c r="U201" s="614">
        <f>SUM(U202:V204)/3</f>
        <v>0.91</v>
      </c>
      <c r="V201" s="615"/>
      <c r="W201" s="614"/>
      <c r="X201" s="615"/>
      <c r="Y201" s="734"/>
      <c r="Z201" s="735"/>
      <c r="AA201" s="436"/>
      <c r="AB201" s="437"/>
      <c r="AC201" s="438"/>
      <c r="AD201" s="438"/>
      <c r="AE201" s="438"/>
      <c r="AF201" s="439"/>
      <c r="AG201" s="438"/>
      <c r="AH201" s="438"/>
      <c r="AI201" s="438"/>
      <c r="AJ201" s="438"/>
      <c r="AK201" s="438"/>
      <c r="AL201" s="438"/>
      <c r="AM201" s="438"/>
      <c r="AN201" s="438"/>
      <c r="AO201" s="438"/>
      <c r="AP201" s="430"/>
    </row>
    <row r="202" spans="1:42" s="333" customFormat="1" ht="18.75" hidden="1" customHeight="1" outlineLevel="2" x14ac:dyDescent="0.25">
      <c r="B202" s="363"/>
      <c r="C202" s="856" t="s">
        <v>571</v>
      </c>
      <c r="D202" s="856"/>
      <c r="E202" s="856"/>
      <c r="F202" s="856"/>
      <c r="G202" s="856"/>
      <c r="H202" s="856"/>
      <c r="I202" s="856"/>
      <c r="J202" s="857"/>
      <c r="K202" s="443"/>
      <c r="L202" s="444"/>
      <c r="M202" s="743" t="s">
        <v>167</v>
      </c>
      <c r="N202" s="744"/>
      <c r="O202" s="943" t="s">
        <v>680</v>
      </c>
      <c r="P202" s="944"/>
      <c r="Q202" s="484"/>
      <c r="R202" s="365"/>
      <c r="S202" s="899">
        <v>1</v>
      </c>
      <c r="T202" s="900"/>
      <c r="U202" s="899">
        <v>1</v>
      </c>
      <c r="V202" s="900"/>
      <c r="W202" s="366"/>
      <c r="X202" s="367"/>
      <c r="Y202" s="734"/>
      <c r="Z202" s="735"/>
      <c r="AA202" s="425"/>
      <c r="AB202" s="426"/>
      <c r="AC202" s="427"/>
      <c r="AD202" s="427"/>
      <c r="AE202" s="427"/>
      <c r="AF202" s="427"/>
      <c r="AG202" s="427"/>
      <c r="AH202" s="427"/>
      <c r="AI202" s="427"/>
      <c r="AJ202" s="427"/>
      <c r="AK202" s="427"/>
      <c r="AL202" s="427"/>
      <c r="AM202" s="427"/>
      <c r="AN202" s="427"/>
      <c r="AO202" s="427"/>
      <c r="AP202" s="421"/>
    </row>
    <row r="203" spans="1:42" s="333" customFormat="1" ht="18.75" hidden="1" customHeight="1" outlineLevel="2" x14ac:dyDescent="0.25">
      <c r="B203" s="363"/>
      <c r="C203" s="856" t="s">
        <v>572</v>
      </c>
      <c r="D203" s="856"/>
      <c r="E203" s="856"/>
      <c r="F203" s="856"/>
      <c r="G203" s="856"/>
      <c r="H203" s="856"/>
      <c r="I203" s="856"/>
      <c r="J203" s="857"/>
      <c r="K203" s="443"/>
      <c r="L203" s="444"/>
      <c r="M203" s="743" t="s">
        <v>167</v>
      </c>
      <c r="N203" s="744"/>
      <c r="O203" s="943" t="s">
        <v>680</v>
      </c>
      <c r="P203" s="944"/>
      <c r="Q203" s="484"/>
      <c r="R203" s="365"/>
      <c r="S203" s="899">
        <v>1</v>
      </c>
      <c r="T203" s="900"/>
      <c r="U203" s="899">
        <v>1</v>
      </c>
      <c r="V203" s="900"/>
      <c r="W203" s="366"/>
      <c r="X203" s="367"/>
      <c r="Y203" s="734"/>
      <c r="Z203" s="735"/>
      <c r="AA203" s="425"/>
      <c r="AB203" s="426"/>
      <c r="AC203" s="427"/>
      <c r="AD203" s="427"/>
      <c r="AE203" s="427"/>
      <c r="AF203" s="427"/>
      <c r="AG203" s="427"/>
      <c r="AH203" s="427"/>
      <c r="AI203" s="427"/>
      <c r="AJ203" s="427"/>
      <c r="AK203" s="427"/>
      <c r="AL203" s="427"/>
      <c r="AM203" s="427"/>
      <c r="AN203" s="427"/>
      <c r="AO203" s="427"/>
      <c r="AP203" s="421"/>
    </row>
    <row r="204" spans="1:42" s="333" customFormat="1" ht="18.75" hidden="1" customHeight="1" outlineLevel="2" x14ac:dyDescent="0.25">
      <c r="B204" s="363"/>
      <c r="C204" s="856" t="s">
        <v>573</v>
      </c>
      <c r="D204" s="856"/>
      <c r="E204" s="856"/>
      <c r="F204" s="856"/>
      <c r="G204" s="856"/>
      <c r="H204" s="856"/>
      <c r="I204" s="856"/>
      <c r="J204" s="857"/>
      <c r="K204" s="443"/>
      <c r="L204" s="444"/>
      <c r="M204" s="743" t="s">
        <v>579</v>
      </c>
      <c r="N204" s="744"/>
      <c r="O204" s="950">
        <v>45306</v>
      </c>
      <c r="P204" s="951"/>
      <c r="Q204" s="484"/>
      <c r="R204" s="365"/>
      <c r="S204" s="899">
        <v>0.73</v>
      </c>
      <c r="T204" s="900"/>
      <c r="U204" s="899">
        <v>0.73</v>
      </c>
      <c r="V204" s="900"/>
      <c r="W204" s="366"/>
      <c r="X204" s="367"/>
      <c r="Y204" s="734"/>
      <c r="Z204" s="735"/>
      <c r="AA204" s="425"/>
      <c r="AB204" s="426"/>
      <c r="AC204" s="427"/>
      <c r="AD204" s="427"/>
      <c r="AE204" s="427"/>
      <c r="AF204" s="427"/>
      <c r="AG204" s="427"/>
      <c r="AH204" s="427"/>
      <c r="AI204" s="427"/>
      <c r="AJ204" s="427"/>
      <c r="AK204" s="427"/>
      <c r="AL204" s="427"/>
      <c r="AM204" s="427"/>
      <c r="AN204" s="427"/>
      <c r="AO204" s="427"/>
      <c r="AP204" s="421"/>
    </row>
    <row r="205" spans="1:42" s="333" customFormat="1" ht="26.25" customHeight="1" outlineLevel="1" collapsed="1" x14ac:dyDescent="0.25">
      <c r="B205" s="346" t="s">
        <v>569</v>
      </c>
      <c r="C205" s="854" t="s">
        <v>575</v>
      </c>
      <c r="D205" s="854"/>
      <c r="E205" s="854"/>
      <c r="F205" s="854"/>
      <c r="G205" s="854"/>
      <c r="H205" s="854"/>
      <c r="I205" s="854"/>
      <c r="J205" s="650"/>
      <c r="K205" s="933"/>
      <c r="L205" s="933"/>
      <c r="M205" s="743"/>
      <c r="N205" s="744"/>
      <c r="O205" s="948"/>
      <c r="P205" s="948"/>
      <c r="Q205" s="593"/>
      <c r="R205" s="594"/>
      <c r="S205" s="627"/>
      <c r="T205" s="627"/>
      <c r="U205" s="614"/>
      <c r="V205" s="615"/>
      <c r="W205" s="614"/>
      <c r="X205" s="615"/>
      <c r="Y205" s="734"/>
      <c r="Z205" s="735"/>
      <c r="AA205" s="479"/>
      <c r="AB205" s="479"/>
      <c r="AC205" s="498"/>
      <c r="AD205" s="441"/>
      <c r="AE205" s="441"/>
      <c r="AF205" s="441"/>
      <c r="AG205" s="441"/>
      <c r="AH205" s="441"/>
      <c r="AI205" s="441"/>
      <c r="AJ205" s="441"/>
      <c r="AK205" s="441"/>
      <c r="AL205" s="441"/>
      <c r="AM205" s="441"/>
      <c r="AN205" s="441"/>
      <c r="AO205" s="441"/>
      <c r="AP205" s="442"/>
    </row>
    <row r="206" spans="1:42" s="333" customFormat="1" ht="24.75" customHeight="1" outlineLevel="1" x14ac:dyDescent="0.25">
      <c r="B206" s="346"/>
      <c r="C206" s="856" t="s">
        <v>576</v>
      </c>
      <c r="D206" s="856"/>
      <c r="E206" s="856"/>
      <c r="F206" s="856"/>
      <c r="G206" s="856"/>
      <c r="H206" s="856"/>
      <c r="I206" s="856"/>
      <c r="J206" s="857"/>
      <c r="K206" s="933"/>
      <c r="L206" s="933"/>
      <c r="M206" s="743"/>
      <c r="N206" s="744"/>
      <c r="O206" s="948"/>
      <c r="P206" s="948"/>
      <c r="Q206" s="593"/>
      <c r="R206" s="594"/>
      <c r="S206" s="627"/>
      <c r="T206" s="627"/>
      <c r="U206" s="614"/>
      <c r="V206" s="615"/>
      <c r="W206" s="614"/>
      <c r="X206" s="615"/>
      <c r="Y206" s="734"/>
      <c r="Z206" s="735"/>
      <c r="AA206" s="479"/>
      <c r="AB206" s="479"/>
      <c r="AC206" s="945"/>
      <c r="AD206" s="901"/>
      <c r="AE206" s="901"/>
      <c r="AF206" s="901"/>
      <c r="AG206" s="901"/>
      <c r="AH206" s="901"/>
      <c r="AI206" s="901"/>
      <c r="AJ206" s="901"/>
      <c r="AK206" s="901"/>
      <c r="AL206" s="901"/>
      <c r="AM206" s="901"/>
      <c r="AN206" s="901"/>
      <c r="AO206" s="901"/>
      <c r="AP206" s="902"/>
    </row>
    <row r="207" spans="1:42" s="333" customFormat="1" ht="26.25" customHeight="1" outlineLevel="1" thickBot="1" x14ac:dyDescent="0.3">
      <c r="B207" s="375"/>
      <c r="C207" s="912" t="s">
        <v>577</v>
      </c>
      <c r="D207" s="912"/>
      <c r="E207" s="912"/>
      <c r="F207" s="912"/>
      <c r="G207" s="912"/>
      <c r="H207" s="912"/>
      <c r="I207" s="912"/>
      <c r="J207" s="913"/>
      <c r="K207" s="946"/>
      <c r="L207" s="946"/>
      <c r="M207" s="787"/>
      <c r="N207" s="788"/>
      <c r="O207" s="947"/>
      <c r="P207" s="947"/>
      <c r="Q207" s="655"/>
      <c r="R207" s="656"/>
      <c r="S207" s="667"/>
      <c r="T207" s="667"/>
      <c r="U207" s="668"/>
      <c r="V207" s="669"/>
      <c r="W207" s="668"/>
      <c r="X207" s="669"/>
      <c r="Y207" s="823"/>
      <c r="Z207" s="824"/>
      <c r="AA207" s="949"/>
      <c r="AB207" s="949"/>
      <c r="AC207" s="499"/>
      <c r="AD207" s="492"/>
      <c r="AE207" s="492"/>
      <c r="AF207" s="492"/>
      <c r="AG207" s="492"/>
      <c r="AH207" s="492"/>
      <c r="AI207" s="492"/>
      <c r="AJ207" s="492"/>
      <c r="AK207" s="492"/>
      <c r="AL207" s="492"/>
      <c r="AM207" s="492"/>
      <c r="AN207" s="492"/>
      <c r="AO207" s="492"/>
      <c r="AP207" s="493"/>
    </row>
    <row r="208" spans="1:42" s="333" customFormat="1" ht="8.25" customHeight="1" x14ac:dyDescent="0.25">
      <c r="B208" s="346"/>
      <c r="C208" s="380"/>
      <c r="D208" s="380"/>
      <c r="E208" s="380"/>
      <c r="F208" s="380"/>
      <c r="G208" s="380"/>
      <c r="H208" s="380"/>
      <c r="I208" s="380"/>
      <c r="J208" s="380"/>
      <c r="K208" s="478"/>
      <c r="L208" s="478"/>
      <c r="M208" s="431"/>
      <c r="N208" s="432"/>
      <c r="O208" s="503"/>
      <c r="P208" s="503"/>
      <c r="Q208" s="374"/>
      <c r="R208" s="355"/>
      <c r="S208" s="352"/>
      <c r="T208" s="352"/>
      <c r="U208" s="350"/>
      <c r="V208" s="351"/>
      <c r="W208" s="350"/>
      <c r="X208" s="351"/>
      <c r="Y208" s="447"/>
      <c r="Z208" s="448"/>
      <c r="AA208" s="479"/>
      <c r="AB208" s="479"/>
      <c r="AC208" s="486"/>
      <c r="AD208" s="486"/>
      <c r="AE208" s="486"/>
      <c r="AF208" s="486"/>
      <c r="AG208" s="486"/>
      <c r="AH208" s="486"/>
      <c r="AI208" s="486"/>
      <c r="AJ208" s="486"/>
      <c r="AK208" s="486"/>
      <c r="AL208" s="486"/>
      <c r="AM208" s="486"/>
      <c r="AN208" s="486"/>
      <c r="AO208" s="486"/>
      <c r="AP208" s="442"/>
    </row>
    <row r="209" spans="2:42" s="415" customFormat="1" ht="18.75" hidden="1" outlineLevel="1" x14ac:dyDescent="0.25">
      <c r="B209" s="456"/>
      <c r="C209" s="782"/>
      <c r="D209" s="783"/>
      <c r="E209" s="783"/>
      <c r="F209" s="783"/>
      <c r="G209" s="783"/>
      <c r="H209" s="783"/>
      <c r="I209" s="783"/>
      <c r="J209" s="783"/>
      <c r="K209" s="756"/>
      <c r="L209" s="757"/>
      <c r="M209" s="758"/>
      <c r="N209" s="759"/>
      <c r="O209" s="760"/>
      <c r="P209" s="761"/>
      <c r="Q209" s="762"/>
      <c r="R209" s="761"/>
      <c r="S209" s="730"/>
      <c r="T209" s="763"/>
      <c r="U209" s="730"/>
      <c r="V209" s="763"/>
      <c r="W209" s="793"/>
      <c r="X209" s="794"/>
      <c r="Y209" s="734"/>
      <c r="Z209" s="735"/>
      <c r="AA209" s="748"/>
      <c r="AB209" s="749"/>
      <c r="AC209" s="750"/>
      <c r="AD209" s="750"/>
      <c r="AE209" s="750"/>
      <c r="AF209" s="750"/>
      <c r="AG209" s="750"/>
      <c r="AH209" s="750"/>
      <c r="AI209" s="750"/>
      <c r="AJ209" s="750"/>
      <c r="AK209" s="750"/>
      <c r="AL209" s="750"/>
      <c r="AM209" s="750"/>
      <c r="AN209" s="750"/>
      <c r="AO209" s="750"/>
      <c r="AP209" s="751"/>
    </row>
    <row r="210" spans="2:42" s="415" customFormat="1" ht="6.75" hidden="1" customHeight="1" outlineLevel="1" x14ac:dyDescent="0.25">
      <c r="B210" s="457"/>
      <c r="C210" s="458"/>
      <c r="D210" s="459"/>
      <c r="E210" s="459"/>
      <c r="F210" s="459"/>
      <c r="G210" s="459"/>
      <c r="H210" s="459"/>
      <c r="I210" s="459"/>
      <c r="J210" s="459"/>
      <c r="K210" s="443"/>
      <c r="L210" s="444"/>
      <c r="M210" s="431"/>
      <c r="N210" s="432"/>
      <c r="O210" s="454"/>
      <c r="P210" s="446"/>
      <c r="Q210" s="445"/>
      <c r="R210" s="446"/>
      <c r="S210" s="460"/>
      <c r="T210" s="461"/>
      <c r="U210" s="460"/>
      <c r="V210" s="461"/>
      <c r="W210" s="366"/>
      <c r="X210" s="367"/>
      <c r="Y210" s="447"/>
      <c r="Z210" s="448"/>
      <c r="AA210" s="462"/>
      <c r="AB210" s="463"/>
      <c r="AC210" s="427"/>
      <c r="AD210" s="427"/>
      <c r="AE210" s="427"/>
      <c r="AF210" s="427"/>
      <c r="AG210" s="427"/>
      <c r="AH210" s="427"/>
      <c r="AI210" s="427"/>
      <c r="AJ210" s="427"/>
      <c r="AK210" s="427"/>
      <c r="AL210" s="427"/>
      <c r="AM210" s="427"/>
      <c r="AN210" s="427"/>
      <c r="AO210" s="427"/>
      <c r="AP210" s="421"/>
    </row>
    <row r="211" spans="2:42" s="415" customFormat="1" ht="21.75" hidden="1" customHeight="1" outlineLevel="1" x14ac:dyDescent="0.25">
      <c r="B211" s="464"/>
      <c r="C211" s="465"/>
      <c r="D211" s="465"/>
      <c r="E211" s="466"/>
      <c r="F211" s="466"/>
      <c r="G211" s="466"/>
      <c r="H211" s="466"/>
      <c r="I211" s="466"/>
      <c r="J211" s="466"/>
      <c r="K211" s="741"/>
      <c r="L211" s="742"/>
      <c r="M211" s="743"/>
      <c r="N211" s="744"/>
      <c r="O211" s="745"/>
      <c r="P211" s="746"/>
      <c r="Q211" s="745"/>
      <c r="R211" s="746"/>
      <c r="S211" s="652"/>
      <c r="T211" s="653"/>
      <c r="U211" s="652"/>
      <c r="V211" s="653"/>
      <c r="W211" s="652"/>
      <c r="X211" s="653"/>
      <c r="Y211" s="734"/>
      <c r="Z211" s="735"/>
      <c r="AA211" s="462"/>
      <c r="AB211" s="463"/>
      <c r="AC211" s="467"/>
      <c r="AD211" s="468"/>
      <c r="AE211" s="468"/>
      <c r="AF211" s="468"/>
      <c r="AG211" s="468"/>
      <c r="AH211" s="468"/>
      <c r="AI211" s="468"/>
      <c r="AJ211" s="468"/>
      <c r="AK211" s="468"/>
      <c r="AL211" s="468"/>
      <c r="AM211" s="468"/>
      <c r="AN211" s="468"/>
      <c r="AO211" s="468"/>
      <c r="AP211" s="469"/>
    </row>
    <row r="212" spans="2:42" s="415" customFormat="1" ht="18.75" hidden="1" outlineLevel="1" x14ac:dyDescent="0.25">
      <c r="B212" s="464"/>
      <c r="C212" s="465"/>
      <c r="D212" s="465"/>
      <c r="E212" s="466"/>
      <c r="F212" s="466"/>
      <c r="G212" s="466"/>
      <c r="H212" s="466"/>
      <c r="I212" s="466"/>
      <c r="J212" s="466"/>
      <c r="K212" s="741"/>
      <c r="L212" s="742"/>
      <c r="M212" s="743"/>
      <c r="N212" s="744"/>
      <c r="O212" s="745"/>
      <c r="P212" s="746"/>
      <c r="Q212" s="745"/>
      <c r="R212" s="746"/>
      <c r="S212" s="652"/>
      <c r="T212" s="653"/>
      <c r="U212" s="652"/>
      <c r="V212" s="653"/>
      <c r="W212" s="652"/>
      <c r="X212" s="653"/>
      <c r="Y212" s="734"/>
      <c r="Z212" s="735"/>
      <c r="AA212" s="462"/>
      <c r="AB212" s="463"/>
      <c r="AC212" s="795"/>
      <c r="AD212" s="796"/>
      <c r="AE212" s="796"/>
      <c r="AF212" s="796"/>
      <c r="AG212" s="796"/>
      <c r="AH212" s="796"/>
      <c r="AI212" s="796"/>
      <c r="AJ212" s="796"/>
      <c r="AK212" s="796"/>
      <c r="AL212" s="796"/>
      <c r="AM212" s="796"/>
      <c r="AN212" s="796"/>
      <c r="AO212" s="796"/>
      <c r="AP212" s="797"/>
    </row>
    <row r="213" spans="2:42" s="415" customFormat="1" ht="21.75" hidden="1" customHeight="1" outlineLevel="1" x14ac:dyDescent="0.25">
      <c r="B213" s="464"/>
      <c r="C213" s="801"/>
      <c r="D213" s="801"/>
      <c r="E213" s="801"/>
      <c r="F213" s="801"/>
      <c r="G213" s="801"/>
      <c r="H213" s="801"/>
      <c r="I213" s="801"/>
      <c r="J213" s="802"/>
      <c r="K213" s="741"/>
      <c r="L213" s="742"/>
      <c r="M213" s="743"/>
      <c r="N213" s="744"/>
      <c r="O213" s="745"/>
      <c r="P213" s="746"/>
      <c r="Q213" s="752"/>
      <c r="R213" s="753"/>
      <c r="S213" s="652"/>
      <c r="T213" s="653"/>
      <c r="U213" s="652"/>
      <c r="V213" s="653"/>
      <c r="W213" s="652"/>
      <c r="X213" s="653"/>
      <c r="Y213" s="734"/>
      <c r="Z213" s="735"/>
      <c r="AA213" s="462"/>
      <c r="AB213" s="463"/>
      <c r="AC213" s="798"/>
      <c r="AD213" s="799"/>
      <c r="AE213" s="799"/>
      <c r="AF213" s="799"/>
      <c r="AG213" s="799"/>
      <c r="AH213" s="799"/>
      <c r="AI213" s="799"/>
      <c r="AJ213" s="799"/>
      <c r="AK213" s="799"/>
      <c r="AL213" s="799"/>
      <c r="AM213" s="799"/>
      <c r="AN213" s="799"/>
      <c r="AO213" s="799"/>
      <c r="AP213" s="800"/>
    </row>
    <row r="214" spans="2:42" s="415" customFormat="1" ht="18.75" hidden="1" outlineLevel="1" x14ac:dyDescent="0.25">
      <c r="B214" s="464"/>
      <c r="C214" s="801"/>
      <c r="D214" s="801"/>
      <c r="E214" s="801"/>
      <c r="F214" s="801"/>
      <c r="G214" s="801"/>
      <c r="H214" s="801"/>
      <c r="I214" s="801"/>
      <c r="J214" s="802"/>
      <c r="K214" s="741"/>
      <c r="L214" s="742"/>
      <c r="M214" s="743"/>
      <c r="N214" s="744"/>
      <c r="O214" s="745"/>
      <c r="P214" s="746"/>
      <c r="Q214" s="752"/>
      <c r="R214" s="753"/>
      <c r="S214" s="652"/>
      <c r="T214" s="653"/>
      <c r="U214" s="652"/>
      <c r="V214" s="653"/>
      <c r="W214" s="652"/>
      <c r="X214" s="653"/>
      <c r="Y214" s="734"/>
      <c r="Z214" s="735"/>
      <c r="AA214" s="462"/>
      <c r="AB214" s="463"/>
      <c r="AC214" s="798"/>
      <c r="AD214" s="799"/>
      <c r="AE214" s="799"/>
      <c r="AF214" s="799"/>
      <c r="AG214" s="799"/>
      <c r="AH214" s="799"/>
      <c r="AI214" s="799"/>
      <c r="AJ214" s="799"/>
      <c r="AK214" s="799"/>
      <c r="AL214" s="799"/>
      <c r="AM214" s="799"/>
      <c r="AN214" s="799"/>
      <c r="AO214" s="799"/>
      <c r="AP214" s="800"/>
    </row>
    <row r="215" spans="2:42" s="415" customFormat="1" ht="18.75" hidden="1" customHeight="1" outlineLevel="1" x14ac:dyDescent="0.25">
      <c r="B215" s="464"/>
      <c r="C215" s="807"/>
      <c r="D215" s="807"/>
      <c r="E215" s="807"/>
      <c r="F215" s="807"/>
      <c r="G215" s="807"/>
      <c r="H215" s="807"/>
      <c r="I215" s="807"/>
      <c r="J215" s="808"/>
      <c r="K215" s="741"/>
      <c r="L215" s="742"/>
      <c r="M215" s="743"/>
      <c r="N215" s="744"/>
      <c r="O215" s="745"/>
      <c r="P215" s="746"/>
      <c r="Q215" s="752"/>
      <c r="R215" s="753"/>
      <c r="S215" s="652"/>
      <c r="T215" s="653"/>
      <c r="U215" s="652"/>
      <c r="V215" s="653"/>
      <c r="W215" s="652"/>
      <c r="X215" s="653"/>
      <c r="Y215" s="734"/>
      <c r="Z215" s="735"/>
      <c r="AA215" s="764"/>
      <c r="AB215" s="737"/>
      <c r="AC215" s="798"/>
      <c r="AD215" s="799"/>
      <c r="AE215" s="799"/>
      <c r="AF215" s="799"/>
      <c r="AG215" s="799"/>
      <c r="AH215" s="799"/>
      <c r="AI215" s="799"/>
      <c r="AJ215" s="799"/>
      <c r="AK215" s="799"/>
      <c r="AL215" s="799"/>
      <c r="AM215" s="799"/>
      <c r="AN215" s="799"/>
      <c r="AO215" s="799"/>
      <c r="AP215" s="800"/>
    </row>
    <row r="216" spans="2:42" s="415" customFormat="1" ht="39" hidden="1" customHeight="1" outlineLevel="1" x14ac:dyDescent="0.25">
      <c r="B216" s="464"/>
      <c r="C216" s="803"/>
      <c r="D216" s="803"/>
      <c r="E216" s="803"/>
      <c r="F216" s="803"/>
      <c r="G216" s="803"/>
      <c r="H216" s="803"/>
      <c r="I216" s="803"/>
      <c r="J216" s="804"/>
      <c r="K216" s="741"/>
      <c r="L216" s="742"/>
      <c r="M216" s="743"/>
      <c r="N216" s="744"/>
      <c r="O216" s="745"/>
      <c r="P216" s="746"/>
      <c r="Q216" s="745"/>
      <c r="R216" s="746"/>
      <c r="S216" s="652"/>
      <c r="T216" s="653"/>
      <c r="U216" s="652"/>
      <c r="V216" s="653"/>
      <c r="W216" s="652"/>
      <c r="X216" s="653"/>
      <c r="Y216" s="734"/>
      <c r="Z216" s="735"/>
      <c r="AA216" s="764"/>
      <c r="AB216" s="737"/>
      <c r="AC216" s="798"/>
      <c r="AD216" s="799"/>
      <c r="AE216" s="799"/>
      <c r="AF216" s="799"/>
      <c r="AG216" s="799"/>
      <c r="AH216" s="799"/>
      <c r="AI216" s="799"/>
      <c r="AJ216" s="799"/>
      <c r="AK216" s="799"/>
      <c r="AL216" s="799"/>
      <c r="AM216" s="799"/>
      <c r="AN216" s="799"/>
      <c r="AO216" s="799"/>
      <c r="AP216" s="800"/>
    </row>
    <row r="217" spans="2:42" s="415" customFormat="1" ht="18.75" hidden="1" customHeight="1" outlineLevel="1" x14ac:dyDescent="0.25">
      <c r="B217" s="464"/>
      <c r="C217" s="813"/>
      <c r="D217" s="813"/>
      <c r="E217" s="813"/>
      <c r="F217" s="813"/>
      <c r="G217" s="813"/>
      <c r="H217" s="813"/>
      <c r="I217" s="813"/>
      <c r="J217" s="814"/>
      <c r="K217" s="741"/>
      <c r="L217" s="742"/>
      <c r="M217" s="743"/>
      <c r="N217" s="744"/>
      <c r="O217" s="745"/>
      <c r="P217" s="746"/>
      <c r="Q217" s="745"/>
      <c r="R217" s="746"/>
      <c r="S217" s="652"/>
      <c r="T217" s="653"/>
      <c r="U217" s="652"/>
      <c r="V217" s="653"/>
      <c r="W217" s="652"/>
      <c r="X217" s="653"/>
      <c r="Y217" s="734"/>
      <c r="Z217" s="735"/>
      <c r="AA217" s="462"/>
      <c r="AB217" s="463"/>
      <c r="AC217" s="798"/>
      <c r="AD217" s="809"/>
      <c r="AE217" s="809"/>
      <c r="AF217" s="809"/>
      <c r="AG217" s="809"/>
      <c r="AH217" s="809"/>
      <c r="AI217" s="809"/>
      <c r="AJ217" s="809"/>
      <c r="AK217" s="809"/>
      <c r="AL217" s="809"/>
      <c r="AM217" s="809"/>
      <c r="AN217" s="809"/>
      <c r="AO217" s="809"/>
      <c r="AP217" s="800"/>
    </row>
    <row r="218" spans="2:42" s="415" customFormat="1" ht="39" hidden="1" customHeight="1" outlineLevel="1" x14ac:dyDescent="0.25">
      <c r="B218" s="464"/>
      <c r="C218" s="810"/>
      <c r="D218" s="810"/>
      <c r="E218" s="810"/>
      <c r="F218" s="810"/>
      <c r="G218" s="810"/>
      <c r="H218" s="810"/>
      <c r="I218" s="810"/>
      <c r="J218" s="811"/>
      <c r="K218" s="741"/>
      <c r="L218" s="812"/>
      <c r="M218" s="743"/>
      <c r="N218" s="744"/>
      <c r="O218" s="745"/>
      <c r="P218" s="746"/>
      <c r="Q218" s="745"/>
      <c r="R218" s="746"/>
      <c r="S218" s="652"/>
      <c r="T218" s="653"/>
      <c r="U218" s="652"/>
      <c r="V218" s="653"/>
      <c r="W218" s="652"/>
      <c r="X218" s="653"/>
      <c r="Y218" s="734"/>
      <c r="Z218" s="735"/>
      <c r="AA218" s="764"/>
      <c r="AB218" s="737"/>
      <c r="AC218" s="798"/>
      <c r="AD218" s="799"/>
      <c r="AE218" s="799"/>
      <c r="AF218" s="799"/>
      <c r="AG218" s="799"/>
      <c r="AH218" s="799"/>
      <c r="AI218" s="799"/>
      <c r="AJ218" s="799"/>
      <c r="AK218" s="799"/>
      <c r="AL218" s="799"/>
      <c r="AM218" s="799"/>
      <c r="AN218" s="799"/>
      <c r="AO218" s="799"/>
      <c r="AP218" s="800"/>
    </row>
    <row r="219" spans="2:42" s="416" customFormat="1" ht="18.75" hidden="1" customHeight="1" outlineLevel="1" thickBot="1" x14ac:dyDescent="0.3">
      <c r="B219" s="470"/>
      <c r="C219" s="815"/>
      <c r="D219" s="815"/>
      <c r="E219" s="815"/>
      <c r="F219" s="815"/>
      <c r="G219" s="815"/>
      <c r="H219" s="815"/>
      <c r="I219" s="815"/>
      <c r="J219" s="816"/>
      <c r="K219" s="785"/>
      <c r="L219" s="786"/>
      <c r="M219" s="787"/>
      <c r="N219" s="788"/>
      <c r="O219" s="789"/>
      <c r="P219" s="792"/>
      <c r="Q219" s="817"/>
      <c r="R219" s="818"/>
      <c r="S219" s="779"/>
      <c r="T219" s="791"/>
      <c r="U219" s="779"/>
      <c r="V219" s="791"/>
      <c r="W219" s="779"/>
      <c r="X219" s="791"/>
      <c r="Y219" s="823"/>
      <c r="Z219" s="824"/>
      <c r="AA219" s="825"/>
      <c r="AB219" s="826"/>
      <c r="AC219" s="827"/>
      <c r="AD219" s="828"/>
      <c r="AE219" s="828"/>
      <c r="AF219" s="828"/>
      <c r="AG219" s="828"/>
      <c r="AH219" s="828"/>
      <c r="AI219" s="828"/>
      <c r="AJ219" s="828"/>
      <c r="AK219" s="828"/>
      <c r="AL219" s="828"/>
      <c r="AM219" s="828"/>
      <c r="AN219" s="828"/>
      <c r="AO219" s="828"/>
      <c r="AP219" s="829"/>
    </row>
    <row r="220" spans="2:42" s="415" customFormat="1" ht="22.5" hidden="1" customHeight="1" outlineLevel="1" collapsed="1" x14ac:dyDescent="0.25">
      <c r="B220" s="456"/>
      <c r="C220" s="783"/>
      <c r="D220" s="783"/>
      <c r="E220" s="783"/>
      <c r="F220" s="783"/>
      <c r="G220" s="783"/>
      <c r="H220" s="783"/>
      <c r="I220" s="783"/>
      <c r="J220" s="783"/>
      <c r="K220" s="756"/>
      <c r="L220" s="757"/>
      <c r="M220" s="758"/>
      <c r="N220" s="759"/>
      <c r="O220" s="760"/>
      <c r="P220" s="761"/>
      <c r="Q220" s="762"/>
      <c r="R220" s="761"/>
      <c r="S220" s="832"/>
      <c r="T220" s="832"/>
      <c r="U220" s="832"/>
      <c r="V220" s="832"/>
      <c r="W220" s="833"/>
      <c r="X220" s="833"/>
      <c r="Y220" s="819"/>
      <c r="Z220" s="819"/>
      <c r="AA220" s="748"/>
      <c r="AB220" s="749"/>
      <c r="AC220" s="820"/>
      <c r="AD220" s="821"/>
      <c r="AE220" s="821"/>
      <c r="AF220" s="821"/>
      <c r="AG220" s="821"/>
      <c r="AH220" s="821"/>
      <c r="AI220" s="821"/>
      <c r="AJ220" s="821"/>
      <c r="AK220" s="821"/>
      <c r="AL220" s="821"/>
      <c r="AM220" s="821"/>
      <c r="AN220" s="821"/>
      <c r="AO220" s="821"/>
      <c r="AP220" s="822"/>
    </row>
    <row r="221" spans="2:42" s="415" customFormat="1" ht="6.75" hidden="1" customHeight="1" outlineLevel="1" x14ac:dyDescent="0.25">
      <c r="B221" s="457"/>
      <c r="C221" s="471"/>
      <c r="D221" s="471"/>
      <c r="E221" s="471"/>
      <c r="F221" s="471"/>
      <c r="G221" s="471"/>
      <c r="H221" s="471"/>
      <c r="I221" s="471"/>
      <c r="J221" s="471"/>
      <c r="K221" s="443"/>
      <c r="L221" s="453"/>
      <c r="M221" s="431"/>
      <c r="N221" s="432"/>
      <c r="O221" s="454"/>
      <c r="P221" s="446"/>
      <c r="Q221" s="455"/>
      <c r="R221" s="446"/>
      <c r="S221" s="460"/>
      <c r="T221" s="461"/>
      <c r="U221" s="460"/>
      <c r="V221" s="461"/>
      <c r="W221" s="366"/>
      <c r="X221" s="367"/>
      <c r="Y221" s="447"/>
      <c r="Z221" s="448"/>
      <c r="AA221" s="462"/>
      <c r="AB221" s="463"/>
      <c r="AC221" s="472"/>
      <c r="AD221" s="473"/>
      <c r="AE221" s="473"/>
      <c r="AF221" s="473"/>
      <c r="AG221" s="473"/>
      <c r="AH221" s="473"/>
      <c r="AI221" s="473"/>
      <c r="AJ221" s="473"/>
      <c r="AK221" s="473"/>
      <c r="AL221" s="473"/>
      <c r="AM221" s="473"/>
      <c r="AN221" s="473"/>
      <c r="AO221" s="473"/>
      <c r="AP221" s="474"/>
    </row>
    <row r="222" spans="2:42" s="415" customFormat="1" ht="21.75" hidden="1" customHeight="1" outlineLevel="1" x14ac:dyDescent="0.25">
      <c r="B222" s="464"/>
      <c r="C222" s="830"/>
      <c r="D222" s="830"/>
      <c r="E222" s="466"/>
      <c r="F222" s="466"/>
      <c r="G222" s="466"/>
      <c r="H222" s="466"/>
      <c r="I222" s="466"/>
      <c r="J222" s="466"/>
      <c r="K222" s="741"/>
      <c r="L222" s="831"/>
      <c r="M222" s="743"/>
      <c r="N222" s="744"/>
      <c r="O222" s="745"/>
      <c r="P222" s="746"/>
      <c r="Q222" s="745"/>
      <c r="R222" s="753"/>
      <c r="S222" s="652"/>
      <c r="T222" s="653"/>
      <c r="U222" s="652"/>
      <c r="V222" s="653"/>
      <c r="W222" s="652"/>
      <c r="X222" s="653"/>
      <c r="Y222" s="734"/>
      <c r="Z222" s="735"/>
      <c r="AA222" s="462"/>
      <c r="AB222" s="463"/>
      <c r="AC222" s="467"/>
      <c r="AD222" s="475"/>
      <c r="AE222" s="475"/>
      <c r="AF222" s="475"/>
      <c r="AG222" s="475"/>
      <c r="AH222" s="475"/>
      <c r="AI222" s="475"/>
      <c r="AJ222" s="475"/>
      <c r="AK222" s="475"/>
      <c r="AL222" s="475"/>
      <c r="AM222" s="475"/>
      <c r="AN222" s="475"/>
      <c r="AO222" s="475"/>
      <c r="AP222" s="469"/>
    </row>
    <row r="223" spans="2:42" s="415" customFormat="1" ht="18.75" hidden="1" outlineLevel="1" x14ac:dyDescent="0.25">
      <c r="B223" s="464"/>
      <c r="C223" s="465"/>
      <c r="D223" s="465"/>
      <c r="E223" s="466"/>
      <c r="F223" s="466"/>
      <c r="G223" s="466"/>
      <c r="H223" s="466"/>
      <c r="I223" s="466"/>
      <c r="J223" s="466"/>
      <c r="K223" s="741"/>
      <c r="L223" s="831"/>
      <c r="M223" s="743"/>
      <c r="N223" s="744"/>
      <c r="O223" s="745"/>
      <c r="P223" s="746"/>
      <c r="Q223" s="745"/>
      <c r="R223" s="753"/>
      <c r="S223" s="652"/>
      <c r="T223" s="653"/>
      <c r="U223" s="652"/>
      <c r="V223" s="653"/>
      <c r="W223" s="652"/>
      <c r="X223" s="653"/>
      <c r="Y223" s="734"/>
      <c r="Z223" s="735"/>
      <c r="AA223" s="462"/>
      <c r="AB223" s="463"/>
      <c r="AC223" s="476"/>
      <c r="AD223" s="476"/>
      <c r="AE223" s="476"/>
      <c r="AF223" s="476"/>
      <c r="AG223" s="476"/>
      <c r="AH223" s="476"/>
      <c r="AI223" s="476"/>
      <c r="AJ223" s="476"/>
      <c r="AK223" s="476"/>
      <c r="AL223" s="476"/>
      <c r="AM223" s="476"/>
      <c r="AN223" s="476"/>
      <c r="AO223" s="476"/>
      <c r="AP223" s="477"/>
    </row>
    <row r="224" spans="2:42" s="415" customFormat="1" ht="18.75" hidden="1" customHeight="1" outlineLevel="1" x14ac:dyDescent="0.25">
      <c r="B224" s="464"/>
      <c r="C224" s="799"/>
      <c r="D224" s="799"/>
      <c r="E224" s="799"/>
      <c r="F224" s="799"/>
      <c r="G224" s="799"/>
      <c r="H224" s="799"/>
      <c r="I224" s="799"/>
      <c r="J224" s="800"/>
      <c r="K224" s="741"/>
      <c r="L224" s="831"/>
      <c r="M224" s="743"/>
      <c r="N224" s="744"/>
      <c r="O224" s="745"/>
      <c r="P224" s="746"/>
      <c r="Q224" s="745"/>
      <c r="R224" s="753"/>
      <c r="S224" s="652"/>
      <c r="T224" s="653"/>
      <c r="U224" s="652"/>
      <c r="V224" s="653"/>
      <c r="W224" s="652"/>
      <c r="X224" s="658"/>
      <c r="Y224" s="734"/>
      <c r="Z224" s="735"/>
      <c r="AA224" s="462"/>
      <c r="AB224" s="463"/>
      <c r="AC224" s="476"/>
      <c r="AD224" s="476"/>
      <c r="AE224" s="476"/>
      <c r="AF224" s="476"/>
      <c r="AG224" s="476"/>
      <c r="AH224" s="476"/>
      <c r="AI224" s="476"/>
      <c r="AJ224" s="476"/>
      <c r="AK224" s="476"/>
      <c r="AL224" s="476"/>
      <c r="AM224" s="476"/>
      <c r="AN224" s="476"/>
      <c r="AO224" s="476"/>
      <c r="AP224" s="477"/>
    </row>
    <row r="225" spans="1:42" s="415" customFormat="1" ht="18.75" hidden="1" customHeight="1" outlineLevel="1" x14ac:dyDescent="0.25">
      <c r="B225" s="464"/>
      <c r="C225" s="834"/>
      <c r="D225" s="834"/>
      <c r="E225" s="834"/>
      <c r="F225" s="834"/>
      <c r="G225" s="834"/>
      <c r="H225" s="834"/>
      <c r="I225" s="834"/>
      <c r="J225" s="835"/>
      <c r="K225" s="741"/>
      <c r="L225" s="831"/>
      <c r="M225" s="743"/>
      <c r="N225" s="744"/>
      <c r="O225" s="745"/>
      <c r="P225" s="746"/>
      <c r="Q225" s="745"/>
      <c r="R225" s="753"/>
      <c r="S225" s="652"/>
      <c r="T225" s="653"/>
      <c r="U225" s="652"/>
      <c r="V225" s="653"/>
      <c r="W225" s="652"/>
      <c r="X225" s="653"/>
      <c r="Y225" s="734"/>
      <c r="Z225" s="735"/>
      <c r="AA225" s="462"/>
      <c r="AB225" s="463"/>
      <c r="AC225" s="798"/>
      <c r="AD225" s="809"/>
      <c r="AE225" s="809"/>
      <c r="AF225" s="809"/>
      <c r="AG225" s="809"/>
      <c r="AH225" s="809"/>
      <c r="AI225" s="809"/>
      <c r="AJ225" s="809"/>
      <c r="AK225" s="809"/>
      <c r="AL225" s="809"/>
      <c r="AM225" s="809"/>
      <c r="AN225" s="809"/>
      <c r="AO225" s="809"/>
      <c r="AP225" s="800"/>
    </row>
    <row r="226" spans="1:42" s="415" customFormat="1" ht="18.75" hidden="1" customHeight="1" outlineLevel="1" x14ac:dyDescent="0.25">
      <c r="B226" s="464"/>
      <c r="C226" s="799"/>
      <c r="D226" s="799"/>
      <c r="E226" s="799"/>
      <c r="F226" s="799"/>
      <c r="G226" s="799"/>
      <c r="H226" s="799"/>
      <c r="I226" s="799"/>
      <c r="J226" s="800"/>
      <c r="K226" s="741"/>
      <c r="L226" s="831"/>
      <c r="M226" s="743"/>
      <c r="N226" s="744"/>
      <c r="O226" s="745"/>
      <c r="P226" s="746"/>
      <c r="Q226" s="745"/>
      <c r="R226" s="753"/>
      <c r="S226" s="652"/>
      <c r="T226" s="653"/>
      <c r="U226" s="652"/>
      <c r="V226" s="653"/>
      <c r="W226" s="652"/>
      <c r="X226" s="653"/>
      <c r="Y226" s="734"/>
      <c r="Z226" s="735"/>
      <c r="AA226" s="462"/>
      <c r="AB226" s="463"/>
      <c r="AC226" s="795"/>
      <c r="AD226" s="836"/>
      <c r="AE226" s="836"/>
      <c r="AF226" s="836"/>
      <c r="AG226" s="836"/>
      <c r="AH226" s="836"/>
      <c r="AI226" s="836"/>
      <c r="AJ226" s="836"/>
      <c r="AK226" s="836"/>
      <c r="AL226" s="836"/>
      <c r="AM226" s="836"/>
      <c r="AN226" s="836"/>
      <c r="AO226" s="836"/>
      <c r="AP226" s="797"/>
    </row>
    <row r="227" spans="1:42" s="415" customFormat="1" ht="18.75" hidden="1" customHeight="1" outlineLevel="1" x14ac:dyDescent="0.25">
      <c r="B227" s="464"/>
      <c r="C227" s="834"/>
      <c r="D227" s="834"/>
      <c r="E227" s="834"/>
      <c r="F227" s="834"/>
      <c r="G227" s="834"/>
      <c r="H227" s="834"/>
      <c r="I227" s="834"/>
      <c r="J227" s="835"/>
      <c r="K227" s="741"/>
      <c r="L227" s="831"/>
      <c r="M227" s="743"/>
      <c r="N227" s="744"/>
      <c r="O227" s="745"/>
      <c r="P227" s="746"/>
      <c r="Q227" s="745"/>
      <c r="R227" s="746"/>
      <c r="S227" s="652"/>
      <c r="T227" s="653"/>
      <c r="U227" s="652"/>
      <c r="V227" s="653"/>
      <c r="W227" s="652"/>
      <c r="X227" s="653"/>
      <c r="Y227" s="734"/>
      <c r="Z227" s="735"/>
      <c r="AA227" s="462"/>
      <c r="AB227" s="463"/>
      <c r="AC227" s="798"/>
      <c r="AD227" s="809"/>
      <c r="AE227" s="809"/>
      <c r="AF227" s="809"/>
      <c r="AG227" s="809"/>
      <c r="AH227" s="809"/>
      <c r="AI227" s="809"/>
      <c r="AJ227" s="809"/>
      <c r="AK227" s="809"/>
      <c r="AL227" s="809"/>
      <c r="AM227" s="809"/>
      <c r="AN227" s="809"/>
      <c r="AO227" s="809"/>
      <c r="AP227" s="800"/>
    </row>
    <row r="228" spans="1:42" s="416" customFormat="1" ht="18.75" hidden="1" customHeight="1" outlineLevel="1" thickBot="1" x14ac:dyDescent="0.3">
      <c r="B228" s="470"/>
      <c r="C228" s="837"/>
      <c r="D228" s="837"/>
      <c r="E228" s="837"/>
      <c r="F228" s="837"/>
      <c r="G228" s="837"/>
      <c r="H228" s="837"/>
      <c r="I228" s="837"/>
      <c r="J228" s="838"/>
      <c r="K228" s="785"/>
      <c r="L228" s="786"/>
      <c r="M228" s="787"/>
      <c r="N228" s="788"/>
      <c r="O228" s="789"/>
      <c r="P228" s="790"/>
      <c r="Q228" s="789"/>
      <c r="R228" s="792"/>
      <c r="S228" s="779"/>
      <c r="T228" s="791"/>
      <c r="U228" s="779"/>
      <c r="V228" s="791"/>
      <c r="W228" s="779"/>
      <c r="X228" s="780"/>
      <c r="Y228" s="823"/>
      <c r="Z228" s="824"/>
      <c r="AA228" s="825"/>
      <c r="AB228" s="826"/>
      <c r="AC228" s="827"/>
      <c r="AD228" s="828"/>
      <c r="AE228" s="828"/>
      <c r="AF228" s="828"/>
      <c r="AG228" s="828"/>
      <c r="AH228" s="828"/>
      <c r="AI228" s="828"/>
      <c r="AJ228" s="828"/>
      <c r="AK228" s="828"/>
      <c r="AL228" s="828"/>
      <c r="AM228" s="828"/>
      <c r="AN228" s="828"/>
      <c r="AO228" s="828"/>
      <c r="AP228" s="829"/>
    </row>
    <row r="229" spans="1:42" s="333" customFormat="1" ht="24.75" hidden="1" customHeight="1" outlineLevel="1" x14ac:dyDescent="0.25">
      <c r="A229" s="345"/>
      <c r="B229" s="346"/>
      <c r="C229" s="598"/>
      <c r="D229" s="598"/>
      <c r="E229" s="598"/>
      <c r="F229" s="598"/>
      <c r="G229" s="598"/>
      <c r="H229" s="598"/>
      <c r="I229" s="598"/>
      <c r="J229" s="598"/>
      <c r="K229" s="599"/>
      <c r="L229" s="600"/>
      <c r="M229" s="620"/>
      <c r="N229" s="621"/>
      <c r="O229" s="624"/>
      <c r="P229" s="625"/>
      <c r="Q229" s="627"/>
      <c r="R229" s="627"/>
      <c r="S229" s="652"/>
      <c r="T229" s="653"/>
      <c r="U229" s="652"/>
      <c r="V229" s="653"/>
      <c r="W229" s="614"/>
      <c r="X229" s="615"/>
      <c r="Y229" s="616"/>
      <c r="Z229" s="616"/>
      <c r="AA229" s="354"/>
      <c r="AB229" s="355"/>
      <c r="AC229" s="356"/>
      <c r="AD229" s="356"/>
      <c r="AE229" s="356"/>
      <c r="AF229" s="356"/>
      <c r="AG229" s="356"/>
      <c r="AH229" s="356"/>
      <c r="AI229" s="356"/>
      <c r="AJ229" s="356"/>
      <c r="AK229" s="356"/>
      <c r="AL229" s="356"/>
      <c r="AM229" s="356"/>
      <c r="AN229" s="356"/>
      <c r="AO229" s="356"/>
      <c r="AP229" s="357"/>
    </row>
    <row r="230" spans="1:42" s="333" customFormat="1" ht="26.25" hidden="1" customHeight="1" outlineLevel="1" thickBot="1" x14ac:dyDescent="0.3">
      <c r="A230" s="345"/>
      <c r="B230" s="375"/>
      <c r="C230" s="699"/>
      <c r="D230" s="699"/>
      <c r="E230" s="699"/>
      <c r="F230" s="699"/>
      <c r="G230" s="699"/>
      <c r="H230" s="699"/>
      <c r="I230" s="699"/>
      <c r="J230" s="699"/>
      <c r="K230" s="661"/>
      <c r="L230" s="662"/>
      <c r="M230" s="663"/>
      <c r="N230" s="664"/>
      <c r="O230" s="665"/>
      <c r="P230" s="666"/>
      <c r="Q230" s="667"/>
      <c r="R230" s="667"/>
      <c r="S230" s="668"/>
      <c r="T230" s="669"/>
      <c r="U230" s="667"/>
      <c r="V230" s="667"/>
      <c r="W230" s="668"/>
      <c r="X230" s="669"/>
      <c r="Y230" s="698"/>
      <c r="Z230" s="698"/>
      <c r="AA230" s="655"/>
      <c r="AB230" s="656"/>
      <c r="AC230" s="376"/>
      <c r="AD230" s="376"/>
      <c r="AE230" s="376"/>
      <c r="AF230" s="376"/>
      <c r="AG230" s="376"/>
      <c r="AH230" s="376"/>
      <c r="AI230" s="376"/>
      <c r="AJ230" s="376"/>
      <c r="AK230" s="376"/>
      <c r="AL230" s="376"/>
      <c r="AM230" s="376"/>
      <c r="AN230" s="376"/>
      <c r="AO230" s="376"/>
      <c r="AP230" s="377"/>
    </row>
    <row r="231" spans="1:42" s="378" customFormat="1" ht="26.25" customHeight="1" collapsed="1" x14ac:dyDescent="0.25">
      <c r="B231" s="379"/>
      <c r="C231" s="380"/>
      <c r="D231" s="380"/>
      <c r="E231" s="380"/>
      <c r="F231" s="380"/>
      <c r="G231" s="380"/>
      <c r="H231" s="380"/>
      <c r="I231" s="380"/>
      <c r="J231" s="380"/>
      <c r="K231" s="358"/>
      <c r="L231" s="358"/>
      <c r="M231" s="359"/>
      <c r="N231" s="359"/>
      <c r="O231" s="374"/>
      <c r="P231" s="374"/>
      <c r="Q231" s="374"/>
      <c r="R231" s="374"/>
      <c r="S231" s="352"/>
      <c r="T231" s="352"/>
      <c r="U231" s="352"/>
      <c r="V231" s="352"/>
      <c r="W231" s="352"/>
      <c r="X231" s="352"/>
      <c r="Y231" s="381"/>
      <c r="Z231" s="381"/>
      <c r="AA231" s="374"/>
      <c r="AB231" s="374"/>
      <c r="AC231" s="356"/>
      <c r="AD231" s="356"/>
      <c r="AE231" s="356"/>
      <c r="AF231" s="356"/>
      <c r="AG231" s="356"/>
      <c r="AH231" s="356"/>
      <c r="AI231" s="356"/>
      <c r="AJ231" s="356"/>
      <c r="AK231" s="356"/>
      <c r="AL231" s="356"/>
      <c r="AM231" s="356"/>
      <c r="AN231" s="356"/>
      <c r="AO231" s="356"/>
      <c r="AP231" s="356"/>
    </row>
    <row r="232" spans="1:42" ht="18.75" x14ac:dyDescent="0.25">
      <c r="B232" s="382" t="s">
        <v>558</v>
      </c>
      <c r="C232" s="382"/>
      <c r="E232" s="383" t="s">
        <v>578</v>
      </c>
      <c r="K232" s="657"/>
      <c r="L232" s="657"/>
      <c r="M232" s="658"/>
      <c r="N232" s="658"/>
      <c r="O232" s="658"/>
      <c r="P232" s="658"/>
      <c r="Q232" s="658"/>
      <c r="R232" s="658"/>
      <c r="S232" s="659"/>
      <c r="T232" s="659"/>
      <c r="U232" s="660"/>
      <c r="V232" s="660"/>
    </row>
    <row r="233" spans="1:42" ht="18.75" x14ac:dyDescent="0.25">
      <c r="B233" s="384" t="s">
        <v>163</v>
      </c>
      <c r="C233" s="384"/>
      <c r="E233" s="385" t="s">
        <v>166</v>
      </c>
    </row>
    <row r="234" spans="1:42" ht="18.75" x14ac:dyDescent="0.25">
      <c r="B234" s="386" t="s">
        <v>165</v>
      </c>
      <c r="C234" s="386"/>
      <c r="E234" s="311" t="s">
        <v>167</v>
      </c>
    </row>
    <row r="235" spans="1:42" ht="18.75" x14ac:dyDescent="0.25">
      <c r="B235" s="387" t="s">
        <v>167</v>
      </c>
      <c r="C235" s="387"/>
      <c r="E235" t="s">
        <v>579</v>
      </c>
    </row>
    <row r="236" spans="1:42" ht="30" customHeight="1" x14ac:dyDescent="0.25"/>
    <row r="237" spans="1:42" ht="30" customHeight="1" x14ac:dyDescent="0.25">
      <c r="B237" s="388" t="s">
        <v>580</v>
      </c>
    </row>
    <row r="238" spans="1:42" ht="11.1" customHeight="1" thickBot="1" x14ac:dyDescent="0.3"/>
    <row r="239" spans="1:42" s="331" customFormat="1" ht="23.25" customHeight="1" x14ac:dyDescent="0.25">
      <c r="B239" s="670" t="s">
        <v>581</v>
      </c>
      <c r="C239" s="671"/>
      <c r="D239" s="672"/>
      <c r="E239" s="679" t="s">
        <v>582</v>
      </c>
      <c r="F239" s="682" t="s">
        <v>18</v>
      </c>
      <c r="G239" s="683"/>
      <c r="H239" s="683"/>
      <c r="I239" s="683"/>
      <c r="J239" s="683"/>
      <c r="K239" s="683"/>
    </row>
    <row r="240" spans="1:42" s="333" customFormat="1" ht="23.25" customHeight="1" x14ac:dyDescent="0.25">
      <c r="B240" s="673"/>
      <c r="C240" s="674"/>
      <c r="D240" s="675"/>
      <c r="E240" s="680"/>
      <c r="F240" s="389"/>
      <c r="G240" s="390" t="s">
        <v>583</v>
      </c>
      <c r="H240" s="390" t="s">
        <v>584</v>
      </c>
      <c r="I240" s="390" t="s">
        <v>585</v>
      </c>
      <c r="J240" s="390" t="s">
        <v>586</v>
      </c>
      <c r="K240" s="390" t="s">
        <v>587</v>
      </c>
      <c r="L240" s="391"/>
    </row>
    <row r="241" spans="2:16" s="333" customFormat="1" ht="27" customHeight="1" thickBot="1" x14ac:dyDescent="0.3">
      <c r="B241" s="676"/>
      <c r="C241" s="677"/>
      <c r="D241" s="678"/>
      <c r="E241" s="681"/>
      <c r="F241" s="389" t="s">
        <v>588</v>
      </c>
      <c r="G241" s="390">
        <v>27</v>
      </c>
      <c r="H241" s="392">
        <v>28</v>
      </c>
      <c r="I241" s="392">
        <v>29</v>
      </c>
      <c r="J241" s="390">
        <v>30</v>
      </c>
      <c r="K241" s="392">
        <v>31</v>
      </c>
      <c r="L241" s="391"/>
    </row>
    <row r="242" spans="2:16" s="333" customFormat="1" ht="35.450000000000003" customHeight="1" x14ac:dyDescent="0.25">
      <c r="B242" s="684" t="s">
        <v>589</v>
      </c>
      <c r="C242" s="685"/>
      <c r="D242" s="685"/>
      <c r="E242" s="690">
        <v>1</v>
      </c>
      <c r="F242" s="393" t="s">
        <v>590</v>
      </c>
      <c r="G242" s="394">
        <v>16</v>
      </c>
      <c r="H242" s="394">
        <v>158</v>
      </c>
      <c r="I242" s="394">
        <v>168</v>
      </c>
      <c r="J242" s="395">
        <v>131</v>
      </c>
      <c r="K242" s="394"/>
      <c r="L242" s="396"/>
    </row>
    <row r="243" spans="2:16" s="333" customFormat="1" ht="35.450000000000003" customHeight="1" x14ac:dyDescent="0.25">
      <c r="B243" s="686"/>
      <c r="C243" s="687"/>
      <c r="D243" s="687"/>
      <c r="E243" s="691"/>
      <c r="F243" s="393" t="s">
        <v>591</v>
      </c>
      <c r="G243" s="397">
        <v>11</v>
      </c>
      <c r="H243" s="397">
        <v>146</v>
      </c>
      <c r="I243" s="397">
        <v>134</v>
      </c>
      <c r="J243" s="397">
        <v>114</v>
      </c>
      <c r="K243" s="397"/>
      <c r="L243" s="396"/>
      <c r="P243" s="333" t="s">
        <v>592</v>
      </c>
    </row>
    <row r="244" spans="2:16" s="333" customFormat="1" ht="35.450000000000003" customHeight="1" thickBot="1" x14ac:dyDescent="0.3">
      <c r="B244" s="688"/>
      <c r="C244" s="689"/>
      <c r="D244" s="689"/>
      <c r="E244" s="691"/>
      <c r="F244" s="398" t="s">
        <v>53</v>
      </c>
      <c r="G244" s="399">
        <f>G243/G242</f>
        <v>0.6875</v>
      </c>
      <c r="H244" s="400">
        <f t="shared" ref="H244:K244" si="14">H243/H242</f>
        <v>0.92405063291139244</v>
      </c>
      <c r="I244" s="399">
        <f t="shared" si="14"/>
        <v>0.79761904761904767</v>
      </c>
      <c r="J244" s="401">
        <f t="shared" si="14"/>
        <v>0.87022900763358779</v>
      </c>
      <c r="K244" s="401" t="e">
        <f t="shared" si="14"/>
        <v>#DIV/0!</v>
      </c>
      <c r="L244" s="396"/>
    </row>
    <row r="245" spans="2:16" s="333" customFormat="1" ht="35.450000000000003" customHeight="1" x14ac:dyDescent="0.25">
      <c r="B245" s="684" t="s">
        <v>593</v>
      </c>
      <c r="C245" s="692"/>
      <c r="D245" s="692"/>
      <c r="E245" s="690">
        <v>1</v>
      </c>
      <c r="F245" s="393" t="s">
        <v>590</v>
      </c>
      <c r="G245" s="402"/>
      <c r="H245" s="402">
        <v>7</v>
      </c>
      <c r="I245" s="402">
        <v>7</v>
      </c>
      <c r="J245" s="402">
        <v>7</v>
      </c>
      <c r="K245" s="402"/>
      <c r="L245" s="403"/>
    </row>
    <row r="246" spans="2:16" s="333" customFormat="1" ht="35.450000000000003" customHeight="1" x14ac:dyDescent="0.25">
      <c r="B246" s="693"/>
      <c r="C246" s="694"/>
      <c r="D246" s="694"/>
      <c r="E246" s="691"/>
      <c r="F246" s="393" t="s">
        <v>591</v>
      </c>
      <c r="G246" s="402"/>
      <c r="H246" s="402">
        <v>7</v>
      </c>
      <c r="I246" s="402">
        <v>7</v>
      </c>
      <c r="J246" s="402">
        <v>7</v>
      </c>
      <c r="K246" s="402"/>
      <c r="L246" s="403"/>
    </row>
    <row r="247" spans="2:16" s="333" customFormat="1" ht="35.450000000000003" customHeight="1" thickBot="1" x14ac:dyDescent="0.3">
      <c r="B247" s="695"/>
      <c r="C247" s="696"/>
      <c r="D247" s="696"/>
      <c r="E247" s="697"/>
      <c r="F247" s="398" t="s">
        <v>53</v>
      </c>
      <c r="G247" s="404" t="e">
        <f>G246/G245</f>
        <v>#DIV/0!</v>
      </c>
      <c r="H247" s="405">
        <f t="shared" ref="H247:K247" si="15">H246/H245</f>
        <v>1</v>
      </c>
      <c r="I247" s="405">
        <f t="shared" si="15"/>
        <v>1</v>
      </c>
      <c r="J247" s="405">
        <f t="shared" si="15"/>
        <v>1</v>
      </c>
      <c r="K247" s="405" t="e">
        <f t="shared" si="15"/>
        <v>#DIV/0!</v>
      </c>
      <c r="L247" s="403"/>
    </row>
    <row r="248" spans="2:16" s="333" customFormat="1" ht="35.450000000000003" customHeight="1" x14ac:dyDescent="0.25">
      <c r="B248" s="684" t="s">
        <v>594</v>
      </c>
      <c r="C248" s="692"/>
      <c r="D248" s="692"/>
      <c r="E248" s="690">
        <v>1</v>
      </c>
      <c r="F248" s="393" t="s">
        <v>590</v>
      </c>
      <c r="G248" s="402"/>
      <c r="H248" s="402">
        <v>18</v>
      </c>
      <c r="I248" s="402">
        <v>22</v>
      </c>
      <c r="J248" s="402">
        <v>20</v>
      </c>
      <c r="K248" s="402"/>
      <c r="L248" s="403"/>
    </row>
    <row r="249" spans="2:16" s="333" customFormat="1" ht="35.450000000000003" customHeight="1" x14ac:dyDescent="0.25">
      <c r="B249" s="693"/>
      <c r="C249" s="694"/>
      <c r="D249" s="694"/>
      <c r="E249" s="691"/>
      <c r="F249" s="393" t="s">
        <v>591</v>
      </c>
      <c r="G249" s="402"/>
      <c r="H249" s="406">
        <v>18</v>
      </c>
      <c r="I249" s="406">
        <v>22</v>
      </c>
      <c r="J249" s="406">
        <v>20</v>
      </c>
      <c r="K249" s="406"/>
      <c r="L249" s="403"/>
    </row>
    <row r="250" spans="2:16" s="333" customFormat="1" ht="35.450000000000003" customHeight="1" thickBot="1" x14ac:dyDescent="0.3">
      <c r="B250" s="695"/>
      <c r="C250" s="696"/>
      <c r="D250" s="696"/>
      <c r="E250" s="697"/>
      <c r="F250" s="398" t="s">
        <v>53</v>
      </c>
      <c r="G250" s="404" t="e">
        <f>G249/G248</f>
        <v>#DIV/0!</v>
      </c>
      <c r="H250" s="405">
        <f t="shared" ref="H250:K250" si="16">H249/H248</f>
        <v>1</v>
      </c>
      <c r="I250" s="405">
        <f t="shared" si="16"/>
        <v>1</v>
      </c>
      <c r="J250" s="405">
        <f t="shared" si="16"/>
        <v>1</v>
      </c>
      <c r="K250" s="404" t="e">
        <f t="shared" si="16"/>
        <v>#DIV/0!</v>
      </c>
      <c r="L250" s="403"/>
    </row>
    <row r="251" spans="2:16" s="339" customFormat="1" ht="35.450000000000003" customHeight="1" x14ac:dyDescent="0.25">
      <c r="B251" s="684" t="s">
        <v>595</v>
      </c>
      <c r="C251" s="692"/>
      <c r="D251" s="692"/>
      <c r="E251" s="690">
        <v>1</v>
      </c>
      <c r="F251" s="393" t="s">
        <v>590</v>
      </c>
      <c r="G251" s="402"/>
      <c r="H251" s="402">
        <v>6</v>
      </c>
      <c r="I251" s="402">
        <v>10</v>
      </c>
      <c r="J251" s="402">
        <v>39</v>
      </c>
      <c r="K251" s="402"/>
      <c r="L251" s="407"/>
      <c r="M251" s="408"/>
    </row>
    <row r="252" spans="2:16" s="339" customFormat="1" ht="35.450000000000003" customHeight="1" x14ac:dyDescent="0.25">
      <c r="B252" s="693"/>
      <c r="C252" s="694"/>
      <c r="D252" s="694"/>
      <c r="E252" s="691"/>
      <c r="F252" s="393" t="s">
        <v>591</v>
      </c>
      <c r="G252" s="402"/>
      <c r="H252" s="402">
        <v>6</v>
      </c>
      <c r="I252" s="402">
        <v>10</v>
      </c>
      <c r="J252" s="402">
        <v>0</v>
      </c>
      <c r="K252" s="402"/>
      <c r="L252" s="407"/>
      <c r="M252" s="408"/>
    </row>
    <row r="253" spans="2:16" s="339" customFormat="1" ht="35.450000000000003" customHeight="1" thickBot="1" x14ac:dyDescent="0.3">
      <c r="B253" s="695"/>
      <c r="C253" s="696"/>
      <c r="D253" s="696"/>
      <c r="E253" s="697"/>
      <c r="F253" s="398" t="s">
        <v>53</v>
      </c>
      <c r="G253" s="404" t="e">
        <f>G252/G251</f>
        <v>#DIV/0!</v>
      </c>
      <c r="H253" s="405">
        <f t="shared" ref="H253:K253" si="17">H252/H251</f>
        <v>1</v>
      </c>
      <c r="I253" s="405">
        <f t="shared" si="17"/>
        <v>1</v>
      </c>
      <c r="J253" s="409">
        <f t="shared" si="17"/>
        <v>0</v>
      </c>
      <c r="K253" s="404" t="e">
        <f t="shared" si="17"/>
        <v>#DIV/0!</v>
      </c>
      <c r="L253" s="407"/>
      <c r="M253" s="408"/>
    </row>
    <row r="254" spans="2:16" s="339" customFormat="1" ht="35.450000000000003" customHeight="1" x14ac:dyDescent="0.25">
      <c r="B254" s="693" t="s">
        <v>596</v>
      </c>
      <c r="C254" s="694"/>
      <c r="D254" s="694"/>
      <c r="E254" s="690">
        <v>1</v>
      </c>
      <c r="F254" s="393" t="s">
        <v>590</v>
      </c>
      <c r="G254" s="402"/>
      <c r="H254" s="402">
        <v>11</v>
      </c>
      <c r="I254" s="402">
        <v>15</v>
      </c>
      <c r="J254" s="402">
        <v>15</v>
      </c>
      <c r="K254" s="402"/>
      <c r="L254" s="410"/>
    </row>
    <row r="255" spans="2:16" s="339" customFormat="1" ht="35.450000000000003" customHeight="1" x14ac:dyDescent="0.25">
      <c r="B255" s="693"/>
      <c r="C255" s="694"/>
      <c r="D255" s="694"/>
      <c r="E255" s="691"/>
      <c r="F255" s="393" t="s">
        <v>591</v>
      </c>
      <c r="G255" s="402"/>
      <c r="H255" s="402">
        <v>11</v>
      </c>
      <c r="I255" s="402">
        <v>15</v>
      </c>
      <c r="J255" s="402">
        <v>15</v>
      </c>
      <c r="K255" s="402"/>
      <c r="L255" s="410"/>
    </row>
    <row r="256" spans="2:16" s="339" customFormat="1" ht="38.25" customHeight="1" thickBot="1" x14ac:dyDescent="0.3">
      <c r="B256" s="695"/>
      <c r="C256" s="696"/>
      <c r="D256" s="696"/>
      <c r="E256" s="697"/>
      <c r="F256" s="398" t="s">
        <v>53</v>
      </c>
      <c r="G256" s="404" t="e">
        <f>G255/G254</f>
        <v>#DIV/0!</v>
      </c>
      <c r="H256" s="405">
        <f>H255/H254</f>
        <v>1</v>
      </c>
      <c r="I256" s="405">
        <f>I255/I254</f>
        <v>1</v>
      </c>
      <c r="J256" s="405">
        <f>J255/J254</f>
        <v>1</v>
      </c>
      <c r="K256" s="411" t="e">
        <f t="shared" ref="K256" si="18">K255/K254</f>
        <v>#DIV/0!</v>
      </c>
      <c r="L256" s="410"/>
    </row>
    <row r="257" spans="2:12" s="339" customFormat="1" ht="35.450000000000003" customHeight="1" x14ac:dyDescent="0.25">
      <c r="B257" s="693" t="s">
        <v>597</v>
      </c>
      <c r="C257" s="694"/>
      <c r="D257" s="694"/>
      <c r="E257" s="691">
        <v>1</v>
      </c>
      <c r="F257" s="393" t="s">
        <v>590</v>
      </c>
      <c r="G257" s="402"/>
      <c r="H257" s="402">
        <v>16</v>
      </c>
      <c r="I257" s="402">
        <v>16</v>
      </c>
      <c r="J257" s="402">
        <v>16</v>
      </c>
      <c r="K257" s="402"/>
      <c r="L257" s="410"/>
    </row>
    <row r="258" spans="2:12" s="339" customFormat="1" ht="35.450000000000003" customHeight="1" x14ac:dyDescent="0.25">
      <c r="B258" s="693"/>
      <c r="C258" s="694"/>
      <c r="D258" s="694"/>
      <c r="E258" s="691"/>
      <c r="F258" s="393" t="s">
        <v>591</v>
      </c>
      <c r="G258" s="402"/>
      <c r="H258" s="402">
        <v>12</v>
      </c>
      <c r="I258" s="402">
        <v>9</v>
      </c>
      <c r="J258" s="402">
        <v>4</v>
      </c>
      <c r="K258" s="402"/>
      <c r="L258" s="410"/>
    </row>
    <row r="259" spans="2:12" s="339" customFormat="1" ht="38.25" customHeight="1" thickBot="1" x14ac:dyDescent="0.3">
      <c r="B259" s="695"/>
      <c r="C259" s="696"/>
      <c r="D259" s="696"/>
      <c r="E259" s="697"/>
      <c r="F259" s="398" t="s">
        <v>53</v>
      </c>
      <c r="G259" s="404" t="e">
        <f>G258/G257</f>
        <v>#DIV/0!</v>
      </c>
      <c r="H259" s="409">
        <f t="shared" ref="H259:K259" si="19">H258/H257</f>
        <v>0.75</v>
      </c>
      <c r="I259" s="409">
        <f t="shared" si="19"/>
        <v>0.5625</v>
      </c>
      <c r="J259" s="409">
        <f t="shared" si="19"/>
        <v>0.25</v>
      </c>
      <c r="K259" s="404" t="e">
        <f t="shared" si="19"/>
        <v>#DIV/0!</v>
      </c>
      <c r="L259" s="410"/>
    </row>
    <row r="260" spans="2:12" ht="30" customHeight="1" x14ac:dyDescent="0.25"/>
    <row r="261" spans="2:12" ht="30" customHeight="1" x14ac:dyDescent="0.25">
      <c r="B261" s="700" t="s">
        <v>598</v>
      </c>
      <c r="C261" s="700"/>
    </row>
    <row r="262" spans="2:12" ht="30" customHeight="1" x14ac:dyDescent="0.25">
      <c r="B262" s="701" t="s">
        <v>599</v>
      </c>
      <c r="C262" s="702"/>
    </row>
    <row r="263" spans="2:12" ht="30" customHeight="1" x14ac:dyDescent="0.25"/>
    <row r="264" spans="2:12" ht="30" customHeight="1" x14ac:dyDescent="0.25"/>
    <row r="265" spans="2:12" ht="30" customHeight="1" x14ac:dyDescent="0.25"/>
    <row r="266" spans="2:12" ht="30" customHeight="1" x14ac:dyDescent="0.25"/>
    <row r="267" spans="2:12" ht="30" customHeight="1" x14ac:dyDescent="0.25"/>
    <row r="268" spans="2:12" ht="30" customHeight="1" x14ac:dyDescent="0.25"/>
  </sheetData>
  <mergeCells count="1220">
    <mergeCell ref="AC194:AP194"/>
    <mergeCell ref="AA194:AB194"/>
    <mergeCell ref="K194:L194"/>
    <mergeCell ref="Y201:Z201"/>
    <mergeCell ref="Y202:Z202"/>
    <mergeCell ref="Y203:Z203"/>
    <mergeCell ref="Y204:Z204"/>
    <mergeCell ref="Y205:Z205"/>
    <mergeCell ref="Y206:Z206"/>
    <mergeCell ref="M203:N203"/>
    <mergeCell ref="O203:P203"/>
    <mergeCell ref="S203:T203"/>
    <mergeCell ref="U203:V203"/>
    <mergeCell ref="C204:J204"/>
    <mergeCell ref="M204:N204"/>
    <mergeCell ref="O204:P204"/>
    <mergeCell ref="S204:T204"/>
    <mergeCell ref="U204:V204"/>
    <mergeCell ref="C201:J201"/>
    <mergeCell ref="K201:L201"/>
    <mergeCell ref="S201:T201"/>
    <mergeCell ref="U201:V201"/>
    <mergeCell ref="W201:X201"/>
    <mergeCell ref="C202:J202"/>
    <mergeCell ref="Y197:Z197"/>
    <mergeCell ref="M199:N199"/>
    <mergeCell ref="M200:N200"/>
    <mergeCell ref="Y196:Z196"/>
    <mergeCell ref="M197:N197"/>
    <mergeCell ref="M198:N198"/>
    <mergeCell ref="C194:J194"/>
    <mergeCell ref="M194:N194"/>
    <mergeCell ref="O194:P194"/>
    <mergeCell ref="Q194:R194"/>
    <mergeCell ref="S194:T194"/>
    <mergeCell ref="U194:V194"/>
    <mergeCell ref="W194:X194"/>
    <mergeCell ref="Y194:Z194"/>
    <mergeCell ref="Y173:Z173"/>
    <mergeCell ref="U171:V171"/>
    <mergeCell ref="W171:X171"/>
    <mergeCell ref="Y171:Z171"/>
    <mergeCell ref="Y169:Z169"/>
    <mergeCell ref="W167:X167"/>
    <mergeCell ref="S153:T153"/>
    <mergeCell ref="U153:V153"/>
    <mergeCell ref="W153:X153"/>
    <mergeCell ref="U154:V154"/>
    <mergeCell ref="W154:X154"/>
    <mergeCell ref="Y154:Z154"/>
    <mergeCell ref="Y176:Z176"/>
    <mergeCell ref="Y178:Z178"/>
    <mergeCell ref="Y179:Z179"/>
    <mergeCell ref="Y180:Z180"/>
    <mergeCell ref="Y181:Z181"/>
    <mergeCell ref="Y182:Z182"/>
    <mergeCell ref="Y183:Z183"/>
    <mergeCell ref="Y184:Z184"/>
    <mergeCell ref="Y185:Z185"/>
    <mergeCell ref="Y127:Z127"/>
    <mergeCell ref="Y138:Z138"/>
    <mergeCell ref="Y139:Z139"/>
    <mergeCell ref="Y118:Z118"/>
    <mergeCell ref="Y119:Z119"/>
    <mergeCell ref="Y120:Z120"/>
    <mergeCell ref="Y121:Z121"/>
    <mergeCell ref="Y122:Z122"/>
    <mergeCell ref="Y123:Z123"/>
    <mergeCell ref="U167:V167"/>
    <mergeCell ref="M165:N165"/>
    <mergeCell ref="S165:T165"/>
    <mergeCell ref="U165:V165"/>
    <mergeCell ref="W165:X165"/>
    <mergeCell ref="S160:T160"/>
    <mergeCell ref="U160:V160"/>
    <mergeCell ref="W160:X160"/>
    <mergeCell ref="W156:X156"/>
    <mergeCell ref="Q157:R157"/>
    <mergeCell ref="S157:T157"/>
    <mergeCell ref="U157:V157"/>
    <mergeCell ref="W157:X157"/>
    <mergeCell ref="Q166:R166"/>
    <mergeCell ref="S166:T166"/>
    <mergeCell ref="Y166:Z166"/>
    <mergeCell ref="Y167:Z167"/>
    <mergeCell ref="Y163:Z163"/>
    <mergeCell ref="Y164:Z164"/>
    <mergeCell ref="Y165:Z165"/>
    <mergeCell ref="U149:V149"/>
    <mergeCell ref="W149:X149"/>
    <mergeCell ref="Y149:Z149"/>
    <mergeCell ref="AC206:AP206"/>
    <mergeCell ref="C207:J207"/>
    <mergeCell ref="K207:L207"/>
    <mergeCell ref="M207:N207"/>
    <mergeCell ref="O207:P207"/>
    <mergeCell ref="Q207:R207"/>
    <mergeCell ref="S207:T207"/>
    <mergeCell ref="U207:V207"/>
    <mergeCell ref="W207:X207"/>
    <mergeCell ref="Y207:Z207"/>
    <mergeCell ref="U205:V205"/>
    <mergeCell ref="W205:X205"/>
    <mergeCell ref="C206:J206"/>
    <mergeCell ref="K206:L206"/>
    <mergeCell ref="M206:N206"/>
    <mergeCell ref="O206:P206"/>
    <mergeCell ref="Q206:R206"/>
    <mergeCell ref="S206:T206"/>
    <mergeCell ref="U206:V206"/>
    <mergeCell ref="W206:X206"/>
    <mergeCell ref="C205:J205"/>
    <mergeCell ref="K205:L205"/>
    <mergeCell ref="M205:N205"/>
    <mergeCell ref="O205:P205"/>
    <mergeCell ref="Q205:R205"/>
    <mergeCell ref="S205:T205"/>
    <mergeCell ref="AA207:AB207"/>
    <mergeCell ref="C203:J203"/>
    <mergeCell ref="M182:N182"/>
    <mergeCell ref="M202:N202"/>
    <mergeCell ref="O202:P202"/>
    <mergeCell ref="S202:T202"/>
    <mergeCell ref="U202:V202"/>
    <mergeCell ref="M201:N201"/>
    <mergeCell ref="C197:J197"/>
    <mergeCell ref="C198:J198"/>
    <mergeCell ref="C199:J199"/>
    <mergeCell ref="C200:J200"/>
    <mergeCell ref="Y198:Z198"/>
    <mergeCell ref="Y199:Z199"/>
    <mergeCell ref="Y200:Z200"/>
    <mergeCell ref="U195:V195"/>
    <mergeCell ref="W195:X195"/>
    <mergeCell ref="Y195:Z195"/>
    <mergeCell ref="C196:J196"/>
    <mergeCell ref="K196:L196"/>
    <mergeCell ref="M196:N196"/>
    <mergeCell ref="O196:P196"/>
    <mergeCell ref="Q196:R196"/>
    <mergeCell ref="S196:T196"/>
    <mergeCell ref="U196:V196"/>
    <mergeCell ref="C195:J195"/>
    <mergeCell ref="K195:L195"/>
    <mergeCell ref="M195:N195"/>
    <mergeCell ref="O195:P195"/>
    <mergeCell ref="Q195:R195"/>
    <mergeCell ref="S195:T195"/>
    <mergeCell ref="W196:X196"/>
    <mergeCell ref="C184:J184"/>
    <mergeCell ref="AC193:AP193"/>
    <mergeCell ref="U192:V192"/>
    <mergeCell ref="W192:X192"/>
    <mergeCell ref="Y192:Z192"/>
    <mergeCell ref="AA192:AB192"/>
    <mergeCell ref="AC192:AP192"/>
    <mergeCell ref="C193:E193"/>
    <mergeCell ref="K193:L193"/>
    <mergeCell ref="M193:N193"/>
    <mergeCell ref="O193:P193"/>
    <mergeCell ref="Q193:R193"/>
    <mergeCell ref="U191:V191"/>
    <mergeCell ref="W191:X191"/>
    <mergeCell ref="Y191:Z191"/>
    <mergeCell ref="AA191:AB191"/>
    <mergeCell ref="C192:J192"/>
    <mergeCell ref="K192:L192"/>
    <mergeCell ref="M192:N192"/>
    <mergeCell ref="O192:P192"/>
    <mergeCell ref="Q192:R192"/>
    <mergeCell ref="S192:T192"/>
    <mergeCell ref="S193:T193"/>
    <mergeCell ref="U193:V193"/>
    <mergeCell ref="W193:X193"/>
    <mergeCell ref="Y193:Z193"/>
    <mergeCell ref="AA193:AB193"/>
    <mergeCell ref="AC190:AP190"/>
    <mergeCell ref="C191:J191"/>
    <mergeCell ref="K191:L191"/>
    <mergeCell ref="M191:N191"/>
    <mergeCell ref="O191:P191"/>
    <mergeCell ref="Q191:R191"/>
    <mergeCell ref="S191:T191"/>
    <mergeCell ref="Y189:Z189"/>
    <mergeCell ref="AA189:AB189"/>
    <mergeCell ref="AC189:AP189"/>
    <mergeCell ref="C190:E190"/>
    <mergeCell ref="K190:L190"/>
    <mergeCell ref="M190:N190"/>
    <mergeCell ref="O190:P190"/>
    <mergeCell ref="Q190:R190"/>
    <mergeCell ref="S190:T190"/>
    <mergeCell ref="U190:V190"/>
    <mergeCell ref="C189:J189"/>
    <mergeCell ref="K189:L189"/>
    <mergeCell ref="M189:N189"/>
    <mergeCell ref="O189:P189"/>
    <mergeCell ref="Q189:R189"/>
    <mergeCell ref="S189:T189"/>
    <mergeCell ref="U189:V189"/>
    <mergeCell ref="W189:X189"/>
    <mergeCell ref="W190:X190"/>
    <mergeCell ref="Y190:Z190"/>
    <mergeCell ref="AA190:AB190"/>
    <mergeCell ref="AC187:AP187"/>
    <mergeCell ref="C188:J188"/>
    <mergeCell ref="K188:L188"/>
    <mergeCell ref="M188:N188"/>
    <mergeCell ref="O188:P188"/>
    <mergeCell ref="Q188:R188"/>
    <mergeCell ref="S188:T188"/>
    <mergeCell ref="U188:V188"/>
    <mergeCell ref="W188:X188"/>
    <mergeCell ref="U186:V186"/>
    <mergeCell ref="W186:X186"/>
    <mergeCell ref="AC186:AP186"/>
    <mergeCell ref="C187:J187"/>
    <mergeCell ref="K187:L187"/>
    <mergeCell ref="M187:N187"/>
    <mergeCell ref="O187:P187"/>
    <mergeCell ref="Q187:R187"/>
    <mergeCell ref="S187:T187"/>
    <mergeCell ref="U187:V187"/>
    <mergeCell ref="C186:J186"/>
    <mergeCell ref="K186:L186"/>
    <mergeCell ref="M186:N186"/>
    <mergeCell ref="O186:P186"/>
    <mergeCell ref="Q186:R186"/>
    <mergeCell ref="S186:T186"/>
    <mergeCell ref="Y188:Z188"/>
    <mergeCell ref="AA188:AB188"/>
    <mergeCell ref="W187:X187"/>
    <mergeCell ref="Y186:Z186"/>
    <mergeCell ref="Y187:Z187"/>
    <mergeCell ref="M184:N184"/>
    <mergeCell ref="S184:T184"/>
    <mergeCell ref="U184:V184"/>
    <mergeCell ref="W184:X184"/>
    <mergeCell ref="C185:J185"/>
    <mergeCell ref="M185:N185"/>
    <mergeCell ref="S185:T185"/>
    <mergeCell ref="U185:V185"/>
    <mergeCell ref="W185:X185"/>
    <mergeCell ref="C182:J182"/>
    <mergeCell ref="K182:L182"/>
    <mergeCell ref="S182:T182"/>
    <mergeCell ref="U182:V182"/>
    <mergeCell ref="W182:X182"/>
    <mergeCell ref="C183:J183"/>
    <mergeCell ref="M183:N183"/>
    <mergeCell ref="S183:T183"/>
    <mergeCell ref="U183:V183"/>
    <mergeCell ref="W183:X183"/>
    <mergeCell ref="C180:J180"/>
    <mergeCell ref="S180:T180"/>
    <mergeCell ref="U180:V180"/>
    <mergeCell ref="W180:X180"/>
    <mergeCell ref="C181:J181"/>
    <mergeCell ref="S181:T181"/>
    <mergeCell ref="U181:V181"/>
    <mergeCell ref="W181:X181"/>
    <mergeCell ref="M181:N181"/>
    <mergeCell ref="Y177:Z177"/>
    <mergeCell ref="C178:J178"/>
    <mergeCell ref="S178:T178"/>
    <mergeCell ref="U178:V178"/>
    <mergeCell ref="W178:X178"/>
    <mergeCell ref="C179:J179"/>
    <mergeCell ref="S179:T179"/>
    <mergeCell ref="U179:V179"/>
    <mergeCell ref="W179:X179"/>
    <mergeCell ref="M178:N178"/>
    <mergeCell ref="M179:N179"/>
    <mergeCell ref="M180:N180"/>
    <mergeCell ref="C176:H176"/>
    <mergeCell ref="W176:X176"/>
    <mergeCell ref="C177:J177"/>
    <mergeCell ref="K177:L177"/>
    <mergeCell ref="M177:N177"/>
    <mergeCell ref="O177:P177"/>
    <mergeCell ref="Q177:R177"/>
    <mergeCell ref="S177:T177"/>
    <mergeCell ref="U177:V177"/>
    <mergeCell ref="W177:X177"/>
    <mergeCell ref="S174:T174"/>
    <mergeCell ref="U174:V174"/>
    <mergeCell ref="W174:X174"/>
    <mergeCell ref="Y174:Z174"/>
    <mergeCell ref="AC174:AP174"/>
    <mergeCell ref="C175:J175"/>
    <mergeCell ref="W175:X175"/>
    <mergeCell ref="M175:N175"/>
    <mergeCell ref="M176:N176"/>
    <mergeCell ref="Y175:Z175"/>
    <mergeCell ref="AA174:AB174"/>
    <mergeCell ref="AA173:AB173"/>
    <mergeCell ref="AC173:AP173"/>
    <mergeCell ref="C174:J174"/>
    <mergeCell ref="K174:L174"/>
    <mergeCell ref="M174:N174"/>
    <mergeCell ref="O174:P174"/>
    <mergeCell ref="Q174:R174"/>
    <mergeCell ref="C173:E173"/>
    <mergeCell ref="K173:L173"/>
    <mergeCell ref="M173:N173"/>
    <mergeCell ref="O173:P173"/>
    <mergeCell ref="Q173:R173"/>
    <mergeCell ref="S173:T173"/>
    <mergeCell ref="S172:T172"/>
    <mergeCell ref="U172:V172"/>
    <mergeCell ref="W172:X172"/>
    <mergeCell ref="Y172:Z172"/>
    <mergeCell ref="AA172:AB172"/>
    <mergeCell ref="AC172:AP172"/>
    <mergeCell ref="U173:V173"/>
    <mergeCell ref="W173:X173"/>
    <mergeCell ref="AA171:AB171"/>
    <mergeCell ref="AC171:AP171"/>
    <mergeCell ref="C172:J172"/>
    <mergeCell ref="K172:L172"/>
    <mergeCell ref="M172:N172"/>
    <mergeCell ref="O172:P172"/>
    <mergeCell ref="Q172:R172"/>
    <mergeCell ref="W170:X170"/>
    <mergeCell ref="Y170:Z170"/>
    <mergeCell ref="AA170:AB170"/>
    <mergeCell ref="AC170:AP170"/>
    <mergeCell ref="C171:J171"/>
    <mergeCell ref="K171:L171"/>
    <mergeCell ref="M171:N171"/>
    <mergeCell ref="O171:P171"/>
    <mergeCell ref="Q171:R171"/>
    <mergeCell ref="S171:T171"/>
    <mergeCell ref="AA169:AB169"/>
    <mergeCell ref="AC169:AP169"/>
    <mergeCell ref="C170:E170"/>
    <mergeCell ref="K170:L170"/>
    <mergeCell ref="M170:N170"/>
    <mergeCell ref="O170:P170"/>
    <mergeCell ref="Q170:R170"/>
    <mergeCell ref="S170:T170"/>
    <mergeCell ref="U170:V170"/>
    <mergeCell ref="Y168:Z168"/>
    <mergeCell ref="AA168:AB168"/>
    <mergeCell ref="C169:J169"/>
    <mergeCell ref="K169:L169"/>
    <mergeCell ref="M169:N169"/>
    <mergeCell ref="O169:P169"/>
    <mergeCell ref="Q169:R169"/>
    <mergeCell ref="S169:T169"/>
    <mergeCell ref="U169:V169"/>
    <mergeCell ref="W169:X169"/>
    <mergeCell ref="C162:J162"/>
    <mergeCell ref="K162:L162"/>
    <mergeCell ref="S162:T162"/>
    <mergeCell ref="U162:V162"/>
    <mergeCell ref="W162:X162"/>
    <mergeCell ref="C163:J163"/>
    <mergeCell ref="M163:N163"/>
    <mergeCell ref="S163:T163"/>
    <mergeCell ref="U163:V163"/>
    <mergeCell ref="W163:X163"/>
    <mergeCell ref="AC167:AP167"/>
    <mergeCell ref="C168:J168"/>
    <mergeCell ref="K168:L168"/>
    <mergeCell ref="M168:N168"/>
    <mergeCell ref="O168:P168"/>
    <mergeCell ref="Q168:R168"/>
    <mergeCell ref="S168:T168"/>
    <mergeCell ref="U168:V168"/>
    <mergeCell ref="W168:X168"/>
    <mergeCell ref="U166:V166"/>
    <mergeCell ref="W166:X166"/>
    <mergeCell ref="AC166:AP166"/>
    <mergeCell ref="C167:J167"/>
    <mergeCell ref="K167:L167"/>
    <mergeCell ref="M167:N167"/>
    <mergeCell ref="O167:P167"/>
    <mergeCell ref="Q167:R167"/>
    <mergeCell ref="S167:T167"/>
    <mergeCell ref="C166:J166"/>
    <mergeCell ref="K166:L166"/>
    <mergeCell ref="M166:N166"/>
    <mergeCell ref="O166:P166"/>
    <mergeCell ref="C161:J161"/>
    <mergeCell ref="S161:T161"/>
    <mergeCell ref="U161:V161"/>
    <mergeCell ref="W161:X161"/>
    <mergeCell ref="Y157:Z157"/>
    <mergeCell ref="C158:J158"/>
    <mergeCell ref="S158:T158"/>
    <mergeCell ref="U158:V158"/>
    <mergeCell ref="W158:X158"/>
    <mergeCell ref="C159:J159"/>
    <mergeCell ref="S159:T159"/>
    <mergeCell ref="U159:V159"/>
    <mergeCell ref="W159:X159"/>
    <mergeCell ref="C164:J164"/>
    <mergeCell ref="M164:N164"/>
    <mergeCell ref="S164:T164"/>
    <mergeCell ref="U164:V164"/>
    <mergeCell ref="W164:X164"/>
    <mergeCell ref="M162:N162"/>
    <mergeCell ref="M158:N158"/>
    <mergeCell ref="M159:N159"/>
    <mergeCell ref="M160:N160"/>
    <mergeCell ref="M161:N161"/>
    <mergeCell ref="Y158:Z158"/>
    <mergeCell ref="Y159:Z159"/>
    <mergeCell ref="Y160:Z160"/>
    <mergeCell ref="Y161:Z161"/>
    <mergeCell ref="Y162:Z162"/>
    <mergeCell ref="C157:J157"/>
    <mergeCell ref="K157:L157"/>
    <mergeCell ref="M157:N157"/>
    <mergeCell ref="O157:P157"/>
    <mergeCell ref="AC154:AP154"/>
    <mergeCell ref="C155:J155"/>
    <mergeCell ref="W155:X155"/>
    <mergeCell ref="Y155:Z155"/>
    <mergeCell ref="C154:J154"/>
    <mergeCell ref="K154:L154"/>
    <mergeCell ref="M154:N154"/>
    <mergeCell ref="O154:P154"/>
    <mergeCell ref="Q154:R154"/>
    <mergeCell ref="S154:T154"/>
    <mergeCell ref="M155:N155"/>
    <mergeCell ref="M156:N156"/>
    <mergeCell ref="Y156:Z156"/>
    <mergeCell ref="AA153:AB153"/>
    <mergeCell ref="AC153:AP153"/>
    <mergeCell ref="U152:V152"/>
    <mergeCell ref="W152:X152"/>
    <mergeCell ref="Y152:Z152"/>
    <mergeCell ref="AA152:AB152"/>
    <mergeCell ref="AC152:AP152"/>
    <mergeCell ref="C153:E153"/>
    <mergeCell ref="K153:L153"/>
    <mergeCell ref="M153:N153"/>
    <mergeCell ref="O153:P153"/>
    <mergeCell ref="Q153:R153"/>
    <mergeCell ref="C152:J152"/>
    <mergeCell ref="K152:L152"/>
    <mergeCell ref="M152:N152"/>
    <mergeCell ref="O152:P152"/>
    <mergeCell ref="Q152:R152"/>
    <mergeCell ref="S152:T152"/>
    <mergeCell ref="Y153:Z153"/>
    <mergeCell ref="AA151:AB151"/>
    <mergeCell ref="AC151:AP151"/>
    <mergeCell ref="U150:V150"/>
    <mergeCell ref="W150:X150"/>
    <mergeCell ref="Y150:Z150"/>
    <mergeCell ref="AA150:AB150"/>
    <mergeCell ref="AC150:AP150"/>
    <mergeCell ref="C151:J151"/>
    <mergeCell ref="K151:L151"/>
    <mergeCell ref="M151:N151"/>
    <mergeCell ref="O151:P151"/>
    <mergeCell ref="Q151:R151"/>
    <mergeCell ref="C150:E150"/>
    <mergeCell ref="K150:L150"/>
    <mergeCell ref="M150:N150"/>
    <mergeCell ref="O150:P150"/>
    <mergeCell ref="Q150:R150"/>
    <mergeCell ref="S150:T150"/>
    <mergeCell ref="S151:T151"/>
    <mergeCell ref="U151:V151"/>
    <mergeCell ref="W151:X151"/>
    <mergeCell ref="Y151:Z151"/>
    <mergeCell ref="AA149:AB149"/>
    <mergeCell ref="AC149:AP149"/>
    <mergeCell ref="S149:T149"/>
    <mergeCell ref="U148:V148"/>
    <mergeCell ref="W148:X148"/>
    <mergeCell ref="Y148:Z148"/>
    <mergeCell ref="AA148:AB148"/>
    <mergeCell ref="AC148:AP148"/>
    <mergeCell ref="C149:J149"/>
    <mergeCell ref="K149:L149"/>
    <mergeCell ref="M149:N149"/>
    <mergeCell ref="O149:P149"/>
    <mergeCell ref="Q149:R149"/>
    <mergeCell ref="C148:J148"/>
    <mergeCell ref="K148:L148"/>
    <mergeCell ref="M148:N148"/>
    <mergeCell ref="O148:P148"/>
    <mergeCell ref="Q148:R148"/>
    <mergeCell ref="S148:T148"/>
    <mergeCell ref="S147:T147"/>
    <mergeCell ref="U147:V147"/>
    <mergeCell ref="W147:X147"/>
    <mergeCell ref="Y147:Z147"/>
    <mergeCell ref="AA147:AB147"/>
    <mergeCell ref="AC147:AP147"/>
    <mergeCell ref="U146:V146"/>
    <mergeCell ref="W146:X146"/>
    <mergeCell ref="Y146:Z146"/>
    <mergeCell ref="AA146:AB146"/>
    <mergeCell ref="AC146:AP146"/>
    <mergeCell ref="C147:J147"/>
    <mergeCell ref="K147:L147"/>
    <mergeCell ref="M147:N147"/>
    <mergeCell ref="O147:P147"/>
    <mergeCell ref="Q147:R147"/>
    <mergeCell ref="C145:J145"/>
    <mergeCell ref="M145:N145"/>
    <mergeCell ref="S145:T145"/>
    <mergeCell ref="U145:V145"/>
    <mergeCell ref="C146:J146"/>
    <mergeCell ref="K146:L146"/>
    <mergeCell ref="M146:N146"/>
    <mergeCell ref="O146:P146"/>
    <mergeCell ref="Q146:R146"/>
    <mergeCell ref="S146:T146"/>
    <mergeCell ref="Y145:Z145"/>
    <mergeCell ref="M143:N143"/>
    <mergeCell ref="S143:T143"/>
    <mergeCell ref="U143:V143"/>
    <mergeCell ref="C144:J144"/>
    <mergeCell ref="M144:N144"/>
    <mergeCell ref="S144:T144"/>
    <mergeCell ref="U144:V144"/>
    <mergeCell ref="C141:J141"/>
    <mergeCell ref="M141:N141"/>
    <mergeCell ref="AC141:AP141"/>
    <mergeCell ref="C142:J142"/>
    <mergeCell ref="K142:L142"/>
    <mergeCell ref="S142:T142"/>
    <mergeCell ref="U142:V142"/>
    <mergeCell ref="C139:J139"/>
    <mergeCell ref="M139:N139"/>
    <mergeCell ref="S139:T139"/>
    <mergeCell ref="U139:V139"/>
    <mergeCell ref="AC139:AP139"/>
    <mergeCell ref="C140:J140"/>
    <mergeCell ref="M140:N140"/>
    <mergeCell ref="S140:T140"/>
    <mergeCell ref="U140:V140"/>
    <mergeCell ref="AC140:AP140"/>
    <mergeCell ref="M142:N142"/>
    <mergeCell ref="Y140:Z140"/>
    <mergeCell ref="Y141:Z141"/>
    <mergeCell ref="Y142:Z142"/>
    <mergeCell ref="Y143:Z143"/>
    <mergeCell ref="Y144:Z144"/>
    <mergeCell ref="U137:V137"/>
    <mergeCell ref="W137:X137"/>
    <mergeCell ref="Y137:Z137"/>
    <mergeCell ref="C138:J138"/>
    <mergeCell ref="M138:N138"/>
    <mergeCell ref="AC138:AP138"/>
    <mergeCell ref="U136:V136"/>
    <mergeCell ref="W136:X136"/>
    <mergeCell ref="Y136:Z136"/>
    <mergeCell ref="AC136:AP136"/>
    <mergeCell ref="C137:J137"/>
    <mergeCell ref="K137:L137"/>
    <mergeCell ref="M137:N137"/>
    <mergeCell ref="O137:P137"/>
    <mergeCell ref="Q137:R137"/>
    <mergeCell ref="S137:T137"/>
    <mergeCell ref="C136:J136"/>
    <mergeCell ref="K136:L136"/>
    <mergeCell ref="M136:N136"/>
    <mergeCell ref="O136:P136"/>
    <mergeCell ref="Q136:R136"/>
    <mergeCell ref="S136:T136"/>
    <mergeCell ref="S135:T135"/>
    <mergeCell ref="U135:V135"/>
    <mergeCell ref="W135:X135"/>
    <mergeCell ref="Y135:Z135"/>
    <mergeCell ref="AA135:AB135"/>
    <mergeCell ref="AC135:AP135"/>
    <mergeCell ref="U134:V134"/>
    <mergeCell ref="W134:X134"/>
    <mergeCell ref="Y134:Z134"/>
    <mergeCell ref="AA134:AB134"/>
    <mergeCell ref="AC134:AP134"/>
    <mergeCell ref="C135:J135"/>
    <mergeCell ref="K135:L135"/>
    <mergeCell ref="M135:N135"/>
    <mergeCell ref="O135:P135"/>
    <mergeCell ref="Q135:R135"/>
    <mergeCell ref="C134:J134"/>
    <mergeCell ref="K134:L134"/>
    <mergeCell ref="M134:N134"/>
    <mergeCell ref="O134:P134"/>
    <mergeCell ref="Q134:R134"/>
    <mergeCell ref="S134:T134"/>
    <mergeCell ref="S133:T133"/>
    <mergeCell ref="U133:V133"/>
    <mergeCell ref="W133:X133"/>
    <mergeCell ref="Y133:Z133"/>
    <mergeCell ref="AA133:AB133"/>
    <mergeCell ref="AC133:AP133"/>
    <mergeCell ref="U132:V132"/>
    <mergeCell ref="W132:X132"/>
    <mergeCell ref="Y132:Z132"/>
    <mergeCell ref="AA132:AB132"/>
    <mergeCell ref="AC132:AP132"/>
    <mergeCell ref="C133:J133"/>
    <mergeCell ref="K133:L133"/>
    <mergeCell ref="M133:N133"/>
    <mergeCell ref="O133:P133"/>
    <mergeCell ref="Q133:R133"/>
    <mergeCell ref="C132:J132"/>
    <mergeCell ref="K132:L132"/>
    <mergeCell ref="M132:N132"/>
    <mergeCell ref="O132:P132"/>
    <mergeCell ref="Q132:R132"/>
    <mergeCell ref="S132:T132"/>
    <mergeCell ref="S131:T131"/>
    <mergeCell ref="U131:V131"/>
    <mergeCell ref="W131:X131"/>
    <mergeCell ref="Y131:Z131"/>
    <mergeCell ref="AA131:AB131"/>
    <mergeCell ref="AC131:AP131"/>
    <mergeCell ref="U130:V130"/>
    <mergeCell ref="W130:X130"/>
    <mergeCell ref="Y130:Z130"/>
    <mergeCell ref="AA130:AB130"/>
    <mergeCell ref="AC130:AP130"/>
    <mergeCell ref="C131:J131"/>
    <mergeCell ref="K131:L131"/>
    <mergeCell ref="M131:N131"/>
    <mergeCell ref="O131:P131"/>
    <mergeCell ref="Q131:R131"/>
    <mergeCell ref="W129:X129"/>
    <mergeCell ref="Y129:Z129"/>
    <mergeCell ref="AA129:AB129"/>
    <mergeCell ref="AC129:AP129"/>
    <mergeCell ref="C130:J130"/>
    <mergeCell ref="K130:L130"/>
    <mergeCell ref="M130:N130"/>
    <mergeCell ref="O130:P130"/>
    <mergeCell ref="Q130:R130"/>
    <mergeCell ref="S130:T130"/>
    <mergeCell ref="S122:T122"/>
    <mergeCell ref="U122:V122"/>
    <mergeCell ref="C123:J123"/>
    <mergeCell ref="M123:N123"/>
    <mergeCell ref="S123:T123"/>
    <mergeCell ref="U123:V123"/>
    <mergeCell ref="W128:X128"/>
    <mergeCell ref="Y128:Z128"/>
    <mergeCell ref="AA128:AB128"/>
    <mergeCell ref="C129:J129"/>
    <mergeCell ref="K129:L129"/>
    <mergeCell ref="M129:N129"/>
    <mergeCell ref="O129:P129"/>
    <mergeCell ref="Q129:R129"/>
    <mergeCell ref="S129:T129"/>
    <mergeCell ref="U129:V129"/>
    <mergeCell ref="C128:J128"/>
    <mergeCell ref="K128:L128"/>
    <mergeCell ref="M128:N128"/>
    <mergeCell ref="O128:P128"/>
    <mergeCell ref="S128:T128"/>
    <mergeCell ref="U128:V128"/>
    <mergeCell ref="C127:J127"/>
    <mergeCell ref="K127:L127"/>
    <mergeCell ref="M127:N127"/>
    <mergeCell ref="O127:P127"/>
    <mergeCell ref="S127:T127"/>
    <mergeCell ref="U127:V127"/>
    <mergeCell ref="M122:N122"/>
    <mergeCell ref="Y124:Z124"/>
    <mergeCell ref="Y125:Z125"/>
    <mergeCell ref="Y126:Z126"/>
    <mergeCell ref="M120:N120"/>
    <mergeCell ref="S120:T120"/>
    <mergeCell ref="U120:V120"/>
    <mergeCell ref="AC120:AP120"/>
    <mergeCell ref="C121:J121"/>
    <mergeCell ref="M121:N121"/>
    <mergeCell ref="C118:J118"/>
    <mergeCell ref="M118:N118"/>
    <mergeCell ref="S118:T118"/>
    <mergeCell ref="U118:V118"/>
    <mergeCell ref="AC118:AP118"/>
    <mergeCell ref="C119:J119"/>
    <mergeCell ref="M119:N119"/>
    <mergeCell ref="S119:T119"/>
    <mergeCell ref="U119:V119"/>
    <mergeCell ref="AC119:AP119"/>
    <mergeCell ref="C126:J126"/>
    <mergeCell ref="K126:L126"/>
    <mergeCell ref="M126:N126"/>
    <mergeCell ref="O126:P126"/>
    <mergeCell ref="S126:T126"/>
    <mergeCell ref="U126:V126"/>
    <mergeCell ref="C124:J124"/>
    <mergeCell ref="M124:N124"/>
    <mergeCell ref="S124:T124"/>
    <mergeCell ref="U124:V124"/>
    <mergeCell ref="C125:J125"/>
    <mergeCell ref="M125:N125"/>
    <mergeCell ref="S125:T125"/>
    <mergeCell ref="U125:V125"/>
    <mergeCell ref="C122:J122"/>
    <mergeCell ref="K122:L122"/>
    <mergeCell ref="Y116:Z116"/>
    <mergeCell ref="C117:J117"/>
    <mergeCell ref="K117:L117"/>
    <mergeCell ref="M117:N117"/>
    <mergeCell ref="O117:P117"/>
    <mergeCell ref="Q117:R117"/>
    <mergeCell ref="S117:T117"/>
    <mergeCell ref="U117:V117"/>
    <mergeCell ref="W117:X117"/>
    <mergeCell ref="Y117:Z117"/>
    <mergeCell ref="Y115:Z115"/>
    <mergeCell ref="AC115:AP115"/>
    <mergeCell ref="C116:J116"/>
    <mergeCell ref="K116:L116"/>
    <mergeCell ref="M116:N116"/>
    <mergeCell ref="O116:P116"/>
    <mergeCell ref="Q116:R116"/>
    <mergeCell ref="S116:T116"/>
    <mergeCell ref="U116:V116"/>
    <mergeCell ref="W116:X116"/>
    <mergeCell ref="M115:N115"/>
    <mergeCell ref="O115:P115"/>
    <mergeCell ref="Q115:R115"/>
    <mergeCell ref="S115:T115"/>
    <mergeCell ref="U115:V115"/>
    <mergeCell ref="W115:X115"/>
    <mergeCell ref="S114:T114"/>
    <mergeCell ref="U114:V114"/>
    <mergeCell ref="W114:X114"/>
    <mergeCell ref="Y114:Z114"/>
    <mergeCell ref="AA114:AB114"/>
    <mergeCell ref="AC114:AP114"/>
    <mergeCell ref="U113:V113"/>
    <mergeCell ref="W113:X113"/>
    <mergeCell ref="Y113:Z113"/>
    <mergeCell ref="AA113:AB113"/>
    <mergeCell ref="AC113:AP113"/>
    <mergeCell ref="C114:J114"/>
    <mergeCell ref="K114:L114"/>
    <mergeCell ref="M114:N114"/>
    <mergeCell ref="O114:P114"/>
    <mergeCell ref="Q114:R114"/>
    <mergeCell ref="W112:X112"/>
    <mergeCell ref="Y112:Z112"/>
    <mergeCell ref="AA112:AB112"/>
    <mergeCell ref="AC112:AP112"/>
    <mergeCell ref="C113:J113"/>
    <mergeCell ref="K113:L113"/>
    <mergeCell ref="M113:N113"/>
    <mergeCell ref="O113:P113"/>
    <mergeCell ref="Q113:R113"/>
    <mergeCell ref="S113:T113"/>
    <mergeCell ref="Y111:Z111"/>
    <mergeCell ref="AA111:AB111"/>
    <mergeCell ref="AC111:AP111"/>
    <mergeCell ref="C112:J112"/>
    <mergeCell ref="K112:L112"/>
    <mergeCell ref="M112:N112"/>
    <mergeCell ref="O112:P112"/>
    <mergeCell ref="Q112:R112"/>
    <mergeCell ref="S112:T112"/>
    <mergeCell ref="U112:V112"/>
    <mergeCell ref="M111:N111"/>
    <mergeCell ref="O111:P111"/>
    <mergeCell ref="Q111:R111"/>
    <mergeCell ref="S111:T111"/>
    <mergeCell ref="U111:V111"/>
    <mergeCell ref="W111:X111"/>
    <mergeCell ref="S110:T110"/>
    <mergeCell ref="U110:V110"/>
    <mergeCell ref="W110:X110"/>
    <mergeCell ref="Y110:Z110"/>
    <mergeCell ref="AA110:AB110"/>
    <mergeCell ref="AC110:AP110"/>
    <mergeCell ref="O107:P107"/>
    <mergeCell ref="Q107:R107"/>
    <mergeCell ref="S107:T107"/>
    <mergeCell ref="U107:V107"/>
    <mergeCell ref="M106:N106"/>
    <mergeCell ref="O106:P106"/>
    <mergeCell ref="Q106:R106"/>
    <mergeCell ref="S106:T106"/>
    <mergeCell ref="U106:V106"/>
    <mergeCell ref="W106:X106"/>
    <mergeCell ref="U109:V109"/>
    <mergeCell ref="W109:X109"/>
    <mergeCell ref="Y109:Z109"/>
    <mergeCell ref="AA109:AB109"/>
    <mergeCell ref="AC109:AP109"/>
    <mergeCell ref="C110:J110"/>
    <mergeCell ref="K110:L110"/>
    <mergeCell ref="M110:N110"/>
    <mergeCell ref="O110:P110"/>
    <mergeCell ref="Q110:R110"/>
    <mergeCell ref="W108:X108"/>
    <mergeCell ref="Y108:Z108"/>
    <mergeCell ref="AA108:AB108"/>
    <mergeCell ref="AC108:AP108"/>
    <mergeCell ref="C109:J109"/>
    <mergeCell ref="K109:L109"/>
    <mergeCell ref="M109:N109"/>
    <mergeCell ref="O109:P109"/>
    <mergeCell ref="Q109:R109"/>
    <mergeCell ref="S109:T109"/>
    <mergeCell ref="B257:D259"/>
    <mergeCell ref="E257:E259"/>
    <mergeCell ref="B261:C261"/>
    <mergeCell ref="B262:C262"/>
    <mergeCell ref="C106:J106"/>
    <mergeCell ref="K106:L106"/>
    <mergeCell ref="C111:E111"/>
    <mergeCell ref="K111:L111"/>
    <mergeCell ref="C115:J115"/>
    <mergeCell ref="K115:L115"/>
    <mergeCell ref="B248:D250"/>
    <mergeCell ref="E248:E250"/>
    <mergeCell ref="B251:D253"/>
    <mergeCell ref="E251:E253"/>
    <mergeCell ref="B254:D256"/>
    <mergeCell ref="E254:E256"/>
    <mergeCell ref="B239:D241"/>
    <mergeCell ref="E239:E241"/>
    <mergeCell ref="F239:K239"/>
    <mergeCell ref="B242:D244"/>
    <mergeCell ref="E242:E244"/>
    <mergeCell ref="B245:D247"/>
    <mergeCell ref="E245:E247"/>
    <mergeCell ref="C108:J108"/>
    <mergeCell ref="K108:L108"/>
    <mergeCell ref="C107:E107"/>
    <mergeCell ref="K107:L107"/>
    <mergeCell ref="C120:J120"/>
    <mergeCell ref="C143:J143"/>
    <mergeCell ref="C156:H156"/>
    <mergeCell ref="C160:J160"/>
    <mergeCell ref="C165:J165"/>
    <mergeCell ref="AA230:AB230"/>
    <mergeCell ref="K232:L232"/>
    <mergeCell ref="M232:N232"/>
    <mergeCell ref="O232:P232"/>
    <mergeCell ref="Q232:R232"/>
    <mergeCell ref="S232:T232"/>
    <mergeCell ref="U232:V232"/>
    <mergeCell ref="Y229:Z229"/>
    <mergeCell ref="C230:J230"/>
    <mergeCell ref="K230:L230"/>
    <mergeCell ref="M230:N230"/>
    <mergeCell ref="O230:P230"/>
    <mergeCell ref="Q230:R230"/>
    <mergeCell ref="S230:T230"/>
    <mergeCell ref="U230:V230"/>
    <mergeCell ref="W230:X230"/>
    <mergeCell ref="Y230:Z230"/>
    <mergeCell ref="AA228:AB228"/>
    <mergeCell ref="AC228:AP228"/>
    <mergeCell ref="C229:J229"/>
    <mergeCell ref="K229:L229"/>
    <mergeCell ref="M229:N229"/>
    <mergeCell ref="O229:P229"/>
    <mergeCell ref="Q229:R229"/>
    <mergeCell ref="S229:T229"/>
    <mergeCell ref="U229:V229"/>
    <mergeCell ref="W229:X229"/>
    <mergeCell ref="AC227:AP227"/>
    <mergeCell ref="C228:J228"/>
    <mergeCell ref="K228:L228"/>
    <mergeCell ref="M228:N228"/>
    <mergeCell ref="O228:P228"/>
    <mergeCell ref="Q228:R228"/>
    <mergeCell ref="S228:T228"/>
    <mergeCell ref="U228:V228"/>
    <mergeCell ref="W228:X228"/>
    <mergeCell ref="Y228:Z228"/>
    <mergeCell ref="AC226:AP226"/>
    <mergeCell ref="C227:J227"/>
    <mergeCell ref="K227:L227"/>
    <mergeCell ref="M227:N227"/>
    <mergeCell ref="O227:P227"/>
    <mergeCell ref="Q227:R227"/>
    <mergeCell ref="S227:T227"/>
    <mergeCell ref="U227:V227"/>
    <mergeCell ref="W227:X227"/>
    <mergeCell ref="Y227:Z227"/>
    <mergeCell ref="AC225:AP225"/>
    <mergeCell ref="C226:J226"/>
    <mergeCell ref="K226:L226"/>
    <mergeCell ref="M226:N226"/>
    <mergeCell ref="O226:P226"/>
    <mergeCell ref="Q226:R226"/>
    <mergeCell ref="S226:T226"/>
    <mergeCell ref="U226:V226"/>
    <mergeCell ref="W226:X226"/>
    <mergeCell ref="Y226:Z226"/>
    <mergeCell ref="Y224:Z224"/>
    <mergeCell ref="C225:J225"/>
    <mergeCell ref="K225:L225"/>
    <mergeCell ref="M225:N225"/>
    <mergeCell ref="O225:P225"/>
    <mergeCell ref="Q225:R225"/>
    <mergeCell ref="S225:T225"/>
    <mergeCell ref="U225:V225"/>
    <mergeCell ref="W225:X225"/>
    <mergeCell ref="Y225:Z225"/>
    <mergeCell ref="W223:X223"/>
    <mergeCell ref="Y223:Z223"/>
    <mergeCell ref="C224:J224"/>
    <mergeCell ref="K224:L224"/>
    <mergeCell ref="M224:N224"/>
    <mergeCell ref="O224:P224"/>
    <mergeCell ref="Q224:R224"/>
    <mergeCell ref="S224:T224"/>
    <mergeCell ref="U224:V224"/>
    <mergeCell ref="W224:X224"/>
    <mergeCell ref="S222:T222"/>
    <mergeCell ref="U222:V222"/>
    <mergeCell ref="W222:X222"/>
    <mergeCell ref="Y222:Z222"/>
    <mergeCell ref="K223:L223"/>
    <mergeCell ref="M223:N223"/>
    <mergeCell ref="O223:P223"/>
    <mergeCell ref="Q223:R223"/>
    <mergeCell ref="S223:T223"/>
    <mergeCell ref="U223:V223"/>
    <mergeCell ref="U220:V220"/>
    <mergeCell ref="W220:X220"/>
    <mergeCell ref="Y220:Z220"/>
    <mergeCell ref="AA220:AB220"/>
    <mergeCell ref="AC220:AP220"/>
    <mergeCell ref="C222:D222"/>
    <mergeCell ref="K222:L222"/>
    <mergeCell ref="M222:N222"/>
    <mergeCell ref="O222:P222"/>
    <mergeCell ref="Q222:R222"/>
    <mergeCell ref="C220:J220"/>
    <mergeCell ref="K220:L220"/>
    <mergeCell ref="M220:N220"/>
    <mergeCell ref="O220:P220"/>
    <mergeCell ref="Q220:R220"/>
    <mergeCell ref="S220:T220"/>
    <mergeCell ref="S219:T219"/>
    <mergeCell ref="U219:V219"/>
    <mergeCell ref="W219:X219"/>
    <mergeCell ref="Y219:Z219"/>
    <mergeCell ref="AA219:AB219"/>
    <mergeCell ref="AC219:AP219"/>
    <mergeCell ref="U218:V218"/>
    <mergeCell ref="W218:X218"/>
    <mergeCell ref="Y218:Z218"/>
    <mergeCell ref="AA218:AB218"/>
    <mergeCell ref="AC218:AP218"/>
    <mergeCell ref="C219:J219"/>
    <mergeCell ref="K219:L219"/>
    <mergeCell ref="M219:N219"/>
    <mergeCell ref="O219:P219"/>
    <mergeCell ref="Q219:R219"/>
    <mergeCell ref="U217:V217"/>
    <mergeCell ref="W217:X217"/>
    <mergeCell ref="Y217:Z217"/>
    <mergeCell ref="AC217:AP217"/>
    <mergeCell ref="C218:J218"/>
    <mergeCell ref="K218:L218"/>
    <mergeCell ref="M218:N218"/>
    <mergeCell ref="O218:P218"/>
    <mergeCell ref="Q218:R218"/>
    <mergeCell ref="S218:T218"/>
    <mergeCell ref="W216:X216"/>
    <mergeCell ref="Y216:Z216"/>
    <mergeCell ref="AA216:AB216"/>
    <mergeCell ref="AC216:AP216"/>
    <mergeCell ref="C217:J217"/>
    <mergeCell ref="K217:L217"/>
    <mergeCell ref="M217:N217"/>
    <mergeCell ref="O217:P217"/>
    <mergeCell ref="Q217:R217"/>
    <mergeCell ref="S217:T217"/>
    <mergeCell ref="Y215:Z215"/>
    <mergeCell ref="AA215:AB215"/>
    <mergeCell ref="AC215:AP215"/>
    <mergeCell ref="C216:J216"/>
    <mergeCell ref="K216:L216"/>
    <mergeCell ref="M216:N216"/>
    <mergeCell ref="O216:P216"/>
    <mergeCell ref="Q216:R216"/>
    <mergeCell ref="S216:T216"/>
    <mergeCell ref="U216:V216"/>
    <mergeCell ref="Y214:Z214"/>
    <mergeCell ref="AC214:AP214"/>
    <mergeCell ref="C215:J215"/>
    <mergeCell ref="K215:L215"/>
    <mergeCell ref="M215:N215"/>
    <mergeCell ref="O215:P215"/>
    <mergeCell ref="Q215:R215"/>
    <mergeCell ref="S215:T215"/>
    <mergeCell ref="U215:V215"/>
    <mergeCell ref="W215:X215"/>
    <mergeCell ref="Y213:Z213"/>
    <mergeCell ref="AC213:AP213"/>
    <mergeCell ref="C214:J214"/>
    <mergeCell ref="K214:L214"/>
    <mergeCell ref="M214:N214"/>
    <mergeCell ref="O214:P214"/>
    <mergeCell ref="Q214:R214"/>
    <mergeCell ref="S214:T214"/>
    <mergeCell ref="U214:V214"/>
    <mergeCell ref="W214:X214"/>
    <mergeCell ref="Y212:Z212"/>
    <mergeCell ref="AC212:AP212"/>
    <mergeCell ref="C213:J213"/>
    <mergeCell ref="K213:L213"/>
    <mergeCell ref="M213:N213"/>
    <mergeCell ref="O213:P213"/>
    <mergeCell ref="Q213:R213"/>
    <mergeCell ref="S213:T213"/>
    <mergeCell ref="U213:V213"/>
    <mergeCell ref="W213:X213"/>
    <mergeCell ref="U211:V211"/>
    <mergeCell ref="W211:X211"/>
    <mergeCell ref="Y211:Z211"/>
    <mergeCell ref="K212:L212"/>
    <mergeCell ref="M212:N212"/>
    <mergeCell ref="O212:P212"/>
    <mergeCell ref="Q212:R212"/>
    <mergeCell ref="S212:T212"/>
    <mergeCell ref="U212:V212"/>
    <mergeCell ref="W212:X212"/>
    <mergeCell ref="U209:V209"/>
    <mergeCell ref="W209:X209"/>
    <mergeCell ref="Y209:Z209"/>
    <mergeCell ref="AA209:AB209"/>
    <mergeCell ref="AC209:AP209"/>
    <mergeCell ref="K211:L211"/>
    <mergeCell ref="M211:N211"/>
    <mergeCell ref="O211:P211"/>
    <mergeCell ref="Q211:R211"/>
    <mergeCell ref="S211:T211"/>
    <mergeCell ref="U105:V105"/>
    <mergeCell ref="W105:X105"/>
    <mergeCell ref="Y105:Z105"/>
    <mergeCell ref="AA105:AB105"/>
    <mergeCell ref="C209:J209"/>
    <mergeCell ref="K209:L209"/>
    <mergeCell ref="M209:N209"/>
    <mergeCell ref="O209:P209"/>
    <mergeCell ref="Q209:R209"/>
    <mergeCell ref="S209:T209"/>
    <mergeCell ref="W107:X107"/>
    <mergeCell ref="Y107:Z107"/>
    <mergeCell ref="AC107:AP107"/>
    <mergeCell ref="M108:N108"/>
    <mergeCell ref="O108:P108"/>
    <mergeCell ref="Q108:R108"/>
    <mergeCell ref="S108:T108"/>
    <mergeCell ref="U108:V108"/>
    <mergeCell ref="Y106:Z106"/>
    <mergeCell ref="AA106:AB106"/>
    <mergeCell ref="AC106:AP106"/>
    <mergeCell ref="M107:N107"/>
    <mergeCell ref="S104:T104"/>
    <mergeCell ref="U104:V104"/>
    <mergeCell ref="W104:X104"/>
    <mergeCell ref="Y104:Z104"/>
    <mergeCell ref="C105:J105"/>
    <mergeCell ref="K105:L105"/>
    <mergeCell ref="M105:N105"/>
    <mergeCell ref="O105:P105"/>
    <mergeCell ref="Q105:R105"/>
    <mergeCell ref="S105:T105"/>
    <mergeCell ref="Q103:R103"/>
    <mergeCell ref="S103:T103"/>
    <mergeCell ref="U103:V103"/>
    <mergeCell ref="W103:X103"/>
    <mergeCell ref="Y103:Z103"/>
    <mergeCell ref="C104:J104"/>
    <mergeCell ref="K104:L104"/>
    <mergeCell ref="M104:N104"/>
    <mergeCell ref="O104:P104"/>
    <mergeCell ref="Q104:R104"/>
    <mergeCell ref="C101:J101"/>
    <mergeCell ref="C102:J102"/>
    <mergeCell ref="C103:J103"/>
    <mergeCell ref="K103:L103"/>
    <mergeCell ref="M103:N103"/>
    <mergeCell ref="O103:P103"/>
    <mergeCell ref="U99:V99"/>
    <mergeCell ref="W99:X99"/>
    <mergeCell ref="Y99:Z99"/>
    <mergeCell ref="C100:J100"/>
    <mergeCell ref="S100:T100"/>
    <mergeCell ref="U100:V100"/>
    <mergeCell ref="C99:J99"/>
    <mergeCell ref="K99:L99"/>
    <mergeCell ref="M99:N99"/>
    <mergeCell ref="O99:P99"/>
    <mergeCell ref="Q99:R99"/>
    <mergeCell ref="S99:T99"/>
    <mergeCell ref="Q89:R89"/>
    <mergeCell ref="S89:T89"/>
    <mergeCell ref="Y93:Z93"/>
    <mergeCell ref="C94:J94"/>
    <mergeCell ref="C95:J95"/>
    <mergeCell ref="C96:J96"/>
    <mergeCell ref="C97:J97"/>
    <mergeCell ref="C98:J98"/>
    <mergeCell ref="M98:N98"/>
    <mergeCell ref="W98:X98"/>
    <mergeCell ref="W92:X92"/>
    <mergeCell ref="Y92:Z92"/>
    <mergeCell ref="C93:J93"/>
    <mergeCell ref="K93:L93"/>
    <mergeCell ref="M93:N93"/>
    <mergeCell ref="O93:P93"/>
    <mergeCell ref="Q93:R93"/>
    <mergeCell ref="S93:T93"/>
    <mergeCell ref="U93:V93"/>
    <mergeCell ref="W93:X93"/>
    <mergeCell ref="C92:J92"/>
    <mergeCell ref="K92:L92"/>
    <mergeCell ref="M92:N92"/>
    <mergeCell ref="O92:P92"/>
    <mergeCell ref="Q92:R92"/>
    <mergeCell ref="S92:T92"/>
    <mergeCell ref="K98:L98"/>
    <mergeCell ref="Q87:R87"/>
    <mergeCell ref="S87:T87"/>
    <mergeCell ref="C91:J91"/>
    <mergeCell ref="K91:L91"/>
    <mergeCell ref="M91:N91"/>
    <mergeCell ref="O91:P91"/>
    <mergeCell ref="Q91:R91"/>
    <mergeCell ref="S91:T91"/>
    <mergeCell ref="S90:T90"/>
    <mergeCell ref="U90:V90"/>
    <mergeCell ref="W90:X90"/>
    <mergeCell ref="Y90:Z90"/>
    <mergeCell ref="AA90:AB92"/>
    <mergeCell ref="AC90:AP90"/>
    <mergeCell ref="U91:V91"/>
    <mergeCell ref="W91:X91"/>
    <mergeCell ref="Y91:Z91"/>
    <mergeCell ref="U92:V92"/>
    <mergeCell ref="U89:V89"/>
    <mergeCell ref="W89:X89"/>
    <mergeCell ref="Y89:Z89"/>
    <mergeCell ref="AA89:AB89"/>
    <mergeCell ref="AC89:AP89"/>
    <mergeCell ref="C90:J90"/>
    <mergeCell ref="K90:L90"/>
    <mergeCell ref="M90:N90"/>
    <mergeCell ref="O90:P90"/>
    <mergeCell ref="Q90:R90"/>
    <mergeCell ref="C89:J89"/>
    <mergeCell ref="K89:L89"/>
    <mergeCell ref="M89:N89"/>
    <mergeCell ref="O89:P89"/>
    <mergeCell ref="O86:P86"/>
    <mergeCell ref="Q86:R86"/>
    <mergeCell ref="B76:D76"/>
    <mergeCell ref="B77:D77"/>
    <mergeCell ref="B78:D78"/>
    <mergeCell ref="B82:AJ82"/>
    <mergeCell ref="R83:Z83"/>
    <mergeCell ref="B85:J85"/>
    <mergeCell ref="K85:L85"/>
    <mergeCell ref="M85:P85"/>
    <mergeCell ref="Q85:R85"/>
    <mergeCell ref="S85:T85"/>
    <mergeCell ref="S88:T88"/>
    <mergeCell ref="U88:V88"/>
    <mergeCell ref="W88:X88"/>
    <mergeCell ref="Y88:Z88"/>
    <mergeCell ref="AA88:AB88"/>
    <mergeCell ref="AC88:AP88"/>
    <mergeCell ref="U87:V87"/>
    <mergeCell ref="W87:X87"/>
    <mergeCell ref="Y87:Z87"/>
    <mergeCell ref="AA87:AB87"/>
    <mergeCell ref="AC87:AP87"/>
    <mergeCell ref="C88:J88"/>
    <mergeCell ref="K88:L88"/>
    <mergeCell ref="M88:N88"/>
    <mergeCell ref="O88:P88"/>
    <mergeCell ref="Q88:R88"/>
    <mergeCell ref="C87:J87"/>
    <mergeCell ref="K87:L87"/>
    <mergeCell ref="M87:N87"/>
    <mergeCell ref="O87:P87"/>
    <mergeCell ref="CS110:CT110"/>
    <mergeCell ref="CU110:DH110"/>
    <mergeCell ref="AI72:AM72"/>
    <mergeCell ref="AN72:AQ72"/>
    <mergeCell ref="AR72:AU72"/>
    <mergeCell ref="B73:D73"/>
    <mergeCell ref="B74:D74"/>
    <mergeCell ref="B75:D75"/>
    <mergeCell ref="B2:BH6"/>
    <mergeCell ref="B7:BH7"/>
    <mergeCell ref="B72:D72"/>
    <mergeCell ref="E72:H72"/>
    <mergeCell ref="I72:L72"/>
    <mergeCell ref="M72:Q72"/>
    <mergeCell ref="R72:U72"/>
    <mergeCell ref="V72:Y72"/>
    <mergeCell ref="Z72:AD72"/>
    <mergeCell ref="AE72:AH72"/>
    <mergeCell ref="S86:T86"/>
    <mergeCell ref="U86:V86"/>
    <mergeCell ref="W86:X86"/>
    <mergeCell ref="Y86:Z86"/>
    <mergeCell ref="AA86:AB86"/>
    <mergeCell ref="AC86:AP86"/>
    <mergeCell ref="U85:V85"/>
    <mergeCell ref="W85:X85"/>
    <mergeCell ref="Y85:Z85"/>
    <mergeCell ref="AA85:AB85"/>
    <mergeCell ref="AC85:AP85"/>
    <mergeCell ref="C86:J86"/>
    <mergeCell ref="K86:L86"/>
    <mergeCell ref="M86:N86"/>
  </mergeCells>
  <conditionalFormatting sqref="W229:X230">
    <cfRule type="cellIs" dxfId="2064" priority="271" operator="greaterThan">
      <formula>$A$85</formula>
    </cfRule>
  </conditionalFormatting>
  <conditionalFormatting sqref="W93 W99">
    <cfRule type="cellIs" dxfId="2063" priority="269" operator="equal">
      <formula>0</formula>
    </cfRule>
    <cfRule type="cellIs" dxfId="2062" priority="270" operator="greaterThan">
      <formula>0</formula>
    </cfRule>
  </conditionalFormatting>
  <conditionalFormatting sqref="W103:W105">
    <cfRule type="cellIs" dxfId="2061" priority="267" operator="equal">
      <formula>0</formula>
    </cfRule>
    <cfRule type="cellIs" dxfId="2060" priority="268" operator="greaterThan">
      <formula>0</formula>
    </cfRule>
  </conditionalFormatting>
  <conditionalFormatting sqref="W86:X86">
    <cfRule type="cellIs" dxfId="2059" priority="265" operator="equal">
      <formula>0</formula>
    </cfRule>
    <cfRule type="cellIs" dxfId="2058" priority="266" operator="greaterThan">
      <formula>0</formula>
    </cfRule>
  </conditionalFormatting>
  <conditionalFormatting sqref="W90 W88 W92">
    <cfRule type="cellIs" dxfId="2057" priority="263" operator="equal">
      <formula>0</formula>
    </cfRule>
    <cfRule type="cellIs" dxfId="2056" priority="264" operator="greaterThan">
      <formula>0</formula>
    </cfRule>
  </conditionalFormatting>
  <conditionalFormatting sqref="W91">
    <cfRule type="cellIs" dxfId="2055" priority="261" operator="equal">
      <formula>0</formula>
    </cfRule>
    <cfRule type="cellIs" dxfId="2054" priority="262" operator="greaterThan">
      <formula>0</formula>
    </cfRule>
  </conditionalFormatting>
  <conditionalFormatting sqref="W219">
    <cfRule type="cellIs" dxfId="2053" priority="259" operator="equal">
      <formula>0</formula>
    </cfRule>
    <cfRule type="cellIs" dxfId="2052" priority="260" operator="greaterThan">
      <formula>0</formula>
    </cfRule>
  </conditionalFormatting>
  <conditionalFormatting sqref="W209:X209">
    <cfRule type="cellIs" dxfId="2051" priority="257" operator="equal">
      <formula>0</formula>
    </cfRule>
    <cfRule type="cellIs" dxfId="2050" priority="258" operator="greaterThan">
      <formula>0</formula>
    </cfRule>
  </conditionalFormatting>
  <conditionalFormatting sqref="W211:X217">
    <cfRule type="cellIs" dxfId="2049" priority="255" operator="equal">
      <formula>0</formula>
    </cfRule>
    <cfRule type="cellIs" dxfId="2048" priority="256" operator="greaterThan">
      <formula>0</formula>
    </cfRule>
  </conditionalFormatting>
  <conditionalFormatting sqref="W222:X222">
    <cfRule type="cellIs" dxfId="2047" priority="253" operator="equal">
      <formula>0</formula>
    </cfRule>
    <cfRule type="cellIs" dxfId="2046" priority="254" operator="greaterThan">
      <formula>0</formula>
    </cfRule>
  </conditionalFormatting>
  <conditionalFormatting sqref="W220:X220">
    <cfRule type="cellIs" dxfId="2045" priority="251" operator="equal">
      <formula>0</formula>
    </cfRule>
    <cfRule type="cellIs" dxfId="2044" priority="252" operator="greaterThan">
      <formula>0</formula>
    </cfRule>
  </conditionalFormatting>
  <conditionalFormatting sqref="W223:X223">
    <cfRule type="cellIs" dxfId="2043" priority="249" operator="equal">
      <formula>0</formula>
    </cfRule>
    <cfRule type="cellIs" dxfId="2042" priority="250" operator="greaterThan">
      <formula>0</formula>
    </cfRule>
  </conditionalFormatting>
  <conditionalFormatting sqref="W218:X218">
    <cfRule type="cellIs" dxfId="2041" priority="247" operator="equal">
      <formula>0</formula>
    </cfRule>
    <cfRule type="cellIs" dxfId="2040" priority="248" operator="greaterThan">
      <formula>0</formula>
    </cfRule>
  </conditionalFormatting>
  <conditionalFormatting sqref="W225:X226">
    <cfRule type="cellIs" dxfId="2039" priority="245" operator="equal">
      <formula>0</formula>
    </cfRule>
    <cfRule type="cellIs" dxfId="2038" priority="246" operator="greaterThan">
      <formula>0</formula>
    </cfRule>
  </conditionalFormatting>
  <conditionalFormatting sqref="W106:X108">
    <cfRule type="cellIs" dxfId="2037" priority="235" operator="equal">
      <formula>0</formula>
    </cfRule>
    <cfRule type="cellIs" dxfId="2036" priority="236" operator="greaterThan">
      <formula>0</formula>
    </cfRule>
  </conditionalFormatting>
  <conditionalFormatting sqref="W111:X114">
    <cfRule type="cellIs" dxfId="2035" priority="233" operator="equal">
      <formula>0</formula>
    </cfRule>
    <cfRule type="cellIs" dxfId="2034" priority="234" operator="greaterThan">
      <formula>0</formula>
    </cfRule>
  </conditionalFormatting>
  <conditionalFormatting sqref="W129:X131 W133:X135">
    <cfRule type="cellIs" dxfId="2033" priority="231" operator="equal">
      <formula>0</formula>
    </cfRule>
    <cfRule type="cellIs" dxfId="2032" priority="232" operator="greaterThan">
      <formula>0</formula>
    </cfRule>
  </conditionalFormatting>
  <conditionalFormatting sqref="W110:X110">
    <cfRule type="cellIs" dxfId="2031" priority="149" operator="equal">
      <formula>0</formula>
    </cfRule>
    <cfRule type="cellIs" dxfId="2030" priority="150" operator="greaterThan">
      <formula>0</formula>
    </cfRule>
  </conditionalFormatting>
  <conditionalFormatting sqref="W137:X137">
    <cfRule type="cellIs" dxfId="2029" priority="147" operator="equal">
      <formula>0</formula>
    </cfRule>
    <cfRule type="cellIs" dxfId="2028" priority="148" operator="greaterThan">
      <formula>0</formula>
    </cfRule>
  </conditionalFormatting>
  <conditionalFormatting sqref="W116:X116">
    <cfRule type="cellIs" dxfId="2027" priority="141" operator="equal">
      <formula>0</formula>
    </cfRule>
    <cfRule type="cellIs" dxfId="2026" priority="142" operator="greaterThan">
      <formula>0</formula>
    </cfRule>
  </conditionalFormatting>
  <conditionalFormatting sqref="W149:X153">
    <cfRule type="cellIs" dxfId="2025" priority="139" operator="equal">
      <formula>0</formula>
    </cfRule>
    <cfRule type="cellIs" dxfId="2024" priority="140" operator="greaterThan">
      <formula>0</formula>
    </cfRule>
  </conditionalFormatting>
  <conditionalFormatting sqref="W154:X154">
    <cfRule type="cellIs" dxfId="2023" priority="109" operator="equal">
      <formula>0</formula>
    </cfRule>
    <cfRule type="cellIs" dxfId="2022" priority="110" operator="greaterThan">
      <formula>0</formula>
    </cfRule>
  </conditionalFormatting>
  <conditionalFormatting sqref="W169:X173">
    <cfRule type="cellIs" dxfId="2021" priority="107" operator="equal">
      <formula>0</formula>
    </cfRule>
    <cfRule type="cellIs" dxfId="2020" priority="108" operator="greaterThan">
      <formula>0</formula>
    </cfRule>
  </conditionalFormatting>
  <conditionalFormatting sqref="W174:X174">
    <cfRule type="cellIs" dxfId="2019" priority="77" operator="equal">
      <formula>0</formula>
    </cfRule>
    <cfRule type="cellIs" dxfId="2018" priority="78" operator="greaterThan">
      <formula>0</formula>
    </cfRule>
  </conditionalFormatting>
  <conditionalFormatting sqref="W190">
    <cfRule type="cellIs" dxfId="2017" priority="75" operator="equal">
      <formula>0</formula>
    </cfRule>
    <cfRule type="cellIs" dxfId="2016" priority="76" operator="greaterThan">
      <formula>0</formula>
    </cfRule>
  </conditionalFormatting>
  <conditionalFormatting sqref="W193:W195">
    <cfRule type="cellIs" dxfId="2015" priority="73" operator="equal">
      <formula>0</formula>
    </cfRule>
    <cfRule type="cellIs" dxfId="2014" priority="74" operator="greaterThan">
      <formula>0</formula>
    </cfRule>
  </conditionalFormatting>
  <conditionalFormatting sqref="W189:X189">
    <cfRule type="cellIs" dxfId="2013" priority="23" operator="equal">
      <formula>0</formula>
    </cfRule>
    <cfRule type="cellIs" dxfId="2012" priority="24" operator="greaterThan">
      <formula>0</formula>
    </cfRule>
  </conditionalFormatting>
  <dataValidations count="6">
    <dataValidation type="list" allowBlank="1" showInputMessage="1" showErrorMessage="1" sqref="M209:N231 M86:N207">
      <formula1>$E$232:$E$235</formula1>
    </dataValidation>
    <dataValidation type="list" allowBlank="1" showInputMessage="1" showErrorMessage="1" sqref="Y209:Z231 W105:X105 Y86:Z207">
      <formula1>$B$232:$B$235</formula1>
    </dataValidation>
    <dataValidation type="list" allowBlank="1" showInputMessage="1" showErrorMessage="1" sqref="S232:T232">
      <formula1>#REF!</formula1>
    </dataValidation>
    <dataValidation type="list" allowBlank="1" showInputMessage="1" showErrorMessage="1" sqref="W126:X128 W109:X109 W115:X115">
      <formula1>$B$430:$B$433</formula1>
    </dataValidation>
    <dataValidation type="list" allowBlank="1" showInputMessage="1" showErrorMessage="1" sqref="Y208:Z208">
      <formula1>$B$372:$B$375</formula1>
    </dataValidation>
    <dataValidation type="list" allowBlank="1" showInputMessage="1" showErrorMessage="1" sqref="M208:N208">
      <formula1>$E$372:$E$375</formula1>
    </dataValidation>
  </dataValidations>
  <hyperlinks>
    <hyperlink ref="E242:E244" r:id="rId1" tooltip="1" display="1"/>
    <hyperlink ref="E257:E259" r:id="rId2" tooltip="1" display="1"/>
    <hyperlink ref="E245:E247" r:id="rId3" tooltip="1" display="1"/>
    <hyperlink ref="E248:E250" r:id="rId4" tooltip="1" display="1"/>
    <hyperlink ref="E254:E256" r:id="rId5" tooltip="1" display="../Checklist"/>
    <hyperlink ref="E251:E253" r:id="rId6" tooltip="1" display="1"/>
  </hyperlinks>
  <pageMargins left="1" right="0" top="0.3" bottom="0" header="0" footer="0"/>
  <pageSetup paperSize="8" scale="54" fitToHeight="0" orientation="landscape" r:id="rId7"/>
  <rowBreaks count="2" manualBreakCount="2">
    <brk id="80" max="82" man="1"/>
    <brk id="148" max="82" man="1"/>
  </rowBreaks>
  <drawing r:id="rId8"/>
  <legacyDrawing r:id="rId9"/>
  <extLst>
    <ext xmlns:x14="http://schemas.microsoft.com/office/spreadsheetml/2009/9/main" uri="{78C0D931-6437-407d-A8EE-F0AAD7539E65}">
      <x14:conditionalFormattings>
        <x14:conditionalFormatting xmlns:xm="http://schemas.microsoft.com/office/excel/2006/main">
          <x14:cfRule type="containsText" priority="276" operator="containsText" id="{5A33517B-B27C-4375-8749-3D6C656F62C2}">
            <xm:f>NOT(ISERROR(SEARCH($B$235,Y231)))</xm:f>
            <xm:f>$B$235</xm:f>
            <x14:dxf>
              <fill>
                <patternFill>
                  <bgColor rgb="FF92D050"/>
                </patternFill>
              </fill>
            </x14:dxf>
          </x14:cfRule>
          <x14:cfRule type="containsText" priority="277" operator="containsText" id="{AA1AC9BB-939E-45B8-BB0F-EA824C77F96A}">
            <xm:f>NOT(ISERROR(SEARCH($B$234,Y231)))</xm:f>
            <xm:f>$B$234</xm:f>
            <x14:dxf>
              <fill>
                <patternFill>
                  <bgColor theme="2" tint="-0.24994659260841701"/>
                </patternFill>
              </fill>
            </x14:dxf>
          </x14:cfRule>
          <x14:cfRule type="containsText" priority="278" operator="containsText" id="{E1133167-FC03-481D-8F4F-AEB5D6469B3F}">
            <xm:f>NOT(ISERROR(SEARCH($B$233,Y231)))</xm:f>
            <xm:f>$B$233</xm:f>
            <x14:dxf>
              <fill>
                <patternFill>
                  <bgColor rgb="FFFF0000"/>
                </patternFill>
              </fill>
            </x14:dxf>
          </x14:cfRule>
          <x14:cfRule type="containsText" priority="279" operator="containsText" id="{06F96AEA-83C5-4026-96D6-1D42F9E2A9C0}">
            <xm:f>NOT(ISERROR(SEARCH($B$232,Y231)))</xm:f>
            <xm:f>$B$232</xm:f>
            <x14:dxf>
              <fill>
                <patternFill>
                  <bgColor rgb="FFFFFF00"/>
                </patternFill>
              </fill>
            </x14:dxf>
          </x14:cfRule>
          <xm:sqref>Y231:Z231</xm:sqref>
        </x14:conditionalFormatting>
        <x14:conditionalFormatting xmlns:xm="http://schemas.microsoft.com/office/excel/2006/main">
          <x14:cfRule type="containsText" priority="272" operator="containsText" id="{75EB2B37-1195-4D56-AE32-6FBA949A8EF7}">
            <xm:f>NOT(ISERROR(SEARCH($E$235,M231)))</xm:f>
            <xm:f>$E$235</xm:f>
            <x14:dxf>
              <fill>
                <patternFill>
                  <bgColor rgb="FFFFFF00"/>
                </patternFill>
              </fill>
            </x14:dxf>
          </x14:cfRule>
          <x14:cfRule type="containsText" priority="273" operator="containsText" id="{AD168826-D301-4520-A32F-B6C316088B64}">
            <xm:f>NOT(ISERROR(SEARCH($E$234,M231)))</xm:f>
            <xm:f>$E$234</xm:f>
            <x14:dxf>
              <fill>
                <patternFill>
                  <bgColor rgb="FF92D050"/>
                </patternFill>
              </fill>
            </x14:dxf>
          </x14:cfRule>
          <x14:cfRule type="containsText" priority="274" operator="containsText" id="{A28224A4-6F68-406B-8181-AD53308879C3}">
            <xm:f>NOT(ISERROR(SEARCH($E$233,M231)))</xm:f>
            <xm:f>$E$233</xm:f>
            <x14:dxf>
              <fill>
                <patternFill>
                  <bgColor theme="2" tint="-0.24994659260841701"/>
                </patternFill>
              </fill>
            </x14:dxf>
          </x14:cfRule>
          <x14:cfRule type="containsText" priority="275" operator="containsText" id="{35452E03-7D43-495D-8391-DF3578E9F3F0}">
            <xm:f>NOT(ISERROR(SEARCH($E$232,M231)))</xm:f>
            <xm:f>$E$232</xm:f>
            <x14:dxf>
              <fill>
                <patternFill>
                  <bgColor rgb="FFFF0000"/>
                </patternFill>
              </fill>
            </x14:dxf>
          </x14:cfRule>
          <xm:sqref>M231:N231</xm:sqref>
        </x14:conditionalFormatting>
        <x14:conditionalFormatting xmlns:xm="http://schemas.microsoft.com/office/excel/2006/main">
          <x14:cfRule type="containsText" priority="241" operator="containsText" id="{F16D07E3-2315-4EC8-B94C-E894E3ECAF94}">
            <xm:f>NOT(ISERROR(SEARCH($E$234,M86)))</xm:f>
            <xm:f>$E$234</xm:f>
            <x14:dxf>
              <fill>
                <patternFill>
                  <bgColor rgb="FF92D050"/>
                </patternFill>
              </fill>
            </x14:dxf>
          </x14:cfRule>
          <x14:cfRule type="containsText" priority="242" operator="containsText" id="{1450D9D1-4D2D-40C4-8F01-87947520DAD0}">
            <xm:f>NOT(ISERROR(SEARCH($E$233,M86)))</xm:f>
            <xm:f>$E$233</xm:f>
            <x14:dxf>
              <fill>
                <patternFill>
                  <bgColor theme="0" tint="-0.34998626667073579"/>
                </patternFill>
              </fill>
            </x14:dxf>
          </x14:cfRule>
          <x14:cfRule type="containsText" priority="243" operator="containsText" id="{7E8639D4-0F48-4E30-8472-56776DE530C7}">
            <xm:f>NOT(ISERROR(SEARCH($E$232,M86)))</xm:f>
            <xm:f>$E$232</xm:f>
            <x14:dxf>
              <fill>
                <patternFill>
                  <bgColor rgb="FFFF0000"/>
                </patternFill>
              </fill>
            </x14:dxf>
          </x14:cfRule>
          <x14:cfRule type="containsText" priority="244" operator="containsText" id="{95F52568-A3AB-4E3B-83B6-BBDFDF67191C}">
            <xm:f>NOT(ISERROR(SEARCH($E$235,M86)))</xm:f>
            <xm:f>$E$235</xm:f>
            <x14:dxf>
              <fill>
                <patternFill>
                  <bgColor rgb="FFFFFF00"/>
                </patternFill>
              </fill>
            </x14:dxf>
          </x14:cfRule>
          <xm:sqref>M86:N230</xm:sqref>
        </x14:conditionalFormatting>
        <x14:conditionalFormatting xmlns:xm="http://schemas.microsoft.com/office/excel/2006/main">
          <x14:cfRule type="containsText" priority="237" operator="containsText" id="{51BE15BB-6C23-4F77-B0DD-9A24ED1AD496}">
            <xm:f>NOT(ISERROR(SEARCH($B$235,Y86)))</xm:f>
            <xm:f>$B$235</xm:f>
            <x14:dxf>
              <fill>
                <patternFill>
                  <bgColor rgb="FF92D050"/>
                </patternFill>
              </fill>
            </x14:dxf>
          </x14:cfRule>
          <x14:cfRule type="containsText" priority="238" operator="containsText" id="{F688D34C-1523-4E6E-86FA-E44657918914}">
            <xm:f>NOT(ISERROR(SEARCH($B$234,Y86)))</xm:f>
            <xm:f>$B$234</xm:f>
            <x14:dxf>
              <fill>
                <patternFill>
                  <bgColor theme="0" tint="-0.34998626667073579"/>
                </patternFill>
              </fill>
            </x14:dxf>
          </x14:cfRule>
          <x14:cfRule type="containsText" priority="239" operator="containsText" id="{8036CC63-90DE-46D2-96EE-9B84961869E2}">
            <xm:f>NOT(ISERROR(SEARCH($B$233,Y86)))</xm:f>
            <xm:f>$B$233</xm:f>
            <x14:dxf>
              <fill>
                <patternFill>
                  <bgColor rgb="FFFF0000"/>
                </patternFill>
              </fill>
            </x14:dxf>
          </x14:cfRule>
          <x14:cfRule type="containsText" priority="240" operator="containsText" id="{2099E24B-F9D3-4CA2-ACDC-C96A8A16C06F}">
            <xm:f>NOT(ISERROR(SEARCH($B$232,Y86)))</xm:f>
            <xm:f>$B$232</xm:f>
            <x14:dxf>
              <fill>
                <patternFill>
                  <bgColor rgb="FFFFFF00"/>
                </patternFill>
              </fill>
            </x14:dxf>
          </x14:cfRule>
          <xm:sqref>Y86:Z105 Y136:Z230</xm:sqref>
        </x14:conditionalFormatting>
        <x14:conditionalFormatting xmlns:xm="http://schemas.microsoft.com/office/excel/2006/main">
          <x14:cfRule type="containsText" priority="203" operator="containsText" id="{C85F6C6E-D12E-42FB-ADAD-741AA0F55E2F}">
            <xm:f>NOT(ISERROR(SEARCH($B$433,W109)))</xm:f>
            <xm:f>$B$433</xm:f>
            <x14:dxf>
              <fill>
                <patternFill>
                  <bgColor rgb="FF92D050"/>
                </patternFill>
              </fill>
            </x14:dxf>
          </x14:cfRule>
          <x14:cfRule type="containsText" priority="204" operator="containsText" id="{472065AC-8060-4B02-B31E-DA34A7C3B3D3}">
            <xm:f>NOT(ISERROR(SEARCH($B$432,W109)))</xm:f>
            <xm:f>$B$432</xm:f>
            <x14:dxf>
              <fill>
                <patternFill>
                  <bgColor theme="2" tint="-0.24994659260841701"/>
                </patternFill>
              </fill>
            </x14:dxf>
          </x14:cfRule>
          <x14:cfRule type="containsText" priority="205" operator="containsText" id="{4A1711C0-C276-4328-96B4-1165EEC3D615}">
            <xm:f>NOT(ISERROR(SEARCH($B$431,W109)))</xm:f>
            <xm:f>$B$431</xm:f>
            <x14:dxf>
              <fill>
                <patternFill>
                  <bgColor rgb="FFFF0000"/>
                </patternFill>
              </fill>
            </x14:dxf>
          </x14:cfRule>
          <x14:cfRule type="containsText" priority="206" operator="containsText" id="{CA8F01ED-383B-42BD-878E-0E078A8347DA}">
            <xm:f>NOT(ISERROR(SEARCH($B$430,W109)))</xm:f>
            <xm:f>$B$430</xm:f>
            <x14:dxf>
              <fill>
                <patternFill>
                  <bgColor rgb="FFFFFF00"/>
                </patternFill>
              </fill>
            </x14:dxf>
          </x14:cfRule>
          <xm:sqref>W109:X109 W115:X115 W126:X128</xm:sqref>
        </x14:conditionalFormatting>
        <x14:conditionalFormatting xmlns:xm="http://schemas.microsoft.com/office/excel/2006/main">
          <x14:cfRule type="containsText" priority="15" operator="containsText" id="{98C8A39A-498C-4D07-B777-13DA7E656467}">
            <xm:f>NOT(ISERROR(SEARCH($B$235,Y106)))</xm:f>
            <xm:f>$B$235</xm:f>
            <x14:dxf>
              <fill>
                <patternFill>
                  <bgColor rgb="FF92D050"/>
                </patternFill>
              </fill>
            </x14:dxf>
          </x14:cfRule>
          <x14:cfRule type="containsText" priority="16" operator="containsText" id="{24BB52DE-9524-4353-AABD-206D42948549}">
            <xm:f>NOT(ISERROR(SEARCH($B$234,Y106)))</xm:f>
            <xm:f>$B$234</xm:f>
            <x14:dxf>
              <fill>
                <patternFill>
                  <bgColor theme="0" tint="-0.34998626667073579"/>
                </patternFill>
              </fill>
            </x14:dxf>
          </x14:cfRule>
          <x14:cfRule type="containsText" priority="17" operator="containsText" id="{A6F9A799-3FFD-47C9-93DE-0B0AEC32B4A4}">
            <xm:f>NOT(ISERROR(SEARCH($B$233,Y106)))</xm:f>
            <xm:f>$B$233</xm:f>
            <x14:dxf>
              <fill>
                <patternFill>
                  <bgColor rgb="FFFF0000"/>
                </patternFill>
              </fill>
            </x14:dxf>
          </x14:cfRule>
          <x14:cfRule type="containsText" priority="18" operator="containsText" id="{836616E8-F7FD-4E59-A372-132D4BB78AED}">
            <xm:f>NOT(ISERROR(SEARCH($B$232,Y106)))</xm:f>
            <xm:f>$B$232</xm:f>
            <x14:dxf>
              <fill>
                <patternFill>
                  <bgColor rgb="FFFFFF00"/>
                </patternFill>
              </fill>
            </x14:dxf>
          </x14:cfRule>
          <xm:sqref>Y106:Z129</xm:sqref>
        </x14:conditionalFormatting>
        <x14:conditionalFormatting xmlns:xm="http://schemas.microsoft.com/office/excel/2006/main">
          <x14:cfRule type="containsText" priority="11" operator="containsText" id="{EF0224B1-68D7-4B83-8CBE-E0DC4807C654}">
            <xm:f>NOT(ISERROR(SEARCH($B$235,Y130)))</xm:f>
            <xm:f>$B$235</xm:f>
            <x14:dxf>
              <fill>
                <patternFill>
                  <bgColor rgb="FF92D050"/>
                </patternFill>
              </fill>
            </x14:dxf>
          </x14:cfRule>
          <x14:cfRule type="containsText" priority="12" operator="containsText" id="{EDDC02FB-1D60-43E1-99B9-EC8314EFDA19}">
            <xm:f>NOT(ISERROR(SEARCH($B$234,Y130)))</xm:f>
            <xm:f>$B$234</xm:f>
            <x14:dxf>
              <fill>
                <patternFill>
                  <bgColor theme="0" tint="-0.34998626667073579"/>
                </patternFill>
              </fill>
            </x14:dxf>
          </x14:cfRule>
          <x14:cfRule type="containsText" priority="13" operator="containsText" id="{A4311476-7268-46EF-9D77-5920DB237A3A}">
            <xm:f>NOT(ISERROR(SEARCH($B$233,Y130)))</xm:f>
            <xm:f>$B$233</xm:f>
            <x14:dxf>
              <fill>
                <patternFill>
                  <bgColor rgb="FFFF0000"/>
                </patternFill>
              </fill>
            </x14:dxf>
          </x14:cfRule>
          <x14:cfRule type="containsText" priority="14" operator="containsText" id="{1D327B64-C2E4-4602-A57F-9E5F96CBE8A9}">
            <xm:f>NOT(ISERROR(SEARCH($B$232,Y130)))</xm:f>
            <xm:f>$B$232</xm:f>
            <x14:dxf>
              <fill>
                <patternFill>
                  <bgColor rgb="FFFFFF00"/>
                </patternFill>
              </fill>
            </x14:dxf>
          </x14:cfRule>
          <xm:sqref>Y130:Z135</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M824"/>
  <sheetViews>
    <sheetView topLeftCell="A4" zoomScale="70" zoomScaleNormal="70" workbookViewId="0">
      <pane xSplit="13" ySplit="16" topLeftCell="AH389" activePane="bottomRight" state="frozen"/>
      <selection activeCell="A4" sqref="A4"/>
      <selection pane="topRight" activeCell="N4" sqref="N4"/>
      <selection pane="bottomLeft" activeCell="A20" sqref="A20"/>
      <selection pane="bottomRight" activeCell="AU460" sqref="AU460"/>
    </sheetView>
  </sheetViews>
  <sheetFormatPr defaultRowHeight="15" outlineLevelRow="2" outlineLevelCol="1" x14ac:dyDescent="0.25"/>
  <cols>
    <col min="1" max="1" width="3.7109375" style="1" customWidth="1"/>
    <col min="2" max="2" width="7.5703125" customWidth="1"/>
    <col min="3" max="3" width="81.42578125" customWidth="1"/>
    <col min="4" max="4" width="47.7109375" hidden="1" customWidth="1" outlineLevel="1"/>
    <col min="5" max="5" width="16.7109375" style="278" hidden="1" customWidth="1" outlineLevel="1"/>
    <col min="6" max="6" width="22.140625" style="278" hidden="1" customWidth="1" outlineLevel="1"/>
    <col min="7" max="7" width="16.5703125" style="278" hidden="1" customWidth="1" outlineLevel="1"/>
    <col min="8" max="8" width="14.5703125" style="278" hidden="1" customWidth="1" outlineLevel="1"/>
    <col min="9" max="9" width="17.140625" style="8" hidden="1" customWidth="1" outlineLevel="1"/>
    <col min="10" max="10" width="42.7109375" hidden="1" customWidth="1" outlineLevel="1"/>
    <col min="11" max="11" width="7.85546875" customWidth="1" collapsed="1"/>
    <col min="12" max="12" width="8.7109375" customWidth="1"/>
    <col min="13" max="13" width="12.7109375" customWidth="1"/>
    <col min="14" max="54" width="6.28515625" style="8" customWidth="1"/>
    <col min="55" max="117" width="6.28515625" customWidth="1"/>
  </cols>
  <sheetData>
    <row r="1" spans="1:117" ht="15.75" x14ac:dyDescent="0.25">
      <c r="B1" s="2"/>
      <c r="C1" s="3"/>
      <c r="D1" s="3"/>
      <c r="E1" s="246"/>
      <c r="F1" s="247"/>
      <c r="G1" s="248"/>
      <c r="H1" s="248"/>
      <c r="I1" s="5"/>
      <c r="J1" s="7"/>
      <c r="K1" s="4"/>
      <c r="L1" s="4"/>
      <c r="M1" s="4"/>
      <c r="N1" s="5"/>
      <c r="O1" s="5"/>
      <c r="P1" s="5"/>
      <c r="Q1" s="5"/>
      <c r="R1" s="5"/>
      <c r="S1" s="5"/>
      <c r="T1" s="5"/>
    </row>
    <row r="2" spans="1:117" ht="21" x14ac:dyDescent="0.35">
      <c r="A2" s="9"/>
      <c r="B2" s="10"/>
      <c r="C2" s="11" t="s">
        <v>0</v>
      </c>
      <c r="D2" s="11"/>
      <c r="E2" s="249"/>
      <c r="F2" s="250"/>
      <c r="G2" s="251"/>
      <c r="H2" s="251"/>
      <c r="I2" s="13"/>
      <c r="J2" s="15"/>
      <c r="K2" s="12"/>
      <c r="L2" s="12"/>
      <c r="M2" s="12"/>
      <c r="N2" s="13"/>
      <c r="O2" s="13"/>
      <c r="P2" s="13"/>
      <c r="Q2" s="13"/>
      <c r="R2" s="13"/>
      <c r="S2" s="13"/>
      <c r="T2" s="13"/>
    </row>
    <row r="3" spans="1:117" ht="21" x14ac:dyDescent="0.35">
      <c r="A3" s="9"/>
      <c r="B3" s="10"/>
      <c r="C3" s="11" t="s">
        <v>1</v>
      </c>
      <c r="D3" s="11"/>
      <c r="E3" s="249"/>
      <c r="F3" s="250"/>
      <c r="G3" s="251"/>
      <c r="H3" s="251"/>
      <c r="I3" s="13"/>
      <c r="J3" s="15"/>
      <c r="K3" s="12"/>
      <c r="L3" s="12"/>
      <c r="M3" s="12"/>
      <c r="N3" s="13"/>
      <c r="O3" s="13"/>
      <c r="P3" s="13"/>
      <c r="Q3" s="13"/>
      <c r="R3" s="13"/>
      <c r="S3" s="13"/>
      <c r="T3" s="13"/>
    </row>
    <row r="4" spans="1:117" ht="21" x14ac:dyDescent="0.35">
      <c r="A4" s="9"/>
      <c r="B4" s="10"/>
      <c r="C4" s="16">
        <f ca="1">NOW()</f>
        <v>45472.620407870367</v>
      </c>
      <c r="D4" s="16"/>
      <c r="E4" s="249"/>
      <c r="F4" s="250"/>
      <c r="G4" s="251"/>
      <c r="H4" s="251"/>
      <c r="I4" s="13"/>
      <c r="J4" s="15"/>
      <c r="K4" s="12"/>
      <c r="L4" s="12"/>
      <c r="M4" s="12"/>
      <c r="N4" s="13"/>
      <c r="O4" s="13"/>
      <c r="P4" s="13"/>
      <c r="Q4" s="13"/>
      <c r="R4" s="13"/>
      <c r="S4" s="13"/>
      <c r="T4" s="13"/>
    </row>
    <row r="5" spans="1:117" ht="25.5" x14ac:dyDescent="0.25">
      <c r="B5" s="10"/>
      <c r="C5" s="17"/>
      <c r="D5" s="17"/>
      <c r="E5" s="252"/>
      <c r="F5" s="253"/>
      <c r="G5" s="254"/>
      <c r="H5" s="254"/>
      <c r="I5" s="19"/>
      <c r="J5" s="21"/>
      <c r="K5" s="18"/>
      <c r="L5" s="18"/>
      <c r="M5" s="18"/>
      <c r="N5" s="19"/>
      <c r="O5" s="19"/>
      <c r="P5" s="19"/>
      <c r="Q5" s="19"/>
      <c r="R5" s="19"/>
      <c r="S5" s="19"/>
      <c r="T5" s="19"/>
    </row>
    <row r="6" spans="1:117" ht="18.75" x14ac:dyDescent="0.25">
      <c r="A6" s="22"/>
      <c r="B6" s="718"/>
      <c r="C6" s="719" t="s">
        <v>2</v>
      </c>
      <c r="D6" s="23"/>
      <c r="E6" s="961" t="s">
        <v>3</v>
      </c>
      <c r="F6" s="962"/>
      <c r="G6" s="962"/>
      <c r="H6" s="962"/>
      <c r="I6" s="963"/>
      <c r="J6" s="24"/>
      <c r="K6" s="724" t="s">
        <v>4</v>
      </c>
      <c r="L6" s="725"/>
      <c r="M6" s="726"/>
      <c r="N6" s="703">
        <v>2024</v>
      </c>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4"/>
      <c r="BK6" s="704"/>
      <c r="BL6" s="704"/>
      <c r="BM6" s="705"/>
      <c r="BN6" s="703">
        <v>2025</v>
      </c>
      <c r="BO6" s="704"/>
      <c r="BP6" s="704"/>
      <c r="BQ6" s="704"/>
      <c r="BR6" s="704"/>
      <c r="BS6" s="704"/>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c r="DG6" s="704"/>
      <c r="DH6" s="704"/>
      <c r="DI6" s="704"/>
      <c r="DJ6" s="704"/>
      <c r="DK6" s="704"/>
      <c r="DL6" s="704"/>
      <c r="DM6" s="705"/>
    </row>
    <row r="7" spans="1:117" ht="18.75" x14ac:dyDescent="0.25">
      <c r="A7" s="25"/>
      <c r="B7" s="718"/>
      <c r="C7" s="720"/>
      <c r="D7" s="26"/>
      <c r="E7" s="952" t="s">
        <v>5</v>
      </c>
      <c r="F7" s="953"/>
      <c r="G7" s="953"/>
      <c r="H7" s="953"/>
      <c r="I7" s="954"/>
      <c r="J7" s="27"/>
      <c r="K7" s="715" t="s">
        <v>6</v>
      </c>
      <c r="L7" s="716"/>
      <c r="M7" s="717"/>
      <c r="N7" s="703" t="s">
        <v>7</v>
      </c>
      <c r="O7" s="704"/>
      <c r="P7" s="704"/>
      <c r="Q7" s="705"/>
      <c r="R7" s="703" t="s">
        <v>8</v>
      </c>
      <c r="S7" s="704"/>
      <c r="T7" s="704"/>
      <c r="U7" s="704"/>
      <c r="V7" s="705"/>
      <c r="W7" s="703" t="s">
        <v>9</v>
      </c>
      <c r="X7" s="704"/>
      <c r="Y7" s="704"/>
      <c r="Z7" s="705"/>
      <c r="AA7" s="703" t="s">
        <v>10</v>
      </c>
      <c r="AB7" s="704"/>
      <c r="AC7" s="704"/>
      <c r="AD7" s="705"/>
      <c r="AE7" s="703" t="s">
        <v>11</v>
      </c>
      <c r="AF7" s="704"/>
      <c r="AG7" s="704"/>
      <c r="AH7" s="704"/>
      <c r="AI7" s="705"/>
      <c r="AJ7" s="703" t="s">
        <v>12</v>
      </c>
      <c r="AK7" s="704"/>
      <c r="AL7" s="704"/>
      <c r="AM7" s="705"/>
      <c r="AN7" s="703" t="s">
        <v>13</v>
      </c>
      <c r="AO7" s="704"/>
      <c r="AP7" s="704"/>
      <c r="AQ7" s="705"/>
      <c r="AR7" s="703" t="s">
        <v>14</v>
      </c>
      <c r="AS7" s="704"/>
      <c r="AT7" s="704"/>
      <c r="AU7" s="704"/>
      <c r="AV7" s="705"/>
      <c r="AW7" s="703" t="s">
        <v>15</v>
      </c>
      <c r="AX7" s="704"/>
      <c r="AY7" s="704"/>
      <c r="AZ7" s="705"/>
      <c r="BA7" s="703" t="s">
        <v>16</v>
      </c>
      <c r="BB7" s="704"/>
      <c r="BC7" s="704"/>
      <c r="BD7" s="704"/>
      <c r="BE7" s="705"/>
      <c r="BF7" s="703" t="s">
        <v>17</v>
      </c>
      <c r="BG7" s="704"/>
      <c r="BH7" s="704"/>
      <c r="BI7" s="705"/>
      <c r="BJ7" s="703" t="s">
        <v>18</v>
      </c>
      <c r="BK7" s="704"/>
      <c r="BL7" s="704"/>
      <c r="BM7" s="705"/>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row>
    <row r="8" spans="1:117" ht="15.75" x14ac:dyDescent="0.25">
      <c r="A8" s="29"/>
      <c r="B8" s="718"/>
      <c r="C8" s="30"/>
      <c r="D8" s="31"/>
      <c r="E8" s="955"/>
      <c r="F8" s="956"/>
      <c r="G8" s="956"/>
      <c r="H8" s="956"/>
      <c r="I8" s="957"/>
      <c r="J8" s="32"/>
      <c r="K8" s="715" t="s">
        <v>19</v>
      </c>
      <c r="L8" s="716"/>
      <c r="M8" s="717"/>
      <c r="N8" s="33">
        <v>1</v>
      </c>
      <c r="O8" s="33">
        <v>2</v>
      </c>
      <c r="P8" s="33">
        <v>3</v>
      </c>
      <c r="Q8" s="33">
        <v>4</v>
      </c>
      <c r="R8" s="33">
        <v>5</v>
      </c>
      <c r="S8" s="33">
        <v>6</v>
      </c>
      <c r="T8" s="33">
        <v>7</v>
      </c>
      <c r="U8" s="28">
        <v>8</v>
      </c>
      <c r="V8" s="28">
        <v>9</v>
      </c>
      <c r="W8" s="28">
        <v>10</v>
      </c>
      <c r="X8" s="28">
        <v>11</v>
      </c>
      <c r="Y8" s="28">
        <v>12</v>
      </c>
      <c r="Z8" s="28">
        <v>13</v>
      </c>
      <c r="AA8" s="28">
        <v>14</v>
      </c>
      <c r="AB8" s="28">
        <v>15</v>
      </c>
      <c r="AC8" s="28">
        <v>16</v>
      </c>
      <c r="AD8" s="28">
        <v>17</v>
      </c>
      <c r="AE8" s="28">
        <v>18</v>
      </c>
      <c r="AF8" s="28">
        <v>19</v>
      </c>
      <c r="AG8" s="28">
        <v>20</v>
      </c>
      <c r="AH8" s="28">
        <v>21</v>
      </c>
      <c r="AI8" s="28">
        <v>22</v>
      </c>
      <c r="AJ8" s="28">
        <v>23</v>
      </c>
      <c r="AK8" s="28">
        <v>24</v>
      </c>
      <c r="AL8" s="28">
        <v>25</v>
      </c>
      <c r="AM8" s="28">
        <v>26</v>
      </c>
      <c r="AN8" s="28">
        <v>27</v>
      </c>
      <c r="AO8" s="28">
        <v>28</v>
      </c>
      <c r="AP8" s="28">
        <v>29</v>
      </c>
      <c r="AQ8" s="28">
        <v>30</v>
      </c>
      <c r="AR8" s="28">
        <v>31</v>
      </c>
      <c r="AS8" s="28">
        <v>32</v>
      </c>
      <c r="AT8" s="28">
        <v>33</v>
      </c>
      <c r="AU8" s="28">
        <v>34</v>
      </c>
      <c r="AV8" s="28">
        <v>35</v>
      </c>
      <c r="AW8" s="28">
        <v>36</v>
      </c>
      <c r="AX8" s="28">
        <v>37</v>
      </c>
      <c r="AY8" s="28">
        <v>38</v>
      </c>
      <c r="AZ8" s="28">
        <v>39</v>
      </c>
      <c r="BA8" s="28">
        <v>40</v>
      </c>
      <c r="BB8" s="28">
        <v>41</v>
      </c>
      <c r="BC8" s="28">
        <v>42</v>
      </c>
      <c r="BD8" s="28">
        <v>43</v>
      </c>
      <c r="BE8" s="28">
        <v>44</v>
      </c>
      <c r="BF8" s="28">
        <v>45</v>
      </c>
      <c r="BG8" s="28">
        <v>46</v>
      </c>
      <c r="BH8" s="28">
        <v>47</v>
      </c>
      <c r="BI8" s="28">
        <v>48</v>
      </c>
      <c r="BJ8" s="28">
        <v>49</v>
      </c>
      <c r="BK8" s="28">
        <v>50</v>
      </c>
      <c r="BL8" s="28">
        <v>51</v>
      </c>
      <c r="BM8" s="28">
        <v>52</v>
      </c>
      <c r="BN8" s="28">
        <v>1</v>
      </c>
      <c r="BO8" s="28">
        <v>2</v>
      </c>
      <c r="BP8" s="28">
        <v>3</v>
      </c>
      <c r="BQ8" s="28">
        <v>4</v>
      </c>
      <c r="BR8" s="28">
        <v>5</v>
      </c>
      <c r="BS8" s="28">
        <v>6</v>
      </c>
      <c r="BT8" s="28">
        <v>7</v>
      </c>
      <c r="BU8" s="28">
        <v>8</v>
      </c>
      <c r="BV8" s="28">
        <v>9</v>
      </c>
      <c r="BW8" s="28">
        <v>10</v>
      </c>
      <c r="BX8" s="28">
        <v>11</v>
      </c>
      <c r="BY8" s="28">
        <v>12</v>
      </c>
      <c r="BZ8" s="28">
        <v>13</v>
      </c>
      <c r="CA8" s="28">
        <v>14</v>
      </c>
      <c r="CB8" s="28">
        <v>15</v>
      </c>
      <c r="CC8" s="28">
        <v>16</v>
      </c>
      <c r="CD8" s="28">
        <v>17</v>
      </c>
      <c r="CE8" s="28">
        <v>18</v>
      </c>
      <c r="CF8" s="28">
        <v>19</v>
      </c>
      <c r="CG8" s="28">
        <v>20</v>
      </c>
      <c r="CH8" s="28">
        <v>21</v>
      </c>
      <c r="CI8" s="28">
        <v>22</v>
      </c>
      <c r="CJ8" s="28">
        <v>23</v>
      </c>
      <c r="CK8" s="28">
        <v>24</v>
      </c>
      <c r="CL8" s="28">
        <v>25</v>
      </c>
      <c r="CM8" s="28">
        <v>26</v>
      </c>
      <c r="CN8" s="28">
        <v>27</v>
      </c>
      <c r="CO8" s="28">
        <v>28</v>
      </c>
      <c r="CP8" s="28">
        <v>29</v>
      </c>
      <c r="CQ8" s="28">
        <v>30</v>
      </c>
      <c r="CR8" s="28">
        <v>31</v>
      </c>
      <c r="CS8" s="28">
        <v>32</v>
      </c>
      <c r="CT8" s="28">
        <v>33</v>
      </c>
      <c r="CU8" s="28">
        <v>34</v>
      </c>
      <c r="CV8" s="28">
        <v>35</v>
      </c>
      <c r="CW8" s="28">
        <v>36</v>
      </c>
      <c r="CX8" s="28">
        <v>37</v>
      </c>
      <c r="CY8" s="28">
        <v>38</v>
      </c>
      <c r="CZ8" s="28">
        <v>39</v>
      </c>
      <c r="DA8" s="28">
        <v>40</v>
      </c>
      <c r="DB8" s="28">
        <v>41</v>
      </c>
      <c r="DC8" s="28">
        <v>42</v>
      </c>
      <c r="DD8" s="28">
        <v>43</v>
      </c>
      <c r="DE8" s="28">
        <v>44</v>
      </c>
      <c r="DF8" s="28">
        <v>45</v>
      </c>
      <c r="DG8" s="28">
        <v>46</v>
      </c>
      <c r="DH8" s="28">
        <v>47</v>
      </c>
      <c r="DI8" s="28">
        <v>48</v>
      </c>
      <c r="DJ8" s="28">
        <v>49</v>
      </c>
      <c r="DK8" s="28">
        <v>50</v>
      </c>
      <c r="DL8" s="28">
        <v>51</v>
      </c>
      <c r="DM8" s="28">
        <v>52</v>
      </c>
    </row>
    <row r="9" spans="1:117" ht="15.75" x14ac:dyDescent="0.25">
      <c r="A9" s="34"/>
      <c r="B9" s="718"/>
      <c r="C9" s="35" t="s">
        <v>20</v>
      </c>
      <c r="D9" s="36"/>
      <c r="E9" s="958"/>
      <c r="F9" s="959"/>
      <c r="G9" s="959"/>
      <c r="H9" s="959"/>
      <c r="I9" s="960"/>
      <c r="J9" s="37"/>
      <c r="K9" s="715"/>
      <c r="L9" s="716"/>
      <c r="M9" s="717"/>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row>
    <row r="10" spans="1:117" x14ac:dyDescent="0.25">
      <c r="A10" s="34"/>
      <c r="B10" s="718"/>
      <c r="C10" s="39"/>
      <c r="D10" s="39"/>
      <c r="E10" s="255" t="s">
        <v>21</v>
      </c>
      <c r="F10" s="279" t="s">
        <v>22</v>
      </c>
      <c r="G10" s="280"/>
      <c r="H10" s="280"/>
      <c r="I10" s="182"/>
      <c r="J10" s="43"/>
      <c r="K10" s="41" t="s">
        <v>22</v>
      </c>
      <c r="L10" s="42"/>
      <c r="M10" s="42"/>
      <c r="N10" s="44">
        <f>$DM$15</f>
        <v>348</v>
      </c>
      <c r="O10" s="44">
        <f t="shared" ref="O10:BZ10" si="0">$DM$15</f>
        <v>348</v>
      </c>
      <c r="P10" s="44">
        <f t="shared" si="0"/>
        <v>348</v>
      </c>
      <c r="Q10" s="44">
        <f t="shared" si="0"/>
        <v>348</v>
      </c>
      <c r="R10" s="44">
        <f t="shared" si="0"/>
        <v>348</v>
      </c>
      <c r="S10" s="44">
        <f t="shared" si="0"/>
        <v>348</v>
      </c>
      <c r="T10" s="44">
        <f t="shared" si="0"/>
        <v>348</v>
      </c>
      <c r="U10" s="44">
        <f t="shared" si="0"/>
        <v>348</v>
      </c>
      <c r="V10" s="44">
        <f t="shared" si="0"/>
        <v>348</v>
      </c>
      <c r="W10" s="44">
        <f t="shared" si="0"/>
        <v>348</v>
      </c>
      <c r="X10" s="44">
        <f t="shared" si="0"/>
        <v>348</v>
      </c>
      <c r="Y10" s="44">
        <f t="shared" si="0"/>
        <v>348</v>
      </c>
      <c r="Z10" s="44">
        <f t="shared" si="0"/>
        <v>348</v>
      </c>
      <c r="AA10" s="44">
        <f t="shared" si="0"/>
        <v>348</v>
      </c>
      <c r="AB10" s="44">
        <f t="shared" si="0"/>
        <v>348</v>
      </c>
      <c r="AC10" s="44">
        <f t="shared" si="0"/>
        <v>348</v>
      </c>
      <c r="AD10" s="44">
        <f t="shared" si="0"/>
        <v>348</v>
      </c>
      <c r="AE10" s="44">
        <f t="shared" si="0"/>
        <v>348</v>
      </c>
      <c r="AF10" s="44">
        <f t="shared" si="0"/>
        <v>348</v>
      </c>
      <c r="AG10" s="44">
        <f t="shared" si="0"/>
        <v>348</v>
      </c>
      <c r="AH10" s="44">
        <f t="shared" si="0"/>
        <v>348</v>
      </c>
      <c r="AI10" s="44">
        <f t="shared" si="0"/>
        <v>348</v>
      </c>
      <c r="AJ10" s="44">
        <f t="shared" si="0"/>
        <v>348</v>
      </c>
      <c r="AK10" s="44">
        <f t="shared" si="0"/>
        <v>348</v>
      </c>
      <c r="AL10" s="44">
        <f t="shared" si="0"/>
        <v>348</v>
      </c>
      <c r="AM10" s="44">
        <f t="shared" si="0"/>
        <v>348</v>
      </c>
      <c r="AN10" s="44">
        <f t="shared" si="0"/>
        <v>348</v>
      </c>
      <c r="AO10" s="44">
        <f t="shared" si="0"/>
        <v>348</v>
      </c>
      <c r="AP10" s="44">
        <f t="shared" si="0"/>
        <v>348</v>
      </c>
      <c r="AQ10" s="44">
        <f t="shared" si="0"/>
        <v>348</v>
      </c>
      <c r="AR10" s="44">
        <f t="shared" si="0"/>
        <v>348</v>
      </c>
      <c r="AS10" s="44">
        <f t="shared" si="0"/>
        <v>348</v>
      </c>
      <c r="AT10" s="44">
        <f t="shared" si="0"/>
        <v>348</v>
      </c>
      <c r="AU10" s="44">
        <f t="shared" si="0"/>
        <v>348</v>
      </c>
      <c r="AV10" s="44">
        <f t="shared" si="0"/>
        <v>348</v>
      </c>
      <c r="AW10" s="44">
        <f t="shared" si="0"/>
        <v>348</v>
      </c>
      <c r="AX10" s="44">
        <f t="shared" si="0"/>
        <v>348</v>
      </c>
      <c r="AY10" s="44">
        <f t="shared" si="0"/>
        <v>348</v>
      </c>
      <c r="AZ10" s="44">
        <f t="shared" si="0"/>
        <v>348</v>
      </c>
      <c r="BA10" s="44">
        <f t="shared" si="0"/>
        <v>348</v>
      </c>
      <c r="BB10" s="44">
        <f t="shared" si="0"/>
        <v>348</v>
      </c>
      <c r="BC10" s="44">
        <f t="shared" si="0"/>
        <v>348</v>
      </c>
      <c r="BD10" s="44">
        <f t="shared" si="0"/>
        <v>348</v>
      </c>
      <c r="BE10" s="44">
        <f t="shared" si="0"/>
        <v>348</v>
      </c>
      <c r="BF10" s="44">
        <f t="shared" si="0"/>
        <v>348</v>
      </c>
      <c r="BG10" s="44">
        <f t="shared" si="0"/>
        <v>348</v>
      </c>
      <c r="BH10" s="44">
        <f t="shared" si="0"/>
        <v>348</v>
      </c>
      <c r="BI10" s="44">
        <f t="shared" si="0"/>
        <v>348</v>
      </c>
      <c r="BJ10" s="44">
        <f t="shared" si="0"/>
        <v>348</v>
      </c>
      <c r="BK10" s="44">
        <f t="shared" si="0"/>
        <v>348</v>
      </c>
      <c r="BL10" s="44">
        <f t="shared" si="0"/>
        <v>348</v>
      </c>
      <c r="BM10" s="44">
        <f t="shared" si="0"/>
        <v>348</v>
      </c>
      <c r="BN10" s="44">
        <f t="shared" si="0"/>
        <v>348</v>
      </c>
      <c r="BO10" s="44">
        <f t="shared" si="0"/>
        <v>348</v>
      </c>
      <c r="BP10" s="44">
        <f t="shared" si="0"/>
        <v>348</v>
      </c>
      <c r="BQ10" s="44">
        <f t="shared" si="0"/>
        <v>348</v>
      </c>
      <c r="BR10" s="44">
        <f t="shared" si="0"/>
        <v>348</v>
      </c>
      <c r="BS10" s="44">
        <f t="shared" si="0"/>
        <v>348</v>
      </c>
      <c r="BT10" s="44">
        <f t="shared" si="0"/>
        <v>348</v>
      </c>
      <c r="BU10" s="44">
        <f t="shared" si="0"/>
        <v>348</v>
      </c>
      <c r="BV10" s="44">
        <f t="shared" si="0"/>
        <v>348</v>
      </c>
      <c r="BW10" s="44">
        <f t="shared" si="0"/>
        <v>348</v>
      </c>
      <c r="BX10" s="44">
        <f t="shared" si="0"/>
        <v>348</v>
      </c>
      <c r="BY10" s="44">
        <f t="shared" si="0"/>
        <v>348</v>
      </c>
      <c r="BZ10" s="44">
        <f t="shared" si="0"/>
        <v>348</v>
      </c>
      <c r="CA10" s="44">
        <f t="shared" ref="CA10:DM10" si="1">$DM$15</f>
        <v>348</v>
      </c>
      <c r="CB10" s="44">
        <f t="shared" si="1"/>
        <v>348</v>
      </c>
      <c r="CC10" s="44">
        <f t="shared" si="1"/>
        <v>348</v>
      </c>
      <c r="CD10" s="44">
        <f t="shared" si="1"/>
        <v>348</v>
      </c>
      <c r="CE10" s="44">
        <f t="shared" si="1"/>
        <v>348</v>
      </c>
      <c r="CF10" s="44">
        <f t="shared" si="1"/>
        <v>348</v>
      </c>
      <c r="CG10" s="44">
        <f t="shared" si="1"/>
        <v>348</v>
      </c>
      <c r="CH10" s="44">
        <f t="shared" si="1"/>
        <v>348</v>
      </c>
      <c r="CI10" s="44">
        <f t="shared" si="1"/>
        <v>348</v>
      </c>
      <c r="CJ10" s="44">
        <f t="shared" si="1"/>
        <v>348</v>
      </c>
      <c r="CK10" s="44">
        <f t="shared" si="1"/>
        <v>348</v>
      </c>
      <c r="CL10" s="44">
        <f t="shared" si="1"/>
        <v>348</v>
      </c>
      <c r="CM10" s="44">
        <f t="shared" si="1"/>
        <v>348</v>
      </c>
      <c r="CN10" s="44">
        <f t="shared" si="1"/>
        <v>348</v>
      </c>
      <c r="CO10" s="44">
        <f t="shared" si="1"/>
        <v>348</v>
      </c>
      <c r="CP10" s="44">
        <f t="shared" si="1"/>
        <v>348</v>
      </c>
      <c r="CQ10" s="44">
        <f t="shared" si="1"/>
        <v>348</v>
      </c>
      <c r="CR10" s="44">
        <f t="shared" si="1"/>
        <v>348</v>
      </c>
      <c r="CS10" s="44">
        <f t="shared" si="1"/>
        <v>348</v>
      </c>
      <c r="CT10" s="44">
        <f t="shared" si="1"/>
        <v>348</v>
      </c>
      <c r="CU10" s="44">
        <f t="shared" si="1"/>
        <v>348</v>
      </c>
      <c r="CV10" s="44">
        <f t="shared" si="1"/>
        <v>348</v>
      </c>
      <c r="CW10" s="44">
        <f t="shared" si="1"/>
        <v>348</v>
      </c>
      <c r="CX10" s="44">
        <f t="shared" si="1"/>
        <v>348</v>
      </c>
      <c r="CY10" s="44">
        <f t="shared" si="1"/>
        <v>348</v>
      </c>
      <c r="CZ10" s="44">
        <f t="shared" si="1"/>
        <v>348</v>
      </c>
      <c r="DA10" s="44">
        <f t="shared" si="1"/>
        <v>348</v>
      </c>
      <c r="DB10" s="44">
        <f t="shared" si="1"/>
        <v>348</v>
      </c>
      <c r="DC10" s="44">
        <f t="shared" si="1"/>
        <v>348</v>
      </c>
      <c r="DD10" s="44">
        <f t="shared" si="1"/>
        <v>348</v>
      </c>
      <c r="DE10" s="44">
        <f t="shared" si="1"/>
        <v>348</v>
      </c>
      <c r="DF10" s="44">
        <f t="shared" si="1"/>
        <v>348</v>
      </c>
      <c r="DG10" s="44">
        <f t="shared" si="1"/>
        <v>348</v>
      </c>
      <c r="DH10" s="44">
        <f t="shared" si="1"/>
        <v>348</v>
      </c>
      <c r="DI10" s="44">
        <f t="shared" si="1"/>
        <v>348</v>
      </c>
      <c r="DJ10" s="44">
        <f t="shared" si="1"/>
        <v>348</v>
      </c>
      <c r="DK10" s="44">
        <f t="shared" si="1"/>
        <v>348</v>
      </c>
      <c r="DL10" s="44">
        <f t="shared" si="1"/>
        <v>348</v>
      </c>
      <c r="DM10" s="44">
        <f t="shared" si="1"/>
        <v>348</v>
      </c>
    </row>
    <row r="11" spans="1:117" x14ac:dyDescent="0.25">
      <c r="A11" s="45"/>
      <c r="B11" s="718"/>
      <c r="C11" s="46" t="s">
        <v>23</v>
      </c>
      <c r="D11" s="46"/>
      <c r="E11" s="256" t="s">
        <v>24</v>
      </c>
      <c r="F11" s="967" t="s">
        <v>25</v>
      </c>
      <c r="G11" s="967"/>
      <c r="H11" s="967"/>
      <c r="I11" s="968"/>
      <c r="J11" s="48"/>
      <c r="K11" s="727" t="s">
        <v>25</v>
      </c>
      <c r="L11" s="727"/>
      <c r="M11" s="727"/>
      <c r="N11" s="44">
        <f t="shared" ref="N11:AS11" si="2">COUNTIF(N21:N1068,"4")</f>
        <v>128</v>
      </c>
      <c r="O11" s="44">
        <f t="shared" si="2"/>
        <v>0</v>
      </c>
      <c r="P11" s="44">
        <f t="shared" si="2"/>
        <v>1</v>
      </c>
      <c r="Q11" s="44">
        <f t="shared" si="2"/>
        <v>2</v>
      </c>
      <c r="R11" s="44">
        <f t="shared" si="2"/>
        <v>3</v>
      </c>
      <c r="S11" s="44">
        <f t="shared" si="2"/>
        <v>5</v>
      </c>
      <c r="T11" s="44">
        <f t="shared" si="2"/>
        <v>9</v>
      </c>
      <c r="U11" s="44">
        <f t="shared" si="2"/>
        <v>16</v>
      </c>
      <c r="V11" s="44">
        <f t="shared" si="2"/>
        <v>5</v>
      </c>
      <c r="W11" s="44">
        <f t="shared" si="2"/>
        <v>7</v>
      </c>
      <c r="X11" s="44">
        <f t="shared" si="2"/>
        <v>2</v>
      </c>
      <c r="Y11" s="44">
        <f t="shared" si="2"/>
        <v>1</v>
      </c>
      <c r="Z11" s="44">
        <f t="shared" si="2"/>
        <v>0</v>
      </c>
      <c r="AA11" s="44">
        <f t="shared" si="2"/>
        <v>0</v>
      </c>
      <c r="AB11" s="44">
        <f t="shared" si="2"/>
        <v>0</v>
      </c>
      <c r="AC11" s="44">
        <f t="shared" si="2"/>
        <v>3</v>
      </c>
      <c r="AD11" s="44">
        <f t="shared" si="2"/>
        <v>3</v>
      </c>
      <c r="AE11" s="44">
        <f t="shared" si="2"/>
        <v>8</v>
      </c>
      <c r="AF11" s="44">
        <f t="shared" si="2"/>
        <v>2</v>
      </c>
      <c r="AG11" s="44">
        <f t="shared" si="2"/>
        <v>3</v>
      </c>
      <c r="AH11" s="44">
        <f t="shared" si="2"/>
        <v>4</v>
      </c>
      <c r="AI11" s="44">
        <f t="shared" si="2"/>
        <v>4</v>
      </c>
      <c r="AJ11" s="44">
        <f t="shared" si="2"/>
        <v>5</v>
      </c>
      <c r="AK11" s="44">
        <f t="shared" si="2"/>
        <v>6</v>
      </c>
      <c r="AL11" s="44">
        <f t="shared" si="2"/>
        <v>2</v>
      </c>
      <c r="AM11" s="44">
        <f t="shared" si="2"/>
        <v>2</v>
      </c>
      <c r="AN11" s="44">
        <f t="shared" si="2"/>
        <v>0</v>
      </c>
      <c r="AO11" s="44">
        <f t="shared" si="2"/>
        <v>0</v>
      </c>
      <c r="AP11" s="44">
        <f t="shared" si="2"/>
        <v>0</v>
      </c>
      <c r="AQ11" s="44">
        <f t="shared" si="2"/>
        <v>0</v>
      </c>
      <c r="AR11" s="44">
        <f t="shared" si="2"/>
        <v>0</v>
      </c>
      <c r="AS11" s="44">
        <f t="shared" si="2"/>
        <v>0</v>
      </c>
      <c r="AT11" s="44">
        <f t="shared" ref="AT11:BY11" si="3">COUNTIF(AT21:AT1068,"4")</f>
        <v>0</v>
      </c>
      <c r="AU11" s="44">
        <f t="shared" si="3"/>
        <v>0</v>
      </c>
      <c r="AV11" s="44">
        <f t="shared" si="3"/>
        <v>0</v>
      </c>
      <c r="AW11" s="44">
        <f t="shared" si="3"/>
        <v>0</v>
      </c>
      <c r="AX11" s="44">
        <f t="shared" si="3"/>
        <v>0</v>
      </c>
      <c r="AY11" s="44">
        <f t="shared" si="3"/>
        <v>0</v>
      </c>
      <c r="AZ11" s="44">
        <f t="shared" si="3"/>
        <v>0</v>
      </c>
      <c r="BA11" s="44">
        <f t="shared" si="3"/>
        <v>0</v>
      </c>
      <c r="BB11" s="44">
        <f t="shared" si="3"/>
        <v>0</v>
      </c>
      <c r="BC11" s="44">
        <f t="shared" si="3"/>
        <v>0</v>
      </c>
      <c r="BD11" s="44">
        <f t="shared" si="3"/>
        <v>0</v>
      </c>
      <c r="BE11" s="44">
        <f t="shared" si="3"/>
        <v>0</v>
      </c>
      <c r="BF11" s="44">
        <f t="shared" si="3"/>
        <v>0</v>
      </c>
      <c r="BG11" s="44">
        <f t="shared" si="3"/>
        <v>0</v>
      </c>
      <c r="BH11" s="44">
        <f t="shared" si="3"/>
        <v>0</v>
      </c>
      <c r="BI11" s="44">
        <f t="shared" si="3"/>
        <v>0</v>
      </c>
      <c r="BJ11" s="44">
        <f t="shared" si="3"/>
        <v>0</v>
      </c>
      <c r="BK11" s="44">
        <f t="shared" si="3"/>
        <v>0</v>
      </c>
      <c r="BL11" s="44">
        <f t="shared" si="3"/>
        <v>0</v>
      </c>
      <c r="BM11" s="44">
        <f t="shared" si="3"/>
        <v>0</v>
      </c>
      <c r="BN11" s="44">
        <f t="shared" si="3"/>
        <v>0</v>
      </c>
      <c r="BO11" s="44">
        <f t="shared" si="3"/>
        <v>0</v>
      </c>
      <c r="BP11" s="44">
        <f t="shared" si="3"/>
        <v>0</v>
      </c>
      <c r="BQ11" s="44">
        <f t="shared" si="3"/>
        <v>0</v>
      </c>
      <c r="BR11" s="44">
        <f t="shared" si="3"/>
        <v>0</v>
      </c>
      <c r="BS11" s="44">
        <f t="shared" si="3"/>
        <v>0</v>
      </c>
      <c r="BT11" s="44">
        <f t="shared" si="3"/>
        <v>0</v>
      </c>
      <c r="BU11" s="44">
        <f t="shared" si="3"/>
        <v>0</v>
      </c>
      <c r="BV11" s="44">
        <f t="shared" si="3"/>
        <v>0</v>
      </c>
      <c r="BW11" s="44">
        <f t="shared" si="3"/>
        <v>0</v>
      </c>
      <c r="BX11" s="44">
        <f t="shared" si="3"/>
        <v>0</v>
      </c>
      <c r="BY11" s="44">
        <f t="shared" si="3"/>
        <v>0</v>
      </c>
      <c r="BZ11" s="44">
        <f t="shared" ref="BZ11:DE11" si="4">COUNTIF(BZ21:BZ1068,"4")</f>
        <v>0</v>
      </c>
      <c r="CA11" s="44">
        <f t="shared" si="4"/>
        <v>0</v>
      </c>
      <c r="CB11" s="44">
        <f t="shared" si="4"/>
        <v>0</v>
      </c>
      <c r="CC11" s="44">
        <f t="shared" si="4"/>
        <v>0</v>
      </c>
      <c r="CD11" s="44">
        <f t="shared" si="4"/>
        <v>0</v>
      </c>
      <c r="CE11" s="44">
        <f t="shared" si="4"/>
        <v>0</v>
      </c>
      <c r="CF11" s="44">
        <f t="shared" si="4"/>
        <v>0</v>
      </c>
      <c r="CG11" s="44">
        <f t="shared" si="4"/>
        <v>0</v>
      </c>
      <c r="CH11" s="44">
        <f t="shared" si="4"/>
        <v>0</v>
      </c>
      <c r="CI11" s="44">
        <f t="shared" si="4"/>
        <v>0</v>
      </c>
      <c r="CJ11" s="44">
        <f t="shared" si="4"/>
        <v>0</v>
      </c>
      <c r="CK11" s="44">
        <f t="shared" si="4"/>
        <v>0</v>
      </c>
      <c r="CL11" s="44">
        <f t="shared" si="4"/>
        <v>0</v>
      </c>
      <c r="CM11" s="44">
        <f t="shared" si="4"/>
        <v>0</v>
      </c>
      <c r="CN11" s="44">
        <f t="shared" si="4"/>
        <v>0</v>
      </c>
      <c r="CO11" s="44">
        <f t="shared" si="4"/>
        <v>0</v>
      </c>
      <c r="CP11" s="44">
        <f t="shared" si="4"/>
        <v>0</v>
      </c>
      <c r="CQ11" s="44">
        <f t="shared" si="4"/>
        <v>0</v>
      </c>
      <c r="CR11" s="44">
        <f t="shared" si="4"/>
        <v>0</v>
      </c>
      <c r="CS11" s="44">
        <f t="shared" si="4"/>
        <v>0</v>
      </c>
      <c r="CT11" s="44">
        <f t="shared" si="4"/>
        <v>0</v>
      </c>
      <c r="CU11" s="44">
        <f t="shared" si="4"/>
        <v>0</v>
      </c>
      <c r="CV11" s="44">
        <f t="shared" si="4"/>
        <v>0</v>
      </c>
      <c r="CW11" s="44">
        <f t="shared" si="4"/>
        <v>0</v>
      </c>
      <c r="CX11" s="44">
        <f t="shared" si="4"/>
        <v>0</v>
      </c>
      <c r="CY11" s="44">
        <f t="shared" si="4"/>
        <v>0</v>
      </c>
      <c r="CZ11" s="44">
        <f t="shared" si="4"/>
        <v>0</v>
      </c>
      <c r="DA11" s="44">
        <f t="shared" si="4"/>
        <v>0</v>
      </c>
      <c r="DB11" s="44">
        <f t="shared" si="4"/>
        <v>0</v>
      </c>
      <c r="DC11" s="44">
        <f t="shared" si="4"/>
        <v>0</v>
      </c>
      <c r="DD11" s="44">
        <f t="shared" si="4"/>
        <v>0</v>
      </c>
      <c r="DE11" s="44">
        <f t="shared" si="4"/>
        <v>0</v>
      </c>
      <c r="DF11" s="44">
        <f t="shared" ref="DF11:DM11" si="5">COUNTIF(DF21:DF1068,"4")</f>
        <v>0</v>
      </c>
      <c r="DG11" s="44">
        <f t="shared" si="5"/>
        <v>0</v>
      </c>
      <c r="DH11" s="44">
        <f t="shared" si="5"/>
        <v>0</v>
      </c>
      <c r="DI11" s="44">
        <f t="shared" si="5"/>
        <v>0</v>
      </c>
      <c r="DJ11" s="44">
        <f t="shared" si="5"/>
        <v>0</v>
      </c>
      <c r="DK11" s="44">
        <f t="shared" si="5"/>
        <v>0</v>
      </c>
      <c r="DL11" s="44">
        <f t="shared" si="5"/>
        <v>0</v>
      </c>
      <c r="DM11" s="44">
        <f t="shared" si="5"/>
        <v>0</v>
      </c>
    </row>
    <row r="12" spans="1:117" x14ac:dyDescent="0.25">
      <c r="A12" s="45"/>
      <c r="B12" s="718"/>
      <c r="C12" s="49" t="s">
        <v>26</v>
      </c>
      <c r="D12" s="49"/>
      <c r="E12" s="256" t="s">
        <v>27</v>
      </c>
      <c r="F12" s="967" t="s">
        <v>28</v>
      </c>
      <c r="G12" s="967"/>
      <c r="H12" s="967"/>
      <c r="I12" s="968"/>
      <c r="J12" s="48"/>
      <c r="K12" s="727" t="s">
        <v>28</v>
      </c>
      <c r="L12" s="727"/>
      <c r="M12" s="727"/>
      <c r="N12" s="44">
        <f t="shared" ref="N12:AS12" si="6">COUNTA(N21:N1068)</f>
        <v>128</v>
      </c>
      <c r="O12" s="44">
        <f t="shared" si="6"/>
        <v>0</v>
      </c>
      <c r="P12" s="44">
        <f t="shared" si="6"/>
        <v>1</v>
      </c>
      <c r="Q12" s="44">
        <f t="shared" si="6"/>
        <v>2</v>
      </c>
      <c r="R12" s="44">
        <f t="shared" si="6"/>
        <v>3</v>
      </c>
      <c r="S12" s="44">
        <f t="shared" si="6"/>
        <v>5</v>
      </c>
      <c r="T12" s="44">
        <f t="shared" si="6"/>
        <v>9</v>
      </c>
      <c r="U12" s="44">
        <f t="shared" si="6"/>
        <v>16</v>
      </c>
      <c r="V12" s="44">
        <f t="shared" si="6"/>
        <v>5</v>
      </c>
      <c r="W12" s="44">
        <f t="shared" si="6"/>
        <v>7</v>
      </c>
      <c r="X12" s="44">
        <f t="shared" si="6"/>
        <v>2</v>
      </c>
      <c r="Y12" s="44">
        <f t="shared" si="6"/>
        <v>1</v>
      </c>
      <c r="Z12" s="44">
        <f t="shared" si="6"/>
        <v>0</v>
      </c>
      <c r="AA12" s="44">
        <f t="shared" si="6"/>
        <v>0</v>
      </c>
      <c r="AB12" s="44">
        <f t="shared" si="6"/>
        <v>0</v>
      </c>
      <c r="AC12" s="44">
        <f t="shared" si="6"/>
        <v>3</v>
      </c>
      <c r="AD12" s="44">
        <f t="shared" si="6"/>
        <v>3</v>
      </c>
      <c r="AE12" s="44">
        <f t="shared" si="6"/>
        <v>8</v>
      </c>
      <c r="AF12" s="44">
        <f t="shared" si="6"/>
        <v>2</v>
      </c>
      <c r="AG12" s="44">
        <f t="shared" si="6"/>
        <v>3</v>
      </c>
      <c r="AH12" s="44">
        <f t="shared" si="6"/>
        <v>4</v>
      </c>
      <c r="AI12" s="44">
        <f t="shared" si="6"/>
        <v>4</v>
      </c>
      <c r="AJ12" s="44">
        <f t="shared" si="6"/>
        <v>5</v>
      </c>
      <c r="AK12" s="44">
        <f t="shared" si="6"/>
        <v>6</v>
      </c>
      <c r="AL12" s="44">
        <f t="shared" si="6"/>
        <v>2</v>
      </c>
      <c r="AM12" s="44">
        <f t="shared" si="6"/>
        <v>18</v>
      </c>
      <c r="AN12" s="44">
        <f t="shared" si="6"/>
        <v>13</v>
      </c>
      <c r="AO12" s="44">
        <f t="shared" si="6"/>
        <v>14</v>
      </c>
      <c r="AP12" s="44">
        <f t="shared" si="6"/>
        <v>7</v>
      </c>
      <c r="AQ12" s="44">
        <f t="shared" si="6"/>
        <v>21</v>
      </c>
      <c r="AR12" s="44">
        <f t="shared" si="6"/>
        <v>8</v>
      </c>
      <c r="AS12" s="44">
        <f t="shared" si="6"/>
        <v>5</v>
      </c>
      <c r="AT12" s="44">
        <f t="shared" ref="AT12:BY12" si="7">COUNTA(AT21:AT1068)</f>
        <v>4</v>
      </c>
      <c r="AU12" s="44">
        <f t="shared" si="7"/>
        <v>4</v>
      </c>
      <c r="AV12" s="44">
        <f t="shared" si="7"/>
        <v>3</v>
      </c>
      <c r="AW12" s="44">
        <f t="shared" si="7"/>
        <v>4</v>
      </c>
      <c r="AX12" s="44">
        <f t="shared" si="7"/>
        <v>7</v>
      </c>
      <c r="AY12" s="44">
        <f t="shared" si="7"/>
        <v>0</v>
      </c>
      <c r="AZ12" s="44">
        <f t="shared" si="7"/>
        <v>0</v>
      </c>
      <c r="BA12" s="44">
        <f t="shared" si="7"/>
        <v>0</v>
      </c>
      <c r="BB12" s="44">
        <f t="shared" si="7"/>
        <v>0</v>
      </c>
      <c r="BC12" s="44">
        <f t="shared" si="7"/>
        <v>0</v>
      </c>
      <c r="BD12" s="44">
        <f t="shared" si="7"/>
        <v>0</v>
      </c>
      <c r="BE12" s="44">
        <f t="shared" si="7"/>
        <v>2</v>
      </c>
      <c r="BF12" s="44">
        <f t="shared" si="7"/>
        <v>0</v>
      </c>
      <c r="BG12" s="44">
        <f t="shared" si="7"/>
        <v>0</v>
      </c>
      <c r="BH12" s="44">
        <f t="shared" si="7"/>
        <v>0</v>
      </c>
      <c r="BI12" s="44">
        <f t="shared" si="7"/>
        <v>0</v>
      </c>
      <c r="BJ12" s="44">
        <f t="shared" si="7"/>
        <v>0</v>
      </c>
      <c r="BK12" s="44">
        <f t="shared" si="7"/>
        <v>0</v>
      </c>
      <c r="BL12" s="44">
        <f t="shared" si="7"/>
        <v>0</v>
      </c>
      <c r="BM12" s="44">
        <f t="shared" si="7"/>
        <v>0</v>
      </c>
      <c r="BN12" s="44">
        <f t="shared" si="7"/>
        <v>0</v>
      </c>
      <c r="BO12" s="44">
        <f t="shared" si="7"/>
        <v>0</v>
      </c>
      <c r="BP12" s="44">
        <f t="shared" si="7"/>
        <v>0</v>
      </c>
      <c r="BQ12" s="44">
        <f t="shared" si="7"/>
        <v>2</v>
      </c>
      <c r="BR12" s="44">
        <f t="shared" si="7"/>
        <v>0</v>
      </c>
      <c r="BS12" s="44">
        <f t="shared" si="7"/>
        <v>2</v>
      </c>
      <c r="BT12" s="44">
        <f t="shared" si="7"/>
        <v>0</v>
      </c>
      <c r="BU12" s="44">
        <f t="shared" si="7"/>
        <v>6</v>
      </c>
      <c r="BV12" s="44">
        <f t="shared" si="7"/>
        <v>1</v>
      </c>
      <c r="BW12" s="44">
        <f t="shared" si="7"/>
        <v>1</v>
      </c>
      <c r="BX12" s="44">
        <f t="shared" si="7"/>
        <v>1</v>
      </c>
      <c r="BY12" s="44">
        <f t="shared" si="7"/>
        <v>1</v>
      </c>
      <c r="BZ12" s="44">
        <f t="shared" ref="BZ12:DE12" si="8">COUNTA(BZ21:BZ1068)</f>
        <v>2</v>
      </c>
      <c r="CA12" s="44">
        <f t="shared" si="8"/>
        <v>2</v>
      </c>
      <c r="CB12" s="44">
        <f t="shared" si="8"/>
        <v>1</v>
      </c>
      <c r="CC12" s="44">
        <f t="shared" si="8"/>
        <v>0</v>
      </c>
      <c r="CD12" s="44">
        <f t="shared" si="8"/>
        <v>0</v>
      </c>
      <c r="CE12" s="44">
        <f t="shared" si="8"/>
        <v>0</v>
      </c>
      <c r="CF12" s="44">
        <f t="shared" si="8"/>
        <v>0</v>
      </c>
      <c r="CG12" s="44">
        <f t="shared" si="8"/>
        <v>0</v>
      </c>
      <c r="CH12" s="44">
        <f t="shared" si="8"/>
        <v>0</v>
      </c>
      <c r="CI12" s="44">
        <f t="shared" si="8"/>
        <v>0</v>
      </c>
      <c r="CJ12" s="44">
        <f t="shared" si="8"/>
        <v>0</v>
      </c>
      <c r="CK12" s="44">
        <f t="shared" si="8"/>
        <v>0</v>
      </c>
      <c r="CL12" s="44">
        <f t="shared" si="8"/>
        <v>0</v>
      </c>
      <c r="CM12" s="44">
        <f t="shared" si="8"/>
        <v>0</v>
      </c>
      <c r="CN12" s="44">
        <f t="shared" si="8"/>
        <v>0</v>
      </c>
      <c r="CO12" s="44">
        <f t="shared" si="8"/>
        <v>0</v>
      </c>
      <c r="CP12" s="44">
        <f t="shared" si="8"/>
        <v>0</v>
      </c>
      <c r="CQ12" s="44">
        <f t="shared" si="8"/>
        <v>0</v>
      </c>
      <c r="CR12" s="44">
        <f t="shared" si="8"/>
        <v>0</v>
      </c>
      <c r="CS12" s="44">
        <f t="shared" si="8"/>
        <v>0</v>
      </c>
      <c r="CT12" s="44">
        <f t="shared" si="8"/>
        <v>0</v>
      </c>
      <c r="CU12" s="44">
        <f t="shared" si="8"/>
        <v>0</v>
      </c>
      <c r="CV12" s="44">
        <f t="shared" si="8"/>
        <v>0</v>
      </c>
      <c r="CW12" s="44">
        <f t="shared" si="8"/>
        <v>0</v>
      </c>
      <c r="CX12" s="44">
        <f t="shared" si="8"/>
        <v>0</v>
      </c>
      <c r="CY12" s="44">
        <f t="shared" si="8"/>
        <v>0</v>
      </c>
      <c r="CZ12" s="44">
        <f t="shared" si="8"/>
        <v>0</v>
      </c>
      <c r="DA12" s="44">
        <f t="shared" si="8"/>
        <v>0</v>
      </c>
      <c r="DB12" s="44">
        <f t="shared" si="8"/>
        <v>0</v>
      </c>
      <c r="DC12" s="44">
        <f t="shared" si="8"/>
        <v>0</v>
      </c>
      <c r="DD12" s="44">
        <f t="shared" si="8"/>
        <v>0</v>
      </c>
      <c r="DE12" s="44">
        <f t="shared" si="8"/>
        <v>0</v>
      </c>
      <c r="DF12" s="44">
        <f t="shared" ref="DF12:DM12" si="9">COUNTA(DF21:DF1068)</f>
        <v>0</v>
      </c>
      <c r="DG12" s="44">
        <f t="shared" si="9"/>
        <v>0</v>
      </c>
      <c r="DH12" s="44">
        <f t="shared" si="9"/>
        <v>0</v>
      </c>
      <c r="DI12" s="44">
        <f t="shared" si="9"/>
        <v>0</v>
      </c>
      <c r="DJ12" s="44">
        <f t="shared" si="9"/>
        <v>0</v>
      </c>
      <c r="DK12" s="44">
        <f t="shared" si="9"/>
        <v>0</v>
      </c>
      <c r="DL12" s="44">
        <f t="shared" si="9"/>
        <v>0</v>
      </c>
      <c r="DM12" s="44">
        <f t="shared" si="9"/>
        <v>0</v>
      </c>
    </row>
    <row r="13" spans="1:117" x14ac:dyDescent="0.25">
      <c r="A13" s="50"/>
      <c r="B13" s="718"/>
      <c r="C13" s="51" t="s">
        <v>29</v>
      </c>
      <c r="D13" s="51"/>
      <c r="E13" s="256" t="s">
        <v>30</v>
      </c>
      <c r="F13" s="967" t="s">
        <v>31</v>
      </c>
      <c r="G13" s="967"/>
      <c r="H13" s="967"/>
      <c r="I13" s="968"/>
      <c r="J13" s="48"/>
      <c r="K13" s="727" t="s">
        <v>31</v>
      </c>
      <c r="L13" s="727"/>
      <c r="M13" s="727"/>
      <c r="N13" s="52">
        <f t="shared" ref="N13:AS13" si="10">IFERROR(COUNTIF(N21:N1068,"4")/(COUNTA(N21:N1068)),"")</f>
        <v>1</v>
      </c>
      <c r="O13" s="52" t="str">
        <f t="shared" si="10"/>
        <v/>
      </c>
      <c r="P13" s="52">
        <f t="shared" si="10"/>
        <v>1</v>
      </c>
      <c r="Q13" s="52">
        <f t="shared" si="10"/>
        <v>1</v>
      </c>
      <c r="R13" s="52">
        <f t="shared" si="10"/>
        <v>1</v>
      </c>
      <c r="S13" s="52">
        <f t="shared" si="10"/>
        <v>1</v>
      </c>
      <c r="T13" s="52">
        <f t="shared" si="10"/>
        <v>1</v>
      </c>
      <c r="U13" s="52">
        <f t="shared" si="10"/>
        <v>1</v>
      </c>
      <c r="V13" s="52">
        <f t="shared" si="10"/>
        <v>1</v>
      </c>
      <c r="W13" s="52">
        <f t="shared" si="10"/>
        <v>1</v>
      </c>
      <c r="X13" s="52">
        <f t="shared" si="10"/>
        <v>1</v>
      </c>
      <c r="Y13" s="52">
        <f t="shared" si="10"/>
        <v>1</v>
      </c>
      <c r="Z13" s="52" t="str">
        <f t="shared" si="10"/>
        <v/>
      </c>
      <c r="AA13" s="52" t="str">
        <f t="shared" si="10"/>
        <v/>
      </c>
      <c r="AB13" s="52" t="str">
        <f t="shared" si="10"/>
        <v/>
      </c>
      <c r="AC13" s="52">
        <f t="shared" si="10"/>
        <v>1</v>
      </c>
      <c r="AD13" s="52">
        <f t="shared" si="10"/>
        <v>1</v>
      </c>
      <c r="AE13" s="52">
        <f t="shared" si="10"/>
        <v>1</v>
      </c>
      <c r="AF13" s="52">
        <f t="shared" si="10"/>
        <v>1</v>
      </c>
      <c r="AG13" s="52">
        <f t="shared" si="10"/>
        <v>1</v>
      </c>
      <c r="AH13" s="52">
        <f t="shared" si="10"/>
        <v>1</v>
      </c>
      <c r="AI13" s="52">
        <f t="shared" si="10"/>
        <v>1</v>
      </c>
      <c r="AJ13" s="52">
        <f t="shared" si="10"/>
        <v>1</v>
      </c>
      <c r="AK13" s="52">
        <f t="shared" si="10"/>
        <v>1</v>
      </c>
      <c r="AL13" s="52">
        <f t="shared" si="10"/>
        <v>1</v>
      </c>
      <c r="AM13" s="52">
        <f t="shared" si="10"/>
        <v>0.1111111111111111</v>
      </c>
      <c r="AN13" s="52">
        <f t="shared" si="10"/>
        <v>0</v>
      </c>
      <c r="AO13" s="52">
        <f t="shared" si="10"/>
        <v>0</v>
      </c>
      <c r="AP13" s="52">
        <f t="shared" si="10"/>
        <v>0</v>
      </c>
      <c r="AQ13" s="52">
        <f t="shared" si="10"/>
        <v>0</v>
      </c>
      <c r="AR13" s="52">
        <f t="shared" si="10"/>
        <v>0</v>
      </c>
      <c r="AS13" s="52">
        <f t="shared" si="10"/>
        <v>0</v>
      </c>
      <c r="AT13" s="52">
        <f t="shared" ref="AT13:BY13" si="11">IFERROR(COUNTIF(AT21:AT1068,"4")/(COUNTA(AT21:AT1068)),"")</f>
        <v>0</v>
      </c>
      <c r="AU13" s="52">
        <f t="shared" si="11"/>
        <v>0</v>
      </c>
      <c r="AV13" s="52">
        <f t="shared" si="11"/>
        <v>0</v>
      </c>
      <c r="AW13" s="52">
        <f t="shared" si="11"/>
        <v>0</v>
      </c>
      <c r="AX13" s="52">
        <f t="shared" si="11"/>
        <v>0</v>
      </c>
      <c r="AY13" s="52" t="str">
        <f t="shared" si="11"/>
        <v/>
      </c>
      <c r="AZ13" s="52" t="str">
        <f t="shared" si="11"/>
        <v/>
      </c>
      <c r="BA13" s="52" t="str">
        <f t="shared" si="11"/>
        <v/>
      </c>
      <c r="BB13" s="52" t="str">
        <f t="shared" si="11"/>
        <v/>
      </c>
      <c r="BC13" s="52" t="str">
        <f t="shared" si="11"/>
        <v/>
      </c>
      <c r="BD13" s="52" t="str">
        <f t="shared" si="11"/>
        <v/>
      </c>
      <c r="BE13" s="52">
        <f t="shared" si="11"/>
        <v>0</v>
      </c>
      <c r="BF13" s="52" t="str">
        <f t="shared" si="11"/>
        <v/>
      </c>
      <c r="BG13" s="52" t="str">
        <f t="shared" si="11"/>
        <v/>
      </c>
      <c r="BH13" s="52" t="str">
        <f t="shared" si="11"/>
        <v/>
      </c>
      <c r="BI13" s="52" t="str">
        <f t="shared" si="11"/>
        <v/>
      </c>
      <c r="BJ13" s="52" t="str">
        <f t="shared" si="11"/>
        <v/>
      </c>
      <c r="BK13" s="52" t="str">
        <f t="shared" si="11"/>
        <v/>
      </c>
      <c r="BL13" s="52" t="str">
        <f t="shared" si="11"/>
        <v/>
      </c>
      <c r="BM13" s="52" t="str">
        <f t="shared" si="11"/>
        <v/>
      </c>
      <c r="BN13" s="52" t="str">
        <f t="shared" si="11"/>
        <v/>
      </c>
      <c r="BO13" s="52" t="str">
        <f t="shared" si="11"/>
        <v/>
      </c>
      <c r="BP13" s="52" t="str">
        <f t="shared" si="11"/>
        <v/>
      </c>
      <c r="BQ13" s="52">
        <f t="shared" si="11"/>
        <v>0</v>
      </c>
      <c r="BR13" s="52" t="str">
        <f t="shared" si="11"/>
        <v/>
      </c>
      <c r="BS13" s="52">
        <f t="shared" si="11"/>
        <v>0</v>
      </c>
      <c r="BT13" s="52" t="str">
        <f t="shared" si="11"/>
        <v/>
      </c>
      <c r="BU13" s="52">
        <f t="shared" si="11"/>
        <v>0</v>
      </c>
      <c r="BV13" s="52">
        <f t="shared" si="11"/>
        <v>0</v>
      </c>
      <c r="BW13" s="52">
        <f t="shared" si="11"/>
        <v>0</v>
      </c>
      <c r="BX13" s="52">
        <f t="shared" si="11"/>
        <v>0</v>
      </c>
      <c r="BY13" s="52">
        <f t="shared" si="11"/>
        <v>0</v>
      </c>
      <c r="BZ13" s="52">
        <f t="shared" ref="BZ13:DE13" si="12">IFERROR(COUNTIF(BZ21:BZ1068,"4")/(COUNTA(BZ21:BZ1068)),"")</f>
        <v>0</v>
      </c>
      <c r="CA13" s="52">
        <f t="shared" si="12"/>
        <v>0</v>
      </c>
      <c r="CB13" s="52">
        <f t="shared" si="12"/>
        <v>0</v>
      </c>
      <c r="CC13" s="52" t="str">
        <f t="shared" si="12"/>
        <v/>
      </c>
      <c r="CD13" s="52" t="str">
        <f t="shared" si="12"/>
        <v/>
      </c>
      <c r="CE13" s="52" t="str">
        <f t="shared" si="12"/>
        <v/>
      </c>
      <c r="CF13" s="52" t="str">
        <f t="shared" si="12"/>
        <v/>
      </c>
      <c r="CG13" s="52" t="str">
        <f t="shared" si="12"/>
        <v/>
      </c>
      <c r="CH13" s="52" t="str">
        <f t="shared" si="12"/>
        <v/>
      </c>
      <c r="CI13" s="52" t="str">
        <f t="shared" si="12"/>
        <v/>
      </c>
      <c r="CJ13" s="52" t="str">
        <f t="shared" si="12"/>
        <v/>
      </c>
      <c r="CK13" s="52" t="str">
        <f t="shared" si="12"/>
        <v/>
      </c>
      <c r="CL13" s="52" t="str">
        <f t="shared" si="12"/>
        <v/>
      </c>
      <c r="CM13" s="52" t="str">
        <f t="shared" si="12"/>
        <v/>
      </c>
      <c r="CN13" s="52" t="str">
        <f t="shared" si="12"/>
        <v/>
      </c>
      <c r="CO13" s="52" t="str">
        <f t="shared" si="12"/>
        <v/>
      </c>
      <c r="CP13" s="52" t="str">
        <f t="shared" si="12"/>
        <v/>
      </c>
      <c r="CQ13" s="52" t="str">
        <f t="shared" si="12"/>
        <v/>
      </c>
      <c r="CR13" s="52" t="str">
        <f t="shared" si="12"/>
        <v/>
      </c>
      <c r="CS13" s="52" t="str">
        <f t="shared" si="12"/>
        <v/>
      </c>
      <c r="CT13" s="52" t="str">
        <f t="shared" si="12"/>
        <v/>
      </c>
      <c r="CU13" s="52" t="str">
        <f t="shared" si="12"/>
        <v/>
      </c>
      <c r="CV13" s="52" t="str">
        <f t="shared" si="12"/>
        <v/>
      </c>
      <c r="CW13" s="52" t="str">
        <f t="shared" si="12"/>
        <v/>
      </c>
      <c r="CX13" s="52" t="str">
        <f t="shared" si="12"/>
        <v/>
      </c>
      <c r="CY13" s="52" t="str">
        <f t="shared" si="12"/>
        <v/>
      </c>
      <c r="CZ13" s="52" t="str">
        <f t="shared" si="12"/>
        <v/>
      </c>
      <c r="DA13" s="52" t="str">
        <f t="shared" si="12"/>
        <v/>
      </c>
      <c r="DB13" s="52" t="str">
        <f t="shared" si="12"/>
        <v/>
      </c>
      <c r="DC13" s="52" t="str">
        <f t="shared" si="12"/>
        <v/>
      </c>
      <c r="DD13" s="52" t="str">
        <f t="shared" si="12"/>
        <v/>
      </c>
      <c r="DE13" s="52" t="str">
        <f t="shared" si="12"/>
        <v/>
      </c>
      <c r="DF13" s="52" t="str">
        <f t="shared" ref="DF13:DM13" si="13">IFERROR(COUNTIF(DF21:DF1068,"4")/(COUNTA(DF21:DF1068)),"")</f>
        <v/>
      </c>
      <c r="DG13" s="52" t="str">
        <f t="shared" si="13"/>
        <v/>
      </c>
      <c r="DH13" s="52" t="str">
        <f t="shared" si="13"/>
        <v/>
      </c>
      <c r="DI13" s="52" t="str">
        <f t="shared" si="13"/>
        <v/>
      </c>
      <c r="DJ13" s="52" t="str">
        <f t="shared" si="13"/>
        <v/>
      </c>
      <c r="DK13" s="52" t="str">
        <f t="shared" si="13"/>
        <v/>
      </c>
      <c r="DL13" s="52" t="str">
        <f t="shared" si="13"/>
        <v/>
      </c>
      <c r="DM13" s="52" t="str">
        <f t="shared" si="13"/>
        <v/>
      </c>
    </row>
    <row r="14" spans="1:117" x14ac:dyDescent="0.25">
      <c r="A14" s="50"/>
      <c r="B14" s="53"/>
      <c r="C14" s="54"/>
      <c r="D14" s="54"/>
      <c r="E14" s="257" t="s">
        <v>32</v>
      </c>
      <c r="F14" s="279" t="s">
        <v>33</v>
      </c>
      <c r="G14" s="280"/>
      <c r="H14" s="280"/>
      <c r="I14" s="182"/>
      <c r="J14" s="43"/>
      <c r="K14" s="41" t="s">
        <v>33</v>
      </c>
      <c r="L14" s="42"/>
      <c r="M14" s="42"/>
      <c r="N14" s="44">
        <f>N11+J14</f>
        <v>128</v>
      </c>
      <c r="O14" s="44">
        <f t="shared" ref="O14:BZ15" si="14">O11+N14</f>
        <v>128</v>
      </c>
      <c r="P14" s="44">
        <f t="shared" si="14"/>
        <v>129</v>
      </c>
      <c r="Q14" s="44">
        <f t="shared" si="14"/>
        <v>131</v>
      </c>
      <c r="R14" s="44">
        <f t="shared" si="14"/>
        <v>134</v>
      </c>
      <c r="S14" s="44">
        <f t="shared" si="14"/>
        <v>139</v>
      </c>
      <c r="T14" s="44">
        <f t="shared" si="14"/>
        <v>148</v>
      </c>
      <c r="U14" s="44">
        <f t="shared" si="14"/>
        <v>164</v>
      </c>
      <c r="V14" s="44">
        <f t="shared" si="14"/>
        <v>169</v>
      </c>
      <c r="W14" s="44">
        <f t="shared" si="14"/>
        <v>176</v>
      </c>
      <c r="X14" s="44">
        <f t="shared" si="14"/>
        <v>178</v>
      </c>
      <c r="Y14" s="44">
        <f t="shared" si="14"/>
        <v>179</v>
      </c>
      <c r="Z14" s="44">
        <f t="shared" si="14"/>
        <v>179</v>
      </c>
      <c r="AA14" s="44">
        <f t="shared" si="14"/>
        <v>179</v>
      </c>
      <c r="AB14" s="44">
        <f t="shared" si="14"/>
        <v>179</v>
      </c>
      <c r="AC14" s="44">
        <f t="shared" si="14"/>
        <v>182</v>
      </c>
      <c r="AD14" s="44">
        <f t="shared" si="14"/>
        <v>185</v>
      </c>
      <c r="AE14" s="44">
        <f t="shared" si="14"/>
        <v>193</v>
      </c>
      <c r="AF14" s="44">
        <f t="shared" si="14"/>
        <v>195</v>
      </c>
      <c r="AG14" s="44">
        <f t="shared" si="14"/>
        <v>198</v>
      </c>
      <c r="AH14" s="44">
        <f t="shared" si="14"/>
        <v>202</v>
      </c>
      <c r="AI14" s="44">
        <f t="shared" si="14"/>
        <v>206</v>
      </c>
      <c r="AJ14" s="44">
        <f t="shared" si="14"/>
        <v>211</v>
      </c>
      <c r="AK14" s="44">
        <f t="shared" si="14"/>
        <v>217</v>
      </c>
      <c r="AL14" s="44">
        <f t="shared" si="14"/>
        <v>219</v>
      </c>
      <c r="AM14" s="44">
        <f t="shared" si="14"/>
        <v>221</v>
      </c>
      <c r="AN14" s="44">
        <f t="shared" si="14"/>
        <v>221</v>
      </c>
      <c r="AO14" s="44">
        <f t="shared" si="14"/>
        <v>221</v>
      </c>
      <c r="AP14" s="44">
        <f t="shared" si="14"/>
        <v>221</v>
      </c>
      <c r="AQ14" s="44">
        <f t="shared" si="14"/>
        <v>221</v>
      </c>
      <c r="AR14" s="44">
        <f t="shared" si="14"/>
        <v>221</v>
      </c>
      <c r="AS14" s="44">
        <f t="shared" si="14"/>
        <v>221</v>
      </c>
      <c r="AT14" s="44">
        <f t="shared" si="14"/>
        <v>221</v>
      </c>
      <c r="AU14" s="44">
        <f t="shared" si="14"/>
        <v>221</v>
      </c>
      <c r="AV14" s="44">
        <f t="shared" si="14"/>
        <v>221</v>
      </c>
      <c r="AW14" s="44">
        <f t="shared" si="14"/>
        <v>221</v>
      </c>
      <c r="AX14" s="44">
        <f t="shared" si="14"/>
        <v>221</v>
      </c>
      <c r="AY14" s="44">
        <f t="shared" si="14"/>
        <v>221</v>
      </c>
      <c r="AZ14" s="44">
        <f t="shared" si="14"/>
        <v>221</v>
      </c>
      <c r="BA14" s="44">
        <f t="shared" si="14"/>
        <v>221</v>
      </c>
      <c r="BB14" s="44">
        <f t="shared" si="14"/>
        <v>221</v>
      </c>
      <c r="BC14" s="44">
        <f t="shared" si="14"/>
        <v>221</v>
      </c>
      <c r="BD14" s="44">
        <f t="shared" si="14"/>
        <v>221</v>
      </c>
      <c r="BE14" s="44">
        <f t="shared" si="14"/>
        <v>221</v>
      </c>
      <c r="BF14" s="44">
        <f t="shared" si="14"/>
        <v>221</v>
      </c>
      <c r="BG14" s="44">
        <f t="shared" si="14"/>
        <v>221</v>
      </c>
      <c r="BH14" s="44">
        <f t="shared" si="14"/>
        <v>221</v>
      </c>
      <c r="BI14" s="44">
        <f t="shared" si="14"/>
        <v>221</v>
      </c>
      <c r="BJ14" s="44">
        <f t="shared" si="14"/>
        <v>221</v>
      </c>
      <c r="BK14" s="44">
        <f t="shared" si="14"/>
        <v>221</v>
      </c>
      <c r="BL14" s="44">
        <f t="shared" si="14"/>
        <v>221</v>
      </c>
      <c r="BM14" s="44">
        <f t="shared" si="14"/>
        <v>221</v>
      </c>
      <c r="BN14" s="44">
        <f t="shared" si="14"/>
        <v>221</v>
      </c>
      <c r="BO14" s="44">
        <f t="shared" si="14"/>
        <v>221</v>
      </c>
      <c r="BP14" s="44">
        <f t="shared" si="14"/>
        <v>221</v>
      </c>
      <c r="BQ14" s="44">
        <f t="shared" si="14"/>
        <v>221</v>
      </c>
      <c r="BR14" s="44">
        <f t="shared" si="14"/>
        <v>221</v>
      </c>
      <c r="BS14" s="44">
        <f t="shared" si="14"/>
        <v>221</v>
      </c>
      <c r="BT14" s="44">
        <f t="shared" si="14"/>
        <v>221</v>
      </c>
      <c r="BU14" s="44">
        <f t="shared" si="14"/>
        <v>221</v>
      </c>
      <c r="BV14" s="44">
        <f t="shared" si="14"/>
        <v>221</v>
      </c>
      <c r="BW14" s="44">
        <f t="shared" si="14"/>
        <v>221</v>
      </c>
      <c r="BX14" s="44">
        <f t="shared" si="14"/>
        <v>221</v>
      </c>
      <c r="BY14" s="44">
        <f t="shared" si="14"/>
        <v>221</v>
      </c>
      <c r="BZ14" s="44">
        <f t="shared" si="14"/>
        <v>221</v>
      </c>
      <c r="CA14" s="44">
        <f t="shared" ref="CA14:DM15" si="15">CA11+BZ14</f>
        <v>221</v>
      </c>
      <c r="CB14" s="44">
        <f t="shared" si="15"/>
        <v>221</v>
      </c>
      <c r="CC14" s="44">
        <f t="shared" si="15"/>
        <v>221</v>
      </c>
      <c r="CD14" s="44">
        <f t="shared" si="15"/>
        <v>221</v>
      </c>
      <c r="CE14" s="44">
        <f t="shared" si="15"/>
        <v>221</v>
      </c>
      <c r="CF14" s="44">
        <f t="shared" si="15"/>
        <v>221</v>
      </c>
      <c r="CG14" s="44">
        <f t="shared" si="15"/>
        <v>221</v>
      </c>
      <c r="CH14" s="44">
        <f t="shared" si="15"/>
        <v>221</v>
      </c>
      <c r="CI14" s="44">
        <f t="shared" si="15"/>
        <v>221</v>
      </c>
      <c r="CJ14" s="44">
        <f t="shared" si="15"/>
        <v>221</v>
      </c>
      <c r="CK14" s="44">
        <f t="shared" si="15"/>
        <v>221</v>
      </c>
      <c r="CL14" s="44">
        <f t="shared" si="15"/>
        <v>221</v>
      </c>
      <c r="CM14" s="44">
        <f t="shared" si="15"/>
        <v>221</v>
      </c>
      <c r="CN14" s="44">
        <f t="shared" si="15"/>
        <v>221</v>
      </c>
      <c r="CO14" s="44">
        <f t="shared" si="15"/>
        <v>221</v>
      </c>
      <c r="CP14" s="44">
        <f t="shared" si="15"/>
        <v>221</v>
      </c>
      <c r="CQ14" s="44">
        <f t="shared" si="15"/>
        <v>221</v>
      </c>
      <c r="CR14" s="44">
        <f t="shared" si="15"/>
        <v>221</v>
      </c>
      <c r="CS14" s="44">
        <f t="shared" si="15"/>
        <v>221</v>
      </c>
      <c r="CT14" s="44">
        <f t="shared" si="15"/>
        <v>221</v>
      </c>
      <c r="CU14" s="44">
        <f t="shared" si="15"/>
        <v>221</v>
      </c>
      <c r="CV14" s="44">
        <f t="shared" si="15"/>
        <v>221</v>
      </c>
      <c r="CW14" s="44">
        <f t="shared" si="15"/>
        <v>221</v>
      </c>
      <c r="CX14" s="44">
        <f t="shared" si="15"/>
        <v>221</v>
      </c>
      <c r="CY14" s="44">
        <f t="shared" si="15"/>
        <v>221</v>
      </c>
      <c r="CZ14" s="44">
        <f t="shared" si="15"/>
        <v>221</v>
      </c>
      <c r="DA14" s="44">
        <f t="shared" si="15"/>
        <v>221</v>
      </c>
      <c r="DB14" s="44">
        <f t="shared" si="15"/>
        <v>221</v>
      </c>
      <c r="DC14" s="44">
        <f t="shared" si="15"/>
        <v>221</v>
      </c>
      <c r="DD14" s="44">
        <f t="shared" si="15"/>
        <v>221</v>
      </c>
      <c r="DE14" s="44">
        <f t="shared" si="15"/>
        <v>221</v>
      </c>
      <c r="DF14" s="44">
        <f t="shared" si="15"/>
        <v>221</v>
      </c>
      <c r="DG14" s="44">
        <f t="shared" si="15"/>
        <v>221</v>
      </c>
      <c r="DH14" s="44">
        <f t="shared" si="15"/>
        <v>221</v>
      </c>
      <c r="DI14" s="44">
        <f t="shared" si="15"/>
        <v>221</v>
      </c>
      <c r="DJ14" s="44">
        <f t="shared" si="15"/>
        <v>221</v>
      </c>
      <c r="DK14" s="44">
        <f t="shared" si="15"/>
        <v>221</v>
      </c>
      <c r="DL14" s="44">
        <f t="shared" si="15"/>
        <v>221</v>
      </c>
      <c r="DM14" s="44">
        <f t="shared" si="15"/>
        <v>221</v>
      </c>
    </row>
    <row r="15" spans="1:117" x14ac:dyDescent="0.25">
      <c r="A15" s="50"/>
      <c r="B15" s="53"/>
      <c r="C15" s="54"/>
      <c r="D15" s="54"/>
      <c r="E15" s="257" t="s">
        <v>34</v>
      </c>
      <c r="F15" s="279" t="s">
        <v>35</v>
      </c>
      <c r="G15" s="280"/>
      <c r="H15" s="280"/>
      <c r="I15" s="182"/>
      <c r="J15" s="43"/>
      <c r="K15" s="41" t="s">
        <v>35</v>
      </c>
      <c r="L15" s="42"/>
      <c r="M15" s="42"/>
      <c r="N15" s="44">
        <f>N12+J15</f>
        <v>128</v>
      </c>
      <c r="O15" s="44">
        <f t="shared" si="14"/>
        <v>128</v>
      </c>
      <c r="P15" s="44">
        <f t="shared" si="14"/>
        <v>129</v>
      </c>
      <c r="Q15" s="44">
        <f t="shared" si="14"/>
        <v>131</v>
      </c>
      <c r="R15" s="44">
        <f t="shared" si="14"/>
        <v>134</v>
      </c>
      <c r="S15" s="44">
        <f t="shared" si="14"/>
        <v>139</v>
      </c>
      <c r="T15" s="44">
        <f t="shared" si="14"/>
        <v>148</v>
      </c>
      <c r="U15" s="44">
        <f t="shared" si="14"/>
        <v>164</v>
      </c>
      <c r="V15" s="44">
        <f t="shared" si="14"/>
        <v>169</v>
      </c>
      <c r="W15" s="44">
        <f t="shared" si="14"/>
        <v>176</v>
      </c>
      <c r="X15" s="44">
        <f t="shared" si="14"/>
        <v>178</v>
      </c>
      <c r="Y15" s="44">
        <f t="shared" si="14"/>
        <v>179</v>
      </c>
      <c r="Z15" s="44">
        <f t="shared" si="14"/>
        <v>179</v>
      </c>
      <c r="AA15" s="44">
        <f t="shared" si="14"/>
        <v>179</v>
      </c>
      <c r="AB15" s="44">
        <f t="shared" si="14"/>
        <v>179</v>
      </c>
      <c r="AC15" s="44">
        <f t="shared" si="14"/>
        <v>182</v>
      </c>
      <c r="AD15" s="44">
        <f t="shared" si="14"/>
        <v>185</v>
      </c>
      <c r="AE15" s="44">
        <f t="shared" si="14"/>
        <v>193</v>
      </c>
      <c r="AF15" s="44">
        <f t="shared" si="14"/>
        <v>195</v>
      </c>
      <c r="AG15" s="44">
        <f t="shared" si="14"/>
        <v>198</v>
      </c>
      <c r="AH15" s="44">
        <f t="shared" si="14"/>
        <v>202</v>
      </c>
      <c r="AI15" s="44">
        <f t="shared" si="14"/>
        <v>206</v>
      </c>
      <c r="AJ15" s="44">
        <f t="shared" si="14"/>
        <v>211</v>
      </c>
      <c r="AK15" s="44">
        <f t="shared" si="14"/>
        <v>217</v>
      </c>
      <c r="AL15" s="44">
        <f t="shared" si="14"/>
        <v>219</v>
      </c>
      <c r="AM15" s="44">
        <f t="shared" si="14"/>
        <v>237</v>
      </c>
      <c r="AN15" s="44">
        <f t="shared" si="14"/>
        <v>250</v>
      </c>
      <c r="AO15" s="44">
        <f t="shared" si="14"/>
        <v>264</v>
      </c>
      <c r="AP15" s="44">
        <f t="shared" si="14"/>
        <v>271</v>
      </c>
      <c r="AQ15" s="44">
        <f t="shared" si="14"/>
        <v>292</v>
      </c>
      <c r="AR15" s="44">
        <f t="shared" si="14"/>
        <v>300</v>
      </c>
      <c r="AS15" s="44">
        <f t="shared" si="14"/>
        <v>305</v>
      </c>
      <c r="AT15" s="44">
        <f t="shared" si="14"/>
        <v>309</v>
      </c>
      <c r="AU15" s="44">
        <f t="shared" si="14"/>
        <v>313</v>
      </c>
      <c r="AV15" s="44">
        <f t="shared" si="14"/>
        <v>316</v>
      </c>
      <c r="AW15" s="44">
        <f t="shared" si="14"/>
        <v>320</v>
      </c>
      <c r="AX15" s="44">
        <f t="shared" si="14"/>
        <v>327</v>
      </c>
      <c r="AY15" s="44">
        <f t="shared" si="14"/>
        <v>327</v>
      </c>
      <c r="AZ15" s="44">
        <f t="shared" si="14"/>
        <v>327</v>
      </c>
      <c r="BA15" s="44">
        <f t="shared" si="14"/>
        <v>327</v>
      </c>
      <c r="BB15" s="44">
        <f t="shared" si="14"/>
        <v>327</v>
      </c>
      <c r="BC15" s="44">
        <f t="shared" si="14"/>
        <v>327</v>
      </c>
      <c r="BD15" s="44">
        <f t="shared" si="14"/>
        <v>327</v>
      </c>
      <c r="BE15" s="44">
        <f t="shared" si="14"/>
        <v>329</v>
      </c>
      <c r="BF15" s="44">
        <f t="shared" si="14"/>
        <v>329</v>
      </c>
      <c r="BG15" s="44">
        <f t="shared" si="14"/>
        <v>329</v>
      </c>
      <c r="BH15" s="44">
        <f t="shared" si="14"/>
        <v>329</v>
      </c>
      <c r="BI15" s="44">
        <f t="shared" si="14"/>
        <v>329</v>
      </c>
      <c r="BJ15" s="44">
        <f t="shared" si="14"/>
        <v>329</v>
      </c>
      <c r="BK15" s="44">
        <f t="shared" si="14"/>
        <v>329</v>
      </c>
      <c r="BL15" s="44">
        <f t="shared" si="14"/>
        <v>329</v>
      </c>
      <c r="BM15" s="44">
        <f t="shared" si="14"/>
        <v>329</v>
      </c>
      <c r="BN15" s="44">
        <f t="shared" si="14"/>
        <v>329</v>
      </c>
      <c r="BO15" s="44">
        <f t="shared" si="14"/>
        <v>329</v>
      </c>
      <c r="BP15" s="44">
        <f t="shared" si="14"/>
        <v>329</v>
      </c>
      <c r="BQ15" s="44">
        <f t="shared" si="14"/>
        <v>331</v>
      </c>
      <c r="BR15" s="44">
        <f t="shared" si="14"/>
        <v>331</v>
      </c>
      <c r="BS15" s="44">
        <f t="shared" si="14"/>
        <v>333</v>
      </c>
      <c r="BT15" s="44">
        <f t="shared" si="14"/>
        <v>333</v>
      </c>
      <c r="BU15" s="44">
        <f t="shared" si="14"/>
        <v>339</v>
      </c>
      <c r="BV15" s="44">
        <f t="shared" si="14"/>
        <v>340</v>
      </c>
      <c r="BW15" s="44">
        <f t="shared" si="14"/>
        <v>341</v>
      </c>
      <c r="BX15" s="44">
        <f t="shared" si="14"/>
        <v>342</v>
      </c>
      <c r="BY15" s="44">
        <f t="shared" si="14"/>
        <v>343</v>
      </c>
      <c r="BZ15" s="44">
        <f t="shared" si="14"/>
        <v>345</v>
      </c>
      <c r="CA15" s="44">
        <f t="shared" si="15"/>
        <v>347</v>
      </c>
      <c r="CB15" s="44">
        <f t="shared" si="15"/>
        <v>348</v>
      </c>
      <c r="CC15" s="44">
        <f t="shared" si="15"/>
        <v>348</v>
      </c>
      <c r="CD15" s="44">
        <f t="shared" si="15"/>
        <v>348</v>
      </c>
      <c r="CE15" s="44">
        <f t="shared" si="15"/>
        <v>348</v>
      </c>
      <c r="CF15" s="44">
        <f t="shared" si="15"/>
        <v>348</v>
      </c>
      <c r="CG15" s="44">
        <f t="shared" si="15"/>
        <v>348</v>
      </c>
      <c r="CH15" s="44">
        <f t="shared" si="15"/>
        <v>348</v>
      </c>
      <c r="CI15" s="44">
        <f t="shared" si="15"/>
        <v>348</v>
      </c>
      <c r="CJ15" s="44">
        <f t="shared" si="15"/>
        <v>348</v>
      </c>
      <c r="CK15" s="44">
        <f t="shared" si="15"/>
        <v>348</v>
      </c>
      <c r="CL15" s="44">
        <f t="shared" si="15"/>
        <v>348</v>
      </c>
      <c r="CM15" s="44">
        <f t="shared" si="15"/>
        <v>348</v>
      </c>
      <c r="CN15" s="44">
        <f t="shared" si="15"/>
        <v>348</v>
      </c>
      <c r="CO15" s="44">
        <f t="shared" si="15"/>
        <v>348</v>
      </c>
      <c r="CP15" s="44">
        <f t="shared" si="15"/>
        <v>348</v>
      </c>
      <c r="CQ15" s="44">
        <f t="shared" si="15"/>
        <v>348</v>
      </c>
      <c r="CR15" s="44">
        <f t="shared" si="15"/>
        <v>348</v>
      </c>
      <c r="CS15" s="44">
        <f t="shared" si="15"/>
        <v>348</v>
      </c>
      <c r="CT15" s="44">
        <f t="shared" si="15"/>
        <v>348</v>
      </c>
      <c r="CU15" s="44">
        <f t="shared" si="15"/>
        <v>348</v>
      </c>
      <c r="CV15" s="44">
        <f t="shared" si="15"/>
        <v>348</v>
      </c>
      <c r="CW15" s="44">
        <f t="shared" si="15"/>
        <v>348</v>
      </c>
      <c r="CX15" s="44">
        <f t="shared" si="15"/>
        <v>348</v>
      </c>
      <c r="CY15" s="44">
        <f t="shared" si="15"/>
        <v>348</v>
      </c>
      <c r="CZ15" s="44">
        <f t="shared" si="15"/>
        <v>348</v>
      </c>
      <c r="DA15" s="44">
        <f t="shared" si="15"/>
        <v>348</v>
      </c>
      <c r="DB15" s="44">
        <f t="shared" si="15"/>
        <v>348</v>
      </c>
      <c r="DC15" s="44">
        <f t="shared" si="15"/>
        <v>348</v>
      </c>
      <c r="DD15" s="44">
        <f t="shared" si="15"/>
        <v>348</v>
      </c>
      <c r="DE15" s="44">
        <f t="shared" si="15"/>
        <v>348</v>
      </c>
      <c r="DF15" s="44">
        <f t="shared" si="15"/>
        <v>348</v>
      </c>
      <c r="DG15" s="44">
        <f t="shared" si="15"/>
        <v>348</v>
      </c>
      <c r="DH15" s="44">
        <f t="shared" si="15"/>
        <v>348</v>
      </c>
      <c r="DI15" s="44">
        <f t="shared" si="15"/>
        <v>348</v>
      </c>
      <c r="DJ15" s="44">
        <f t="shared" si="15"/>
        <v>348</v>
      </c>
      <c r="DK15" s="44">
        <f t="shared" si="15"/>
        <v>348</v>
      </c>
      <c r="DL15" s="44">
        <f t="shared" si="15"/>
        <v>348</v>
      </c>
      <c r="DM15" s="44">
        <f t="shared" si="15"/>
        <v>348</v>
      </c>
    </row>
    <row r="16" spans="1:117" x14ac:dyDescent="0.25">
      <c r="A16" s="50"/>
      <c r="B16" s="53"/>
      <c r="C16" s="54"/>
      <c r="D16" s="54"/>
      <c r="E16" s="257" t="s">
        <v>36</v>
      </c>
      <c r="F16" s="281" t="s">
        <v>37</v>
      </c>
      <c r="G16" s="280"/>
      <c r="H16" s="280"/>
      <c r="I16" s="183"/>
      <c r="J16" s="57"/>
      <c r="K16" s="56" t="s">
        <v>37</v>
      </c>
      <c r="L16" s="42"/>
      <c r="M16" s="42"/>
      <c r="N16" s="52">
        <f t="shared" ref="N16:BY16" si="16">IF(N15=0,"",N14/N15 )</f>
        <v>1</v>
      </c>
      <c r="O16" s="52">
        <f t="shared" si="16"/>
        <v>1</v>
      </c>
      <c r="P16" s="52">
        <f t="shared" si="16"/>
        <v>1</v>
      </c>
      <c r="Q16" s="52">
        <f>IF(Q15=0,"",Q14/Q15 )</f>
        <v>1</v>
      </c>
      <c r="R16" s="52">
        <f t="shared" si="16"/>
        <v>1</v>
      </c>
      <c r="S16" s="52">
        <f t="shared" si="16"/>
        <v>1</v>
      </c>
      <c r="T16" s="52">
        <f t="shared" si="16"/>
        <v>1</v>
      </c>
      <c r="U16" s="52">
        <f t="shared" si="16"/>
        <v>1</v>
      </c>
      <c r="V16" s="52">
        <f t="shared" si="16"/>
        <v>1</v>
      </c>
      <c r="W16" s="52">
        <f t="shared" si="16"/>
        <v>1</v>
      </c>
      <c r="X16" s="52">
        <f t="shared" si="16"/>
        <v>1</v>
      </c>
      <c r="Y16" s="52">
        <f t="shared" si="16"/>
        <v>1</v>
      </c>
      <c r="Z16" s="52">
        <f t="shared" si="16"/>
        <v>1</v>
      </c>
      <c r="AA16" s="52">
        <f t="shared" si="16"/>
        <v>1</v>
      </c>
      <c r="AB16" s="52">
        <f t="shared" si="16"/>
        <v>1</v>
      </c>
      <c r="AC16" s="52">
        <f t="shared" si="16"/>
        <v>1</v>
      </c>
      <c r="AD16" s="52">
        <f t="shared" si="16"/>
        <v>1</v>
      </c>
      <c r="AE16" s="52">
        <f t="shared" si="16"/>
        <v>1</v>
      </c>
      <c r="AF16" s="52">
        <f t="shared" si="16"/>
        <v>1</v>
      </c>
      <c r="AG16" s="52">
        <f t="shared" si="16"/>
        <v>1</v>
      </c>
      <c r="AH16" s="52">
        <f t="shared" si="16"/>
        <v>1</v>
      </c>
      <c r="AI16" s="52">
        <f t="shared" si="16"/>
        <v>1</v>
      </c>
      <c r="AJ16" s="52">
        <f t="shared" si="16"/>
        <v>1</v>
      </c>
      <c r="AK16" s="52">
        <f t="shared" si="16"/>
        <v>1</v>
      </c>
      <c r="AL16" s="52">
        <f t="shared" si="16"/>
        <v>1</v>
      </c>
      <c r="AM16" s="52">
        <f t="shared" si="16"/>
        <v>0.9324894514767933</v>
      </c>
      <c r="AN16" s="52">
        <f t="shared" si="16"/>
        <v>0.88400000000000001</v>
      </c>
      <c r="AO16" s="52">
        <f t="shared" si="16"/>
        <v>0.83712121212121215</v>
      </c>
      <c r="AP16" s="52">
        <f t="shared" si="16"/>
        <v>0.81549815498154976</v>
      </c>
      <c r="AQ16" s="52">
        <f t="shared" si="16"/>
        <v>0.75684931506849318</v>
      </c>
      <c r="AR16" s="52">
        <f t="shared" si="16"/>
        <v>0.73666666666666669</v>
      </c>
      <c r="AS16" s="52">
        <f t="shared" si="16"/>
        <v>0.72459016393442621</v>
      </c>
      <c r="AT16" s="52">
        <f t="shared" si="16"/>
        <v>0.71521035598705507</v>
      </c>
      <c r="AU16" s="52">
        <f t="shared" si="16"/>
        <v>0.70607028753993606</v>
      </c>
      <c r="AV16" s="52">
        <f t="shared" si="16"/>
        <v>0.69936708860759489</v>
      </c>
      <c r="AW16" s="52">
        <f t="shared" si="16"/>
        <v>0.69062500000000004</v>
      </c>
      <c r="AX16" s="52">
        <f t="shared" si="16"/>
        <v>0.67584097859327219</v>
      </c>
      <c r="AY16" s="52">
        <f t="shared" si="16"/>
        <v>0.67584097859327219</v>
      </c>
      <c r="AZ16" s="52">
        <f t="shared" si="16"/>
        <v>0.67584097859327219</v>
      </c>
      <c r="BA16" s="52">
        <f t="shared" si="16"/>
        <v>0.67584097859327219</v>
      </c>
      <c r="BB16" s="52">
        <f t="shared" si="16"/>
        <v>0.67584097859327219</v>
      </c>
      <c r="BC16" s="52">
        <f t="shared" si="16"/>
        <v>0.67584097859327219</v>
      </c>
      <c r="BD16" s="52">
        <f t="shared" si="16"/>
        <v>0.67584097859327219</v>
      </c>
      <c r="BE16" s="52">
        <f t="shared" si="16"/>
        <v>0.67173252279635254</v>
      </c>
      <c r="BF16" s="52">
        <f t="shared" si="16"/>
        <v>0.67173252279635254</v>
      </c>
      <c r="BG16" s="52">
        <f t="shared" si="16"/>
        <v>0.67173252279635254</v>
      </c>
      <c r="BH16" s="52">
        <f t="shared" si="16"/>
        <v>0.67173252279635254</v>
      </c>
      <c r="BI16" s="52">
        <f t="shared" si="16"/>
        <v>0.67173252279635254</v>
      </c>
      <c r="BJ16" s="52">
        <f t="shared" si="16"/>
        <v>0.67173252279635254</v>
      </c>
      <c r="BK16" s="52">
        <f t="shared" si="16"/>
        <v>0.67173252279635254</v>
      </c>
      <c r="BL16" s="52">
        <f t="shared" si="16"/>
        <v>0.67173252279635254</v>
      </c>
      <c r="BM16" s="52">
        <f t="shared" si="16"/>
        <v>0.67173252279635254</v>
      </c>
      <c r="BN16" s="52">
        <f t="shared" si="16"/>
        <v>0.67173252279635254</v>
      </c>
      <c r="BO16" s="52">
        <f t="shared" si="16"/>
        <v>0.67173252279635254</v>
      </c>
      <c r="BP16" s="52">
        <f t="shared" si="16"/>
        <v>0.67173252279635254</v>
      </c>
      <c r="BQ16" s="52">
        <f t="shared" si="16"/>
        <v>0.66767371601208458</v>
      </c>
      <c r="BR16" s="52">
        <f t="shared" si="16"/>
        <v>0.66767371601208458</v>
      </c>
      <c r="BS16" s="52">
        <f t="shared" si="16"/>
        <v>0.66366366366366369</v>
      </c>
      <c r="BT16" s="52">
        <f t="shared" si="16"/>
        <v>0.66366366366366369</v>
      </c>
      <c r="BU16" s="52">
        <f t="shared" si="16"/>
        <v>0.65191740412979349</v>
      </c>
      <c r="BV16" s="52">
        <f t="shared" si="16"/>
        <v>0.65</v>
      </c>
      <c r="BW16" s="52">
        <f t="shared" si="16"/>
        <v>0.64809384164222872</v>
      </c>
      <c r="BX16" s="52">
        <f t="shared" si="16"/>
        <v>0.64619883040935677</v>
      </c>
      <c r="BY16" s="52">
        <f t="shared" si="16"/>
        <v>0.64431486880466471</v>
      </c>
      <c r="BZ16" s="52">
        <f t="shared" ref="BZ16:DM16" si="17">IF(BZ15=0,"",BZ14/BZ15 )</f>
        <v>0.64057971014492754</v>
      </c>
      <c r="CA16" s="52">
        <f t="shared" si="17"/>
        <v>0.63688760806916422</v>
      </c>
      <c r="CB16" s="52">
        <f t="shared" si="17"/>
        <v>0.63505747126436785</v>
      </c>
      <c r="CC16" s="52">
        <f t="shared" si="17"/>
        <v>0.63505747126436785</v>
      </c>
      <c r="CD16" s="52">
        <f t="shared" si="17"/>
        <v>0.63505747126436785</v>
      </c>
      <c r="CE16" s="52">
        <f t="shared" si="17"/>
        <v>0.63505747126436785</v>
      </c>
      <c r="CF16" s="52">
        <f t="shared" si="17"/>
        <v>0.63505747126436785</v>
      </c>
      <c r="CG16" s="52">
        <f t="shared" si="17"/>
        <v>0.63505747126436785</v>
      </c>
      <c r="CH16" s="52">
        <f t="shared" si="17"/>
        <v>0.63505747126436785</v>
      </c>
      <c r="CI16" s="52">
        <f t="shared" si="17"/>
        <v>0.63505747126436785</v>
      </c>
      <c r="CJ16" s="52">
        <f t="shared" si="17"/>
        <v>0.63505747126436785</v>
      </c>
      <c r="CK16" s="52">
        <f t="shared" si="17"/>
        <v>0.63505747126436785</v>
      </c>
      <c r="CL16" s="52">
        <f t="shared" si="17"/>
        <v>0.63505747126436785</v>
      </c>
      <c r="CM16" s="52">
        <f t="shared" si="17"/>
        <v>0.63505747126436785</v>
      </c>
      <c r="CN16" s="52">
        <f t="shared" si="17"/>
        <v>0.63505747126436785</v>
      </c>
      <c r="CO16" s="52">
        <f t="shared" si="17"/>
        <v>0.63505747126436785</v>
      </c>
      <c r="CP16" s="52">
        <f t="shared" si="17"/>
        <v>0.63505747126436785</v>
      </c>
      <c r="CQ16" s="52">
        <f t="shared" si="17"/>
        <v>0.63505747126436785</v>
      </c>
      <c r="CR16" s="52">
        <f t="shared" si="17"/>
        <v>0.63505747126436785</v>
      </c>
      <c r="CS16" s="52">
        <f t="shared" si="17"/>
        <v>0.63505747126436785</v>
      </c>
      <c r="CT16" s="52">
        <f t="shared" si="17"/>
        <v>0.63505747126436785</v>
      </c>
      <c r="CU16" s="52">
        <f t="shared" si="17"/>
        <v>0.63505747126436785</v>
      </c>
      <c r="CV16" s="52">
        <f t="shared" si="17"/>
        <v>0.63505747126436785</v>
      </c>
      <c r="CW16" s="52">
        <f t="shared" si="17"/>
        <v>0.63505747126436785</v>
      </c>
      <c r="CX16" s="52">
        <f t="shared" si="17"/>
        <v>0.63505747126436785</v>
      </c>
      <c r="CY16" s="52">
        <f t="shared" si="17"/>
        <v>0.63505747126436785</v>
      </c>
      <c r="CZ16" s="52">
        <f t="shared" si="17"/>
        <v>0.63505747126436785</v>
      </c>
      <c r="DA16" s="52">
        <f t="shared" si="17"/>
        <v>0.63505747126436785</v>
      </c>
      <c r="DB16" s="52">
        <f t="shared" si="17"/>
        <v>0.63505747126436785</v>
      </c>
      <c r="DC16" s="52">
        <f t="shared" si="17"/>
        <v>0.63505747126436785</v>
      </c>
      <c r="DD16" s="52">
        <f t="shared" si="17"/>
        <v>0.63505747126436785</v>
      </c>
      <c r="DE16" s="52">
        <f t="shared" si="17"/>
        <v>0.63505747126436785</v>
      </c>
      <c r="DF16" s="52">
        <f t="shared" si="17"/>
        <v>0.63505747126436785</v>
      </c>
      <c r="DG16" s="52">
        <f t="shared" si="17"/>
        <v>0.63505747126436785</v>
      </c>
      <c r="DH16" s="52">
        <f t="shared" si="17"/>
        <v>0.63505747126436785</v>
      </c>
      <c r="DI16" s="52">
        <f t="shared" si="17"/>
        <v>0.63505747126436785</v>
      </c>
      <c r="DJ16" s="52">
        <f t="shared" si="17"/>
        <v>0.63505747126436785</v>
      </c>
      <c r="DK16" s="52">
        <f t="shared" si="17"/>
        <v>0.63505747126436785</v>
      </c>
      <c r="DL16" s="52">
        <f t="shared" si="17"/>
        <v>0.63505747126436785</v>
      </c>
      <c r="DM16" s="52">
        <f t="shared" si="17"/>
        <v>0.63505747126436785</v>
      </c>
    </row>
    <row r="17" spans="1:117" x14ac:dyDescent="0.25">
      <c r="A17" s="50"/>
      <c r="B17" s="53"/>
      <c r="C17" s="54"/>
      <c r="D17" s="54"/>
      <c r="E17" s="258" t="s">
        <v>38</v>
      </c>
      <c r="F17" s="282" t="s">
        <v>39</v>
      </c>
      <c r="G17" s="283"/>
      <c r="H17" s="283"/>
      <c r="I17" s="184"/>
      <c r="J17" s="61"/>
      <c r="K17" s="59" t="s">
        <v>39</v>
      </c>
      <c r="L17" s="60"/>
      <c r="M17" s="60"/>
      <c r="N17" s="62">
        <f t="shared" ref="N17:T17" si="18">N15/N10</f>
        <v>0.36781609195402298</v>
      </c>
      <c r="O17" s="62">
        <f t="shared" si="18"/>
        <v>0.36781609195402298</v>
      </c>
      <c r="P17" s="62">
        <f t="shared" si="18"/>
        <v>0.37068965517241381</v>
      </c>
      <c r="Q17" s="62">
        <f t="shared" si="18"/>
        <v>0.37643678160919541</v>
      </c>
      <c r="R17" s="62">
        <f t="shared" si="18"/>
        <v>0.38505747126436779</v>
      </c>
      <c r="S17" s="62">
        <f t="shared" si="18"/>
        <v>0.39942528735632182</v>
      </c>
      <c r="T17" s="62">
        <f t="shared" si="18"/>
        <v>0.42528735632183906</v>
      </c>
      <c r="U17" s="62">
        <f>U15/U10</f>
        <v>0.47126436781609193</v>
      </c>
      <c r="V17" s="62">
        <f t="shared" ref="V17:CE17" si="19">V15/V10</f>
        <v>0.48563218390804597</v>
      </c>
      <c r="W17" s="62">
        <f t="shared" si="19"/>
        <v>0.50574712643678166</v>
      </c>
      <c r="X17" s="62">
        <f t="shared" si="19"/>
        <v>0.5114942528735632</v>
      </c>
      <c r="Y17" s="62">
        <f t="shared" si="19"/>
        <v>0.51436781609195403</v>
      </c>
      <c r="Z17" s="62">
        <f t="shared" si="19"/>
        <v>0.51436781609195403</v>
      </c>
      <c r="AA17" s="62">
        <f t="shared" si="19"/>
        <v>0.51436781609195403</v>
      </c>
      <c r="AB17" s="62">
        <f t="shared" si="19"/>
        <v>0.51436781609195403</v>
      </c>
      <c r="AC17" s="62">
        <f t="shared" si="19"/>
        <v>0.52298850574712641</v>
      </c>
      <c r="AD17" s="62">
        <f t="shared" si="19"/>
        <v>0.5316091954022989</v>
      </c>
      <c r="AE17" s="62">
        <f t="shared" si="19"/>
        <v>0.5545977011494253</v>
      </c>
      <c r="AF17" s="62">
        <f t="shared" si="19"/>
        <v>0.56034482758620685</v>
      </c>
      <c r="AG17" s="62">
        <f t="shared" si="19"/>
        <v>0.56896551724137934</v>
      </c>
      <c r="AH17" s="62">
        <f t="shared" si="19"/>
        <v>0.58045977011494254</v>
      </c>
      <c r="AI17" s="62">
        <f t="shared" si="19"/>
        <v>0.59195402298850575</v>
      </c>
      <c r="AJ17" s="62">
        <f t="shared" si="19"/>
        <v>0.60632183908045978</v>
      </c>
      <c r="AK17" s="62">
        <f t="shared" si="19"/>
        <v>0.62356321839080464</v>
      </c>
      <c r="AL17" s="62">
        <f t="shared" si="19"/>
        <v>0.62931034482758619</v>
      </c>
      <c r="AM17" s="62">
        <f t="shared" si="19"/>
        <v>0.68103448275862066</v>
      </c>
      <c r="AN17" s="62">
        <f t="shared" si="19"/>
        <v>0.7183908045977011</v>
      </c>
      <c r="AO17" s="62">
        <f t="shared" si="19"/>
        <v>0.75862068965517238</v>
      </c>
      <c r="AP17" s="62">
        <f t="shared" si="19"/>
        <v>0.77873563218390807</v>
      </c>
      <c r="AQ17" s="62">
        <f t="shared" si="19"/>
        <v>0.83908045977011492</v>
      </c>
      <c r="AR17" s="62">
        <f t="shared" si="19"/>
        <v>0.86206896551724133</v>
      </c>
      <c r="AS17" s="62">
        <f t="shared" si="19"/>
        <v>0.87643678160919536</v>
      </c>
      <c r="AT17" s="62">
        <f t="shared" si="19"/>
        <v>0.88793103448275867</v>
      </c>
      <c r="AU17" s="62">
        <f t="shared" si="19"/>
        <v>0.89942528735632188</v>
      </c>
      <c r="AV17" s="62">
        <f t="shared" si="19"/>
        <v>0.90804597701149425</v>
      </c>
      <c r="AW17" s="62">
        <f t="shared" si="19"/>
        <v>0.91954022988505746</v>
      </c>
      <c r="AX17" s="62">
        <f t="shared" si="19"/>
        <v>0.93965517241379315</v>
      </c>
      <c r="AY17" s="62">
        <f t="shared" si="19"/>
        <v>0.93965517241379315</v>
      </c>
      <c r="AZ17" s="62">
        <f t="shared" si="19"/>
        <v>0.93965517241379315</v>
      </c>
      <c r="BA17" s="62">
        <f t="shared" si="19"/>
        <v>0.93965517241379315</v>
      </c>
      <c r="BB17" s="62">
        <f t="shared" si="19"/>
        <v>0.93965517241379315</v>
      </c>
      <c r="BC17" s="62">
        <f t="shared" si="19"/>
        <v>0.93965517241379315</v>
      </c>
      <c r="BD17" s="62">
        <f t="shared" si="19"/>
        <v>0.93965517241379315</v>
      </c>
      <c r="BE17" s="62">
        <f t="shared" si="19"/>
        <v>0.9454022988505747</v>
      </c>
      <c r="BF17" s="62">
        <f t="shared" si="19"/>
        <v>0.9454022988505747</v>
      </c>
      <c r="BG17" s="62">
        <f t="shared" si="19"/>
        <v>0.9454022988505747</v>
      </c>
      <c r="BH17" s="62">
        <f t="shared" si="19"/>
        <v>0.9454022988505747</v>
      </c>
      <c r="BI17" s="62">
        <f t="shared" si="19"/>
        <v>0.9454022988505747</v>
      </c>
      <c r="BJ17" s="62">
        <f t="shared" si="19"/>
        <v>0.9454022988505747</v>
      </c>
      <c r="BK17" s="62">
        <f t="shared" si="19"/>
        <v>0.9454022988505747</v>
      </c>
      <c r="BL17" s="62">
        <f t="shared" si="19"/>
        <v>0.9454022988505747</v>
      </c>
      <c r="BM17" s="62">
        <f t="shared" si="19"/>
        <v>0.9454022988505747</v>
      </c>
      <c r="BN17" s="62">
        <f t="shared" si="19"/>
        <v>0.9454022988505747</v>
      </c>
      <c r="BO17" s="62">
        <f t="shared" si="19"/>
        <v>0.9454022988505747</v>
      </c>
      <c r="BP17" s="62">
        <f t="shared" si="19"/>
        <v>0.9454022988505747</v>
      </c>
      <c r="BQ17" s="62">
        <f t="shared" si="19"/>
        <v>0.95114942528735635</v>
      </c>
      <c r="BR17" s="62">
        <f t="shared" si="19"/>
        <v>0.95114942528735635</v>
      </c>
      <c r="BS17" s="62">
        <f t="shared" si="19"/>
        <v>0.9568965517241379</v>
      </c>
      <c r="BT17" s="62">
        <f t="shared" si="19"/>
        <v>0.9568965517241379</v>
      </c>
      <c r="BU17" s="62">
        <f t="shared" si="19"/>
        <v>0.97413793103448276</v>
      </c>
      <c r="BV17" s="62">
        <f t="shared" si="19"/>
        <v>0.97701149425287359</v>
      </c>
      <c r="BW17" s="62">
        <f t="shared" si="19"/>
        <v>0.97988505747126442</v>
      </c>
      <c r="BX17" s="62">
        <f t="shared" si="19"/>
        <v>0.98275862068965514</v>
      </c>
      <c r="BY17" s="62">
        <f t="shared" si="19"/>
        <v>0.98563218390804597</v>
      </c>
      <c r="BZ17" s="62">
        <f t="shared" si="19"/>
        <v>0.99137931034482762</v>
      </c>
      <c r="CA17" s="62">
        <f t="shared" si="19"/>
        <v>0.99712643678160917</v>
      </c>
      <c r="CB17" s="62">
        <f t="shared" si="19"/>
        <v>1</v>
      </c>
      <c r="CC17" s="62">
        <f t="shared" si="19"/>
        <v>1</v>
      </c>
      <c r="CD17" s="62">
        <f t="shared" si="19"/>
        <v>1</v>
      </c>
      <c r="CE17" s="62">
        <f t="shared" si="19"/>
        <v>1</v>
      </c>
      <c r="CF17" s="62">
        <f>CF15/CF10</f>
        <v>1</v>
      </c>
      <c r="CG17" s="62">
        <f t="shared" ref="CG17:DM17" si="20">CG15/CG10</f>
        <v>1</v>
      </c>
      <c r="CH17" s="62">
        <f t="shared" si="20"/>
        <v>1</v>
      </c>
      <c r="CI17" s="62">
        <f t="shared" si="20"/>
        <v>1</v>
      </c>
      <c r="CJ17" s="62">
        <f t="shared" si="20"/>
        <v>1</v>
      </c>
      <c r="CK17" s="62">
        <f t="shared" si="20"/>
        <v>1</v>
      </c>
      <c r="CL17" s="62">
        <f t="shared" si="20"/>
        <v>1</v>
      </c>
      <c r="CM17" s="62">
        <f t="shared" si="20"/>
        <v>1</v>
      </c>
      <c r="CN17" s="62">
        <f t="shared" si="20"/>
        <v>1</v>
      </c>
      <c r="CO17" s="62">
        <f t="shared" si="20"/>
        <v>1</v>
      </c>
      <c r="CP17" s="62">
        <f t="shared" si="20"/>
        <v>1</v>
      </c>
      <c r="CQ17" s="62">
        <f t="shared" si="20"/>
        <v>1</v>
      </c>
      <c r="CR17" s="62">
        <f t="shared" si="20"/>
        <v>1</v>
      </c>
      <c r="CS17" s="62">
        <f t="shared" si="20"/>
        <v>1</v>
      </c>
      <c r="CT17" s="62">
        <f t="shared" si="20"/>
        <v>1</v>
      </c>
      <c r="CU17" s="62">
        <f t="shared" si="20"/>
        <v>1</v>
      </c>
      <c r="CV17" s="62">
        <f t="shared" si="20"/>
        <v>1</v>
      </c>
      <c r="CW17" s="62">
        <f t="shared" si="20"/>
        <v>1</v>
      </c>
      <c r="CX17" s="62">
        <f t="shared" si="20"/>
        <v>1</v>
      </c>
      <c r="CY17" s="62">
        <f t="shared" si="20"/>
        <v>1</v>
      </c>
      <c r="CZ17" s="62">
        <f t="shared" si="20"/>
        <v>1</v>
      </c>
      <c r="DA17" s="62">
        <f t="shared" si="20"/>
        <v>1</v>
      </c>
      <c r="DB17" s="62">
        <f t="shared" si="20"/>
        <v>1</v>
      </c>
      <c r="DC17" s="62">
        <f t="shared" si="20"/>
        <v>1</v>
      </c>
      <c r="DD17" s="62">
        <f t="shared" si="20"/>
        <v>1</v>
      </c>
      <c r="DE17" s="62">
        <f t="shared" si="20"/>
        <v>1</v>
      </c>
      <c r="DF17" s="62">
        <f t="shared" si="20"/>
        <v>1</v>
      </c>
      <c r="DG17" s="62">
        <f t="shared" si="20"/>
        <v>1</v>
      </c>
      <c r="DH17" s="62">
        <f t="shared" si="20"/>
        <v>1</v>
      </c>
      <c r="DI17" s="62">
        <f t="shared" si="20"/>
        <v>1</v>
      </c>
      <c r="DJ17" s="62">
        <f t="shared" si="20"/>
        <v>1</v>
      </c>
      <c r="DK17" s="62">
        <f t="shared" si="20"/>
        <v>1</v>
      </c>
      <c r="DL17" s="62">
        <f t="shared" si="20"/>
        <v>1</v>
      </c>
      <c r="DM17" s="62">
        <f t="shared" si="20"/>
        <v>1</v>
      </c>
    </row>
    <row r="18" spans="1:117" ht="15.75" x14ac:dyDescent="0.25">
      <c r="A18" s="63"/>
      <c r="B18" s="64"/>
      <c r="C18" s="65"/>
      <c r="D18" s="65"/>
      <c r="E18" s="259" t="s">
        <v>40</v>
      </c>
      <c r="F18" s="282" t="s">
        <v>41</v>
      </c>
      <c r="G18" s="283"/>
      <c r="H18" s="283"/>
      <c r="I18" s="184"/>
      <c r="J18" s="61"/>
      <c r="K18" s="59" t="s">
        <v>41</v>
      </c>
      <c r="L18" s="60"/>
      <c r="M18" s="60"/>
      <c r="N18" s="52">
        <f t="shared" ref="N18:BY18" si="21">IF(N15=0,"",N14/N10 )</f>
        <v>0.36781609195402298</v>
      </c>
      <c r="O18" s="52">
        <f t="shared" si="21"/>
        <v>0.36781609195402298</v>
      </c>
      <c r="P18" s="52">
        <f t="shared" si="21"/>
        <v>0.37068965517241381</v>
      </c>
      <c r="Q18" s="52">
        <f t="shared" si="21"/>
        <v>0.37643678160919541</v>
      </c>
      <c r="R18" s="52">
        <f t="shared" si="21"/>
        <v>0.38505747126436779</v>
      </c>
      <c r="S18" s="52">
        <f t="shared" si="21"/>
        <v>0.39942528735632182</v>
      </c>
      <c r="T18" s="52">
        <f t="shared" si="21"/>
        <v>0.42528735632183906</v>
      </c>
      <c r="U18" s="52">
        <f t="shared" si="21"/>
        <v>0.47126436781609193</v>
      </c>
      <c r="V18" s="52">
        <f t="shared" si="21"/>
        <v>0.48563218390804597</v>
      </c>
      <c r="W18" s="52">
        <f t="shared" si="21"/>
        <v>0.50574712643678166</v>
      </c>
      <c r="X18" s="52">
        <f t="shared" si="21"/>
        <v>0.5114942528735632</v>
      </c>
      <c r="Y18" s="52">
        <f t="shared" si="21"/>
        <v>0.51436781609195403</v>
      </c>
      <c r="Z18" s="52">
        <f t="shared" si="21"/>
        <v>0.51436781609195403</v>
      </c>
      <c r="AA18" s="52">
        <f t="shared" si="21"/>
        <v>0.51436781609195403</v>
      </c>
      <c r="AB18" s="52">
        <f t="shared" si="21"/>
        <v>0.51436781609195403</v>
      </c>
      <c r="AC18" s="52">
        <f t="shared" si="21"/>
        <v>0.52298850574712641</v>
      </c>
      <c r="AD18" s="52">
        <f t="shared" si="21"/>
        <v>0.5316091954022989</v>
      </c>
      <c r="AE18" s="52">
        <f t="shared" si="21"/>
        <v>0.5545977011494253</v>
      </c>
      <c r="AF18" s="52">
        <f t="shared" si="21"/>
        <v>0.56034482758620685</v>
      </c>
      <c r="AG18" s="52">
        <f t="shared" si="21"/>
        <v>0.56896551724137934</v>
      </c>
      <c r="AH18" s="52">
        <f t="shared" si="21"/>
        <v>0.58045977011494254</v>
      </c>
      <c r="AI18" s="52">
        <f t="shared" si="21"/>
        <v>0.59195402298850575</v>
      </c>
      <c r="AJ18" s="52">
        <f t="shared" si="21"/>
        <v>0.60632183908045978</v>
      </c>
      <c r="AK18" s="52">
        <f t="shared" si="21"/>
        <v>0.62356321839080464</v>
      </c>
      <c r="AL18" s="52">
        <f t="shared" si="21"/>
        <v>0.62931034482758619</v>
      </c>
      <c r="AM18" s="52">
        <f t="shared" si="21"/>
        <v>0.63505747126436785</v>
      </c>
      <c r="AN18" s="52">
        <f t="shared" si="21"/>
        <v>0.63505747126436785</v>
      </c>
      <c r="AO18" s="52">
        <f t="shared" si="21"/>
        <v>0.63505747126436785</v>
      </c>
      <c r="AP18" s="52">
        <f t="shared" si="21"/>
        <v>0.63505747126436785</v>
      </c>
      <c r="AQ18" s="52">
        <f t="shared" si="21"/>
        <v>0.63505747126436785</v>
      </c>
      <c r="AR18" s="52">
        <f t="shared" si="21"/>
        <v>0.63505747126436785</v>
      </c>
      <c r="AS18" s="52">
        <f t="shared" si="21"/>
        <v>0.63505747126436785</v>
      </c>
      <c r="AT18" s="52">
        <f t="shared" si="21"/>
        <v>0.63505747126436785</v>
      </c>
      <c r="AU18" s="52">
        <f t="shared" si="21"/>
        <v>0.63505747126436785</v>
      </c>
      <c r="AV18" s="52">
        <f t="shared" si="21"/>
        <v>0.63505747126436785</v>
      </c>
      <c r="AW18" s="52">
        <f t="shared" si="21"/>
        <v>0.63505747126436785</v>
      </c>
      <c r="AX18" s="52">
        <f t="shared" si="21"/>
        <v>0.63505747126436785</v>
      </c>
      <c r="AY18" s="52">
        <f t="shared" si="21"/>
        <v>0.63505747126436785</v>
      </c>
      <c r="AZ18" s="52">
        <f t="shared" si="21"/>
        <v>0.63505747126436785</v>
      </c>
      <c r="BA18" s="52">
        <f t="shared" si="21"/>
        <v>0.63505747126436785</v>
      </c>
      <c r="BB18" s="52">
        <f t="shared" si="21"/>
        <v>0.63505747126436785</v>
      </c>
      <c r="BC18" s="52">
        <f t="shared" si="21"/>
        <v>0.63505747126436785</v>
      </c>
      <c r="BD18" s="52">
        <f t="shared" si="21"/>
        <v>0.63505747126436785</v>
      </c>
      <c r="BE18" s="52">
        <f t="shared" si="21"/>
        <v>0.63505747126436785</v>
      </c>
      <c r="BF18" s="52">
        <f t="shared" si="21"/>
        <v>0.63505747126436785</v>
      </c>
      <c r="BG18" s="52">
        <f t="shared" si="21"/>
        <v>0.63505747126436785</v>
      </c>
      <c r="BH18" s="52">
        <f t="shared" si="21"/>
        <v>0.63505747126436785</v>
      </c>
      <c r="BI18" s="52">
        <f t="shared" si="21"/>
        <v>0.63505747126436785</v>
      </c>
      <c r="BJ18" s="52">
        <f t="shared" si="21"/>
        <v>0.63505747126436785</v>
      </c>
      <c r="BK18" s="52">
        <f t="shared" si="21"/>
        <v>0.63505747126436785</v>
      </c>
      <c r="BL18" s="52">
        <f t="shared" si="21"/>
        <v>0.63505747126436785</v>
      </c>
      <c r="BM18" s="52">
        <f t="shared" si="21"/>
        <v>0.63505747126436785</v>
      </c>
      <c r="BN18" s="52">
        <f t="shared" si="21"/>
        <v>0.63505747126436785</v>
      </c>
      <c r="BO18" s="52">
        <f t="shared" si="21"/>
        <v>0.63505747126436785</v>
      </c>
      <c r="BP18" s="52">
        <f t="shared" si="21"/>
        <v>0.63505747126436785</v>
      </c>
      <c r="BQ18" s="52">
        <f t="shared" si="21"/>
        <v>0.63505747126436785</v>
      </c>
      <c r="BR18" s="52">
        <f t="shared" si="21"/>
        <v>0.63505747126436785</v>
      </c>
      <c r="BS18" s="52">
        <f t="shared" si="21"/>
        <v>0.63505747126436785</v>
      </c>
      <c r="BT18" s="52">
        <f t="shared" si="21"/>
        <v>0.63505747126436785</v>
      </c>
      <c r="BU18" s="52">
        <f t="shared" si="21"/>
        <v>0.63505747126436785</v>
      </c>
      <c r="BV18" s="52">
        <f t="shared" si="21"/>
        <v>0.63505747126436785</v>
      </c>
      <c r="BW18" s="52">
        <f t="shared" si="21"/>
        <v>0.63505747126436785</v>
      </c>
      <c r="BX18" s="52">
        <f t="shared" si="21"/>
        <v>0.63505747126436785</v>
      </c>
      <c r="BY18" s="52">
        <f t="shared" si="21"/>
        <v>0.63505747126436785</v>
      </c>
      <c r="BZ18" s="52">
        <f t="shared" ref="BZ18:DM18" si="22">IF(BZ15=0,"",BZ14/BZ10 )</f>
        <v>0.63505747126436785</v>
      </c>
      <c r="CA18" s="52">
        <f t="shared" si="22"/>
        <v>0.63505747126436785</v>
      </c>
      <c r="CB18" s="52">
        <f t="shared" si="22"/>
        <v>0.63505747126436785</v>
      </c>
      <c r="CC18" s="52">
        <f t="shared" si="22"/>
        <v>0.63505747126436785</v>
      </c>
      <c r="CD18" s="52">
        <f t="shared" si="22"/>
        <v>0.63505747126436785</v>
      </c>
      <c r="CE18" s="52">
        <f t="shared" si="22"/>
        <v>0.63505747126436785</v>
      </c>
      <c r="CF18" s="52">
        <f t="shared" si="22"/>
        <v>0.63505747126436785</v>
      </c>
      <c r="CG18" s="52">
        <f t="shared" si="22"/>
        <v>0.63505747126436785</v>
      </c>
      <c r="CH18" s="52">
        <f t="shared" si="22"/>
        <v>0.63505747126436785</v>
      </c>
      <c r="CI18" s="52">
        <f t="shared" si="22"/>
        <v>0.63505747126436785</v>
      </c>
      <c r="CJ18" s="52">
        <f t="shared" si="22"/>
        <v>0.63505747126436785</v>
      </c>
      <c r="CK18" s="52">
        <f t="shared" si="22"/>
        <v>0.63505747126436785</v>
      </c>
      <c r="CL18" s="52">
        <f t="shared" si="22"/>
        <v>0.63505747126436785</v>
      </c>
      <c r="CM18" s="52">
        <f t="shared" si="22"/>
        <v>0.63505747126436785</v>
      </c>
      <c r="CN18" s="52">
        <f t="shared" si="22"/>
        <v>0.63505747126436785</v>
      </c>
      <c r="CO18" s="52">
        <f t="shared" si="22"/>
        <v>0.63505747126436785</v>
      </c>
      <c r="CP18" s="52">
        <f t="shared" si="22"/>
        <v>0.63505747126436785</v>
      </c>
      <c r="CQ18" s="52">
        <f t="shared" si="22"/>
        <v>0.63505747126436785</v>
      </c>
      <c r="CR18" s="52">
        <f t="shared" si="22"/>
        <v>0.63505747126436785</v>
      </c>
      <c r="CS18" s="52">
        <f t="shared" si="22"/>
        <v>0.63505747126436785</v>
      </c>
      <c r="CT18" s="52">
        <f t="shared" si="22"/>
        <v>0.63505747126436785</v>
      </c>
      <c r="CU18" s="52">
        <f t="shared" si="22"/>
        <v>0.63505747126436785</v>
      </c>
      <c r="CV18" s="52">
        <f t="shared" si="22"/>
        <v>0.63505747126436785</v>
      </c>
      <c r="CW18" s="52">
        <f t="shared" si="22"/>
        <v>0.63505747126436785</v>
      </c>
      <c r="CX18" s="52">
        <f t="shared" si="22"/>
        <v>0.63505747126436785</v>
      </c>
      <c r="CY18" s="52">
        <f t="shared" si="22"/>
        <v>0.63505747126436785</v>
      </c>
      <c r="CZ18" s="52">
        <f t="shared" si="22"/>
        <v>0.63505747126436785</v>
      </c>
      <c r="DA18" s="52">
        <f t="shared" si="22"/>
        <v>0.63505747126436785</v>
      </c>
      <c r="DB18" s="52">
        <f t="shared" si="22"/>
        <v>0.63505747126436785</v>
      </c>
      <c r="DC18" s="52">
        <f t="shared" si="22"/>
        <v>0.63505747126436785</v>
      </c>
      <c r="DD18" s="52">
        <f t="shared" si="22"/>
        <v>0.63505747126436785</v>
      </c>
      <c r="DE18" s="52">
        <f t="shared" si="22"/>
        <v>0.63505747126436785</v>
      </c>
      <c r="DF18" s="52">
        <f t="shared" si="22"/>
        <v>0.63505747126436785</v>
      </c>
      <c r="DG18" s="52">
        <f t="shared" si="22"/>
        <v>0.63505747126436785</v>
      </c>
      <c r="DH18" s="52">
        <f t="shared" si="22"/>
        <v>0.63505747126436785</v>
      </c>
      <c r="DI18" s="52">
        <f t="shared" si="22"/>
        <v>0.63505747126436785</v>
      </c>
      <c r="DJ18" s="52">
        <f t="shared" si="22"/>
        <v>0.63505747126436785</v>
      </c>
      <c r="DK18" s="52">
        <f t="shared" si="22"/>
        <v>0.63505747126436785</v>
      </c>
      <c r="DL18" s="52">
        <f t="shared" si="22"/>
        <v>0.63505747126436785</v>
      </c>
      <c r="DM18" s="52">
        <f t="shared" si="22"/>
        <v>0.63505747126436785</v>
      </c>
    </row>
    <row r="19" spans="1:117" ht="38.25" thickBot="1" x14ac:dyDescent="0.35">
      <c r="A19" s="67"/>
      <c r="B19" s="68" t="s">
        <v>42</v>
      </c>
      <c r="C19" s="69" t="s">
        <v>43</v>
      </c>
      <c r="D19" s="69" t="s">
        <v>44</v>
      </c>
      <c r="E19" s="260" t="s">
        <v>45</v>
      </c>
      <c r="F19" s="260" t="s">
        <v>46</v>
      </c>
      <c r="G19" s="261" t="s">
        <v>47</v>
      </c>
      <c r="H19" s="261" t="s">
        <v>48</v>
      </c>
      <c r="I19" s="72" t="s">
        <v>49</v>
      </c>
      <c r="J19" s="69" t="s">
        <v>50</v>
      </c>
      <c r="K19" s="70" t="s">
        <v>51</v>
      </c>
      <c r="L19" s="70" t="s">
        <v>52</v>
      </c>
      <c r="M19" s="70" t="s">
        <v>53</v>
      </c>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row>
    <row r="20" spans="1:117" ht="19.5" thickBot="1" x14ac:dyDescent="0.35">
      <c r="A20" s="67"/>
      <c r="B20" s="74"/>
      <c r="C20" s="75"/>
      <c r="D20" s="75"/>
      <c r="E20" s="262"/>
      <c r="F20" s="262"/>
      <c r="G20" s="262"/>
      <c r="H20" s="262"/>
      <c r="I20" s="76"/>
      <c r="J20" s="76"/>
      <c r="K20" s="76"/>
      <c r="L20" s="76"/>
      <c r="M20" s="76"/>
      <c r="N20" s="77"/>
      <c r="O20" s="77"/>
      <c r="P20" s="77"/>
      <c r="Q20" s="77"/>
      <c r="R20" s="77"/>
      <c r="S20" s="77"/>
      <c r="T20" s="77"/>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row>
    <row r="21" spans="1:117" ht="26.25" x14ac:dyDescent="0.25">
      <c r="B21" s="80" t="s">
        <v>54</v>
      </c>
      <c r="C21" s="231" t="s">
        <v>288</v>
      </c>
      <c r="D21" s="231"/>
      <c r="E21" s="263"/>
      <c r="F21" s="264"/>
      <c r="G21" s="263"/>
      <c r="H21" s="263" t="s">
        <v>57</v>
      </c>
      <c r="I21" s="154"/>
      <c r="J21" s="84"/>
      <c r="K21" s="82"/>
      <c r="L21" s="82"/>
      <c r="M21" s="82"/>
      <c r="N21" s="85"/>
      <c r="O21" s="85"/>
      <c r="P21" s="85"/>
      <c r="Q21" s="85"/>
      <c r="R21" s="85"/>
      <c r="S21" s="85"/>
      <c r="T21" s="85"/>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row>
    <row r="22" spans="1:117" s="1" customFormat="1" ht="26.25" x14ac:dyDescent="0.25">
      <c r="B22" s="86" t="s">
        <v>58</v>
      </c>
      <c r="C22" s="87" t="s">
        <v>59</v>
      </c>
      <c r="D22" s="88"/>
      <c r="E22" s="266"/>
      <c r="F22" s="267"/>
      <c r="G22" s="266"/>
      <c r="H22" s="266"/>
      <c r="I22" s="154"/>
      <c r="J22" s="91"/>
      <c r="K22" s="89"/>
      <c r="L22" s="89"/>
      <c r="M22" s="89"/>
      <c r="N22" s="85"/>
      <c r="O22" s="85"/>
      <c r="P22" s="85"/>
      <c r="Q22" s="85"/>
      <c r="R22" s="85"/>
      <c r="S22" s="85"/>
      <c r="T22" s="85"/>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row>
    <row r="23" spans="1:117" ht="30" x14ac:dyDescent="0.35">
      <c r="B23" s="94"/>
      <c r="C23" s="95" t="s">
        <v>60</v>
      </c>
      <c r="D23" s="96"/>
      <c r="E23" s="268"/>
      <c r="F23" s="223"/>
      <c r="G23" s="223"/>
      <c r="H23" s="269"/>
      <c r="I23" s="98"/>
      <c r="J23" s="148" t="s">
        <v>61</v>
      </c>
      <c r="K23" s="129">
        <f>SUM(K24:K51)</f>
        <v>21</v>
      </c>
      <c r="L23" s="129">
        <f>SUM(L24:L51)</f>
        <v>10</v>
      </c>
      <c r="M23" s="101">
        <f>IFERROR(L23/K23,0)</f>
        <v>0.47619047619047616</v>
      </c>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row>
    <row r="24" spans="1:117" ht="20.25" customHeight="1" outlineLevel="1" x14ac:dyDescent="0.3">
      <c r="B24" s="103">
        <v>0</v>
      </c>
      <c r="C24" s="104" t="s">
        <v>62</v>
      </c>
      <c r="D24" s="105" t="s">
        <v>63</v>
      </c>
      <c r="E24" s="270" t="s">
        <v>64</v>
      </c>
      <c r="F24" s="223"/>
      <c r="G24" s="223"/>
      <c r="H24" s="269"/>
      <c r="I24" s="98"/>
      <c r="J24" s="107"/>
      <c r="K24" s="97">
        <f>COUNTA(N24:KP24)</f>
        <v>1</v>
      </c>
      <c r="L24" s="97">
        <f>COUNTIF(N24:KP24,"4")</f>
        <v>1</v>
      </c>
      <c r="M24" s="108">
        <f>IFERROR(L24/K24,0)</f>
        <v>1</v>
      </c>
      <c r="N24" s="102"/>
      <c r="O24" s="102"/>
      <c r="P24" s="102"/>
      <c r="Q24" s="102"/>
      <c r="R24" s="102"/>
      <c r="S24" s="102"/>
      <c r="T24" s="102"/>
      <c r="U24" s="206">
        <v>4</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row>
    <row r="25" spans="1:117" ht="21" outlineLevel="1" x14ac:dyDescent="0.3">
      <c r="B25" s="109">
        <v>1</v>
      </c>
      <c r="C25" s="110" t="s">
        <v>65</v>
      </c>
      <c r="D25" s="111" t="s">
        <v>66</v>
      </c>
      <c r="E25" s="270" t="s">
        <v>67</v>
      </c>
      <c r="F25" s="223"/>
      <c r="G25" s="223"/>
      <c r="H25" s="269"/>
      <c r="I25" s="98"/>
      <c r="J25" s="112"/>
      <c r="K25" s="97">
        <f t="shared" ref="K25:K51" si="23">COUNTA(N25:KP25)</f>
        <v>1</v>
      </c>
      <c r="L25" s="97">
        <f t="shared" ref="L25:L51" si="24">COUNTIF(N25:KP25,"4")</f>
        <v>1</v>
      </c>
      <c r="M25" s="108">
        <f t="shared" ref="M25:M51" si="25">IFERROR(L25/K25,0)</f>
        <v>1</v>
      </c>
      <c r="N25" s="85"/>
      <c r="O25" s="85"/>
      <c r="P25" s="85"/>
      <c r="Q25" s="85"/>
      <c r="R25" s="85"/>
      <c r="S25" s="85"/>
      <c r="T25" s="85"/>
      <c r="U25" s="206">
        <v>4</v>
      </c>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5"/>
      <c r="BN25" s="85"/>
      <c r="BO25" s="85"/>
      <c r="BP25" s="85"/>
      <c r="BQ25" s="85"/>
      <c r="BR25" s="85"/>
      <c r="BS25" s="85"/>
      <c r="BT25" s="85"/>
      <c r="BU25" s="85"/>
      <c r="BV25" s="85"/>
      <c r="BW25" s="85"/>
      <c r="BX25" s="85"/>
      <c r="BY25" s="85"/>
      <c r="BZ25" s="85"/>
      <c r="CA25" s="85"/>
      <c r="CB25" s="85"/>
      <c r="CC25" s="85"/>
      <c r="CD25" s="85"/>
      <c r="CE25" s="85"/>
      <c r="CF25" s="85"/>
      <c r="CG25" s="85"/>
      <c r="CH25" s="85"/>
      <c r="CI25" s="85"/>
      <c r="CJ25" s="85"/>
      <c r="CK25" s="85"/>
      <c r="CL25" s="85"/>
      <c r="CM25" s="85"/>
      <c r="CN25" s="85"/>
      <c r="CO25" s="85"/>
      <c r="CP25" s="85"/>
      <c r="CQ25" s="85"/>
      <c r="CR25" s="85"/>
      <c r="CS25" s="85"/>
      <c r="CT25" s="85"/>
      <c r="CU25" s="85"/>
      <c r="CV25" s="85"/>
      <c r="CW25" s="85"/>
      <c r="CX25" s="85"/>
      <c r="CY25" s="85"/>
      <c r="CZ25" s="85"/>
      <c r="DA25" s="85"/>
      <c r="DB25" s="85"/>
      <c r="DC25" s="85"/>
      <c r="DD25" s="85"/>
      <c r="DE25" s="85"/>
      <c r="DF25" s="85"/>
      <c r="DG25" s="85"/>
      <c r="DH25" s="85"/>
      <c r="DI25" s="85"/>
      <c r="DJ25" s="85"/>
      <c r="DK25" s="85"/>
      <c r="DL25" s="85"/>
      <c r="DM25" s="85"/>
    </row>
    <row r="26" spans="1:117" ht="21" outlineLevel="1" x14ac:dyDescent="0.3">
      <c r="B26" s="109">
        <v>2</v>
      </c>
      <c r="C26" s="110" t="s">
        <v>68</v>
      </c>
      <c r="D26" s="111" t="s">
        <v>69</v>
      </c>
      <c r="E26" s="270" t="s">
        <v>67</v>
      </c>
      <c r="F26" s="223"/>
      <c r="G26" s="223"/>
      <c r="H26" s="269"/>
      <c r="I26" s="98"/>
      <c r="J26" s="112"/>
      <c r="K26" s="97">
        <f t="shared" si="23"/>
        <v>1</v>
      </c>
      <c r="L26" s="97">
        <f t="shared" si="24"/>
        <v>1</v>
      </c>
      <c r="M26" s="108">
        <f t="shared" si="25"/>
        <v>1</v>
      </c>
      <c r="N26" s="85"/>
      <c r="O26" s="85"/>
      <c r="P26" s="85"/>
      <c r="Q26" s="85"/>
      <c r="R26" s="85"/>
      <c r="S26" s="85"/>
      <c r="T26" s="85"/>
      <c r="U26" s="206">
        <v>4</v>
      </c>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5"/>
      <c r="BN26" s="85"/>
      <c r="BO26" s="85"/>
      <c r="BP26" s="85"/>
      <c r="BQ26" s="85"/>
      <c r="BR26" s="85"/>
      <c r="BS26" s="85"/>
      <c r="BT26" s="85"/>
      <c r="BU26" s="85"/>
      <c r="BV26" s="85"/>
      <c r="BW26" s="85"/>
      <c r="BX26" s="85"/>
      <c r="BY26" s="85"/>
      <c r="BZ26" s="85"/>
      <c r="CA26" s="85"/>
      <c r="CB26" s="85"/>
      <c r="CC26" s="85"/>
      <c r="CD26" s="85"/>
      <c r="CE26" s="85"/>
      <c r="CF26" s="85"/>
      <c r="CG26" s="85"/>
      <c r="CH26" s="85"/>
      <c r="CI26" s="85"/>
      <c r="CJ26" s="85"/>
      <c r="CK26" s="85"/>
      <c r="CL26" s="85"/>
      <c r="CM26" s="85"/>
      <c r="CN26" s="85"/>
      <c r="CO26" s="85"/>
      <c r="CP26" s="85"/>
      <c r="CQ26" s="85"/>
      <c r="CR26" s="85"/>
      <c r="CS26" s="85"/>
      <c r="CT26" s="85"/>
      <c r="CU26" s="85"/>
      <c r="CV26" s="85"/>
      <c r="CW26" s="85"/>
      <c r="CX26" s="85"/>
      <c r="CY26" s="85"/>
      <c r="CZ26" s="85"/>
      <c r="DA26" s="85"/>
      <c r="DB26" s="85"/>
      <c r="DC26" s="85"/>
      <c r="DD26" s="85"/>
      <c r="DE26" s="85"/>
      <c r="DF26" s="85"/>
      <c r="DG26" s="85"/>
      <c r="DH26" s="85"/>
      <c r="DI26" s="85"/>
      <c r="DJ26" s="85"/>
      <c r="DK26" s="85"/>
      <c r="DL26" s="85"/>
      <c r="DM26" s="85"/>
    </row>
    <row r="27" spans="1:117" ht="21" outlineLevel="1" x14ac:dyDescent="0.3">
      <c r="B27" s="109">
        <v>3</v>
      </c>
      <c r="C27" s="110" t="s">
        <v>70</v>
      </c>
      <c r="D27" s="111" t="s">
        <v>71</v>
      </c>
      <c r="E27" s="270" t="s">
        <v>67</v>
      </c>
      <c r="F27" s="223"/>
      <c r="G27" s="223"/>
      <c r="H27" s="269"/>
      <c r="I27" s="98"/>
      <c r="J27" s="112"/>
      <c r="K27" s="97">
        <f t="shared" si="23"/>
        <v>1</v>
      </c>
      <c r="L27" s="97">
        <f t="shared" si="24"/>
        <v>1</v>
      </c>
      <c r="M27" s="108">
        <f t="shared" si="25"/>
        <v>1</v>
      </c>
      <c r="N27" s="85"/>
      <c r="O27" s="85"/>
      <c r="P27" s="85"/>
      <c r="Q27" s="85"/>
      <c r="R27" s="85"/>
      <c r="S27" s="85"/>
      <c r="T27" s="85"/>
      <c r="U27" s="206">
        <v>4</v>
      </c>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5"/>
      <c r="BN27" s="85"/>
      <c r="BO27" s="85"/>
      <c r="BP27" s="85"/>
      <c r="BQ27" s="85"/>
      <c r="BR27" s="85"/>
      <c r="BS27" s="85"/>
      <c r="BT27" s="85"/>
      <c r="BU27" s="85"/>
      <c r="BV27" s="85"/>
      <c r="BW27" s="85"/>
      <c r="BX27" s="85"/>
      <c r="BY27" s="85"/>
      <c r="BZ27" s="85"/>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79"/>
      <c r="DD27" s="79"/>
      <c r="DE27" s="79"/>
      <c r="DF27" s="79"/>
      <c r="DG27" s="79"/>
      <c r="DH27" s="79"/>
      <c r="DI27" s="79"/>
      <c r="DJ27" s="79"/>
      <c r="DK27" s="79"/>
      <c r="DL27" s="79"/>
      <c r="DM27" s="79"/>
    </row>
    <row r="28" spans="1:117" ht="31.5" outlineLevel="1" x14ac:dyDescent="0.3">
      <c r="B28" s="109">
        <v>4</v>
      </c>
      <c r="C28" s="110" t="s">
        <v>72</v>
      </c>
      <c r="D28" s="111" t="s">
        <v>73</v>
      </c>
      <c r="E28" s="270" t="s">
        <v>67</v>
      </c>
      <c r="F28" s="223"/>
      <c r="G28" s="223"/>
      <c r="H28" s="269"/>
      <c r="I28" s="98"/>
      <c r="J28" s="112"/>
      <c r="K28" s="97">
        <f t="shared" si="23"/>
        <v>1</v>
      </c>
      <c r="L28" s="97">
        <f t="shared" si="24"/>
        <v>1</v>
      </c>
      <c r="M28" s="108">
        <f t="shared" si="25"/>
        <v>1</v>
      </c>
      <c r="N28" s="85"/>
      <c r="O28" s="85"/>
      <c r="P28" s="85"/>
      <c r="Q28" s="85"/>
      <c r="R28" s="85"/>
      <c r="S28" s="85"/>
      <c r="T28" s="85"/>
      <c r="U28" s="206">
        <v>4</v>
      </c>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79"/>
      <c r="DD28" s="79"/>
      <c r="DE28" s="79"/>
      <c r="DF28" s="79"/>
      <c r="DG28" s="79"/>
      <c r="DH28" s="79"/>
      <c r="DI28" s="79"/>
      <c r="DJ28" s="79"/>
      <c r="DK28" s="79"/>
      <c r="DL28" s="79"/>
      <c r="DM28" s="79"/>
    </row>
    <row r="29" spans="1:117" ht="21" outlineLevel="1" x14ac:dyDescent="0.3">
      <c r="B29" s="109">
        <v>5</v>
      </c>
      <c r="C29" s="110" t="s">
        <v>74</v>
      </c>
      <c r="D29" s="111" t="s">
        <v>75</v>
      </c>
      <c r="E29" s="270" t="s">
        <v>64</v>
      </c>
      <c r="F29" s="223"/>
      <c r="G29" s="223"/>
      <c r="H29" s="269"/>
      <c r="I29" s="98"/>
      <c r="J29" s="112"/>
      <c r="K29" s="97">
        <f t="shared" si="23"/>
        <v>1</v>
      </c>
      <c r="L29" s="97">
        <f t="shared" si="24"/>
        <v>1</v>
      </c>
      <c r="M29" s="108">
        <f t="shared" si="25"/>
        <v>1</v>
      </c>
      <c r="N29" s="85"/>
      <c r="O29" s="85"/>
      <c r="P29" s="85"/>
      <c r="Q29" s="85"/>
      <c r="R29" s="85"/>
      <c r="S29" s="85"/>
      <c r="T29" s="85"/>
      <c r="U29" s="206">
        <v>4</v>
      </c>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79"/>
      <c r="DD29" s="79"/>
      <c r="DE29" s="79"/>
      <c r="DF29" s="79"/>
      <c r="DG29" s="79"/>
      <c r="DH29" s="79"/>
      <c r="DI29" s="79"/>
      <c r="DJ29" s="79"/>
      <c r="DK29" s="79"/>
      <c r="DL29" s="79"/>
      <c r="DM29" s="79"/>
    </row>
    <row r="30" spans="1:117" ht="21" outlineLevel="1" x14ac:dyDescent="0.3">
      <c r="B30" s="109">
        <v>6</v>
      </c>
      <c r="C30" s="110" t="s">
        <v>76</v>
      </c>
      <c r="D30" s="111" t="s">
        <v>77</v>
      </c>
      <c r="E30" s="270" t="s">
        <v>64</v>
      </c>
      <c r="F30" s="223"/>
      <c r="G30" s="223"/>
      <c r="H30" s="269"/>
      <c r="I30" s="98"/>
      <c r="J30" s="112"/>
      <c r="K30" s="97">
        <f t="shared" si="23"/>
        <v>1</v>
      </c>
      <c r="L30" s="97">
        <f t="shared" si="24"/>
        <v>1</v>
      </c>
      <c r="M30" s="108">
        <f t="shared" si="25"/>
        <v>1</v>
      </c>
      <c r="N30" s="85"/>
      <c r="O30" s="85"/>
      <c r="P30" s="85"/>
      <c r="Q30" s="85"/>
      <c r="R30" s="85"/>
      <c r="S30" s="85"/>
      <c r="T30" s="85"/>
      <c r="U30" s="206">
        <v>4</v>
      </c>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row>
    <row r="31" spans="1:117" ht="31.5" outlineLevel="1" x14ac:dyDescent="0.3">
      <c r="A31" s="113"/>
      <c r="B31" s="109">
        <v>7</v>
      </c>
      <c r="C31" s="111" t="s">
        <v>78</v>
      </c>
      <c r="D31" s="111" t="s">
        <v>79</v>
      </c>
      <c r="E31" s="270" t="s">
        <v>80</v>
      </c>
      <c r="F31" s="223"/>
      <c r="G31" s="223"/>
      <c r="H31" s="269"/>
      <c r="I31" s="154"/>
      <c r="J31" s="112"/>
      <c r="K31" s="97">
        <f t="shared" si="23"/>
        <v>1</v>
      </c>
      <c r="L31" s="97">
        <f t="shared" si="24"/>
        <v>1</v>
      </c>
      <c r="M31" s="108">
        <f t="shared" si="25"/>
        <v>1</v>
      </c>
      <c r="N31" s="85"/>
      <c r="O31" s="85"/>
      <c r="P31" s="85"/>
      <c r="Q31" s="85"/>
      <c r="R31" s="85"/>
      <c r="S31" s="85"/>
      <c r="T31" s="85"/>
      <c r="U31" s="206">
        <v>4</v>
      </c>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row>
    <row r="32" spans="1:117" ht="31.5" outlineLevel="1" x14ac:dyDescent="0.3">
      <c r="A32" s="113"/>
      <c r="B32" s="109">
        <v>8</v>
      </c>
      <c r="C32" s="110" t="s">
        <v>81</v>
      </c>
      <c r="D32" s="111" t="s">
        <v>82</v>
      </c>
      <c r="E32" s="270" t="s">
        <v>80</v>
      </c>
      <c r="F32" s="223"/>
      <c r="G32" s="223"/>
      <c r="H32" s="269"/>
      <c r="I32" s="98"/>
      <c r="J32" s="112"/>
      <c r="K32" s="97">
        <f t="shared" si="23"/>
        <v>0</v>
      </c>
      <c r="L32" s="97">
        <f t="shared" si="24"/>
        <v>0</v>
      </c>
      <c r="M32" s="108">
        <f t="shared" si="25"/>
        <v>0</v>
      </c>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79"/>
      <c r="DD32" s="79"/>
      <c r="DE32" s="79"/>
      <c r="DF32" s="79"/>
      <c r="DG32" s="79"/>
      <c r="DH32" s="79"/>
      <c r="DI32" s="79"/>
      <c r="DJ32" s="79"/>
      <c r="DK32" s="79"/>
      <c r="DL32" s="79"/>
      <c r="DM32" s="79"/>
    </row>
    <row r="33" spans="1:117" ht="21" outlineLevel="1" x14ac:dyDescent="0.3">
      <c r="A33" s="113"/>
      <c r="B33" s="109"/>
      <c r="C33" s="181" t="s">
        <v>289</v>
      </c>
      <c r="D33" s="111"/>
      <c r="E33" s="270"/>
      <c r="F33" s="223"/>
      <c r="G33" s="223"/>
      <c r="H33" s="269"/>
      <c r="I33" s="98"/>
      <c r="J33" s="112"/>
      <c r="K33" s="97">
        <f t="shared" ref="K33" si="26">COUNTA(N33:KP33)</f>
        <v>1</v>
      </c>
      <c r="L33" s="97">
        <f t="shared" ref="L33" si="27">COUNTIF(N33:KP33,"4")</f>
        <v>1</v>
      </c>
      <c r="M33" s="108">
        <f t="shared" ref="M33" si="28">IFERROR(L33/K33,0)</f>
        <v>1</v>
      </c>
      <c r="N33" s="85"/>
      <c r="O33" s="85"/>
      <c r="P33" s="85"/>
      <c r="Q33" s="85"/>
      <c r="R33" s="85"/>
      <c r="S33" s="85"/>
      <c r="T33" s="85"/>
      <c r="U33" s="144"/>
      <c r="V33" s="85"/>
      <c r="W33" s="85"/>
      <c r="X33" s="85"/>
      <c r="Y33" s="85"/>
      <c r="Z33" s="85"/>
      <c r="AA33" s="85"/>
      <c r="AB33" s="85"/>
      <c r="AC33" s="85"/>
      <c r="AD33" s="85"/>
      <c r="AE33" s="85"/>
      <c r="AF33" s="85"/>
      <c r="AG33" s="232">
        <v>4</v>
      </c>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79"/>
      <c r="DD33" s="79"/>
      <c r="DE33" s="79"/>
      <c r="DF33" s="79"/>
      <c r="DG33" s="79"/>
      <c r="DH33" s="79"/>
      <c r="DI33" s="79"/>
      <c r="DJ33" s="79"/>
      <c r="DK33" s="79"/>
      <c r="DL33" s="79"/>
      <c r="DM33" s="79"/>
    </row>
    <row r="34" spans="1:117" ht="21" outlineLevel="1" x14ac:dyDescent="0.3">
      <c r="A34" s="113"/>
      <c r="B34" s="109">
        <v>9</v>
      </c>
      <c r="C34" s="110" t="s">
        <v>83</v>
      </c>
      <c r="D34" s="111" t="s">
        <v>84</v>
      </c>
      <c r="E34" s="270" t="s">
        <v>80</v>
      </c>
      <c r="F34" s="223"/>
      <c r="G34" s="223"/>
      <c r="H34" s="269"/>
      <c r="I34" s="98"/>
      <c r="J34" s="112"/>
      <c r="K34" s="97">
        <f t="shared" si="23"/>
        <v>0</v>
      </c>
      <c r="L34" s="97">
        <f t="shared" si="24"/>
        <v>0</v>
      </c>
      <c r="M34" s="108">
        <f t="shared" si="25"/>
        <v>0</v>
      </c>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79"/>
      <c r="DD34" s="79"/>
      <c r="DE34" s="79"/>
      <c r="DF34" s="79"/>
      <c r="DG34" s="79"/>
      <c r="DH34" s="79"/>
      <c r="DI34" s="79"/>
      <c r="DJ34" s="79"/>
      <c r="DK34" s="79"/>
      <c r="DL34" s="79"/>
      <c r="DM34" s="79"/>
    </row>
    <row r="35" spans="1:117" ht="21" outlineLevel="1" x14ac:dyDescent="0.3">
      <c r="A35" s="113"/>
      <c r="B35" s="109"/>
      <c r="C35" s="181" t="s">
        <v>290</v>
      </c>
      <c r="D35" s="111"/>
      <c r="E35" s="270"/>
      <c r="F35" s="223"/>
      <c r="G35" s="223"/>
      <c r="H35" s="269"/>
      <c r="I35" s="98"/>
      <c r="J35" s="112"/>
      <c r="K35" s="97">
        <f t="shared" ref="K35:K38" si="29">COUNTA(N35:KP35)</f>
        <v>1</v>
      </c>
      <c r="L35" s="97">
        <f t="shared" ref="L35:L38" si="30">COUNTIF(N35:KP35,"4")</f>
        <v>0</v>
      </c>
      <c r="M35" s="108">
        <f t="shared" ref="M35:M38" si="31">IFERROR(L35/K35,0)</f>
        <v>0</v>
      </c>
      <c r="N35" s="85"/>
      <c r="O35" s="85"/>
      <c r="P35" s="85"/>
      <c r="Q35" s="85"/>
      <c r="R35" s="85"/>
      <c r="S35" s="85"/>
      <c r="T35" s="85"/>
      <c r="U35" s="85"/>
      <c r="V35" s="144"/>
      <c r="W35" s="85"/>
      <c r="X35" s="85"/>
      <c r="Y35" s="85"/>
      <c r="Z35" s="85"/>
      <c r="AA35" s="85"/>
      <c r="AB35" s="85"/>
      <c r="AC35" s="85"/>
      <c r="AD35" s="85"/>
      <c r="AE35" s="85"/>
      <c r="AF35" s="85"/>
      <c r="AG35" s="232"/>
      <c r="AH35" s="85"/>
      <c r="AI35" s="85"/>
      <c r="AJ35" s="85"/>
      <c r="AK35" s="85"/>
      <c r="AL35" s="85"/>
      <c r="AM35" s="85"/>
      <c r="AN35" s="85"/>
      <c r="AO35" s="144">
        <v>3</v>
      </c>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79"/>
      <c r="DD35" s="79"/>
      <c r="DE35" s="79"/>
      <c r="DF35" s="79"/>
      <c r="DG35" s="79"/>
      <c r="DH35" s="79"/>
      <c r="DI35" s="79"/>
      <c r="DJ35" s="79"/>
      <c r="DK35" s="79"/>
      <c r="DL35" s="79"/>
      <c r="DM35" s="79"/>
    </row>
    <row r="36" spans="1:117" ht="21" outlineLevel="1" x14ac:dyDescent="0.3">
      <c r="A36" s="113"/>
      <c r="B36" s="109"/>
      <c r="C36" s="181" t="s">
        <v>291</v>
      </c>
      <c r="D36" s="111"/>
      <c r="E36" s="270"/>
      <c r="F36" s="223"/>
      <c r="G36" s="223"/>
      <c r="H36" s="269"/>
      <c r="I36" s="98"/>
      <c r="J36" s="112"/>
      <c r="K36" s="97">
        <f t="shared" si="29"/>
        <v>1</v>
      </c>
      <c r="L36" s="97">
        <f t="shared" si="30"/>
        <v>0</v>
      </c>
      <c r="M36" s="108">
        <f t="shared" si="31"/>
        <v>0</v>
      </c>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144">
        <v>3</v>
      </c>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row>
    <row r="37" spans="1:117" ht="21" outlineLevel="1" x14ac:dyDescent="0.3">
      <c r="A37" s="113"/>
      <c r="B37" s="109"/>
      <c r="C37" s="181" t="s">
        <v>177</v>
      </c>
      <c r="D37" s="111"/>
      <c r="E37" s="270"/>
      <c r="F37" s="223"/>
      <c r="G37" s="223"/>
      <c r="H37" s="269"/>
      <c r="I37" s="98"/>
      <c r="J37" s="112"/>
      <c r="K37" s="97">
        <f t="shared" si="29"/>
        <v>1</v>
      </c>
      <c r="L37" s="97">
        <f t="shared" si="30"/>
        <v>0</v>
      </c>
      <c r="M37" s="108">
        <f t="shared" si="31"/>
        <v>0</v>
      </c>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144">
        <v>3</v>
      </c>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79"/>
      <c r="DD37" s="79"/>
      <c r="DE37" s="79"/>
      <c r="DF37" s="79"/>
      <c r="DG37" s="79"/>
      <c r="DH37" s="79"/>
      <c r="DI37" s="79"/>
      <c r="DJ37" s="79"/>
      <c r="DK37" s="79"/>
      <c r="DL37" s="79"/>
      <c r="DM37" s="79"/>
    </row>
    <row r="38" spans="1:117" ht="21" outlineLevel="1" x14ac:dyDescent="0.3">
      <c r="A38" s="113"/>
      <c r="B38" s="109">
        <v>10</v>
      </c>
      <c r="C38" s="110" t="s">
        <v>85</v>
      </c>
      <c r="D38" s="111" t="s">
        <v>86</v>
      </c>
      <c r="E38" s="270" t="s">
        <v>80</v>
      </c>
      <c r="F38" s="223"/>
      <c r="G38" s="223"/>
      <c r="H38" s="269"/>
      <c r="I38" s="154"/>
      <c r="J38" s="112"/>
      <c r="K38" s="97">
        <f t="shared" si="29"/>
        <v>0</v>
      </c>
      <c r="L38" s="97">
        <f t="shared" si="30"/>
        <v>0</v>
      </c>
      <c r="M38" s="108">
        <f t="shared" si="31"/>
        <v>0</v>
      </c>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79"/>
      <c r="DD38" s="79"/>
      <c r="DE38" s="79"/>
      <c r="DF38" s="79"/>
      <c r="DG38" s="79"/>
      <c r="DH38" s="79"/>
      <c r="DI38" s="79"/>
      <c r="DJ38" s="79"/>
      <c r="DK38" s="79"/>
      <c r="DL38" s="79"/>
      <c r="DM38" s="79"/>
    </row>
    <row r="39" spans="1:117" ht="21" outlineLevel="1" x14ac:dyDescent="0.3">
      <c r="A39" s="113"/>
      <c r="B39" s="109"/>
      <c r="C39" s="181" t="s">
        <v>292</v>
      </c>
      <c r="D39" s="111"/>
      <c r="E39" s="270"/>
      <c r="F39" s="223"/>
      <c r="G39" s="223"/>
      <c r="H39" s="269"/>
      <c r="I39" s="154"/>
      <c r="J39" s="112"/>
      <c r="K39" s="97">
        <f t="shared" si="23"/>
        <v>1</v>
      </c>
      <c r="L39" s="97">
        <f t="shared" si="24"/>
        <v>1</v>
      </c>
      <c r="M39" s="108">
        <f t="shared" si="25"/>
        <v>1</v>
      </c>
      <c r="N39" s="206">
        <v>4</v>
      </c>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79"/>
      <c r="DD39" s="79"/>
      <c r="DE39" s="79"/>
      <c r="DF39" s="79"/>
      <c r="DG39" s="79"/>
      <c r="DH39" s="79"/>
      <c r="DI39" s="79"/>
      <c r="DJ39" s="79"/>
      <c r="DK39" s="79"/>
      <c r="DL39" s="79"/>
      <c r="DM39" s="79"/>
    </row>
    <row r="40" spans="1:117" ht="21" outlineLevel="1" x14ac:dyDescent="0.3">
      <c r="B40" s="109">
        <v>11</v>
      </c>
      <c r="C40" s="110" t="s">
        <v>87</v>
      </c>
      <c r="D40" s="111"/>
      <c r="E40" s="270" t="s">
        <v>80</v>
      </c>
      <c r="F40" s="223"/>
      <c r="G40" s="223"/>
      <c r="H40" s="269"/>
      <c r="I40" s="154"/>
      <c r="J40" s="112"/>
      <c r="K40" s="97">
        <f t="shared" si="23"/>
        <v>0</v>
      </c>
      <c r="L40" s="97">
        <f t="shared" si="24"/>
        <v>0</v>
      </c>
      <c r="M40" s="108">
        <f t="shared" si="25"/>
        <v>0</v>
      </c>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79"/>
      <c r="DD40" s="79"/>
      <c r="DE40" s="79"/>
      <c r="DF40" s="79"/>
      <c r="DG40" s="79"/>
      <c r="DH40" s="79"/>
      <c r="DI40" s="79"/>
      <c r="DJ40" s="79"/>
      <c r="DK40" s="79"/>
      <c r="DL40" s="79"/>
      <c r="DM40" s="79"/>
    </row>
    <row r="41" spans="1:117" ht="21" outlineLevel="1" x14ac:dyDescent="0.3">
      <c r="B41" s="109"/>
      <c r="C41" s="181" t="s">
        <v>290</v>
      </c>
      <c r="D41" s="111"/>
      <c r="E41" s="270"/>
      <c r="F41" s="223"/>
      <c r="G41" s="223"/>
      <c r="H41" s="269"/>
      <c r="I41" s="98"/>
      <c r="J41" s="112"/>
      <c r="K41" s="97">
        <f t="shared" si="23"/>
        <v>1</v>
      </c>
      <c r="L41" s="97">
        <f t="shared" si="24"/>
        <v>0</v>
      </c>
      <c r="M41" s="108">
        <f t="shared" si="25"/>
        <v>0</v>
      </c>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144">
        <v>3</v>
      </c>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79"/>
      <c r="DD41" s="79"/>
      <c r="DE41" s="79"/>
      <c r="DF41" s="79"/>
      <c r="DG41" s="79"/>
      <c r="DH41" s="79"/>
      <c r="DI41" s="79"/>
      <c r="DJ41" s="79"/>
      <c r="DK41" s="79"/>
      <c r="DL41" s="79"/>
      <c r="DM41" s="79"/>
    </row>
    <row r="42" spans="1:117" ht="21" outlineLevel="1" x14ac:dyDescent="0.3">
      <c r="B42" s="109"/>
      <c r="C42" s="181" t="s">
        <v>293</v>
      </c>
      <c r="D42" s="111"/>
      <c r="E42" s="270"/>
      <c r="F42" s="223"/>
      <c r="G42" s="223"/>
      <c r="H42" s="269"/>
      <c r="I42" s="154"/>
      <c r="J42" s="112"/>
      <c r="K42" s="97">
        <f t="shared" si="23"/>
        <v>1</v>
      </c>
      <c r="L42" s="97">
        <f t="shared" si="24"/>
        <v>0</v>
      </c>
      <c r="M42" s="108">
        <f t="shared" si="25"/>
        <v>0</v>
      </c>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144">
        <v>3</v>
      </c>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79"/>
      <c r="DD42" s="79"/>
      <c r="DE42" s="79"/>
      <c r="DF42" s="79"/>
      <c r="DG42" s="79"/>
      <c r="DH42" s="79"/>
      <c r="DI42" s="79"/>
      <c r="DJ42" s="79"/>
      <c r="DK42" s="79"/>
      <c r="DL42" s="79"/>
      <c r="DM42" s="79"/>
    </row>
    <row r="43" spans="1:117" ht="21" outlineLevel="1" x14ac:dyDescent="0.3">
      <c r="B43" s="109">
        <v>11</v>
      </c>
      <c r="C43" s="110" t="s">
        <v>87</v>
      </c>
      <c r="D43" s="111"/>
      <c r="E43" s="270" t="s">
        <v>80</v>
      </c>
      <c r="F43" s="223"/>
      <c r="G43" s="223"/>
      <c r="H43" s="269"/>
      <c r="I43" s="154"/>
      <c r="J43" s="112"/>
      <c r="K43" s="97">
        <f t="shared" ref="K43:K45" si="32">COUNTA(N43:KP43)</f>
        <v>0</v>
      </c>
      <c r="L43" s="97">
        <f t="shared" ref="L43:L45" si="33">COUNTIF(N43:KP43,"4")</f>
        <v>0</v>
      </c>
      <c r="M43" s="108">
        <f t="shared" ref="M43:M45" si="34">IFERROR(L43/K43,0)</f>
        <v>0</v>
      </c>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79"/>
      <c r="DD43" s="79"/>
      <c r="DE43" s="79"/>
      <c r="DF43" s="79"/>
      <c r="DG43" s="79"/>
      <c r="DH43" s="79"/>
      <c r="DI43" s="79"/>
      <c r="DJ43" s="79"/>
      <c r="DK43" s="79"/>
      <c r="DL43" s="79"/>
      <c r="DM43" s="79"/>
    </row>
    <row r="44" spans="1:117" ht="21" outlineLevel="1" x14ac:dyDescent="0.3">
      <c r="B44" s="109"/>
      <c r="C44" s="181" t="s">
        <v>290</v>
      </c>
      <c r="D44" s="111"/>
      <c r="E44" s="270"/>
      <c r="F44" s="223"/>
      <c r="G44" s="223"/>
      <c r="H44" s="269"/>
      <c r="I44" s="98"/>
      <c r="J44" s="112"/>
      <c r="K44" s="97">
        <f t="shared" si="32"/>
        <v>1</v>
      </c>
      <c r="L44" s="97">
        <f t="shared" si="33"/>
        <v>0</v>
      </c>
      <c r="M44" s="108">
        <f t="shared" si="34"/>
        <v>0</v>
      </c>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144">
        <v>3</v>
      </c>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79"/>
      <c r="DD44" s="79"/>
      <c r="DE44" s="79"/>
      <c r="DF44" s="79"/>
      <c r="DG44" s="79"/>
      <c r="DH44" s="79"/>
      <c r="DI44" s="79"/>
      <c r="DJ44" s="79"/>
      <c r="DK44" s="79"/>
      <c r="DL44" s="79"/>
      <c r="DM44" s="79"/>
    </row>
    <row r="45" spans="1:117" ht="21" outlineLevel="1" x14ac:dyDescent="0.3">
      <c r="B45" s="109"/>
      <c r="C45" s="181" t="s">
        <v>293</v>
      </c>
      <c r="D45" s="111"/>
      <c r="E45" s="270"/>
      <c r="F45" s="223"/>
      <c r="G45" s="223"/>
      <c r="H45" s="269"/>
      <c r="I45" s="154"/>
      <c r="J45" s="112"/>
      <c r="K45" s="97">
        <f t="shared" si="32"/>
        <v>1</v>
      </c>
      <c r="L45" s="97">
        <f t="shared" si="33"/>
        <v>0</v>
      </c>
      <c r="M45" s="108">
        <f t="shared" si="34"/>
        <v>0</v>
      </c>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144">
        <v>3</v>
      </c>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79"/>
      <c r="DD45" s="79"/>
      <c r="DE45" s="79"/>
      <c r="DF45" s="79"/>
      <c r="DG45" s="79"/>
      <c r="DH45" s="79"/>
      <c r="DI45" s="79"/>
      <c r="DJ45" s="79"/>
      <c r="DK45" s="79"/>
      <c r="DL45" s="79"/>
      <c r="DM45" s="79"/>
    </row>
    <row r="46" spans="1:117" ht="32.25" outlineLevel="1" x14ac:dyDescent="0.3">
      <c r="B46" s="109">
        <v>11</v>
      </c>
      <c r="C46" s="110" t="s">
        <v>88</v>
      </c>
      <c r="D46" s="111" t="s">
        <v>89</v>
      </c>
      <c r="E46" s="271" t="s">
        <v>90</v>
      </c>
      <c r="F46" s="223"/>
      <c r="G46" s="223"/>
      <c r="H46" s="269"/>
      <c r="I46" s="154"/>
      <c r="J46" s="112"/>
      <c r="K46" s="97">
        <f t="shared" si="23"/>
        <v>0</v>
      </c>
      <c r="L46" s="97">
        <f t="shared" si="24"/>
        <v>0</v>
      </c>
      <c r="M46" s="108">
        <f t="shared" si="25"/>
        <v>0</v>
      </c>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79"/>
      <c r="DD46" s="79"/>
      <c r="DE46" s="79"/>
      <c r="DF46" s="79"/>
      <c r="DG46" s="79"/>
      <c r="DH46" s="79"/>
      <c r="DI46" s="79"/>
      <c r="DJ46" s="79"/>
      <c r="DK46" s="79"/>
      <c r="DL46" s="79"/>
      <c r="DM46" s="79"/>
    </row>
    <row r="47" spans="1:117" ht="21" outlineLevel="1" x14ac:dyDescent="0.3">
      <c r="B47" s="109"/>
      <c r="C47" s="181" t="s">
        <v>290</v>
      </c>
      <c r="D47" s="111"/>
      <c r="E47" s="270"/>
      <c r="F47" s="223"/>
      <c r="G47" s="223"/>
      <c r="H47" s="269"/>
      <c r="I47" s="154"/>
      <c r="J47" s="112"/>
      <c r="K47" s="97">
        <f t="shared" si="23"/>
        <v>1</v>
      </c>
      <c r="L47" s="97">
        <f t="shared" si="24"/>
        <v>0</v>
      </c>
      <c r="M47" s="108">
        <f t="shared" si="25"/>
        <v>0</v>
      </c>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144">
        <v>3</v>
      </c>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row>
    <row r="48" spans="1:117" ht="21" outlineLevel="1" x14ac:dyDescent="0.3">
      <c r="B48" s="109"/>
      <c r="C48" s="181" t="s">
        <v>293</v>
      </c>
      <c r="D48" s="111"/>
      <c r="E48" s="270"/>
      <c r="F48" s="223"/>
      <c r="G48" s="223"/>
      <c r="H48" s="269"/>
      <c r="I48" s="154"/>
      <c r="J48" s="112"/>
      <c r="K48" s="97">
        <f t="shared" si="23"/>
        <v>1</v>
      </c>
      <c r="L48" s="97">
        <f t="shared" si="24"/>
        <v>0</v>
      </c>
      <c r="M48" s="108">
        <f t="shared" si="25"/>
        <v>0</v>
      </c>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144">
        <v>3</v>
      </c>
      <c r="BF48" s="85"/>
      <c r="BG48" s="85"/>
      <c r="BH48" s="85"/>
      <c r="BI48" s="85"/>
      <c r="BJ48" s="85"/>
      <c r="BK48" s="85"/>
      <c r="BL48" s="85"/>
      <c r="BM48" s="85"/>
      <c r="BN48" s="85"/>
      <c r="BO48" s="85"/>
      <c r="BP48" s="85"/>
      <c r="BQ48" s="85"/>
      <c r="BR48" s="85"/>
      <c r="BS48" s="85"/>
      <c r="BT48" s="85"/>
      <c r="BU48" s="85"/>
      <c r="BV48" s="85"/>
      <c r="BW48" s="85"/>
      <c r="BX48" s="85"/>
      <c r="BY48" s="85"/>
      <c r="BZ48" s="85"/>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79"/>
      <c r="DD48" s="79"/>
      <c r="DE48" s="79"/>
      <c r="DF48" s="79"/>
      <c r="DG48" s="79"/>
      <c r="DH48" s="79"/>
      <c r="DI48" s="79"/>
      <c r="DJ48" s="79"/>
      <c r="DK48" s="79"/>
      <c r="DL48" s="79"/>
      <c r="DM48" s="79"/>
    </row>
    <row r="49" spans="1:117" ht="32.25" outlineLevel="1" x14ac:dyDescent="0.3">
      <c r="B49" s="109">
        <v>12</v>
      </c>
      <c r="C49" s="110" t="s">
        <v>91</v>
      </c>
      <c r="D49" s="111" t="s">
        <v>92</v>
      </c>
      <c r="E49" s="271" t="s">
        <v>90</v>
      </c>
      <c r="F49" s="223"/>
      <c r="G49" s="223"/>
      <c r="H49" s="269"/>
      <c r="I49" s="98"/>
      <c r="J49" s="112"/>
      <c r="K49" s="97">
        <f t="shared" si="23"/>
        <v>0</v>
      </c>
      <c r="L49" s="97">
        <f t="shared" si="24"/>
        <v>0</v>
      </c>
      <c r="M49" s="108">
        <f t="shared" si="25"/>
        <v>0</v>
      </c>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c r="AR49" s="85"/>
      <c r="AS49" s="85"/>
      <c r="AT49" s="85"/>
      <c r="AU49" s="85"/>
      <c r="AV49" s="85"/>
      <c r="AW49" s="85"/>
      <c r="AX49" s="85"/>
      <c r="AY49" s="85"/>
      <c r="AZ49" s="85"/>
      <c r="BA49" s="85"/>
      <c r="BB49" s="85"/>
      <c r="BC49" s="85"/>
      <c r="BD49" s="85"/>
      <c r="BE49" s="85"/>
      <c r="BF49" s="85"/>
      <c r="BG49" s="85"/>
      <c r="BH49" s="85"/>
      <c r="BI49" s="85"/>
      <c r="BJ49" s="85"/>
      <c r="BK49" s="85"/>
      <c r="BL49" s="85"/>
      <c r="BM49" s="85"/>
      <c r="BN49" s="85"/>
      <c r="BO49" s="85"/>
      <c r="BP49" s="85"/>
      <c r="BQ49" s="85"/>
      <c r="BR49" s="85"/>
      <c r="BS49" s="85"/>
      <c r="BT49" s="85"/>
      <c r="BU49" s="85"/>
      <c r="BV49" s="85"/>
      <c r="BW49" s="85"/>
      <c r="BX49" s="85"/>
      <c r="BY49" s="85"/>
      <c r="BZ49" s="85"/>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79"/>
      <c r="DD49" s="79"/>
      <c r="DE49" s="79"/>
      <c r="DF49" s="79"/>
      <c r="DG49" s="79"/>
      <c r="DH49" s="79"/>
      <c r="DI49" s="79"/>
      <c r="DJ49" s="79"/>
      <c r="DK49" s="79"/>
      <c r="DL49" s="79"/>
      <c r="DM49" s="79"/>
    </row>
    <row r="50" spans="1:117" ht="21" outlineLevel="1" x14ac:dyDescent="0.3">
      <c r="B50" s="109"/>
      <c r="C50" s="181" t="s">
        <v>290</v>
      </c>
      <c r="D50" s="111"/>
      <c r="E50" s="270"/>
      <c r="F50" s="223"/>
      <c r="G50" s="223"/>
      <c r="H50" s="269"/>
      <c r="I50" s="154"/>
      <c r="J50" s="112"/>
      <c r="K50" s="97">
        <f t="shared" si="23"/>
        <v>1</v>
      </c>
      <c r="L50" s="97">
        <f t="shared" si="24"/>
        <v>0</v>
      </c>
      <c r="M50" s="108">
        <f t="shared" si="25"/>
        <v>0</v>
      </c>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144">
        <v>3</v>
      </c>
      <c r="BT50" s="85"/>
      <c r="BU50" s="85"/>
      <c r="BV50" s="85"/>
      <c r="BW50" s="85"/>
      <c r="BX50" s="85"/>
      <c r="BY50" s="85"/>
      <c r="BZ50" s="85"/>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79"/>
      <c r="DD50" s="79"/>
      <c r="DE50" s="79"/>
      <c r="DF50" s="79"/>
      <c r="DG50" s="79"/>
      <c r="DH50" s="79"/>
      <c r="DI50" s="79"/>
      <c r="DJ50" s="79"/>
      <c r="DK50" s="79"/>
      <c r="DL50" s="79"/>
      <c r="DM50" s="79"/>
    </row>
    <row r="51" spans="1:117" ht="21" outlineLevel="1" x14ac:dyDescent="0.3">
      <c r="B51" s="109"/>
      <c r="C51" s="181" t="s">
        <v>293</v>
      </c>
      <c r="D51" s="111"/>
      <c r="E51" s="270"/>
      <c r="F51" s="223"/>
      <c r="G51" s="223"/>
      <c r="H51" s="269"/>
      <c r="I51" s="154"/>
      <c r="J51" s="112"/>
      <c r="K51" s="97">
        <f t="shared" si="23"/>
        <v>1</v>
      </c>
      <c r="L51" s="97">
        <f t="shared" si="24"/>
        <v>0</v>
      </c>
      <c r="M51" s="108">
        <f t="shared" si="25"/>
        <v>0</v>
      </c>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144">
        <v>3</v>
      </c>
      <c r="BT51" s="85"/>
      <c r="BU51" s="85"/>
      <c r="BV51" s="85"/>
      <c r="BW51" s="85"/>
      <c r="BX51" s="85"/>
      <c r="BY51" s="85"/>
      <c r="BZ51" s="85"/>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79"/>
      <c r="DD51" s="79"/>
      <c r="DE51" s="79"/>
      <c r="DF51" s="79"/>
      <c r="DG51" s="79"/>
      <c r="DH51" s="79"/>
      <c r="DI51" s="79"/>
      <c r="DJ51" s="79"/>
      <c r="DK51" s="79"/>
      <c r="DL51" s="79"/>
      <c r="DM51" s="79"/>
    </row>
    <row r="52" spans="1:117" s="128" customFormat="1" ht="21" outlineLevel="1" x14ac:dyDescent="0.3">
      <c r="A52" s="116"/>
      <c r="B52" s="117"/>
      <c r="C52" s="118"/>
      <c r="D52" s="118"/>
      <c r="E52" s="284"/>
      <c r="F52" s="285"/>
      <c r="G52" s="285"/>
      <c r="H52" s="272"/>
      <c r="I52" s="169"/>
      <c r="J52" s="122"/>
      <c r="K52" s="123"/>
      <c r="L52" s="123"/>
      <c r="M52" s="124"/>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25"/>
      <c r="AW52" s="125"/>
      <c r="AX52" s="125"/>
      <c r="AY52" s="125"/>
      <c r="AZ52" s="125"/>
      <c r="BA52" s="125"/>
      <c r="BB52" s="125"/>
      <c r="BC52" s="125"/>
      <c r="BD52" s="125"/>
      <c r="BE52" s="125"/>
      <c r="BF52" s="125"/>
      <c r="BG52" s="125"/>
      <c r="BH52" s="125"/>
      <c r="BI52" s="125"/>
      <c r="BJ52" s="125"/>
      <c r="BK52" s="125"/>
      <c r="BL52" s="125"/>
      <c r="BM52" s="125"/>
      <c r="BN52" s="125"/>
      <c r="BO52" s="125"/>
      <c r="BP52" s="125"/>
      <c r="BQ52" s="125"/>
      <c r="BR52" s="125"/>
      <c r="BS52" s="125"/>
      <c r="BT52" s="125"/>
      <c r="BU52" s="125"/>
      <c r="BV52" s="125"/>
      <c r="BW52" s="125"/>
      <c r="BX52" s="125"/>
      <c r="BY52" s="125"/>
      <c r="BZ52" s="125"/>
      <c r="CA52" s="127"/>
      <c r="CB52" s="127"/>
      <c r="CC52" s="127"/>
      <c r="CD52" s="127"/>
      <c r="CE52" s="127"/>
      <c r="CF52" s="127"/>
      <c r="CG52" s="127"/>
      <c r="CH52" s="127"/>
      <c r="CI52" s="127"/>
      <c r="CJ52" s="127"/>
      <c r="CK52" s="127"/>
      <c r="CL52" s="127"/>
      <c r="CM52" s="127"/>
      <c r="CN52" s="127"/>
      <c r="CO52" s="127"/>
      <c r="CP52" s="127"/>
      <c r="CQ52" s="127"/>
      <c r="CR52" s="127"/>
      <c r="CS52" s="127"/>
      <c r="CT52" s="127"/>
      <c r="CU52" s="127"/>
      <c r="CV52" s="127"/>
      <c r="CW52" s="127"/>
      <c r="CX52" s="127"/>
      <c r="CY52" s="127"/>
      <c r="CZ52" s="127"/>
      <c r="DA52" s="127"/>
      <c r="DB52" s="127"/>
      <c r="DC52" s="127"/>
      <c r="DD52" s="127"/>
      <c r="DE52" s="127"/>
      <c r="DF52" s="127"/>
      <c r="DG52" s="127"/>
      <c r="DH52" s="127"/>
      <c r="DI52" s="127"/>
      <c r="DJ52" s="127"/>
      <c r="DK52" s="127"/>
      <c r="DL52" s="127"/>
      <c r="DM52" s="127"/>
    </row>
    <row r="53" spans="1:117" ht="23.25" x14ac:dyDescent="0.35">
      <c r="B53" s="94"/>
      <c r="C53" s="95" t="s">
        <v>93</v>
      </c>
      <c r="D53" s="96"/>
      <c r="E53" s="268"/>
      <c r="F53" s="223"/>
      <c r="G53" s="223"/>
      <c r="H53" s="269" t="s">
        <v>57</v>
      </c>
      <c r="I53" s="98"/>
      <c r="J53" s="112"/>
      <c r="K53" s="129">
        <f>SUM(K54:K83)</f>
        <v>0</v>
      </c>
      <c r="L53" s="129">
        <f>SUM(L54:L83)</f>
        <v>0</v>
      </c>
      <c r="M53" s="101">
        <f>IFERROR(L53/K53,0)</f>
        <v>0</v>
      </c>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79"/>
      <c r="DD53" s="79"/>
      <c r="DE53" s="79"/>
      <c r="DF53" s="79"/>
      <c r="DG53" s="79"/>
      <c r="DH53" s="79"/>
      <c r="DI53" s="79"/>
      <c r="DJ53" s="79"/>
      <c r="DK53" s="79"/>
      <c r="DL53" s="79"/>
      <c r="DM53" s="79"/>
    </row>
    <row r="54" spans="1:117" ht="37.5" hidden="1" outlineLevel="1" x14ac:dyDescent="0.3">
      <c r="B54" s="130">
        <v>1</v>
      </c>
      <c r="C54" s="110" t="s">
        <v>94</v>
      </c>
      <c r="D54" s="110"/>
      <c r="E54" s="270" t="s">
        <v>80</v>
      </c>
      <c r="F54" s="223"/>
      <c r="G54" s="223"/>
      <c r="H54" s="269"/>
      <c r="I54" s="185"/>
      <c r="J54" s="112" t="s">
        <v>95</v>
      </c>
      <c r="K54" s="97">
        <f t="shared" ref="K54:K83" si="35">COUNTA(N54:KP54)</f>
        <v>0</v>
      </c>
      <c r="L54" s="97">
        <f t="shared" ref="L54:L83" si="36">COUNTIF(N54:KP54,"4")</f>
        <v>0</v>
      </c>
      <c r="M54" s="108">
        <f t="shared" ref="M54:M83" si="37">IFERROR(L54/K54,0)</f>
        <v>0</v>
      </c>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79"/>
      <c r="DD54" s="79"/>
      <c r="DE54" s="79"/>
      <c r="DF54" s="79"/>
      <c r="DG54" s="79"/>
      <c r="DH54" s="79"/>
      <c r="DI54" s="79"/>
      <c r="DJ54" s="79"/>
      <c r="DK54" s="79"/>
      <c r="DL54" s="79"/>
      <c r="DM54" s="79"/>
    </row>
    <row r="55" spans="1:117" ht="21" hidden="1" outlineLevel="1" x14ac:dyDescent="0.3">
      <c r="B55" s="130">
        <v>2</v>
      </c>
      <c r="C55" s="110" t="s">
        <v>96</v>
      </c>
      <c r="D55" s="110"/>
      <c r="E55" s="270" t="s">
        <v>80</v>
      </c>
      <c r="F55" s="223"/>
      <c r="G55" s="223"/>
      <c r="H55" s="269"/>
      <c r="I55" s="98"/>
      <c r="J55" s="112"/>
      <c r="K55" s="97">
        <f t="shared" si="35"/>
        <v>0</v>
      </c>
      <c r="L55" s="97">
        <f t="shared" si="36"/>
        <v>0</v>
      </c>
      <c r="M55" s="108">
        <f t="shared" si="37"/>
        <v>0</v>
      </c>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79"/>
      <c r="DD55" s="79"/>
      <c r="DE55" s="79"/>
      <c r="DF55" s="79"/>
      <c r="DG55" s="79"/>
      <c r="DH55" s="79"/>
      <c r="DI55" s="79"/>
      <c r="DJ55" s="79"/>
      <c r="DK55" s="79"/>
      <c r="DL55" s="79"/>
      <c r="DM55" s="79"/>
    </row>
    <row r="56" spans="1:117" ht="21" hidden="1" outlineLevel="1" x14ac:dyDescent="0.3">
      <c r="B56" s="130">
        <v>3</v>
      </c>
      <c r="C56" s="110" t="s">
        <v>97</v>
      </c>
      <c r="D56" s="110"/>
      <c r="E56" s="270" t="s">
        <v>80</v>
      </c>
      <c r="F56" s="223"/>
      <c r="G56" s="223"/>
      <c r="H56" s="269"/>
      <c r="I56" s="98"/>
      <c r="J56" s="131" t="s">
        <v>98</v>
      </c>
      <c r="K56" s="97">
        <f t="shared" si="35"/>
        <v>0</v>
      </c>
      <c r="L56" s="97">
        <f t="shared" si="36"/>
        <v>0</v>
      </c>
      <c r="M56" s="108">
        <f t="shared" si="37"/>
        <v>0</v>
      </c>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c r="DJ56" s="79"/>
      <c r="DK56" s="79"/>
      <c r="DL56" s="79"/>
      <c r="DM56" s="79"/>
    </row>
    <row r="57" spans="1:117" ht="37.5" hidden="1" outlineLevel="1" x14ac:dyDescent="0.3">
      <c r="B57" s="130">
        <v>4</v>
      </c>
      <c r="C57" s="110" t="s">
        <v>99</v>
      </c>
      <c r="D57" s="110"/>
      <c r="E57" s="270" t="s">
        <v>80</v>
      </c>
      <c r="F57" s="223"/>
      <c r="G57" s="223"/>
      <c r="H57" s="269"/>
      <c r="I57" s="98"/>
      <c r="J57" s="131" t="s">
        <v>98</v>
      </c>
      <c r="K57" s="97">
        <f t="shared" si="35"/>
        <v>0</v>
      </c>
      <c r="L57" s="97">
        <f t="shared" si="36"/>
        <v>0</v>
      </c>
      <c r="M57" s="108">
        <f t="shared" si="37"/>
        <v>0</v>
      </c>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c r="DJ57" s="79"/>
      <c r="DK57" s="79"/>
      <c r="DL57" s="79"/>
      <c r="DM57" s="79"/>
    </row>
    <row r="58" spans="1:117" ht="21" hidden="1" outlineLevel="1" x14ac:dyDescent="0.3">
      <c r="B58" s="130">
        <v>5</v>
      </c>
      <c r="C58" s="110" t="s">
        <v>100</v>
      </c>
      <c r="D58" s="110"/>
      <c r="E58" s="270" t="s">
        <v>80</v>
      </c>
      <c r="F58" s="223"/>
      <c r="G58" s="223"/>
      <c r="H58" s="269"/>
      <c r="I58" s="98"/>
      <c r="J58" s="112" t="s">
        <v>98</v>
      </c>
      <c r="K58" s="97">
        <f t="shared" si="35"/>
        <v>0</v>
      </c>
      <c r="L58" s="97">
        <f t="shared" si="36"/>
        <v>0</v>
      </c>
      <c r="M58" s="108">
        <f t="shared" si="37"/>
        <v>0</v>
      </c>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79"/>
      <c r="DD58" s="79"/>
      <c r="DE58" s="79"/>
      <c r="DF58" s="79"/>
      <c r="DG58" s="79"/>
      <c r="DH58" s="79"/>
      <c r="DI58" s="79"/>
      <c r="DJ58" s="79"/>
      <c r="DK58" s="79"/>
      <c r="DL58" s="79"/>
      <c r="DM58" s="79"/>
    </row>
    <row r="59" spans="1:117" ht="21" hidden="1" outlineLevel="1" x14ac:dyDescent="0.3">
      <c r="B59" s="130">
        <v>5</v>
      </c>
      <c r="C59" s="110" t="s">
        <v>101</v>
      </c>
      <c r="D59" s="110"/>
      <c r="E59" s="274" t="s">
        <v>67</v>
      </c>
      <c r="F59" s="223"/>
      <c r="G59" s="223"/>
      <c r="H59" s="269"/>
      <c r="I59" s="98"/>
      <c r="J59" s="112" t="s">
        <v>98</v>
      </c>
      <c r="K59" s="97">
        <f t="shared" si="35"/>
        <v>0</v>
      </c>
      <c r="L59" s="97">
        <f t="shared" si="36"/>
        <v>0</v>
      </c>
      <c r="M59" s="108">
        <f t="shared" si="37"/>
        <v>0</v>
      </c>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79"/>
      <c r="DD59" s="79"/>
      <c r="DE59" s="79"/>
      <c r="DF59" s="79"/>
      <c r="DG59" s="79"/>
      <c r="DH59" s="79"/>
      <c r="DI59" s="79"/>
      <c r="DJ59" s="79"/>
      <c r="DK59" s="79"/>
      <c r="DL59" s="79"/>
      <c r="DM59" s="79"/>
    </row>
    <row r="60" spans="1:117" ht="21" hidden="1" outlineLevel="1" x14ac:dyDescent="0.3">
      <c r="B60" s="130">
        <v>6</v>
      </c>
      <c r="C60" s="110" t="s">
        <v>102</v>
      </c>
      <c r="D60" s="110"/>
      <c r="E60" s="274" t="s">
        <v>103</v>
      </c>
      <c r="F60" s="223"/>
      <c r="G60" s="223"/>
      <c r="H60" s="269"/>
      <c r="I60" s="98"/>
      <c r="J60" s="112" t="s">
        <v>104</v>
      </c>
      <c r="K60" s="97">
        <f t="shared" si="35"/>
        <v>0</v>
      </c>
      <c r="L60" s="97">
        <f t="shared" si="36"/>
        <v>0</v>
      </c>
      <c r="M60" s="108">
        <f t="shared" si="37"/>
        <v>0</v>
      </c>
      <c r="N60" s="85"/>
      <c r="O60" s="85"/>
      <c r="P60" s="85"/>
      <c r="Q60" s="85"/>
      <c r="R60" s="85"/>
      <c r="S60" s="85"/>
      <c r="T60" s="85"/>
      <c r="U60" s="85"/>
      <c r="V60" s="85"/>
      <c r="W60" s="85"/>
      <c r="X60" s="85"/>
      <c r="Y60" s="85"/>
      <c r="Z60" s="85"/>
      <c r="AA60" s="85"/>
      <c r="AB60" s="85"/>
      <c r="AC60" s="85"/>
      <c r="AD60" s="85"/>
      <c r="AE60" s="85"/>
      <c r="AF60" s="85"/>
      <c r="AG60" s="85"/>
      <c r="AH60" s="85"/>
      <c r="AI60" s="85"/>
      <c r="AJ60" s="85"/>
      <c r="AK60" s="85"/>
      <c r="AL60" s="85"/>
      <c r="AM60" s="85"/>
      <c r="AN60" s="85"/>
      <c r="AO60" s="85"/>
      <c r="AP60" s="85"/>
      <c r="AQ60" s="85"/>
      <c r="AR60" s="85"/>
      <c r="AS60" s="85"/>
      <c r="AT60" s="85"/>
      <c r="AU60" s="85"/>
      <c r="AV60" s="85"/>
      <c r="AW60" s="85"/>
      <c r="AX60" s="85"/>
      <c r="AY60" s="85"/>
      <c r="AZ60" s="85"/>
      <c r="BA60" s="85"/>
      <c r="BB60" s="85"/>
      <c r="BC60" s="85"/>
      <c r="BD60" s="85"/>
      <c r="BE60" s="85"/>
      <c r="BF60" s="85"/>
      <c r="BG60" s="85"/>
      <c r="BH60" s="85"/>
      <c r="BI60" s="85"/>
      <c r="BJ60" s="85"/>
      <c r="BK60" s="85"/>
      <c r="BL60" s="85"/>
      <c r="BM60" s="85"/>
      <c r="BN60" s="85"/>
      <c r="BO60" s="85"/>
      <c r="BP60" s="85"/>
      <c r="BQ60" s="85"/>
      <c r="BR60" s="85"/>
      <c r="BS60" s="85"/>
      <c r="BT60" s="85"/>
      <c r="BU60" s="85"/>
      <c r="BV60" s="85"/>
      <c r="BW60" s="85"/>
      <c r="BX60" s="85"/>
      <c r="BY60" s="85"/>
      <c r="BZ60" s="85"/>
      <c r="CA60" s="79"/>
      <c r="CB60" s="79"/>
      <c r="CC60" s="79"/>
      <c r="CD60" s="79"/>
      <c r="CE60" s="79"/>
      <c r="CF60" s="79"/>
      <c r="CG60" s="79"/>
      <c r="CH60" s="79"/>
      <c r="CI60" s="79"/>
      <c r="CJ60" s="79"/>
      <c r="CK60" s="79"/>
      <c r="CL60" s="79"/>
      <c r="CM60" s="79"/>
      <c r="CN60" s="79"/>
      <c r="CO60" s="79"/>
      <c r="CP60" s="79"/>
      <c r="CQ60" s="79"/>
      <c r="CR60" s="79"/>
      <c r="CS60" s="79"/>
      <c r="CT60" s="79"/>
      <c r="CU60" s="79"/>
      <c r="CV60" s="79"/>
      <c r="CW60" s="79"/>
      <c r="CX60" s="79"/>
      <c r="CY60" s="79"/>
      <c r="CZ60" s="79"/>
      <c r="DA60" s="79"/>
      <c r="DB60" s="79"/>
      <c r="DC60" s="79"/>
      <c r="DD60" s="79"/>
      <c r="DE60" s="79"/>
      <c r="DF60" s="79"/>
      <c r="DG60" s="79"/>
      <c r="DH60" s="79"/>
      <c r="DI60" s="79"/>
      <c r="DJ60" s="79"/>
      <c r="DK60" s="79"/>
      <c r="DL60" s="79"/>
      <c r="DM60" s="79"/>
    </row>
    <row r="61" spans="1:117" ht="21" hidden="1" outlineLevel="1" x14ac:dyDescent="0.3">
      <c r="B61" s="130">
        <v>7</v>
      </c>
      <c r="C61" s="110" t="s">
        <v>105</v>
      </c>
      <c r="D61" s="110"/>
      <c r="E61" s="274" t="s">
        <v>106</v>
      </c>
      <c r="F61" s="223"/>
      <c r="G61" s="223"/>
      <c r="H61" s="269"/>
      <c r="I61" s="98"/>
      <c r="J61" s="112" t="s">
        <v>104</v>
      </c>
      <c r="K61" s="97">
        <f t="shared" si="35"/>
        <v>0</v>
      </c>
      <c r="L61" s="97">
        <f t="shared" si="36"/>
        <v>0</v>
      </c>
      <c r="M61" s="108">
        <f t="shared" si="37"/>
        <v>0</v>
      </c>
      <c r="N61" s="85"/>
      <c r="O61" s="85"/>
      <c r="P61" s="85"/>
      <c r="Q61" s="85"/>
      <c r="R61" s="85"/>
      <c r="S61" s="85"/>
      <c r="T61" s="85"/>
      <c r="U61" s="85"/>
      <c r="V61" s="85"/>
      <c r="W61" s="85"/>
      <c r="X61" s="85"/>
      <c r="Y61" s="85"/>
      <c r="Z61" s="85"/>
      <c r="AA61" s="85"/>
      <c r="AB61" s="85"/>
      <c r="AC61" s="85"/>
      <c r="AD61" s="85"/>
      <c r="AE61" s="85"/>
      <c r="AF61" s="85"/>
      <c r="AG61" s="85"/>
      <c r="AH61" s="85"/>
      <c r="AI61" s="85"/>
      <c r="AJ61" s="85"/>
      <c r="AK61" s="85"/>
      <c r="AL61" s="85"/>
      <c r="AM61" s="85"/>
      <c r="AN61" s="85"/>
      <c r="AO61" s="85"/>
      <c r="AP61" s="85"/>
      <c r="AQ61" s="85"/>
      <c r="AR61" s="85"/>
      <c r="AS61" s="85"/>
      <c r="AT61" s="85"/>
      <c r="AU61" s="85"/>
      <c r="AV61" s="85"/>
      <c r="AW61" s="85"/>
      <c r="AX61" s="85"/>
      <c r="AY61" s="85"/>
      <c r="AZ61" s="85"/>
      <c r="BA61" s="85"/>
      <c r="BB61" s="85"/>
      <c r="BC61" s="85"/>
      <c r="BD61" s="85"/>
      <c r="BE61" s="85"/>
      <c r="BF61" s="85"/>
      <c r="BG61" s="85"/>
      <c r="BH61" s="85"/>
      <c r="BI61" s="85"/>
      <c r="BJ61" s="85"/>
      <c r="BK61" s="85"/>
      <c r="BL61" s="85"/>
      <c r="BM61" s="85"/>
      <c r="BN61" s="85"/>
      <c r="BO61" s="85"/>
      <c r="BP61" s="85"/>
      <c r="BQ61" s="85"/>
      <c r="BR61" s="85"/>
      <c r="BS61" s="85"/>
      <c r="BT61" s="85"/>
      <c r="BU61" s="85"/>
      <c r="BV61" s="85"/>
      <c r="BW61" s="85"/>
      <c r="BX61" s="85"/>
      <c r="BY61" s="85"/>
      <c r="BZ61" s="85"/>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c r="DB61" s="79"/>
      <c r="DC61" s="79"/>
      <c r="DD61" s="79"/>
      <c r="DE61" s="79"/>
      <c r="DF61" s="79"/>
      <c r="DG61" s="79"/>
      <c r="DH61" s="79"/>
      <c r="DI61" s="79"/>
      <c r="DJ61" s="79"/>
      <c r="DK61" s="79"/>
      <c r="DL61" s="79"/>
      <c r="DM61" s="79"/>
    </row>
    <row r="62" spans="1:117" ht="21" hidden="1" outlineLevel="1" x14ac:dyDescent="0.3">
      <c r="A62" s="133"/>
      <c r="B62" s="130">
        <v>8</v>
      </c>
      <c r="C62" s="110" t="s">
        <v>107</v>
      </c>
      <c r="D62" s="110"/>
      <c r="E62" s="270" t="s">
        <v>80</v>
      </c>
      <c r="F62" s="223"/>
      <c r="G62" s="223"/>
      <c r="H62" s="269"/>
      <c r="I62" s="98"/>
      <c r="J62" s="112" t="s">
        <v>104</v>
      </c>
      <c r="K62" s="97">
        <f t="shared" si="35"/>
        <v>0</v>
      </c>
      <c r="L62" s="97">
        <f t="shared" si="36"/>
        <v>0</v>
      </c>
      <c r="M62" s="108">
        <f t="shared" si="37"/>
        <v>0</v>
      </c>
      <c r="N62" s="85"/>
      <c r="O62" s="85"/>
      <c r="P62" s="85"/>
      <c r="Q62" s="85"/>
      <c r="R62" s="85"/>
      <c r="S62" s="85"/>
      <c r="T62" s="85"/>
      <c r="U62" s="85"/>
      <c r="V62" s="85"/>
      <c r="W62" s="85"/>
      <c r="X62" s="85"/>
      <c r="Y62" s="85"/>
      <c r="Z62" s="85"/>
      <c r="AA62" s="85"/>
      <c r="AB62" s="85"/>
      <c r="AC62" s="85"/>
      <c r="AD62" s="85"/>
      <c r="AE62" s="85"/>
      <c r="AF62" s="85"/>
      <c r="AG62" s="85"/>
      <c r="AH62" s="85"/>
      <c r="AI62" s="85"/>
      <c r="AJ62" s="85"/>
      <c r="AK62" s="85"/>
      <c r="AL62" s="85"/>
      <c r="AM62" s="85"/>
      <c r="AN62" s="85"/>
      <c r="AO62" s="85"/>
      <c r="AP62" s="85"/>
      <c r="AQ62" s="85"/>
      <c r="AR62" s="85"/>
      <c r="AS62" s="85"/>
      <c r="AT62" s="85"/>
      <c r="AU62" s="85"/>
      <c r="AV62" s="85"/>
      <c r="AW62" s="85"/>
      <c r="AX62" s="85"/>
      <c r="AY62" s="85"/>
      <c r="AZ62" s="85"/>
      <c r="BA62" s="85"/>
      <c r="BB62" s="85"/>
      <c r="BC62" s="85"/>
      <c r="BD62" s="85"/>
      <c r="BE62" s="85"/>
      <c r="BF62" s="85"/>
      <c r="BG62" s="85"/>
      <c r="BH62" s="85"/>
      <c r="BI62" s="85"/>
      <c r="BJ62" s="85"/>
      <c r="BK62" s="85"/>
      <c r="BL62" s="85"/>
      <c r="BM62" s="85"/>
      <c r="BN62" s="85"/>
      <c r="BO62" s="85"/>
      <c r="BP62" s="85"/>
      <c r="BQ62" s="85"/>
      <c r="BR62" s="85"/>
      <c r="BS62" s="85"/>
      <c r="BT62" s="85"/>
      <c r="BU62" s="85"/>
      <c r="BV62" s="85"/>
      <c r="BW62" s="85"/>
      <c r="BX62" s="85"/>
      <c r="BY62" s="85"/>
      <c r="BZ62" s="85"/>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c r="DB62" s="79"/>
      <c r="DC62" s="79"/>
      <c r="DD62" s="79"/>
      <c r="DE62" s="79"/>
      <c r="DF62" s="79"/>
      <c r="DG62" s="79"/>
      <c r="DH62" s="79"/>
      <c r="DI62" s="79"/>
      <c r="DJ62" s="79"/>
      <c r="DK62" s="79"/>
      <c r="DL62" s="79"/>
      <c r="DM62" s="79"/>
    </row>
    <row r="63" spans="1:117" ht="21" hidden="1" outlineLevel="1" x14ac:dyDescent="0.3">
      <c r="B63" s="130">
        <v>9</v>
      </c>
      <c r="C63" s="110" t="s">
        <v>108</v>
      </c>
      <c r="D63" s="110"/>
      <c r="E63" s="270" t="s">
        <v>80</v>
      </c>
      <c r="F63" s="223"/>
      <c r="G63" s="223"/>
      <c r="H63" s="269"/>
      <c r="I63" s="98"/>
      <c r="J63" s="131"/>
      <c r="K63" s="97">
        <f t="shared" si="35"/>
        <v>0</v>
      </c>
      <c r="L63" s="97">
        <f t="shared" si="36"/>
        <v>0</v>
      </c>
      <c r="M63" s="108">
        <f t="shared" si="37"/>
        <v>0</v>
      </c>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row>
    <row r="64" spans="1:117" ht="21" hidden="1" outlineLevel="1" x14ac:dyDescent="0.3">
      <c r="B64" s="130">
        <v>10</v>
      </c>
      <c r="C64" s="110" t="s">
        <v>109</v>
      </c>
      <c r="D64" s="110"/>
      <c r="E64" s="270" t="s">
        <v>80</v>
      </c>
      <c r="F64" s="223"/>
      <c r="G64" s="223"/>
      <c r="H64" s="269"/>
      <c r="I64" s="98"/>
      <c r="J64" s="112" t="s">
        <v>110</v>
      </c>
      <c r="K64" s="97">
        <f t="shared" si="35"/>
        <v>0</v>
      </c>
      <c r="L64" s="97">
        <f t="shared" si="36"/>
        <v>0</v>
      </c>
      <c r="M64" s="108">
        <f t="shared" si="37"/>
        <v>0</v>
      </c>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row>
    <row r="65" spans="2:117" ht="37.5" hidden="1" outlineLevel="1" x14ac:dyDescent="0.3">
      <c r="B65" s="130">
        <v>11</v>
      </c>
      <c r="C65" s="110" t="s">
        <v>111</v>
      </c>
      <c r="D65" s="110"/>
      <c r="E65" s="270" t="s">
        <v>112</v>
      </c>
      <c r="F65" s="223"/>
      <c r="G65" s="223"/>
      <c r="H65" s="269"/>
      <c r="I65" s="98"/>
      <c r="J65" s="112"/>
      <c r="K65" s="97">
        <f t="shared" si="35"/>
        <v>0</v>
      </c>
      <c r="L65" s="97">
        <f t="shared" si="36"/>
        <v>0</v>
      </c>
      <c r="M65" s="108">
        <f t="shared" si="37"/>
        <v>0</v>
      </c>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row>
    <row r="66" spans="2:117" ht="21" hidden="1" outlineLevel="1" x14ac:dyDescent="0.3">
      <c r="B66" s="130">
        <v>12</v>
      </c>
      <c r="C66" s="110" t="s">
        <v>113</v>
      </c>
      <c r="D66" s="110"/>
      <c r="E66" s="269" t="s">
        <v>64</v>
      </c>
      <c r="F66" s="223"/>
      <c r="G66" s="223"/>
      <c r="H66" s="269"/>
      <c r="I66" s="98"/>
      <c r="J66" s="112" t="s">
        <v>114</v>
      </c>
      <c r="K66" s="97">
        <f t="shared" si="35"/>
        <v>0</v>
      </c>
      <c r="L66" s="97">
        <f t="shared" si="36"/>
        <v>0</v>
      </c>
      <c r="M66" s="108">
        <f t="shared" si="37"/>
        <v>0</v>
      </c>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row>
    <row r="67" spans="2:117" ht="21" hidden="1" outlineLevel="1" x14ac:dyDescent="0.3">
      <c r="B67" s="130">
        <v>13</v>
      </c>
      <c r="C67" s="110" t="s">
        <v>115</v>
      </c>
      <c r="D67" s="110"/>
      <c r="E67" s="270" t="s">
        <v>80</v>
      </c>
      <c r="F67" s="223"/>
      <c r="G67" s="223"/>
      <c r="H67" s="269"/>
      <c r="I67" s="98"/>
      <c r="J67" s="112" t="s">
        <v>114</v>
      </c>
      <c r="K67" s="97">
        <f t="shared" si="35"/>
        <v>0</v>
      </c>
      <c r="L67" s="97">
        <f t="shared" si="36"/>
        <v>0</v>
      </c>
      <c r="M67" s="108">
        <f t="shared" si="37"/>
        <v>0</v>
      </c>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row>
    <row r="68" spans="2:117" ht="21" hidden="1" outlineLevel="1" x14ac:dyDescent="0.3">
      <c r="B68" s="130">
        <v>14</v>
      </c>
      <c r="C68" s="110" t="s">
        <v>116</v>
      </c>
      <c r="D68" s="110"/>
      <c r="E68" s="270" t="s">
        <v>80</v>
      </c>
      <c r="F68" s="223"/>
      <c r="G68" s="223"/>
      <c r="H68" s="269"/>
      <c r="I68" s="98"/>
      <c r="J68" s="112" t="s">
        <v>110</v>
      </c>
      <c r="K68" s="97">
        <f t="shared" si="35"/>
        <v>0</v>
      </c>
      <c r="L68" s="97">
        <f t="shared" si="36"/>
        <v>0</v>
      </c>
      <c r="M68" s="108">
        <f t="shared" si="37"/>
        <v>0</v>
      </c>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c r="BP68" s="125"/>
      <c r="BQ68" s="125"/>
      <c r="BR68" s="125"/>
      <c r="BS68" s="125"/>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row>
    <row r="69" spans="2:117" ht="21" hidden="1" outlineLevel="1" x14ac:dyDescent="0.3">
      <c r="B69" s="130">
        <v>15</v>
      </c>
      <c r="C69" s="110" t="s">
        <v>117</v>
      </c>
      <c r="D69" s="110"/>
      <c r="E69" s="269" t="s">
        <v>64</v>
      </c>
      <c r="F69" s="223"/>
      <c r="G69" s="223"/>
      <c r="H69" s="269"/>
      <c r="I69" s="98"/>
      <c r="J69" s="112" t="s">
        <v>114</v>
      </c>
      <c r="K69" s="97">
        <f t="shared" si="35"/>
        <v>0</v>
      </c>
      <c r="L69" s="97">
        <f t="shared" si="36"/>
        <v>0</v>
      </c>
      <c r="M69" s="108">
        <f t="shared" si="37"/>
        <v>0</v>
      </c>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row>
    <row r="70" spans="2:117" ht="21" hidden="1" outlineLevel="1" x14ac:dyDescent="0.3">
      <c r="B70" s="130">
        <v>16</v>
      </c>
      <c r="C70" s="110" t="s">
        <v>118</v>
      </c>
      <c r="D70" s="110"/>
      <c r="E70" s="270" t="s">
        <v>80</v>
      </c>
      <c r="F70" s="223"/>
      <c r="G70" s="223"/>
      <c r="H70" s="269"/>
      <c r="I70" s="98"/>
      <c r="J70" s="112" t="s">
        <v>114</v>
      </c>
      <c r="K70" s="97">
        <f t="shared" si="35"/>
        <v>0</v>
      </c>
      <c r="L70" s="97">
        <f t="shared" si="36"/>
        <v>0</v>
      </c>
      <c r="M70" s="108">
        <f t="shared" si="37"/>
        <v>0</v>
      </c>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c r="BP70" s="125"/>
      <c r="BQ70" s="125"/>
      <c r="BR70" s="125"/>
      <c r="BS70" s="125"/>
      <c r="BT70" s="125"/>
      <c r="BU70" s="125"/>
      <c r="BV70" s="125"/>
      <c r="BW70" s="125"/>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125"/>
      <c r="DD70" s="125"/>
      <c r="DE70" s="125"/>
      <c r="DF70" s="125"/>
      <c r="DG70" s="125"/>
      <c r="DH70" s="125"/>
      <c r="DI70" s="125"/>
      <c r="DJ70" s="125"/>
      <c r="DK70" s="125"/>
      <c r="DL70" s="125"/>
      <c r="DM70" s="125"/>
    </row>
    <row r="71" spans="2:117" ht="21" hidden="1" outlineLevel="1" x14ac:dyDescent="0.3">
      <c r="B71" s="130">
        <v>17</v>
      </c>
      <c r="C71" s="110" t="s">
        <v>119</v>
      </c>
      <c r="D71" s="110"/>
      <c r="E71" s="269" t="s">
        <v>106</v>
      </c>
      <c r="F71" s="223"/>
      <c r="G71" s="223"/>
      <c r="H71" s="269"/>
      <c r="I71" s="98"/>
      <c r="J71" s="112" t="s">
        <v>110</v>
      </c>
      <c r="K71" s="97">
        <f t="shared" si="35"/>
        <v>0</v>
      </c>
      <c r="L71" s="97">
        <f t="shared" si="36"/>
        <v>0</v>
      </c>
      <c r="M71" s="108">
        <f t="shared" si="37"/>
        <v>0</v>
      </c>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25"/>
      <c r="AW71" s="125"/>
      <c r="AX71" s="125"/>
      <c r="AY71" s="125"/>
      <c r="AZ71" s="125"/>
      <c r="BA71" s="125"/>
      <c r="BB71" s="125"/>
      <c r="BC71" s="125"/>
      <c r="BD71" s="125"/>
      <c r="BE71" s="125"/>
      <c r="BF71" s="125"/>
      <c r="BG71" s="125"/>
      <c r="BH71" s="125"/>
      <c r="BI71" s="125"/>
      <c r="BJ71" s="125"/>
      <c r="BK71" s="125"/>
      <c r="BL71" s="125"/>
      <c r="BM71" s="125"/>
      <c r="BN71" s="125"/>
      <c r="BO71" s="125"/>
      <c r="BP71" s="125"/>
      <c r="BQ71" s="125"/>
      <c r="BR71" s="125"/>
      <c r="BS71" s="125"/>
      <c r="BT71" s="125"/>
      <c r="BU71" s="125"/>
      <c r="BV71" s="125"/>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125"/>
      <c r="DD71" s="125"/>
      <c r="DE71" s="125"/>
      <c r="DF71" s="125"/>
      <c r="DG71" s="125"/>
      <c r="DH71" s="125"/>
      <c r="DI71" s="125"/>
      <c r="DJ71" s="125"/>
      <c r="DK71" s="125"/>
      <c r="DL71" s="125"/>
      <c r="DM71" s="125"/>
    </row>
    <row r="72" spans="2:117" ht="21" hidden="1" outlineLevel="1" x14ac:dyDescent="0.3">
      <c r="B72" s="130">
        <v>18</v>
      </c>
      <c r="C72" s="110" t="s">
        <v>120</v>
      </c>
      <c r="D72" s="110"/>
      <c r="E72" s="269" t="s">
        <v>106</v>
      </c>
      <c r="F72" s="223"/>
      <c r="G72" s="223"/>
      <c r="H72" s="269"/>
      <c r="I72" s="98"/>
      <c r="J72" s="112" t="s">
        <v>121</v>
      </c>
      <c r="K72" s="97">
        <f t="shared" si="35"/>
        <v>0</v>
      </c>
      <c r="L72" s="97">
        <f t="shared" si="36"/>
        <v>0</v>
      </c>
      <c r="M72" s="108">
        <f t="shared" si="37"/>
        <v>0</v>
      </c>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25"/>
      <c r="BP72" s="125"/>
      <c r="BQ72" s="125"/>
      <c r="BR72" s="125"/>
      <c r="BS72" s="125"/>
      <c r="BT72" s="125"/>
      <c r="BU72" s="125"/>
      <c r="BV72" s="125"/>
      <c r="BW72" s="125"/>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125"/>
      <c r="DD72" s="125"/>
      <c r="DE72" s="125"/>
      <c r="DF72" s="125"/>
      <c r="DG72" s="125"/>
      <c r="DH72" s="125"/>
      <c r="DI72" s="125"/>
      <c r="DJ72" s="125"/>
      <c r="DK72" s="125"/>
      <c r="DL72" s="125"/>
      <c r="DM72" s="125"/>
    </row>
    <row r="73" spans="2:117" ht="21" hidden="1" outlineLevel="1" x14ac:dyDescent="0.3">
      <c r="B73" s="130">
        <v>19</v>
      </c>
      <c r="C73" s="110" t="s">
        <v>122</v>
      </c>
      <c r="D73" s="110"/>
      <c r="E73" s="269" t="s">
        <v>106</v>
      </c>
      <c r="F73" s="223"/>
      <c r="G73" s="223"/>
      <c r="H73" s="269"/>
      <c r="I73" s="98"/>
      <c r="J73" s="131" t="s">
        <v>123</v>
      </c>
      <c r="K73" s="97">
        <f t="shared" si="35"/>
        <v>0</v>
      </c>
      <c r="L73" s="97">
        <f t="shared" si="36"/>
        <v>0</v>
      </c>
      <c r="M73" s="108">
        <f t="shared" si="37"/>
        <v>0</v>
      </c>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c r="BP73" s="125"/>
      <c r="BQ73" s="125"/>
      <c r="BR73" s="125"/>
      <c r="BS73" s="125"/>
      <c r="BT73" s="125"/>
      <c r="BU73" s="125"/>
      <c r="BV73" s="125"/>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125"/>
      <c r="DD73" s="125"/>
      <c r="DE73" s="125"/>
      <c r="DF73" s="125"/>
      <c r="DG73" s="125"/>
      <c r="DH73" s="125"/>
      <c r="DI73" s="125"/>
      <c r="DJ73" s="125"/>
      <c r="DK73" s="125"/>
      <c r="DL73" s="125"/>
      <c r="DM73" s="125"/>
    </row>
    <row r="74" spans="2:117" ht="21" hidden="1" outlineLevel="1" x14ac:dyDescent="0.3">
      <c r="B74" s="130">
        <v>20</v>
      </c>
      <c r="C74" s="110" t="s">
        <v>124</v>
      </c>
      <c r="D74" s="110"/>
      <c r="E74" s="269" t="s">
        <v>125</v>
      </c>
      <c r="F74" s="223"/>
      <c r="G74" s="223"/>
      <c r="H74" s="269"/>
      <c r="I74" s="98"/>
      <c r="J74" s="112" t="s">
        <v>114</v>
      </c>
      <c r="K74" s="97">
        <f t="shared" si="35"/>
        <v>0</v>
      </c>
      <c r="L74" s="97">
        <f t="shared" si="36"/>
        <v>0</v>
      </c>
      <c r="M74" s="108">
        <f t="shared" si="37"/>
        <v>0</v>
      </c>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c r="BP74" s="125"/>
      <c r="BQ74" s="125"/>
      <c r="BR74" s="125"/>
      <c r="BS74" s="125"/>
      <c r="BT74" s="125"/>
      <c r="BU74" s="125"/>
      <c r="BV74" s="125"/>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125"/>
      <c r="DD74" s="125"/>
      <c r="DE74" s="125"/>
      <c r="DF74" s="125"/>
      <c r="DG74" s="125"/>
      <c r="DH74" s="125"/>
      <c r="DI74" s="125"/>
      <c r="DJ74" s="125"/>
      <c r="DK74" s="125"/>
      <c r="DL74" s="125"/>
      <c r="DM74" s="125"/>
    </row>
    <row r="75" spans="2:117" ht="21" hidden="1" outlineLevel="1" x14ac:dyDescent="0.3">
      <c r="B75" s="130">
        <v>21</v>
      </c>
      <c r="C75" s="110" t="s">
        <v>126</v>
      </c>
      <c r="D75" s="110"/>
      <c r="E75" s="269" t="s">
        <v>125</v>
      </c>
      <c r="F75" s="223"/>
      <c r="G75" s="223"/>
      <c r="H75" s="269"/>
      <c r="I75" s="98"/>
      <c r="J75" s="112" t="s">
        <v>114</v>
      </c>
      <c r="K75" s="97">
        <f t="shared" si="35"/>
        <v>0</v>
      </c>
      <c r="L75" s="97">
        <f t="shared" si="36"/>
        <v>0</v>
      </c>
      <c r="M75" s="108">
        <f t="shared" si="37"/>
        <v>0</v>
      </c>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c r="BP75" s="125"/>
      <c r="BQ75" s="125"/>
      <c r="BR75" s="125"/>
      <c r="BS75" s="125"/>
      <c r="BT75" s="125"/>
      <c r="BU75" s="125"/>
      <c r="BV75" s="125"/>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125"/>
      <c r="DD75" s="125"/>
      <c r="DE75" s="125"/>
      <c r="DF75" s="125"/>
      <c r="DG75" s="125"/>
      <c r="DH75" s="125"/>
      <c r="DI75" s="125"/>
      <c r="DJ75" s="125"/>
      <c r="DK75" s="125"/>
      <c r="DL75" s="125"/>
      <c r="DM75" s="125"/>
    </row>
    <row r="76" spans="2:117" ht="21" hidden="1" outlineLevel="1" x14ac:dyDescent="0.3">
      <c r="B76" s="130">
        <v>22</v>
      </c>
      <c r="C76" s="110" t="s">
        <v>127</v>
      </c>
      <c r="D76" s="110"/>
      <c r="E76" s="269" t="s">
        <v>125</v>
      </c>
      <c r="F76" s="223"/>
      <c r="G76" s="223"/>
      <c r="H76" s="269"/>
      <c r="I76" s="98"/>
      <c r="J76" s="112" t="s">
        <v>114</v>
      </c>
      <c r="K76" s="97">
        <f t="shared" si="35"/>
        <v>0</v>
      </c>
      <c r="L76" s="97">
        <f t="shared" si="36"/>
        <v>0</v>
      </c>
      <c r="M76" s="108">
        <f t="shared" si="37"/>
        <v>0</v>
      </c>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125"/>
      <c r="DD76" s="125"/>
      <c r="DE76" s="125"/>
      <c r="DF76" s="125"/>
      <c r="DG76" s="125"/>
      <c r="DH76" s="125"/>
      <c r="DI76" s="125"/>
      <c r="DJ76" s="125"/>
      <c r="DK76" s="125"/>
      <c r="DL76" s="125"/>
      <c r="DM76" s="125"/>
    </row>
    <row r="77" spans="2:117" ht="21" hidden="1" outlineLevel="1" x14ac:dyDescent="0.3">
      <c r="B77" s="130">
        <v>23</v>
      </c>
      <c r="C77" s="110" t="s">
        <v>128</v>
      </c>
      <c r="D77" s="110"/>
      <c r="E77" s="269" t="s">
        <v>67</v>
      </c>
      <c r="F77" s="223"/>
      <c r="G77" s="223"/>
      <c r="H77" s="269"/>
      <c r="I77" s="98"/>
      <c r="J77" s="112" t="s">
        <v>129</v>
      </c>
      <c r="K77" s="97">
        <f t="shared" si="35"/>
        <v>0</v>
      </c>
      <c r="L77" s="97">
        <f t="shared" si="36"/>
        <v>0</v>
      </c>
      <c r="M77" s="108">
        <f t="shared" si="37"/>
        <v>0</v>
      </c>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c r="BP77" s="125"/>
      <c r="BQ77" s="125"/>
      <c r="BR77" s="125"/>
      <c r="BS77" s="125"/>
      <c r="BT77" s="125"/>
      <c r="BU77" s="125"/>
      <c r="BV77" s="125"/>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125"/>
      <c r="DD77" s="125"/>
      <c r="DE77" s="125"/>
      <c r="DF77" s="125"/>
      <c r="DG77" s="125"/>
      <c r="DH77" s="125"/>
      <c r="DI77" s="125"/>
      <c r="DJ77" s="125"/>
      <c r="DK77" s="125"/>
      <c r="DL77" s="125"/>
      <c r="DM77" s="125"/>
    </row>
    <row r="78" spans="2:117" ht="21" hidden="1" outlineLevel="1" x14ac:dyDescent="0.3">
      <c r="B78" s="130">
        <v>24</v>
      </c>
      <c r="C78" s="110" t="s">
        <v>130</v>
      </c>
      <c r="D78" s="110"/>
      <c r="E78" s="269" t="s">
        <v>106</v>
      </c>
      <c r="F78" s="223"/>
      <c r="G78" s="223"/>
      <c r="H78" s="269"/>
      <c r="I78" s="98"/>
      <c r="J78" s="112" t="s">
        <v>104</v>
      </c>
      <c r="K78" s="97">
        <f t="shared" si="35"/>
        <v>0</v>
      </c>
      <c r="L78" s="97">
        <f t="shared" si="36"/>
        <v>0</v>
      </c>
      <c r="M78" s="108">
        <f t="shared" si="37"/>
        <v>0</v>
      </c>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c r="BP78" s="125"/>
      <c r="BQ78" s="125"/>
      <c r="BR78" s="125"/>
      <c r="BS78" s="125"/>
      <c r="BT78" s="125"/>
      <c r="BU78" s="125"/>
      <c r="BV78" s="125"/>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125"/>
      <c r="DD78" s="125"/>
      <c r="DE78" s="125"/>
      <c r="DF78" s="125"/>
      <c r="DG78" s="125"/>
      <c r="DH78" s="125"/>
      <c r="DI78" s="125"/>
      <c r="DJ78" s="125"/>
      <c r="DK78" s="125"/>
      <c r="DL78" s="125"/>
      <c r="DM78" s="125"/>
    </row>
    <row r="79" spans="2:117" ht="21" hidden="1" outlineLevel="1" x14ac:dyDescent="0.3">
      <c r="B79" s="130">
        <v>25</v>
      </c>
      <c r="C79" s="110" t="s">
        <v>131</v>
      </c>
      <c r="D79" s="110"/>
      <c r="E79" s="269" t="s">
        <v>106</v>
      </c>
      <c r="F79" s="223"/>
      <c r="G79" s="223"/>
      <c r="H79" s="269"/>
      <c r="I79" s="98"/>
      <c r="J79" s="112" t="s">
        <v>114</v>
      </c>
      <c r="K79" s="97">
        <f t="shared" si="35"/>
        <v>0</v>
      </c>
      <c r="L79" s="97">
        <f t="shared" si="36"/>
        <v>0</v>
      </c>
      <c r="M79" s="108">
        <f t="shared" si="37"/>
        <v>0</v>
      </c>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c r="BP79" s="125"/>
      <c r="BQ79" s="125"/>
      <c r="BR79" s="125"/>
      <c r="BS79" s="125"/>
      <c r="BT79" s="125"/>
      <c r="BU79" s="125"/>
      <c r="BV79" s="125"/>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125"/>
      <c r="DD79" s="125"/>
      <c r="DE79" s="125"/>
      <c r="DF79" s="125"/>
      <c r="DG79" s="125"/>
      <c r="DH79" s="125"/>
      <c r="DI79" s="125"/>
      <c r="DJ79" s="125"/>
      <c r="DK79" s="125"/>
      <c r="DL79" s="125"/>
      <c r="DM79" s="125"/>
    </row>
    <row r="80" spans="2:117" ht="21" hidden="1" outlineLevel="1" x14ac:dyDescent="0.3">
      <c r="B80" s="130">
        <v>26</v>
      </c>
      <c r="C80" s="110" t="s">
        <v>132</v>
      </c>
      <c r="D80" s="110"/>
      <c r="E80" s="269" t="s">
        <v>106</v>
      </c>
      <c r="F80" s="223"/>
      <c r="G80" s="223"/>
      <c r="H80" s="269"/>
      <c r="I80" s="98"/>
      <c r="J80" s="112" t="s">
        <v>114</v>
      </c>
      <c r="K80" s="97">
        <f t="shared" si="35"/>
        <v>0</v>
      </c>
      <c r="L80" s="97">
        <f t="shared" si="36"/>
        <v>0</v>
      </c>
      <c r="M80" s="108">
        <f t="shared" si="37"/>
        <v>0</v>
      </c>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c r="BP80" s="125"/>
      <c r="BQ80" s="125"/>
      <c r="BR80" s="125"/>
      <c r="BS80" s="125"/>
      <c r="BT80" s="125"/>
      <c r="BU80" s="125"/>
      <c r="BV80" s="125"/>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125"/>
      <c r="DD80" s="125"/>
      <c r="DE80" s="125"/>
      <c r="DF80" s="125"/>
      <c r="DG80" s="125"/>
      <c r="DH80" s="125"/>
      <c r="DI80" s="125"/>
      <c r="DJ80" s="125"/>
      <c r="DK80" s="125"/>
      <c r="DL80" s="125"/>
      <c r="DM80" s="125"/>
    </row>
    <row r="81" spans="2:117" ht="21" hidden="1" outlineLevel="1" x14ac:dyDescent="0.3">
      <c r="B81" s="130">
        <v>27</v>
      </c>
      <c r="C81" s="110" t="s">
        <v>133</v>
      </c>
      <c r="D81" s="110"/>
      <c r="E81" s="269" t="s">
        <v>67</v>
      </c>
      <c r="F81" s="223"/>
      <c r="G81" s="223"/>
      <c r="H81" s="269"/>
      <c r="I81" s="98"/>
      <c r="J81" s="112" t="s">
        <v>114</v>
      </c>
      <c r="K81" s="97">
        <f t="shared" si="35"/>
        <v>0</v>
      </c>
      <c r="L81" s="97">
        <f t="shared" si="36"/>
        <v>0</v>
      </c>
      <c r="M81" s="108">
        <f t="shared" si="37"/>
        <v>0</v>
      </c>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c r="BP81" s="125"/>
      <c r="BQ81" s="125"/>
      <c r="BR81" s="125"/>
      <c r="BS81" s="125"/>
      <c r="BT81" s="125"/>
      <c r="BU81" s="125"/>
      <c r="BV81" s="125"/>
      <c r="BW81" s="125"/>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125"/>
      <c r="DD81" s="125"/>
      <c r="DE81" s="125"/>
      <c r="DF81" s="125"/>
      <c r="DG81" s="125"/>
      <c r="DH81" s="125"/>
      <c r="DI81" s="125"/>
      <c r="DJ81" s="125"/>
      <c r="DK81" s="125"/>
      <c r="DL81" s="125"/>
      <c r="DM81" s="125"/>
    </row>
    <row r="82" spans="2:117" ht="21" hidden="1" outlineLevel="1" x14ac:dyDescent="0.3">
      <c r="B82" s="130">
        <v>28</v>
      </c>
      <c r="C82" s="110" t="s">
        <v>134</v>
      </c>
      <c r="D82" s="110"/>
      <c r="E82" s="269" t="s">
        <v>125</v>
      </c>
      <c r="F82" s="223"/>
      <c r="G82" s="223"/>
      <c r="H82" s="269"/>
      <c r="I82" s="98"/>
      <c r="J82" s="112" t="s">
        <v>114</v>
      </c>
      <c r="K82" s="97">
        <f t="shared" si="35"/>
        <v>0</v>
      </c>
      <c r="L82" s="97">
        <f t="shared" si="36"/>
        <v>0</v>
      </c>
      <c r="M82" s="108">
        <f t="shared" si="37"/>
        <v>0</v>
      </c>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125"/>
      <c r="DD82" s="125"/>
      <c r="DE82" s="125"/>
      <c r="DF82" s="125"/>
      <c r="DG82" s="125"/>
      <c r="DH82" s="125"/>
      <c r="DI82" s="125"/>
      <c r="DJ82" s="125"/>
      <c r="DK82" s="125"/>
      <c r="DL82" s="125"/>
      <c r="DM82" s="125"/>
    </row>
    <row r="83" spans="2:117" ht="21" hidden="1" outlineLevel="2" x14ac:dyDescent="0.3">
      <c r="B83" s="130">
        <v>29</v>
      </c>
      <c r="C83" s="110" t="s">
        <v>135</v>
      </c>
      <c r="D83" s="110"/>
      <c r="E83" s="269" t="s">
        <v>67</v>
      </c>
      <c r="F83" s="223"/>
      <c r="G83" s="223"/>
      <c r="H83" s="269"/>
      <c r="I83" s="98"/>
      <c r="J83" s="112" t="s">
        <v>110</v>
      </c>
      <c r="K83" s="97">
        <f t="shared" si="35"/>
        <v>0</v>
      </c>
      <c r="L83" s="97">
        <f t="shared" si="36"/>
        <v>0</v>
      </c>
      <c r="M83" s="108">
        <f t="shared" si="37"/>
        <v>0</v>
      </c>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c r="AT83" s="125"/>
      <c r="AU83" s="125"/>
      <c r="AV83" s="125"/>
      <c r="AW83" s="125"/>
      <c r="AX83" s="125"/>
      <c r="AY83" s="125"/>
      <c r="AZ83" s="125"/>
      <c r="BA83" s="125"/>
      <c r="BB83" s="125"/>
      <c r="BC83" s="125"/>
      <c r="BD83" s="125"/>
      <c r="BE83" s="125"/>
      <c r="BF83" s="125"/>
      <c r="BG83" s="125"/>
      <c r="BH83" s="125"/>
      <c r="BI83" s="125"/>
      <c r="BJ83" s="125"/>
      <c r="BK83" s="125"/>
      <c r="BL83" s="125"/>
      <c r="BM83" s="125"/>
      <c r="BN83" s="125"/>
      <c r="BO83" s="125"/>
      <c r="BP83" s="125"/>
      <c r="BQ83" s="125"/>
      <c r="BR83" s="125"/>
      <c r="BS83" s="125"/>
      <c r="BT83" s="125"/>
      <c r="BU83" s="125"/>
      <c r="BV83" s="125"/>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125"/>
      <c r="DD83" s="125"/>
      <c r="DE83" s="125"/>
      <c r="DF83" s="125"/>
      <c r="DG83" s="125"/>
      <c r="DH83" s="125"/>
      <c r="DI83" s="125"/>
      <c r="DJ83" s="125"/>
      <c r="DK83" s="125"/>
      <c r="DL83" s="125"/>
      <c r="DM83" s="125"/>
    </row>
    <row r="84" spans="2:117" ht="30" collapsed="1" x14ac:dyDescent="0.25">
      <c r="B84" s="86" t="s">
        <v>136</v>
      </c>
      <c r="C84" s="87" t="s">
        <v>137</v>
      </c>
      <c r="D84" s="233" t="s">
        <v>294</v>
      </c>
      <c r="E84" s="223"/>
      <c r="F84" s="223"/>
      <c r="G84" s="223"/>
      <c r="H84" s="223"/>
      <c r="I84" s="78"/>
      <c r="J84" s="79"/>
      <c r="K84" s="129">
        <f>SUM(K85:K95)</f>
        <v>5</v>
      </c>
      <c r="L84" s="129">
        <f>SUM(L85:L95)</f>
        <v>0</v>
      </c>
      <c r="M84" s="101">
        <f>IFERROR(L84/K84,0)</f>
        <v>0</v>
      </c>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c r="AT84" s="125"/>
      <c r="AU84" s="125"/>
      <c r="AV84" s="125"/>
      <c r="AW84" s="125"/>
      <c r="AX84" s="125"/>
      <c r="AY84" s="125"/>
      <c r="AZ84" s="125"/>
      <c r="BA84" s="125"/>
      <c r="BB84" s="125"/>
      <c r="BC84" s="125"/>
      <c r="BD84" s="125"/>
      <c r="BE84" s="125"/>
      <c r="BF84" s="125"/>
      <c r="BG84" s="125"/>
      <c r="BH84" s="125"/>
      <c r="BI84" s="125"/>
      <c r="BJ84" s="125"/>
      <c r="BK84" s="125"/>
      <c r="BL84" s="125"/>
      <c r="BM84" s="125"/>
      <c r="BN84" s="125"/>
      <c r="BO84" s="125"/>
      <c r="BP84" s="125"/>
      <c r="BQ84" s="125"/>
      <c r="BR84" s="125"/>
      <c r="BS84" s="125"/>
      <c r="BT84" s="125"/>
      <c r="BU84" s="125"/>
      <c r="BV84" s="125"/>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125"/>
      <c r="DD84" s="125"/>
      <c r="DE84" s="125"/>
      <c r="DF84" s="125"/>
      <c r="DG84" s="125"/>
      <c r="DH84" s="125"/>
      <c r="DI84" s="125"/>
      <c r="DJ84" s="125"/>
      <c r="DK84" s="125"/>
      <c r="DL84" s="125"/>
      <c r="DM84" s="125"/>
    </row>
    <row r="85" spans="2:117" ht="21" outlineLevel="1" x14ac:dyDescent="0.25">
      <c r="B85" s="109">
        <v>1</v>
      </c>
      <c r="C85" s="234" t="s">
        <v>295</v>
      </c>
      <c r="D85" s="79"/>
      <c r="E85" s="223"/>
      <c r="F85" s="223"/>
      <c r="G85" s="223"/>
      <c r="H85" s="223"/>
      <c r="I85" s="78"/>
      <c r="J85" s="79"/>
      <c r="K85" s="97">
        <f t="shared" ref="K85" si="38">COUNTA(N85:KP85)</f>
        <v>1</v>
      </c>
      <c r="L85" s="97">
        <f t="shared" ref="L85" si="39">COUNTIF(N85:KP85,"4")</f>
        <v>0</v>
      </c>
      <c r="M85" s="108">
        <f t="shared" ref="M85" si="40">IFERROR(L85/K85,0)</f>
        <v>0</v>
      </c>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c r="BP85" s="125"/>
      <c r="BQ85" s="125"/>
      <c r="BR85" s="125"/>
      <c r="BS85" s="125"/>
      <c r="BT85" s="125"/>
      <c r="BU85" s="480">
        <v>3</v>
      </c>
      <c r="BV85" s="125"/>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125"/>
      <c r="DD85" s="125"/>
      <c r="DE85" s="125"/>
      <c r="DF85" s="125"/>
      <c r="DG85" s="125"/>
      <c r="DH85" s="125"/>
      <c r="DI85" s="125"/>
      <c r="DJ85" s="125"/>
      <c r="DK85" s="125"/>
      <c r="DL85" s="125"/>
      <c r="DM85" s="125"/>
    </row>
    <row r="86" spans="2:117" ht="21" outlineLevel="1" x14ac:dyDescent="0.25">
      <c r="B86" s="109">
        <v>2</v>
      </c>
      <c r="C86" s="234" t="s">
        <v>296</v>
      </c>
      <c r="D86" s="79"/>
      <c r="E86" s="223"/>
      <c r="F86" s="223"/>
      <c r="G86" s="223"/>
      <c r="H86" s="223"/>
      <c r="I86" s="78"/>
      <c r="J86" s="79"/>
      <c r="K86" s="97">
        <f t="shared" ref="K86" si="41">COUNTA(N86:KP86)</f>
        <v>1</v>
      </c>
      <c r="L86" s="97">
        <f t="shared" ref="L86" si="42">COUNTIF(N86:KP86,"4")</f>
        <v>0</v>
      </c>
      <c r="M86" s="108">
        <f t="shared" ref="M86" si="43">IFERROR(L86/K86,0)</f>
        <v>0</v>
      </c>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c r="BP86" s="125"/>
      <c r="BQ86" s="125"/>
      <c r="BR86" s="125"/>
      <c r="BS86" s="125"/>
      <c r="BT86" s="125"/>
      <c r="BU86" s="480">
        <v>3</v>
      </c>
      <c r="BV86" s="125"/>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125"/>
      <c r="DD86" s="125"/>
      <c r="DE86" s="125"/>
      <c r="DF86" s="125"/>
      <c r="DG86" s="125"/>
      <c r="DH86" s="125"/>
      <c r="DI86" s="125"/>
      <c r="DJ86" s="125"/>
      <c r="DK86" s="125"/>
      <c r="DL86" s="125"/>
      <c r="DM86" s="125"/>
    </row>
    <row r="87" spans="2:117" ht="21" outlineLevel="1" x14ac:dyDescent="0.25">
      <c r="B87" s="109">
        <v>3</v>
      </c>
      <c r="C87" s="234" t="s">
        <v>297</v>
      </c>
      <c r="D87" s="79"/>
      <c r="E87" s="223"/>
      <c r="F87" s="223"/>
      <c r="G87" s="223"/>
      <c r="H87" s="223"/>
      <c r="I87" s="78"/>
      <c r="J87" s="79"/>
      <c r="K87" s="97">
        <f t="shared" ref="K87:K94" si="44">COUNTA(N87:KP87)</f>
        <v>1</v>
      </c>
      <c r="L87" s="97">
        <f t="shared" ref="L87:L94" si="45">COUNTIF(N87:KP87,"4")</f>
        <v>0</v>
      </c>
      <c r="M87" s="108">
        <f t="shared" ref="M87:M94" si="46">IFERROR(L87/K87,0)</f>
        <v>0</v>
      </c>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c r="AT87" s="125"/>
      <c r="AU87" s="125"/>
      <c r="AV87" s="125"/>
      <c r="AW87" s="125"/>
      <c r="AX87" s="125"/>
      <c r="AY87" s="125"/>
      <c r="AZ87" s="125"/>
      <c r="BA87" s="125"/>
      <c r="BB87" s="125"/>
      <c r="BC87" s="125"/>
      <c r="BD87" s="125"/>
      <c r="BE87" s="125"/>
      <c r="BF87" s="125"/>
      <c r="BG87" s="125"/>
      <c r="BH87" s="125"/>
      <c r="BI87" s="125"/>
      <c r="BJ87" s="125"/>
      <c r="BK87" s="125"/>
      <c r="BL87" s="125"/>
      <c r="BM87" s="125"/>
      <c r="BN87" s="125"/>
      <c r="BO87" s="125"/>
      <c r="BP87" s="125"/>
      <c r="BQ87" s="125"/>
      <c r="BR87" s="125"/>
      <c r="BS87" s="125"/>
      <c r="BT87" s="125"/>
      <c r="BU87" s="480">
        <v>3</v>
      </c>
      <c r="BV87" s="125"/>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125"/>
      <c r="DD87" s="125"/>
      <c r="DE87" s="125"/>
      <c r="DF87" s="125"/>
      <c r="DG87" s="125"/>
      <c r="DH87" s="125"/>
      <c r="DI87" s="125"/>
      <c r="DJ87" s="125"/>
      <c r="DK87" s="125"/>
      <c r="DL87" s="125"/>
      <c r="DM87" s="125"/>
    </row>
    <row r="88" spans="2:117" ht="21" outlineLevel="1" x14ac:dyDescent="0.25">
      <c r="B88" s="109">
        <v>4</v>
      </c>
      <c r="C88" s="234" t="s">
        <v>298</v>
      </c>
      <c r="D88" s="79"/>
      <c r="E88" s="223"/>
      <c r="F88" s="223"/>
      <c r="G88" s="223"/>
      <c r="H88" s="223"/>
      <c r="I88" s="78"/>
      <c r="J88" s="79"/>
      <c r="K88" s="97">
        <f t="shared" si="44"/>
        <v>1</v>
      </c>
      <c r="L88" s="97">
        <f t="shared" si="45"/>
        <v>0</v>
      </c>
      <c r="M88" s="108">
        <f t="shared" si="46"/>
        <v>0</v>
      </c>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480">
        <v>3</v>
      </c>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125"/>
      <c r="DD88" s="125"/>
      <c r="DE88" s="125"/>
      <c r="DF88" s="125"/>
      <c r="DG88" s="125"/>
      <c r="DH88" s="125"/>
      <c r="DI88" s="125"/>
      <c r="DJ88" s="125"/>
      <c r="DK88" s="125"/>
      <c r="DL88" s="125"/>
      <c r="DM88" s="125"/>
    </row>
    <row r="89" spans="2:117" ht="21" outlineLevel="1" x14ac:dyDescent="0.25">
      <c r="B89" s="109">
        <v>5</v>
      </c>
      <c r="C89" s="234" t="s">
        <v>299</v>
      </c>
      <c r="D89" s="79"/>
      <c r="E89" s="223"/>
      <c r="F89" s="223"/>
      <c r="G89" s="223"/>
      <c r="H89" s="223"/>
      <c r="I89" s="78"/>
      <c r="J89" s="79"/>
      <c r="K89" s="97">
        <f t="shared" si="44"/>
        <v>1</v>
      </c>
      <c r="L89" s="97">
        <f t="shared" si="45"/>
        <v>0</v>
      </c>
      <c r="M89" s="108">
        <f t="shared" si="46"/>
        <v>0</v>
      </c>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c r="AT89" s="125"/>
      <c r="AU89" s="125"/>
      <c r="AV89" s="125"/>
      <c r="AW89" s="125"/>
      <c r="AX89" s="125"/>
      <c r="AY89" s="125"/>
      <c r="AZ89" s="125"/>
      <c r="BA89" s="125"/>
      <c r="BB89" s="125"/>
      <c r="BC89" s="125"/>
      <c r="BD89" s="125"/>
      <c r="BE89" s="125"/>
      <c r="BF89" s="125"/>
      <c r="BG89" s="125"/>
      <c r="BH89" s="125"/>
      <c r="BI89" s="125"/>
      <c r="BJ89" s="125"/>
      <c r="BK89" s="125"/>
      <c r="BL89" s="125"/>
      <c r="BM89" s="125"/>
      <c r="BN89" s="125"/>
      <c r="BO89" s="125"/>
      <c r="BP89" s="125"/>
      <c r="BQ89" s="125"/>
      <c r="BR89" s="125"/>
      <c r="BS89" s="125"/>
      <c r="BT89" s="125"/>
      <c r="BU89" s="480">
        <v>3</v>
      </c>
      <c r="BV89" s="125"/>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125"/>
      <c r="DD89" s="125"/>
      <c r="DE89" s="125"/>
      <c r="DF89" s="125"/>
      <c r="DG89" s="125"/>
      <c r="DH89" s="125"/>
      <c r="DI89" s="125"/>
      <c r="DJ89" s="125"/>
      <c r="DK89" s="125"/>
      <c r="DL89" s="125"/>
      <c r="DM89" s="125"/>
    </row>
    <row r="90" spans="2:117" ht="21" outlineLevel="1" x14ac:dyDescent="0.3">
      <c r="B90" s="93"/>
      <c r="C90" s="197"/>
      <c r="D90" s="79"/>
      <c r="E90" s="223"/>
      <c r="F90" s="223"/>
      <c r="G90" s="223"/>
      <c r="H90" s="223"/>
      <c r="I90" s="78"/>
      <c r="J90" s="79"/>
      <c r="K90" s="97">
        <f t="shared" si="44"/>
        <v>0</v>
      </c>
      <c r="L90" s="97">
        <f t="shared" si="45"/>
        <v>0</v>
      </c>
      <c r="M90" s="108">
        <f t="shared" si="46"/>
        <v>0</v>
      </c>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c r="BP90" s="125"/>
      <c r="BQ90" s="125"/>
      <c r="BR90" s="125"/>
      <c r="BS90" s="125"/>
      <c r="BT90" s="125"/>
      <c r="BU90" s="125"/>
      <c r="BV90" s="125"/>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125"/>
      <c r="DD90" s="125"/>
      <c r="DE90" s="125"/>
      <c r="DF90" s="125"/>
      <c r="DG90" s="125"/>
      <c r="DH90" s="125"/>
      <c r="DI90" s="125"/>
      <c r="DJ90" s="125"/>
      <c r="DK90" s="125"/>
      <c r="DL90" s="125"/>
      <c r="DM90" s="125"/>
    </row>
    <row r="91" spans="2:117" ht="21" outlineLevel="1" x14ac:dyDescent="0.3">
      <c r="B91" s="93"/>
      <c r="C91" s="197"/>
      <c r="D91" s="79"/>
      <c r="E91" s="223"/>
      <c r="F91" s="223"/>
      <c r="G91" s="223"/>
      <c r="H91" s="223"/>
      <c r="I91" s="78"/>
      <c r="J91" s="79"/>
      <c r="K91" s="97">
        <f t="shared" si="44"/>
        <v>0</v>
      </c>
      <c r="L91" s="97">
        <f t="shared" si="45"/>
        <v>0</v>
      </c>
      <c r="M91" s="108">
        <f t="shared" si="46"/>
        <v>0</v>
      </c>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125"/>
      <c r="BI91" s="125"/>
      <c r="BJ91" s="125"/>
      <c r="BK91" s="125"/>
      <c r="BL91" s="125"/>
      <c r="BM91" s="125"/>
      <c r="BN91" s="125"/>
      <c r="BO91" s="125"/>
      <c r="BP91" s="125"/>
      <c r="BQ91" s="125"/>
      <c r="BR91" s="125"/>
      <c r="BS91" s="125"/>
      <c r="BT91" s="125"/>
      <c r="BU91" s="125"/>
      <c r="BV91" s="125"/>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125"/>
      <c r="DD91" s="125"/>
      <c r="DE91" s="125"/>
      <c r="DF91" s="125"/>
      <c r="DG91" s="125"/>
      <c r="DH91" s="125"/>
      <c r="DI91" s="125"/>
      <c r="DJ91" s="125"/>
      <c r="DK91" s="125"/>
      <c r="DL91" s="125"/>
      <c r="DM91" s="125"/>
    </row>
    <row r="92" spans="2:117" ht="21" outlineLevel="1" x14ac:dyDescent="0.3">
      <c r="B92" s="93"/>
      <c r="C92" s="197"/>
      <c r="D92" s="79"/>
      <c r="E92" s="223"/>
      <c r="F92" s="223"/>
      <c r="G92" s="223"/>
      <c r="H92" s="223"/>
      <c r="I92" s="78"/>
      <c r="J92" s="79"/>
      <c r="K92" s="97">
        <f t="shared" si="44"/>
        <v>0</v>
      </c>
      <c r="L92" s="97">
        <f t="shared" si="45"/>
        <v>0</v>
      </c>
      <c r="M92" s="108">
        <f t="shared" si="46"/>
        <v>0</v>
      </c>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c r="AT92" s="125"/>
      <c r="AU92" s="125"/>
      <c r="AV92" s="125"/>
      <c r="AW92" s="125"/>
      <c r="AX92" s="125"/>
      <c r="AY92" s="125"/>
      <c r="AZ92" s="125"/>
      <c r="BA92" s="125"/>
      <c r="BB92" s="125"/>
      <c r="BC92" s="125"/>
      <c r="BD92" s="125"/>
      <c r="BE92" s="125"/>
      <c r="BF92" s="125"/>
      <c r="BG92" s="125"/>
      <c r="BH92" s="125"/>
      <c r="BI92" s="125"/>
      <c r="BJ92" s="125"/>
      <c r="BK92" s="125"/>
      <c r="BL92" s="125"/>
      <c r="BM92" s="125"/>
      <c r="BN92" s="125"/>
      <c r="BO92" s="125"/>
      <c r="BP92" s="125"/>
      <c r="BQ92" s="125"/>
      <c r="BR92" s="125"/>
      <c r="BS92" s="125"/>
      <c r="BT92" s="125"/>
      <c r="BU92" s="125"/>
      <c r="BV92" s="125"/>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125"/>
      <c r="DD92" s="125"/>
      <c r="DE92" s="125"/>
      <c r="DF92" s="125"/>
      <c r="DG92" s="125"/>
      <c r="DH92" s="125"/>
      <c r="DI92" s="125"/>
      <c r="DJ92" s="125"/>
      <c r="DK92" s="125"/>
      <c r="DL92" s="125"/>
      <c r="DM92" s="125"/>
    </row>
    <row r="93" spans="2:117" ht="21" outlineLevel="1" x14ac:dyDescent="0.3">
      <c r="B93" s="93"/>
      <c r="C93" s="194"/>
      <c r="D93" s="79"/>
      <c r="E93" s="223"/>
      <c r="F93" s="223"/>
      <c r="G93" s="223"/>
      <c r="H93" s="223"/>
      <c r="I93" s="78"/>
      <c r="J93" s="79"/>
      <c r="K93" s="97">
        <f t="shared" si="44"/>
        <v>0</v>
      </c>
      <c r="L93" s="97">
        <f t="shared" si="45"/>
        <v>0</v>
      </c>
      <c r="M93" s="108">
        <f t="shared" si="46"/>
        <v>0</v>
      </c>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c r="BP93" s="125"/>
      <c r="BQ93" s="125"/>
      <c r="BR93" s="125"/>
      <c r="BS93" s="125"/>
      <c r="BT93" s="125"/>
      <c r="BU93" s="125"/>
      <c r="BV93" s="125"/>
      <c r="BW93" s="125"/>
      <c r="BX93" s="125"/>
      <c r="BY93" s="125"/>
      <c r="BZ93" s="125"/>
      <c r="CA93" s="125"/>
      <c r="CB93" s="125"/>
      <c r="CC93" s="125"/>
      <c r="CD93" s="125"/>
      <c r="CE93" s="125"/>
      <c r="CF93" s="125"/>
      <c r="CG93" s="125"/>
      <c r="CH93" s="125"/>
      <c r="CI93" s="125"/>
      <c r="CJ93" s="125"/>
      <c r="CK93" s="125"/>
      <c r="CL93" s="125"/>
      <c r="CM93" s="125"/>
      <c r="CN93" s="125"/>
      <c r="CO93" s="125"/>
      <c r="CP93" s="125"/>
      <c r="CQ93" s="125"/>
      <c r="CR93" s="125"/>
      <c r="CS93" s="125"/>
      <c r="CT93" s="125"/>
      <c r="CU93" s="125"/>
      <c r="CV93" s="125"/>
      <c r="CW93" s="125"/>
      <c r="CX93" s="125"/>
      <c r="CY93" s="125"/>
      <c r="CZ93" s="125"/>
      <c r="DA93" s="125"/>
      <c r="DB93" s="125"/>
      <c r="DC93" s="125"/>
      <c r="DD93" s="125"/>
      <c r="DE93" s="125"/>
      <c r="DF93" s="125"/>
      <c r="DG93" s="125"/>
      <c r="DH93" s="125"/>
      <c r="DI93" s="125"/>
      <c r="DJ93" s="125"/>
      <c r="DK93" s="125"/>
      <c r="DL93" s="125"/>
      <c r="DM93" s="125"/>
    </row>
    <row r="94" spans="2:117" ht="21" outlineLevel="1" x14ac:dyDescent="0.3">
      <c r="B94" s="93"/>
      <c r="C94" s="196"/>
      <c r="D94" s="79"/>
      <c r="E94" s="223"/>
      <c r="F94" s="223"/>
      <c r="G94" s="223"/>
      <c r="H94" s="223"/>
      <c r="I94" s="78"/>
      <c r="J94" s="79"/>
      <c r="K94" s="97">
        <f t="shared" si="44"/>
        <v>0</v>
      </c>
      <c r="L94" s="97">
        <f t="shared" si="45"/>
        <v>0</v>
      </c>
      <c r="M94" s="108">
        <f t="shared" si="46"/>
        <v>0</v>
      </c>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c r="CR94" s="125"/>
      <c r="CS94" s="125"/>
      <c r="CT94" s="125"/>
      <c r="CU94" s="125"/>
      <c r="CV94" s="125"/>
      <c r="CW94" s="125"/>
      <c r="CX94" s="125"/>
      <c r="CY94" s="125"/>
      <c r="CZ94" s="125"/>
      <c r="DA94" s="125"/>
      <c r="DB94" s="125"/>
      <c r="DC94" s="125"/>
      <c r="DD94" s="125"/>
      <c r="DE94" s="125"/>
      <c r="DF94" s="125"/>
      <c r="DG94" s="125"/>
      <c r="DH94" s="125"/>
      <c r="DI94" s="125"/>
      <c r="DJ94" s="125"/>
      <c r="DK94" s="125"/>
      <c r="DL94" s="125"/>
      <c r="DM94" s="125"/>
    </row>
    <row r="95" spans="2:117" ht="21" outlineLevel="1" x14ac:dyDescent="0.3">
      <c r="B95" s="93"/>
      <c r="C95" s="196"/>
      <c r="D95" s="79"/>
      <c r="E95" s="223"/>
      <c r="F95" s="223"/>
      <c r="G95" s="223"/>
      <c r="H95" s="223"/>
      <c r="I95" s="78"/>
      <c r="J95" s="79"/>
      <c r="K95" s="97">
        <f t="shared" ref="K95" si="47">COUNTA(N95:KP95)</f>
        <v>0</v>
      </c>
      <c r="L95" s="97">
        <f t="shared" ref="L95" si="48">COUNTIF(N95:KP95,"4")</f>
        <v>0</v>
      </c>
      <c r="M95" s="108">
        <f t="shared" ref="M95" si="49">IFERROR(L95/K95,0)</f>
        <v>0</v>
      </c>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c r="AT95" s="125"/>
      <c r="AU95" s="125"/>
      <c r="AV95" s="125"/>
      <c r="AW95" s="125"/>
      <c r="AX95" s="125"/>
      <c r="AY95" s="125"/>
      <c r="AZ95" s="125"/>
      <c r="BA95" s="125"/>
      <c r="BB95" s="125"/>
      <c r="BC95" s="125"/>
      <c r="BD95" s="125"/>
      <c r="BE95" s="125"/>
      <c r="BF95" s="125"/>
      <c r="BG95" s="125"/>
      <c r="BH95" s="125"/>
      <c r="BI95" s="125"/>
      <c r="BJ95" s="125"/>
      <c r="BK95" s="125"/>
      <c r="BL95" s="125"/>
      <c r="BM95" s="125"/>
      <c r="BN95" s="125"/>
      <c r="BO95" s="125"/>
      <c r="BP95" s="125"/>
      <c r="BQ95" s="125"/>
      <c r="BR95" s="125"/>
      <c r="BS95" s="125"/>
      <c r="BT95" s="125"/>
      <c r="BU95" s="125"/>
      <c r="BV95" s="125"/>
      <c r="BW95" s="125"/>
      <c r="BX95" s="125"/>
      <c r="BY95" s="125"/>
      <c r="BZ95" s="125"/>
      <c r="CA95" s="125"/>
      <c r="CB95" s="125"/>
      <c r="CC95" s="125"/>
      <c r="CD95" s="125"/>
      <c r="CE95" s="125"/>
      <c r="CF95" s="125"/>
      <c r="CG95" s="125"/>
      <c r="CH95" s="125"/>
      <c r="CI95" s="125"/>
      <c r="CJ95" s="125"/>
      <c r="CK95" s="125"/>
      <c r="CL95" s="125"/>
      <c r="CM95" s="125"/>
      <c r="CN95" s="125"/>
      <c r="CO95" s="125"/>
      <c r="CP95" s="125"/>
      <c r="CQ95" s="125"/>
      <c r="CR95" s="125"/>
      <c r="CS95" s="125"/>
      <c r="CT95" s="125"/>
      <c r="CU95" s="125"/>
      <c r="CV95" s="125"/>
      <c r="CW95" s="125"/>
      <c r="CX95" s="125"/>
      <c r="CY95" s="125"/>
      <c r="CZ95" s="125"/>
      <c r="DA95" s="125"/>
      <c r="DB95" s="125"/>
      <c r="DC95" s="125"/>
      <c r="DD95" s="125"/>
      <c r="DE95" s="125"/>
      <c r="DF95" s="125"/>
      <c r="DG95" s="125"/>
      <c r="DH95" s="125"/>
      <c r="DI95" s="125"/>
      <c r="DJ95" s="125"/>
      <c r="DK95" s="125"/>
      <c r="DL95" s="125"/>
      <c r="DM95" s="125"/>
    </row>
    <row r="96" spans="2:117" ht="23.25" x14ac:dyDescent="0.25">
      <c r="B96" s="86" t="s">
        <v>232</v>
      </c>
      <c r="C96" s="87" t="s">
        <v>233</v>
      </c>
      <c r="D96" s="233" t="s">
        <v>647</v>
      </c>
      <c r="E96" s="223"/>
      <c r="F96" s="223"/>
      <c r="G96" s="223"/>
      <c r="H96" s="223"/>
      <c r="I96" s="78"/>
      <c r="J96" s="79"/>
      <c r="K96" s="129">
        <f>SUM(K97:K103)</f>
        <v>7</v>
      </c>
      <c r="L96" s="129">
        <f>SUM(L97:L103)</f>
        <v>0</v>
      </c>
      <c r="M96" s="101">
        <f>IFERROR(L96/K96,0)</f>
        <v>0</v>
      </c>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c r="BN96" s="125"/>
      <c r="BO96" s="125"/>
      <c r="BP96" s="125"/>
      <c r="BQ96" s="125"/>
      <c r="BR96" s="125"/>
      <c r="BS96" s="125"/>
      <c r="BT96" s="125"/>
      <c r="BU96" s="125"/>
      <c r="BV96" s="125"/>
      <c r="BW96" s="125"/>
      <c r="BX96" s="125"/>
      <c r="BY96" s="125"/>
      <c r="BZ96" s="125"/>
      <c r="CA96" s="125"/>
      <c r="CB96" s="125"/>
      <c r="CC96" s="125"/>
      <c r="CD96" s="125"/>
      <c r="CE96" s="125"/>
      <c r="CF96" s="125"/>
      <c r="CG96" s="125"/>
      <c r="CH96" s="125"/>
      <c r="CI96" s="125"/>
      <c r="CJ96" s="125"/>
      <c r="CK96" s="125"/>
      <c r="CL96" s="125"/>
      <c r="CM96" s="125"/>
      <c r="CN96" s="125"/>
      <c r="CO96" s="125"/>
      <c r="CP96" s="125"/>
      <c r="CQ96" s="125"/>
      <c r="CR96" s="125"/>
      <c r="CS96" s="125"/>
      <c r="CT96" s="125"/>
      <c r="CU96" s="125"/>
      <c r="CV96" s="125"/>
      <c r="CW96" s="125"/>
      <c r="CX96" s="125"/>
      <c r="CY96" s="125"/>
      <c r="CZ96" s="125"/>
      <c r="DA96" s="125"/>
      <c r="DB96" s="125"/>
      <c r="DC96" s="125"/>
      <c r="DD96" s="125"/>
      <c r="DE96" s="125"/>
      <c r="DF96" s="125"/>
      <c r="DG96" s="125"/>
      <c r="DH96" s="125"/>
      <c r="DI96" s="125"/>
      <c r="DJ96" s="125"/>
      <c r="DK96" s="125"/>
      <c r="DL96" s="125"/>
      <c r="DM96" s="125"/>
    </row>
    <row r="97" spans="2:117" ht="21" outlineLevel="1" x14ac:dyDescent="0.25">
      <c r="B97" s="243">
        <v>1</v>
      </c>
      <c r="C97" s="289" t="s">
        <v>370</v>
      </c>
      <c r="D97" s="79"/>
      <c r="E97" s="223"/>
      <c r="F97" s="223"/>
      <c r="G97" s="223"/>
      <c r="H97" s="223"/>
      <c r="I97" s="78"/>
      <c r="J97" s="79" t="s">
        <v>648</v>
      </c>
      <c r="K97" s="97">
        <f t="shared" ref="K97:K103" si="50">COUNTA(N97:KP97)</f>
        <v>1</v>
      </c>
      <c r="L97" s="97">
        <f t="shared" ref="L97:L103" si="51">COUNTIF(N97:KP97,"4")</f>
        <v>0</v>
      </c>
      <c r="M97" s="108">
        <f t="shared" ref="M97:M103" si="52">IFERROR(L97/K97,0)</f>
        <v>0</v>
      </c>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c r="AT97" s="125"/>
      <c r="AU97" s="125"/>
      <c r="AV97" s="125"/>
      <c r="AW97" s="125"/>
      <c r="AX97" s="125"/>
      <c r="AY97" s="125"/>
      <c r="AZ97" s="125"/>
      <c r="BA97" s="125"/>
      <c r="BB97" s="125"/>
      <c r="BC97" s="125"/>
      <c r="BD97" s="125"/>
      <c r="BE97" s="125"/>
      <c r="BF97" s="125"/>
      <c r="BG97" s="125"/>
      <c r="BH97" s="125"/>
      <c r="BI97" s="125"/>
      <c r="BJ97" s="125"/>
      <c r="BK97" s="125"/>
      <c r="BL97" s="125"/>
      <c r="BM97" s="125"/>
      <c r="BN97" s="125"/>
      <c r="BO97" s="125"/>
      <c r="BP97" s="125"/>
      <c r="BQ97" s="125"/>
      <c r="BR97" s="125"/>
      <c r="BS97" s="125"/>
      <c r="BT97" s="125"/>
      <c r="BU97" s="480">
        <v>3</v>
      </c>
      <c r="BV97" s="125"/>
      <c r="BW97" s="125"/>
      <c r="BX97" s="125"/>
      <c r="BY97" s="125"/>
      <c r="BZ97" s="125"/>
      <c r="CA97" s="125"/>
      <c r="CB97" s="125"/>
      <c r="CC97" s="125"/>
      <c r="CD97" s="125"/>
      <c r="CE97" s="125"/>
      <c r="CF97" s="125"/>
      <c r="CG97" s="125"/>
      <c r="CH97" s="125"/>
      <c r="CI97" s="125"/>
      <c r="CJ97" s="125"/>
      <c r="CK97" s="125"/>
      <c r="CL97" s="125"/>
      <c r="CM97" s="125"/>
      <c r="CN97" s="125"/>
      <c r="CO97" s="125"/>
      <c r="CP97" s="125"/>
      <c r="CQ97" s="125"/>
      <c r="CR97" s="125"/>
      <c r="CS97" s="125"/>
      <c r="CT97" s="125"/>
      <c r="CU97" s="125"/>
      <c r="CV97" s="125"/>
      <c r="CW97" s="125"/>
      <c r="CX97" s="125"/>
      <c r="CY97" s="125"/>
      <c r="CZ97" s="125"/>
      <c r="DA97" s="125"/>
      <c r="DB97" s="125"/>
      <c r="DC97" s="125"/>
      <c r="DD97" s="125"/>
      <c r="DE97" s="125"/>
      <c r="DF97" s="125"/>
      <c r="DG97" s="125"/>
      <c r="DH97" s="125"/>
      <c r="DI97" s="125"/>
      <c r="DJ97" s="125"/>
      <c r="DK97" s="125"/>
      <c r="DL97" s="125"/>
      <c r="DM97" s="125"/>
    </row>
    <row r="98" spans="2:117" ht="21" outlineLevel="1" x14ac:dyDescent="0.25">
      <c r="B98" s="243">
        <v>2</v>
      </c>
      <c r="C98" s="289" t="s">
        <v>371</v>
      </c>
      <c r="D98" s="79"/>
      <c r="E98" s="223"/>
      <c r="F98" s="223"/>
      <c r="G98" s="223"/>
      <c r="H98" s="223"/>
      <c r="I98" s="78"/>
      <c r="J98" s="79" t="s">
        <v>649</v>
      </c>
      <c r="K98" s="97">
        <f t="shared" si="50"/>
        <v>1</v>
      </c>
      <c r="L98" s="97">
        <f t="shared" si="51"/>
        <v>0</v>
      </c>
      <c r="M98" s="108">
        <f t="shared" si="52"/>
        <v>0</v>
      </c>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c r="BN98" s="125"/>
      <c r="BO98" s="125"/>
      <c r="BP98" s="125"/>
      <c r="BQ98" s="125"/>
      <c r="BR98" s="125"/>
      <c r="BS98" s="125"/>
      <c r="BT98" s="125"/>
      <c r="BU98" s="125"/>
      <c r="BV98" s="480">
        <v>3</v>
      </c>
      <c r="BW98" s="125"/>
      <c r="BX98" s="125"/>
      <c r="BY98" s="125"/>
      <c r="BZ98" s="125"/>
      <c r="CA98" s="125"/>
      <c r="CB98" s="125"/>
      <c r="CC98" s="125"/>
      <c r="CD98" s="125"/>
      <c r="CE98" s="125"/>
      <c r="CF98" s="125"/>
      <c r="CG98" s="125"/>
      <c r="CH98" s="125"/>
      <c r="CI98" s="125"/>
      <c r="CJ98" s="125"/>
      <c r="CK98" s="125"/>
      <c r="CL98" s="125"/>
      <c r="CM98" s="125"/>
      <c r="CN98" s="125"/>
      <c r="CO98" s="125"/>
      <c r="CP98" s="125"/>
      <c r="CQ98" s="125"/>
      <c r="CR98" s="125"/>
      <c r="CS98" s="125"/>
      <c r="CT98" s="125"/>
      <c r="CU98" s="125"/>
      <c r="CV98" s="125"/>
      <c r="CW98" s="125"/>
      <c r="CX98" s="125"/>
      <c r="CY98" s="125"/>
      <c r="CZ98" s="125"/>
      <c r="DA98" s="125"/>
      <c r="DB98" s="125"/>
      <c r="DC98" s="125"/>
      <c r="DD98" s="125"/>
      <c r="DE98" s="125"/>
      <c r="DF98" s="125"/>
      <c r="DG98" s="125"/>
      <c r="DH98" s="125"/>
      <c r="DI98" s="125"/>
      <c r="DJ98" s="125"/>
      <c r="DK98" s="125"/>
      <c r="DL98" s="125"/>
      <c r="DM98" s="125"/>
    </row>
    <row r="99" spans="2:117" ht="21" outlineLevel="1" x14ac:dyDescent="0.25">
      <c r="B99" s="243">
        <v>3</v>
      </c>
      <c r="C99" s="289" t="s">
        <v>372</v>
      </c>
      <c r="D99" s="79"/>
      <c r="E99" s="223"/>
      <c r="F99" s="223"/>
      <c r="G99" s="223"/>
      <c r="H99" s="223"/>
      <c r="I99" s="78"/>
      <c r="J99" s="79" t="s">
        <v>649</v>
      </c>
      <c r="K99" s="97">
        <f t="shared" si="50"/>
        <v>1</v>
      </c>
      <c r="L99" s="97">
        <f t="shared" si="51"/>
        <v>0</v>
      </c>
      <c r="M99" s="108">
        <f t="shared" si="52"/>
        <v>0</v>
      </c>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c r="AT99" s="125"/>
      <c r="AU99" s="125"/>
      <c r="AV99" s="125"/>
      <c r="AW99" s="125"/>
      <c r="AX99" s="125"/>
      <c r="AY99" s="125"/>
      <c r="AZ99" s="125"/>
      <c r="BA99" s="125"/>
      <c r="BB99" s="125"/>
      <c r="BC99" s="125"/>
      <c r="BD99" s="125"/>
      <c r="BE99" s="125"/>
      <c r="BF99" s="125"/>
      <c r="BG99" s="125"/>
      <c r="BH99" s="125"/>
      <c r="BI99" s="125"/>
      <c r="BJ99" s="125"/>
      <c r="BK99" s="125"/>
      <c r="BL99" s="125"/>
      <c r="BM99" s="125"/>
      <c r="BN99" s="125"/>
      <c r="BO99" s="125"/>
      <c r="BP99" s="125"/>
      <c r="BQ99" s="125"/>
      <c r="BR99" s="125"/>
      <c r="BS99" s="125"/>
      <c r="BT99" s="125"/>
      <c r="BU99" s="125"/>
      <c r="BV99" s="125"/>
      <c r="BW99" s="480">
        <v>3</v>
      </c>
      <c r="BX99" s="125"/>
      <c r="BY99" s="125"/>
      <c r="BZ99" s="125"/>
      <c r="CA99" s="125"/>
      <c r="CB99" s="125"/>
      <c r="CC99" s="125"/>
      <c r="CD99" s="125"/>
      <c r="CE99" s="125"/>
      <c r="CF99" s="125"/>
      <c r="CG99" s="125"/>
      <c r="CH99" s="125"/>
      <c r="CI99" s="125"/>
      <c r="CJ99" s="125"/>
      <c r="CK99" s="125"/>
      <c r="CL99" s="125"/>
      <c r="CM99" s="125"/>
      <c r="CN99" s="125"/>
      <c r="CO99" s="125"/>
      <c r="CP99" s="125"/>
      <c r="CQ99" s="125"/>
      <c r="CR99" s="125"/>
      <c r="CS99" s="125"/>
      <c r="CT99" s="125"/>
      <c r="CU99" s="125"/>
      <c r="CV99" s="125"/>
      <c r="CW99" s="125"/>
      <c r="CX99" s="125"/>
      <c r="CY99" s="125"/>
      <c r="CZ99" s="125"/>
      <c r="DA99" s="125"/>
      <c r="DB99" s="125"/>
      <c r="DC99" s="125"/>
      <c r="DD99" s="125"/>
      <c r="DE99" s="125"/>
      <c r="DF99" s="125"/>
      <c r="DG99" s="125"/>
      <c r="DH99" s="125"/>
      <c r="DI99" s="125"/>
      <c r="DJ99" s="125"/>
      <c r="DK99" s="125"/>
      <c r="DL99" s="125"/>
      <c r="DM99" s="125"/>
    </row>
    <row r="100" spans="2:117" ht="21" outlineLevel="1" x14ac:dyDescent="0.25">
      <c r="B100" s="243">
        <v>4</v>
      </c>
      <c r="C100" s="289" t="s">
        <v>373</v>
      </c>
      <c r="D100" s="79"/>
      <c r="E100" s="223"/>
      <c r="F100" s="223"/>
      <c r="G100" s="223"/>
      <c r="H100" s="223"/>
      <c r="I100" s="78"/>
      <c r="J100" s="79" t="s">
        <v>649</v>
      </c>
      <c r="K100" s="97">
        <f t="shared" si="50"/>
        <v>1</v>
      </c>
      <c r="L100" s="97">
        <f t="shared" si="51"/>
        <v>0</v>
      </c>
      <c r="M100" s="108">
        <f t="shared" si="52"/>
        <v>0</v>
      </c>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c r="BP100" s="125"/>
      <c r="BQ100" s="125"/>
      <c r="BR100" s="125"/>
      <c r="BS100" s="125"/>
      <c r="BT100" s="125"/>
      <c r="BU100" s="125"/>
      <c r="BV100" s="125"/>
      <c r="BW100" s="125"/>
      <c r="BX100" s="480">
        <v>3</v>
      </c>
      <c r="BY100" s="125"/>
      <c r="BZ100" s="125"/>
      <c r="CA100" s="125"/>
      <c r="CB100" s="125"/>
      <c r="CC100" s="125"/>
      <c r="CD100" s="125"/>
      <c r="CE100" s="125"/>
      <c r="CF100" s="125"/>
      <c r="CG100" s="125"/>
      <c r="CH100" s="125"/>
      <c r="CI100" s="125"/>
      <c r="CJ100" s="125"/>
      <c r="CK100" s="125"/>
      <c r="CL100" s="125"/>
      <c r="CM100" s="125"/>
      <c r="CN100" s="125"/>
      <c r="CO100" s="125"/>
      <c r="CP100" s="125"/>
      <c r="CQ100" s="125"/>
      <c r="CR100" s="125"/>
      <c r="CS100" s="125"/>
      <c r="CT100" s="125"/>
      <c r="CU100" s="125"/>
      <c r="CV100" s="125"/>
      <c r="CW100" s="125"/>
      <c r="CX100" s="125"/>
      <c r="CY100" s="125"/>
      <c r="CZ100" s="125"/>
      <c r="DA100" s="125"/>
      <c r="DB100" s="125"/>
      <c r="DC100" s="125"/>
      <c r="DD100" s="125"/>
      <c r="DE100" s="125"/>
      <c r="DF100" s="125"/>
      <c r="DG100" s="125"/>
      <c r="DH100" s="125"/>
      <c r="DI100" s="125"/>
      <c r="DJ100" s="125"/>
      <c r="DK100" s="125"/>
      <c r="DL100" s="125"/>
      <c r="DM100" s="125"/>
    </row>
    <row r="101" spans="2:117" ht="36" outlineLevel="1" x14ac:dyDescent="0.25">
      <c r="B101" s="243">
        <v>5</v>
      </c>
      <c r="C101" s="292" t="s">
        <v>375</v>
      </c>
      <c r="D101" s="79"/>
      <c r="E101" s="223"/>
      <c r="F101" s="223"/>
      <c r="G101" s="223"/>
      <c r="H101" s="223"/>
      <c r="I101" s="78"/>
      <c r="J101" s="79" t="s">
        <v>649</v>
      </c>
      <c r="K101" s="97">
        <f t="shared" si="50"/>
        <v>1</v>
      </c>
      <c r="L101" s="97">
        <f t="shared" si="51"/>
        <v>0</v>
      </c>
      <c r="M101" s="108">
        <f t="shared" si="52"/>
        <v>0</v>
      </c>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480">
        <v>3</v>
      </c>
      <c r="BZ101" s="125"/>
      <c r="CA101" s="125"/>
      <c r="CB101" s="125"/>
      <c r="CC101" s="125"/>
      <c r="CD101" s="125"/>
      <c r="CE101" s="125"/>
      <c r="CF101" s="125"/>
      <c r="CG101" s="125"/>
      <c r="CH101" s="125"/>
      <c r="CI101" s="125"/>
      <c r="CJ101" s="125"/>
      <c r="CK101" s="125"/>
      <c r="CL101" s="125"/>
      <c r="CM101" s="125"/>
      <c r="CN101" s="125"/>
      <c r="CO101" s="125"/>
      <c r="CP101" s="125"/>
      <c r="CQ101" s="125"/>
      <c r="CR101" s="125"/>
      <c r="CS101" s="125"/>
      <c r="CT101" s="125"/>
      <c r="CU101" s="125"/>
      <c r="CV101" s="125"/>
      <c r="CW101" s="125"/>
      <c r="CX101" s="125"/>
      <c r="CY101" s="125"/>
      <c r="CZ101" s="125"/>
      <c r="DA101" s="125"/>
      <c r="DB101" s="125"/>
      <c r="DC101" s="125"/>
      <c r="DD101" s="125"/>
      <c r="DE101" s="125"/>
      <c r="DF101" s="125"/>
      <c r="DG101" s="125"/>
      <c r="DH101" s="125"/>
      <c r="DI101" s="125"/>
      <c r="DJ101" s="125"/>
      <c r="DK101" s="125"/>
      <c r="DL101" s="125"/>
      <c r="DM101" s="125"/>
    </row>
    <row r="102" spans="2:117" ht="21" outlineLevel="1" x14ac:dyDescent="0.25">
      <c r="B102" s="243">
        <v>6</v>
      </c>
      <c r="C102" s="292" t="s">
        <v>377</v>
      </c>
      <c r="D102" s="79"/>
      <c r="E102" s="223"/>
      <c r="F102" s="223"/>
      <c r="G102" s="223"/>
      <c r="H102" s="223"/>
      <c r="I102" s="78"/>
      <c r="J102" s="79" t="s">
        <v>649</v>
      </c>
      <c r="K102" s="97">
        <f t="shared" si="50"/>
        <v>1</v>
      </c>
      <c r="L102" s="97">
        <f t="shared" si="51"/>
        <v>0</v>
      </c>
      <c r="M102" s="108">
        <f t="shared" si="52"/>
        <v>0</v>
      </c>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c r="AT102" s="125"/>
      <c r="AU102" s="125"/>
      <c r="AV102" s="125"/>
      <c r="AW102" s="125"/>
      <c r="AX102" s="125"/>
      <c r="AY102" s="125"/>
      <c r="AZ102" s="125"/>
      <c r="BA102" s="125"/>
      <c r="BB102" s="125"/>
      <c r="BC102" s="125"/>
      <c r="BD102" s="125"/>
      <c r="BE102" s="125"/>
      <c r="BF102" s="125"/>
      <c r="BG102" s="125"/>
      <c r="BH102" s="125"/>
      <c r="BI102" s="125"/>
      <c r="BJ102" s="125"/>
      <c r="BK102" s="125"/>
      <c r="BL102" s="125"/>
      <c r="BM102" s="125"/>
      <c r="BN102" s="125"/>
      <c r="BO102" s="125"/>
      <c r="BP102" s="125"/>
      <c r="BQ102" s="125"/>
      <c r="BR102" s="125"/>
      <c r="BS102" s="125"/>
      <c r="BT102" s="125"/>
      <c r="BU102" s="125"/>
      <c r="BV102" s="125"/>
      <c r="BW102" s="125"/>
      <c r="BX102" s="125"/>
      <c r="BY102" s="125"/>
      <c r="BZ102" s="480">
        <v>3</v>
      </c>
      <c r="CA102" s="125"/>
      <c r="CB102" s="125"/>
      <c r="CC102" s="125"/>
      <c r="CD102" s="125"/>
      <c r="CE102" s="125"/>
      <c r="CF102" s="125"/>
      <c r="CG102" s="125"/>
      <c r="CH102" s="125"/>
      <c r="CI102" s="125"/>
      <c r="CJ102" s="125"/>
      <c r="CK102" s="125"/>
      <c r="CL102" s="125"/>
      <c r="CM102" s="125"/>
      <c r="CN102" s="125"/>
      <c r="CO102" s="125"/>
      <c r="CP102" s="125"/>
      <c r="CQ102" s="125"/>
      <c r="CR102" s="125"/>
      <c r="CS102" s="125"/>
      <c r="CT102" s="125"/>
      <c r="CU102" s="125"/>
      <c r="CV102" s="125"/>
      <c r="CW102" s="125"/>
      <c r="CX102" s="125"/>
      <c r="CY102" s="125"/>
      <c r="CZ102" s="125"/>
      <c r="DA102" s="125"/>
      <c r="DB102" s="125"/>
      <c r="DC102" s="125"/>
      <c r="DD102" s="125"/>
      <c r="DE102" s="125"/>
      <c r="DF102" s="125"/>
      <c r="DG102" s="125"/>
      <c r="DH102" s="125"/>
      <c r="DI102" s="125"/>
      <c r="DJ102" s="125"/>
      <c r="DK102" s="125"/>
      <c r="DL102" s="125"/>
      <c r="DM102" s="125"/>
    </row>
    <row r="103" spans="2:117" ht="21" outlineLevel="1" x14ac:dyDescent="0.25">
      <c r="B103" s="215">
        <v>7</v>
      </c>
      <c r="C103" s="292" t="s">
        <v>378</v>
      </c>
      <c r="D103" s="79"/>
      <c r="E103" s="223"/>
      <c r="F103" s="223"/>
      <c r="G103" s="223"/>
      <c r="H103" s="223"/>
      <c r="I103" s="78"/>
      <c r="J103" s="79" t="s">
        <v>649</v>
      </c>
      <c r="K103" s="97">
        <f t="shared" si="50"/>
        <v>1</v>
      </c>
      <c r="L103" s="97">
        <f t="shared" si="51"/>
        <v>0</v>
      </c>
      <c r="M103" s="108">
        <f t="shared" si="52"/>
        <v>0</v>
      </c>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c r="AT103" s="125"/>
      <c r="AU103" s="125"/>
      <c r="AV103" s="125"/>
      <c r="AW103" s="125"/>
      <c r="AX103" s="125"/>
      <c r="AY103" s="125"/>
      <c r="AZ103" s="125"/>
      <c r="BA103" s="125"/>
      <c r="BB103" s="125"/>
      <c r="BC103" s="125"/>
      <c r="BD103" s="125"/>
      <c r="BE103" s="125"/>
      <c r="BF103" s="125"/>
      <c r="BG103" s="125"/>
      <c r="BH103" s="125"/>
      <c r="BI103" s="125"/>
      <c r="BJ103" s="125"/>
      <c r="BK103" s="125"/>
      <c r="BL103" s="125"/>
      <c r="BM103" s="125"/>
      <c r="BN103" s="125"/>
      <c r="BO103" s="125"/>
      <c r="BP103" s="125"/>
      <c r="BQ103" s="125"/>
      <c r="BR103" s="125"/>
      <c r="BS103" s="125"/>
      <c r="BT103" s="125"/>
      <c r="BU103" s="125"/>
      <c r="BV103" s="125"/>
      <c r="BW103" s="125"/>
      <c r="BX103" s="125"/>
      <c r="BY103" s="125"/>
      <c r="BZ103" s="125"/>
      <c r="CA103" s="480">
        <v>3</v>
      </c>
      <c r="CB103" s="125"/>
      <c r="CC103" s="125"/>
      <c r="CD103" s="125"/>
      <c r="CE103" s="125"/>
      <c r="CF103" s="125"/>
      <c r="CG103" s="125"/>
      <c r="CH103" s="125"/>
      <c r="CI103" s="125"/>
      <c r="CJ103" s="125"/>
      <c r="CK103" s="125"/>
      <c r="CL103" s="125"/>
      <c r="CM103" s="125"/>
      <c r="CN103" s="125"/>
      <c r="CO103" s="125"/>
      <c r="CP103" s="125"/>
      <c r="CQ103" s="125"/>
      <c r="CR103" s="125"/>
      <c r="CS103" s="125"/>
      <c r="CT103" s="125"/>
      <c r="CU103" s="125"/>
      <c r="CV103" s="125"/>
      <c r="CW103" s="125"/>
      <c r="CX103" s="125"/>
      <c r="CY103" s="125"/>
      <c r="CZ103" s="125"/>
      <c r="DA103" s="125"/>
      <c r="DB103" s="125"/>
      <c r="DC103" s="125"/>
      <c r="DD103" s="125"/>
      <c r="DE103" s="125"/>
      <c r="DF103" s="125"/>
      <c r="DG103" s="125"/>
      <c r="DH103" s="125"/>
      <c r="DI103" s="125"/>
      <c r="DJ103" s="125"/>
      <c r="DK103" s="125"/>
      <c r="DL103" s="125"/>
      <c r="DM103" s="125"/>
    </row>
    <row r="104" spans="2:117" ht="30" x14ac:dyDescent="0.25">
      <c r="B104" s="86" t="s">
        <v>245</v>
      </c>
      <c r="C104" s="87" t="s">
        <v>300</v>
      </c>
      <c r="D104" s="233" t="s">
        <v>294</v>
      </c>
      <c r="E104" s="223"/>
      <c r="F104" s="223"/>
      <c r="G104" s="223"/>
      <c r="H104" s="223"/>
      <c r="I104" s="78"/>
      <c r="J104" s="79"/>
      <c r="K104" s="129">
        <f>SUM(K105:K106)</f>
        <v>3</v>
      </c>
      <c r="L104" s="129">
        <f>SUM(L105:L106)</f>
        <v>0</v>
      </c>
      <c r="M104" s="101">
        <f>IFERROR(L104/K104,0)</f>
        <v>0</v>
      </c>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c r="AT104" s="125"/>
      <c r="AU104" s="125"/>
      <c r="AV104" s="125"/>
      <c r="AW104" s="125"/>
      <c r="AX104" s="125"/>
      <c r="AY104" s="125"/>
      <c r="AZ104" s="125"/>
      <c r="BA104" s="125"/>
      <c r="BB104" s="125"/>
      <c r="BC104" s="125"/>
      <c r="BD104" s="125"/>
      <c r="BE104" s="125"/>
      <c r="BF104" s="125"/>
      <c r="BG104" s="125"/>
      <c r="BH104" s="125"/>
      <c r="BI104" s="125"/>
      <c r="BJ104" s="125"/>
      <c r="BK104" s="125"/>
      <c r="BL104" s="125"/>
      <c r="BM104" s="125"/>
      <c r="BN104" s="125"/>
      <c r="BO104" s="125"/>
      <c r="BP104" s="125"/>
      <c r="BQ104" s="125"/>
      <c r="BR104" s="125"/>
      <c r="BS104" s="125"/>
      <c r="BT104" s="125"/>
      <c r="BU104" s="125"/>
      <c r="BV104" s="125"/>
      <c r="BW104" s="125"/>
      <c r="BX104" s="125"/>
      <c r="BY104" s="125"/>
      <c r="BZ104" s="125"/>
      <c r="CA104" s="125"/>
      <c r="CB104" s="125"/>
      <c r="CC104" s="125"/>
      <c r="CD104" s="125"/>
      <c r="CE104" s="125"/>
      <c r="CF104" s="125"/>
      <c r="CG104" s="125"/>
      <c r="CH104" s="125"/>
      <c r="CI104" s="125"/>
      <c r="CJ104" s="125"/>
      <c r="CK104" s="125"/>
      <c r="CL104" s="125"/>
      <c r="CM104" s="125"/>
      <c r="CN104" s="125"/>
      <c r="CO104" s="125"/>
      <c r="CP104" s="125"/>
      <c r="CQ104" s="125"/>
      <c r="CR104" s="125"/>
      <c r="CS104" s="125"/>
      <c r="CT104" s="125"/>
      <c r="CU104" s="125"/>
      <c r="CV104" s="125"/>
      <c r="CW104" s="125"/>
      <c r="CX104" s="125"/>
      <c r="CY104" s="125"/>
      <c r="CZ104" s="125"/>
      <c r="DA104" s="125"/>
      <c r="DB104" s="125"/>
      <c r="DC104" s="125"/>
      <c r="DD104" s="125"/>
      <c r="DE104" s="125"/>
      <c r="DF104" s="125"/>
      <c r="DG104" s="125"/>
      <c r="DH104" s="125"/>
      <c r="DI104" s="125"/>
      <c r="DJ104" s="125"/>
      <c r="DK104" s="125"/>
      <c r="DL104" s="125"/>
      <c r="DM104" s="125"/>
    </row>
    <row r="105" spans="2:117" ht="21" outlineLevel="1" x14ac:dyDescent="0.25">
      <c r="B105" s="109"/>
      <c r="C105" s="234" t="s">
        <v>650</v>
      </c>
      <c r="D105" s="79"/>
      <c r="E105" s="223"/>
      <c r="F105" s="223"/>
      <c r="G105" s="223"/>
      <c r="H105" s="223"/>
      <c r="I105" s="78"/>
      <c r="J105" s="79"/>
      <c r="K105" s="97">
        <f t="shared" ref="K105:K106" si="53">COUNTA(N105:KP105)</f>
        <v>2</v>
      </c>
      <c r="L105" s="97">
        <f t="shared" ref="L105:L106" si="54">COUNTIF(N105:KP105,"4")</f>
        <v>0</v>
      </c>
      <c r="M105" s="108">
        <f t="shared" ref="M105:M106" si="55">IFERROR(L105/K105,0)</f>
        <v>0</v>
      </c>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c r="AT105" s="125"/>
      <c r="AU105" s="125"/>
      <c r="AV105" s="125"/>
      <c r="AW105" s="125"/>
      <c r="AX105" s="125"/>
      <c r="AY105" s="125"/>
      <c r="AZ105" s="125"/>
      <c r="BA105" s="125"/>
      <c r="BB105" s="125"/>
      <c r="BC105" s="125"/>
      <c r="BD105" s="125"/>
      <c r="BE105" s="125"/>
      <c r="BF105" s="125"/>
      <c r="BG105" s="125"/>
      <c r="BH105" s="125"/>
      <c r="BI105" s="125"/>
      <c r="BJ105" s="125"/>
      <c r="BK105" s="125"/>
      <c r="BL105" s="125"/>
      <c r="BM105" s="125"/>
      <c r="BN105" s="125"/>
      <c r="BO105" s="125"/>
      <c r="BP105" s="125"/>
      <c r="BQ105" s="125"/>
      <c r="BR105" s="125"/>
      <c r="BS105" s="125"/>
      <c r="BT105" s="125"/>
      <c r="BU105" s="125"/>
      <c r="BV105" s="125"/>
      <c r="BW105" s="125"/>
      <c r="BX105" s="125"/>
      <c r="BY105" s="125"/>
      <c r="BZ105" s="480">
        <v>3</v>
      </c>
      <c r="CA105" s="480">
        <v>3</v>
      </c>
      <c r="CB105" s="125"/>
      <c r="CC105" s="125"/>
      <c r="CD105" s="125"/>
      <c r="CE105" s="125"/>
      <c r="CF105" s="125"/>
      <c r="CG105" s="125"/>
      <c r="CH105" s="125"/>
      <c r="CI105" s="125"/>
      <c r="CJ105" s="125"/>
      <c r="CK105" s="125"/>
      <c r="CL105" s="125"/>
      <c r="CM105" s="125"/>
      <c r="CN105" s="125"/>
      <c r="CO105" s="125"/>
      <c r="CP105" s="125"/>
      <c r="CQ105" s="125"/>
      <c r="CR105" s="125"/>
      <c r="CS105" s="125"/>
      <c r="CT105" s="125"/>
      <c r="CU105" s="125"/>
      <c r="CV105" s="125"/>
      <c r="CW105" s="125"/>
      <c r="CX105" s="125"/>
      <c r="CY105" s="125"/>
      <c r="CZ105" s="125"/>
      <c r="DA105" s="125"/>
      <c r="DB105" s="125"/>
      <c r="DC105" s="125"/>
      <c r="DD105" s="125"/>
      <c r="DE105" s="125"/>
      <c r="DF105" s="125"/>
      <c r="DG105" s="125"/>
      <c r="DH105" s="125"/>
      <c r="DI105" s="125"/>
      <c r="DJ105" s="125"/>
      <c r="DK105" s="125"/>
      <c r="DL105" s="125"/>
      <c r="DM105" s="125"/>
    </row>
    <row r="106" spans="2:117" ht="21" outlineLevel="1" x14ac:dyDescent="0.25">
      <c r="B106" s="109"/>
      <c r="C106" s="234" t="s">
        <v>382</v>
      </c>
      <c r="D106" s="79"/>
      <c r="E106" s="223"/>
      <c r="F106" s="223"/>
      <c r="G106" s="223"/>
      <c r="H106" s="223"/>
      <c r="I106" s="78"/>
      <c r="J106" s="79"/>
      <c r="K106" s="97">
        <f t="shared" si="53"/>
        <v>1</v>
      </c>
      <c r="L106" s="97">
        <f t="shared" si="54"/>
        <v>0</v>
      </c>
      <c r="M106" s="108">
        <f t="shared" si="55"/>
        <v>0</v>
      </c>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c r="AT106" s="125"/>
      <c r="AU106" s="125"/>
      <c r="AV106" s="125"/>
      <c r="AW106" s="125"/>
      <c r="AX106" s="125"/>
      <c r="AY106" s="125"/>
      <c r="AZ106" s="125"/>
      <c r="BA106" s="125"/>
      <c r="BB106" s="125"/>
      <c r="BC106" s="125"/>
      <c r="BD106" s="125"/>
      <c r="BE106" s="125"/>
      <c r="BF106" s="125"/>
      <c r="BG106" s="125"/>
      <c r="BH106" s="125"/>
      <c r="BI106" s="125"/>
      <c r="BJ106" s="125"/>
      <c r="BK106" s="125"/>
      <c r="BL106" s="125"/>
      <c r="BM106" s="125"/>
      <c r="BN106" s="125"/>
      <c r="BO106" s="125"/>
      <c r="BP106" s="125"/>
      <c r="BQ106" s="125"/>
      <c r="BR106" s="125"/>
      <c r="BS106" s="125"/>
      <c r="BT106" s="125"/>
      <c r="BU106" s="125"/>
      <c r="BV106" s="125"/>
      <c r="BW106" s="125"/>
      <c r="BX106" s="125"/>
      <c r="BY106" s="125"/>
      <c r="BZ106" s="125"/>
      <c r="CA106" s="125"/>
      <c r="CB106" s="480">
        <v>3</v>
      </c>
      <c r="CC106" s="125"/>
      <c r="CD106" s="125"/>
      <c r="CE106" s="125"/>
      <c r="CF106" s="125"/>
      <c r="CG106" s="125"/>
      <c r="CH106" s="125"/>
      <c r="CI106" s="125"/>
      <c r="CJ106" s="125"/>
      <c r="CK106" s="125"/>
      <c r="CL106" s="125"/>
      <c r="CM106" s="125"/>
      <c r="CN106" s="125"/>
      <c r="CO106" s="125"/>
      <c r="CP106" s="125"/>
      <c r="CQ106" s="125"/>
      <c r="CR106" s="125"/>
      <c r="CS106" s="125"/>
      <c r="CT106" s="125"/>
      <c r="CU106" s="125"/>
      <c r="CV106" s="125"/>
      <c r="CW106" s="125"/>
      <c r="CX106" s="125"/>
      <c r="CY106" s="125"/>
      <c r="CZ106" s="125"/>
      <c r="DA106" s="125"/>
      <c r="DB106" s="125"/>
      <c r="DC106" s="125"/>
      <c r="DD106" s="125"/>
      <c r="DE106" s="125"/>
      <c r="DF106" s="125"/>
      <c r="DG106" s="125"/>
      <c r="DH106" s="125"/>
      <c r="DI106" s="125"/>
      <c r="DJ106" s="125"/>
      <c r="DK106" s="125"/>
      <c r="DL106" s="125"/>
      <c r="DM106" s="125"/>
    </row>
    <row r="107" spans="2:117" ht="21" x14ac:dyDescent="0.25">
      <c r="B107" s="139"/>
      <c r="C107" s="140" t="s">
        <v>149</v>
      </c>
      <c r="D107" s="105" t="s">
        <v>150</v>
      </c>
      <c r="E107" s="223"/>
      <c r="F107" s="223"/>
      <c r="G107" s="223"/>
      <c r="H107" s="223"/>
      <c r="I107" s="78"/>
      <c r="J107" s="79"/>
      <c r="K107" s="129">
        <f>SUM(K109:K114)</f>
        <v>0</v>
      </c>
      <c r="L107" s="129">
        <f>SUM(L109:L114)</f>
        <v>0</v>
      </c>
      <c r="M107" s="101">
        <f>IFERROR(L107/K107,0)</f>
        <v>0</v>
      </c>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c r="CR107" s="125"/>
      <c r="CS107" s="125"/>
      <c r="CT107" s="125"/>
      <c r="CU107" s="125"/>
      <c r="CV107" s="125"/>
      <c r="CW107" s="125"/>
      <c r="CX107" s="125"/>
      <c r="CY107" s="125"/>
      <c r="CZ107" s="125"/>
      <c r="DA107" s="125"/>
      <c r="DB107" s="125"/>
      <c r="DC107" s="125"/>
      <c r="DD107" s="125"/>
      <c r="DE107" s="125"/>
      <c r="DF107" s="125"/>
      <c r="DG107" s="125"/>
      <c r="DH107" s="125"/>
      <c r="DI107" s="125"/>
      <c r="DJ107" s="125"/>
      <c r="DK107" s="125"/>
      <c r="DL107" s="125"/>
      <c r="DM107" s="125"/>
    </row>
    <row r="108" spans="2:117" s="1" customFormat="1" ht="21" outlineLevel="1" x14ac:dyDescent="0.25">
      <c r="B108" s="317">
        <v>0</v>
      </c>
      <c r="C108" s="161" t="s">
        <v>472</v>
      </c>
      <c r="D108" s="105" t="s">
        <v>150</v>
      </c>
      <c r="E108" s="275"/>
      <c r="F108" s="275"/>
      <c r="G108" s="275"/>
      <c r="H108" s="275"/>
      <c r="I108" s="92"/>
      <c r="J108" s="93"/>
      <c r="K108" s="97">
        <f t="shared" ref="K108" si="56">COUNTA(N108:KP108)</f>
        <v>0</v>
      </c>
      <c r="L108" s="97">
        <f t="shared" ref="L108" si="57">COUNTIF(N108:KP108,"4")</f>
        <v>0</v>
      </c>
      <c r="M108" s="108">
        <f t="shared" ref="M108" si="58">IFERROR(L108/K108,0)</f>
        <v>0</v>
      </c>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2"/>
      <c r="BW108" s="102"/>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2"/>
      <c r="DI108" s="102"/>
      <c r="DJ108" s="102"/>
      <c r="DK108" s="102"/>
      <c r="DL108" s="102"/>
      <c r="DM108" s="125"/>
    </row>
    <row r="109" spans="2:117" ht="21" outlineLevel="1" x14ac:dyDescent="0.25">
      <c r="B109" s="141">
        <v>1</v>
      </c>
      <c r="C109" s="110" t="s">
        <v>151</v>
      </c>
      <c r="D109" s="111" t="s">
        <v>152</v>
      </c>
      <c r="E109" s="223"/>
      <c r="F109" s="223"/>
      <c r="G109" s="223"/>
      <c r="H109" s="223"/>
      <c r="I109" s="78"/>
      <c r="J109" s="79"/>
      <c r="K109" s="97">
        <f t="shared" ref="K109:K114" si="59">COUNTA(N109:KP109)</f>
        <v>0</v>
      </c>
      <c r="L109" s="97">
        <f t="shared" ref="L109:L114" si="60">COUNTIF(N109:KP109,"4")</f>
        <v>0</v>
      </c>
      <c r="M109" s="108">
        <f t="shared" ref="M109:M114" si="61">IFERROR(L109/K109,0)</f>
        <v>0</v>
      </c>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c r="AT109" s="125"/>
      <c r="AU109" s="125"/>
      <c r="AV109" s="125"/>
      <c r="AW109" s="125"/>
      <c r="AX109" s="125"/>
      <c r="AY109" s="125"/>
      <c r="AZ109" s="125"/>
      <c r="BA109" s="125"/>
      <c r="BB109" s="125"/>
      <c r="BC109" s="125"/>
      <c r="BD109" s="125"/>
      <c r="BE109" s="125"/>
      <c r="BF109" s="125"/>
      <c r="BG109" s="125"/>
      <c r="BH109" s="125"/>
      <c r="BI109" s="125"/>
      <c r="BJ109" s="125"/>
      <c r="BK109" s="125"/>
      <c r="BL109" s="125"/>
      <c r="BM109" s="125"/>
      <c r="BN109" s="125"/>
      <c r="BO109" s="125"/>
      <c r="BP109" s="125"/>
      <c r="BQ109" s="125"/>
      <c r="BR109" s="125"/>
      <c r="BS109" s="125"/>
      <c r="BT109" s="125"/>
      <c r="BU109" s="125"/>
      <c r="BV109" s="125"/>
      <c r="BW109" s="125"/>
      <c r="BX109" s="125"/>
      <c r="BY109" s="125"/>
      <c r="BZ109" s="125"/>
      <c r="CA109" s="125"/>
      <c r="CB109" s="125"/>
      <c r="CC109" s="125"/>
      <c r="CD109" s="125"/>
      <c r="CE109" s="125"/>
      <c r="CF109" s="125"/>
      <c r="CG109" s="125"/>
      <c r="CH109" s="125"/>
      <c r="CI109" s="125"/>
      <c r="CJ109" s="125"/>
      <c r="CK109" s="125"/>
      <c r="CL109" s="125"/>
      <c r="CM109" s="125"/>
      <c r="CN109" s="125"/>
      <c r="CO109" s="125"/>
      <c r="CP109" s="125"/>
      <c r="CQ109" s="125"/>
      <c r="CR109" s="125"/>
      <c r="CS109" s="125"/>
      <c r="CT109" s="125"/>
      <c r="CU109" s="125"/>
      <c r="CV109" s="125"/>
      <c r="CW109" s="125"/>
      <c r="CX109" s="125"/>
      <c r="CY109" s="125"/>
      <c r="CZ109" s="125"/>
      <c r="DA109" s="125"/>
      <c r="DB109" s="125"/>
      <c r="DC109" s="125"/>
      <c r="DD109" s="125"/>
      <c r="DE109" s="125"/>
      <c r="DF109" s="125"/>
      <c r="DG109" s="125"/>
      <c r="DH109" s="125"/>
      <c r="DI109" s="125"/>
      <c r="DJ109" s="125"/>
      <c r="DK109" s="125"/>
      <c r="DL109" s="125"/>
      <c r="DM109" s="125"/>
    </row>
    <row r="110" spans="2:117" ht="21" outlineLevel="1" x14ac:dyDescent="0.25">
      <c r="B110" s="142">
        <v>2</v>
      </c>
      <c r="C110" s="110" t="s">
        <v>153</v>
      </c>
      <c r="D110" s="110"/>
      <c r="E110" s="223"/>
      <c r="F110" s="223"/>
      <c r="G110" s="223"/>
      <c r="H110" s="223"/>
      <c r="I110" s="78"/>
      <c r="J110" s="79"/>
      <c r="K110" s="97">
        <f t="shared" si="59"/>
        <v>0</v>
      </c>
      <c r="L110" s="97">
        <f t="shared" si="60"/>
        <v>0</v>
      </c>
      <c r="M110" s="108">
        <f t="shared" si="61"/>
        <v>0</v>
      </c>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c r="AT110" s="125"/>
      <c r="AU110" s="125"/>
      <c r="AV110" s="125"/>
      <c r="AW110" s="125"/>
      <c r="AX110" s="125"/>
      <c r="AY110" s="125"/>
      <c r="AZ110" s="125"/>
      <c r="BA110" s="125"/>
      <c r="BB110" s="125"/>
      <c r="BC110" s="125"/>
      <c r="BD110" s="125"/>
      <c r="BE110" s="125"/>
      <c r="BF110" s="125"/>
      <c r="BG110" s="125"/>
      <c r="BH110" s="125"/>
      <c r="BI110" s="125"/>
      <c r="BJ110" s="125"/>
      <c r="BK110" s="125"/>
      <c r="BL110" s="125"/>
      <c r="BM110" s="125"/>
      <c r="BN110" s="125"/>
      <c r="BO110" s="125"/>
      <c r="BP110" s="125"/>
      <c r="BQ110" s="125"/>
      <c r="BR110" s="125"/>
      <c r="BS110" s="125"/>
      <c r="BT110" s="125"/>
      <c r="BU110" s="125"/>
      <c r="BV110" s="125"/>
      <c r="BW110" s="125"/>
      <c r="BX110" s="125"/>
      <c r="BY110" s="125"/>
      <c r="BZ110" s="125"/>
      <c r="CA110" s="125"/>
      <c r="CB110" s="125"/>
      <c r="CC110" s="125"/>
      <c r="CD110" s="125"/>
      <c r="CE110" s="125"/>
      <c r="CF110" s="125"/>
      <c r="CG110" s="125"/>
      <c r="CH110" s="125"/>
      <c r="CI110" s="125"/>
      <c r="CJ110" s="125"/>
      <c r="CK110" s="125"/>
      <c r="CL110" s="125"/>
      <c r="CM110" s="125"/>
      <c r="CN110" s="125"/>
      <c r="CO110" s="125"/>
      <c r="CP110" s="125"/>
      <c r="CQ110" s="125"/>
      <c r="CR110" s="125"/>
      <c r="CS110" s="125"/>
      <c r="CT110" s="125"/>
      <c r="CU110" s="125"/>
      <c r="CV110" s="125"/>
      <c r="CW110" s="125"/>
      <c r="CX110" s="125"/>
      <c r="CY110" s="125"/>
      <c r="CZ110" s="125"/>
      <c r="DA110" s="125"/>
      <c r="DB110" s="125"/>
      <c r="DC110" s="125"/>
      <c r="DD110" s="125"/>
      <c r="DE110" s="125"/>
      <c r="DF110" s="125"/>
      <c r="DG110" s="125"/>
      <c r="DH110" s="125"/>
      <c r="DI110" s="125"/>
      <c r="DJ110" s="125"/>
      <c r="DK110" s="125"/>
      <c r="DL110" s="125"/>
      <c r="DM110" s="125"/>
    </row>
    <row r="111" spans="2:117" ht="21" outlineLevel="1" x14ac:dyDescent="0.25">
      <c r="B111" s="142">
        <v>3</v>
      </c>
      <c r="C111" s="110" t="s">
        <v>154</v>
      </c>
      <c r="D111" s="111"/>
      <c r="E111" s="223"/>
      <c r="F111" s="223"/>
      <c r="G111" s="223"/>
      <c r="H111" s="223"/>
      <c r="I111" s="78"/>
      <c r="J111" s="79"/>
      <c r="K111" s="97">
        <f t="shared" si="59"/>
        <v>0</v>
      </c>
      <c r="L111" s="97">
        <f t="shared" si="60"/>
        <v>0</v>
      </c>
      <c r="M111" s="108">
        <f t="shared" si="61"/>
        <v>0</v>
      </c>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c r="AT111" s="125"/>
      <c r="AU111" s="125"/>
      <c r="AV111" s="125"/>
      <c r="AW111" s="125"/>
      <c r="AX111" s="125"/>
      <c r="AY111" s="125"/>
      <c r="AZ111" s="125"/>
      <c r="BA111" s="125"/>
      <c r="BB111" s="125"/>
      <c r="BC111" s="125"/>
      <c r="BD111" s="125"/>
      <c r="BE111" s="125"/>
      <c r="BF111" s="125"/>
      <c r="BG111" s="125"/>
      <c r="BH111" s="125"/>
      <c r="BI111" s="125"/>
      <c r="BJ111" s="125"/>
      <c r="BK111" s="125"/>
      <c r="BL111" s="125"/>
      <c r="BM111" s="125"/>
      <c r="BN111" s="125"/>
      <c r="BO111" s="125"/>
      <c r="BP111" s="125"/>
      <c r="BQ111" s="125"/>
      <c r="BR111" s="125"/>
      <c r="BS111" s="125"/>
      <c r="BT111" s="125"/>
      <c r="BU111" s="125"/>
      <c r="BV111" s="125"/>
      <c r="BW111" s="125"/>
      <c r="BX111" s="125"/>
      <c r="BY111" s="125"/>
      <c r="BZ111" s="125"/>
      <c r="CA111" s="125"/>
      <c r="CB111" s="125"/>
      <c r="CC111" s="125"/>
      <c r="CD111" s="125"/>
      <c r="CE111" s="125"/>
      <c r="CF111" s="125"/>
      <c r="CG111" s="125"/>
      <c r="CH111" s="125"/>
      <c r="CI111" s="125"/>
      <c r="CJ111" s="125"/>
      <c r="CK111" s="125"/>
      <c r="CL111" s="125"/>
      <c r="CM111" s="125"/>
      <c r="CN111" s="125"/>
      <c r="CO111" s="125"/>
      <c r="CP111" s="125"/>
      <c r="CQ111" s="125"/>
      <c r="CR111" s="125"/>
      <c r="CS111" s="125"/>
      <c r="CT111" s="125"/>
      <c r="CU111" s="125"/>
      <c r="CV111" s="125"/>
      <c r="CW111" s="125"/>
      <c r="CX111" s="125"/>
      <c r="CY111" s="125"/>
      <c r="CZ111" s="125"/>
      <c r="DA111" s="125"/>
      <c r="DB111" s="125"/>
      <c r="DC111" s="125"/>
      <c r="DD111" s="125"/>
      <c r="DE111" s="125"/>
      <c r="DF111" s="125"/>
      <c r="DG111" s="125"/>
      <c r="DH111" s="125"/>
      <c r="DI111" s="125"/>
      <c r="DJ111" s="125"/>
      <c r="DK111" s="125"/>
      <c r="DL111" s="125"/>
      <c r="DM111" s="125"/>
    </row>
    <row r="112" spans="2:117" ht="21" outlineLevel="1" x14ac:dyDescent="0.25">
      <c r="B112" s="141">
        <v>4</v>
      </c>
      <c r="C112" s="110" t="s">
        <v>155</v>
      </c>
      <c r="D112" s="111"/>
      <c r="E112" s="223"/>
      <c r="F112" s="223"/>
      <c r="G112" s="223"/>
      <c r="H112" s="223"/>
      <c r="I112" s="78"/>
      <c r="J112" s="79"/>
      <c r="K112" s="97">
        <f t="shared" si="59"/>
        <v>0</v>
      </c>
      <c r="L112" s="97">
        <f t="shared" si="60"/>
        <v>0</v>
      </c>
      <c r="M112" s="108">
        <f t="shared" si="61"/>
        <v>0</v>
      </c>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c r="AT112" s="125"/>
      <c r="AU112" s="125"/>
      <c r="AV112" s="125"/>
      <c r="AW112" s="125"/>
      <c r="AX112" s="125"/>
      <c r="AY112" s="125"/>
      <c r="AZ112" s="125"/>
      <c r="BA112" s="125"/>
      <c r="BB112" s="125"/>
      <c r="BC112" s="125"/>
      <c r="BD112" s="125"/>
      <c r="BE112" s="125"/>
      <c r="BF112" s="125"/>
      <c r="BG112" s="125"/>
      <c r="BH112" s="125"/>
      <c r="BI112" s="125"/>
      <c r="BJ112" s="125"/>
      <c r="BK112" s="125"/>
      <c r="BL112" s="125"/>
      <c r="BM112" s="125"/>
      <c r="BN112" s="125"/>
      <c r="BO112" s="125"/>
      <c r="BP112" s="125"/>
      <c r="BQ112" s="125"/>
      <c r="BR112" s="125"/>
      <c r="BS112" s="125"/>
      <c r="BT112" s="125"/>
      <c r="BU112" s="125"/>
      <c r="BV112" s="125"/>
      <c r="BW112" s="125"/>
      <c r="BX112" s="125"/>
      <c r="BY112" s="125"/>
      <c r="BZ112" s="125"/>
      <c r="CA112" s="125"/>
      <c r="CB112" s="125"/>
      <c r="CC112" s="125"/>
      <c r="CD112" s="125"/>
      <c r="CE112" s="125"/>
      <c r="CF112" s="125"/>
      <c r="CG112" s="125"/>
      <c r="CH112" s="125"/>
      <c r="CI112" s="125"/>
      <c r="CJ112" s="125"/>
      <c r="CK112" s="125"/>
      <c r="CL112" s="125"/>
      <c r="CM112" s="125"/>
      <c r="CN112" s="125"/>
      <c r="CO112" s="125"/>
      <c r="CP112" s="125"/>
      <c r="CQ112" s="125"/>
      <c r="CR112" s="125"/>
      <c r="CS112" s="125"/>
      <c r="CT112" s="125"/>
      <c r="CU112" s="125"/>
      <c r="CV112" s="125"/>
      <c r="CW112" s="125"/>
      <c r="CX112" s="125"/>
      <c r="CY112" s="125"/>
      <c r="CZ112" s="125"/>
      <c r="DA112" s="125"/>
      <c r="DB112" s="125"/>
      <c r="DC112" s="125"/>
      <c r="DD112" s="125"/>
      <c r="DE112" s="125"/>
      <c r="DF112" s="125"/>
      <c r="DG112" s="125"/>
      <c r="DH112" s="125"/>
      <c r="DI112" s="125"/>
      <c r="DJ112" s="125"/>
      <c r="DK112" s="125"/>
      <c r="DL112" s="125"/>
      <c r="DM112" s="125"/>
    </row>
    <row r="113" spans="1:117" ht="21" outlineLevel="1" x14ac:dyDescent="0.25">
      <c r="B113" s="142">
        <v>5</v>
      </c>
      <c r="C113" s="110" t="s">
        <v>156</v>
      </c>
      <c r="D113" s="111"/>
      <c r="E113" s="223"/>
      <c r="F113" s="223"/>
      <c r="G113" s="223"/>
      <c r="H113" s="223"/>
      <c r="I113" s="78"/>
      <c r="J113" s="79"/>
      <c r="K113" s="97">
        <f t="shared" si="59"/>
        <v>0</v>
      </c>
      <c r="L113" s="97">
        <f t="shared" si="60"/>
        <v>0</v>
      </c>
      <c r="M113" s="108">
        <f t="shared" si="61"/>
        <v>0</v>
      </c>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row>
    <row r="114" spans="1:117" ht="21" outlineLevel="1" x14ac:dyDescent="0.25">
      <c r="B114" s="142">
        <v>6</v>
      </c>
      <c r="C114" s="110" t="s">
        <v>157</v>
      </c>
      <c r="D114" s="111"/>
      <c r="E114" s="223"/>
      <c r="F114" s="223"/>
      <c r="G114" s="223"/>
      <c r="H114" s="223"/>
      <c r="I114" s="78"/>
      <c r="J114" s="79"/>
      <c r="K114" s="97">
        <f t="shared" si="59"/>
        <v>0</v>
      </c>
      <c r="L114" s="97">
        <f t="shared" si="60"/>
        <v>0</v>
      </c>
      <c r="M114" s="108">
        <f t="shared" si="61"/>
        <v>0</v>
      </c>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25"/>
      <c r="AW114" s="125"/>
      <c r="AX114" s="125"/>
      <c r="AY114" s="125"/>
      <c r="AZ114" s="125"/>
      <c r="BA114" s="125"/>
      <c r="BB114" s="125"/>
      <c r="BC114" s="125"/>
      <c r="BD114" s="125"/>
      <c r="BE114" s="125"/>
      <c r="BF114" s="125"/>
      <c r="BG114" s="125"/>
      <c r="BH114" s="125"/>
      <c r="BI114" s="125"/>
      <c r="BJ114" s="125"/>
      <c r="BK114" s="125"/>
      <c r="BL114" s="125"/>
      <c r="BM114" s="125"/>
      <c r="BN114" s="125"/>
      <c r="BO114" s="125"/>
      <c r="BP114" s="125"/>
      <c r="BQ114" s="125"/>
      <c r="BR114" s="125"/>
      <c r="BS114" s="125"/>
      <c r="BT114" s="125"/>
      <c r="BU114" s="125"/>
      <c r="BV114" s="125"/>
      <c r="BW114" s="125"/>
      <c r="BX114" s="125"/>
      <c r="BY114" s="125"/>
      <c r="BZ114" s="125"/>
      <c r="CA114" s="125"/>
      <c r="CB114" s="125"/>
      <c r="CC114" s="125"/>
      <c r="CD114" s="125"/>
      <c r="CE114" s="125"/>
      <c r="CF114" s="125"/>
      <c r="CG114" s="125"/>
      <c r="CH114" s="125"/>
      <c r="CI114" s="125"/>
      <c r="CJ114" s="125"/>
      <c r="CK114" s="125"/>
      <c r="CL114" s="125"/>
      <c r="CM114" s="125"/>
      <c r="CN114" s="125"/>
      <c r="CO114" s="125"/>
      <c r="CP114" s="125"/>
      <c r="CQ114" s="125"/>
      <c r="CR114" s="125"/>
      <c r="CS114" s="125"/>
      <c r="CT114" s="125"/>
      <c r="CU114" s="125"/>
      <c r="CV114" s="125"/>
      <c r="CW114" s="125"/>
      <c r="CX114" s="125"/>
      <c r="CY114" s="125"/>
      <c r="CZ114" s="125"/>
      <c r="DA114" s="125"/>
      <c r="DB114" s="125"/>
      <c r="DC114" s="125"/>
      <c r="DD114" s="125"/>
      <c r="DE114" s="125"/>
      <c r="DF114" s="125"/>
      <c r="DG114" s="125"/>
      <c r="DH114" s="125"/>
      <c r="DI114" s="125"/>
      <c r="DJ114" s="125"/>
      <c r="DK114" s="125"/>
      <c r="DL114" s="125"/>
      <c r="DM114" s="125"/>
    </row>
    <row r="115" spans="1:117" x14ac:dyDescent="0.25">
      <c r="B115" s="79"/>
      <c r="C115" s="79"/>
      <c r="D115" s="79"/>
      <c r="E115" s="223"/>
      <c r="F115" s="223"/>
      <c r="G115" s="223"/>
      <c r="H115" s="223"/>
      <c r="I115" s="78"/>
      <c r="J115" s="79"/>
      <c r="K115" s="79"/>
      <c r="L115" s="79"/>
      <c r="M115" s="79"/>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c r="AT115" s="125"/>
      <c r="AU115" s="125"/>
      <c r="AV115" s="125"/>
      <c r="AW115" s="125"/>
      <c r="AX115" s="125"/>
      <c r="AY115" s="125"/>
      <c r="AZ115" s="125"/>
      <c r="BA115" s="125"/>
      <c r="BB115" s="125"/>
      <c r="BC115" s="125"/>
      <c r="BD115" s="125"/>
      <c r="BE115" s="125"/>
      <c r="BF115" s="125"/>
      <c r="BG115" s="125"/>
      <c r="BH115" s="125"/>
      <c r="BI115" s="125"/>
      <c r="BJ115" s="125"/>
      <c r="BK115" s="125"/>
      <c r="BL115" s="125"/>
      <c r="BM115" s="125"/>
      <c r="BN115" s="125"/>
      <c r="BO115" s="125"/>
      <c r="BP115" s="125"/>
      <c r="BQ115" s="125"/>
      <c r="BR115" s="125"/>
      <c r="BS115" s="125"/>
      <c r="BT115" s="125"/>
      <c r="BU115" s="125"/>
      <c r="BV115" s="125"/>
      <c r="BW115" s="125"/>
      <c r="BX115" s="125"/>
      <c r="BY115" s="125"/>
      <c r="BZ115" s="125"/>
      <c r="CA115" s="125"/>
      <c r="CB115" s="125"/>
      <c r="CC115" s="125"/>
      <c r="CD115" s="125"/>
      <c r="CE115" s="125"/>
      <c r="CF115" s="125"/>
      <c r="CG115" s="125"/>
      <c r="CH115" s="125"/>
      <c r="CI115" s="125"/>
      <c r="CJ115" s="125"/>
      <c r="CK115" s="125"/>
      <c r="CL115" s="125"/>
      <c r="CM115" s="125"/>
      <c r="CN115" s="125"/>
      <c r="CO115" s="125"/>
      <c r="CP115" s="125"/>
      <c r="CQ115" s="125"/>
      <c r="CR115" s="125"/>
      <c r="CS115" s="125"/>
      <c r="CT115" s="125"/>
      <c r="CU115" s="125"/>
      <c r="CV115" s="125"/>
      <c r="CW115" s="125"/>
      <c r="CX115" s="125"/>
      <c r="CY115" s="125"/>
      <c r="CZ115" s="125"/>
      <c r="DA115" s="125"/>
      <c r="DB115" s="125"/>
      <c r="DC115" s="125"/>
      <c r="DD115" s="125"/>
      <c r="DE115" s="125"/>
      <c r="DF115" s="125"/>
      <c r="DG115" s="125"/>
      <c r="DH115" s="125"/>
      <c r="DI115" s="125"/>
      <c r="DJ115" s="125"/>
      <c r="DK115" s="125"/>
      <c r="DL115" s="125"/>
      <c r="DM115" s="125"/>
    </row>
    <row r="116" spans="1:117" s="1" customFormat="1" ht="26.25" x14ac:dyDescent="0.25">
      <c r="B116" s="235" t="s">
        <v>158</v>
      </c>
      <c r="C116" s="236" t="s">
        <v>301</v>
      </c>
      <c r="D116" s="88"/>
      <c r="E116" s="266"/>
      <c r="F116" s="267"/>
      <c r="G116" s="266"/>
      <c r="H116" s="266"/>
      <c r="I116" s="154"/>
      <c r="J116" s="143"/>
      <c r="K116" s="89"/>
      <c r="L116" s="89"/>
      <c r="M116" s="89"/>
      <c r="N116" s="85"/>
      <c r="O116" s="85"/>
      <c r="P116" s="85"/>
      <c r="Q116" s="85"/>
      <c r="R116" s="85"/>
      <c r="S116" s="85"/>
      <c r="T116" s="85"/>
      <c r="U116" s="85"/>
      <c r="V116" s="85"/>
      <c r="W116" s="85"/>
      <c r="X116" s="85"/>
      <c r="Y116" s="85"/>
      <c r="Z116" s="85"/>
      <c r="AA116" s="85"/>
      <c r="AB116" s="85"/>
      <c r="AC116" s="85"/>
      <c r="AD116" s="85"/>
      <c r="AE116" s="85"/>
      <c r="AF116" s="85"/>
      <c r="AG116" s="85"/>
      <c r="AH116" s="85"/>
      <c r="AI116" s="85"/>
      <c r="AJ116" s="85"/>
      <c r="AK116" s="85"/>
      <c r="AL116" s="85"/>
      <c r="AM116" s="85"/>
      <c r="AN116" s="85"/>
      <c r="AO116" s="85"/>
      <c r="AP116" s="85"/>
      <c r="AQ116" s="85"/>
      <c r="AR116" s="85"/>
      <c r="AS116" s="85"/>
      <c r="AT116" s="85"/>
      <c r="AU116" s="85"/>
      <c r="AV116" s="85"/>
      <c r="AW116" s="85"/>
      <c r="AX116" s="85"/>
      <c r="AY116" s="85"/>
      <c r="AZ116" s="85"/>
      <c r="BA116" s="85"/>
      <c r="BB116" s="85"/>
      <c r="BC116" s="85"/>
      <c r="BD116" s="85"/>
      <c r="BE116" s="85"/>
      <c r="BF116" s="85"/>
      <c r="BG116" s="85"/>
      <c r="BH116" s="85"/>
      <c r="BI116" s="85"/>
      <c r="BJ116" s="85"/>
      <c r="BK116" s="85"/>
      <c r="BL116" s="85"/>
      <c r="BM116" s="85"/>
      <c r="BN116" s="85"/>
      <c r="BO116" s="85"/>
      <c r="BP116" s="85"/>
      <c r="BQ116" s="85"/>
      <c r="BR116" s="85"/>
      <c r="BS116" s="85"/>
      <c r="BT116" s="85"/>
      <c r="BU116" s="85"/>
      <c r="BV116" s="85"/>
      <c r="BW116" s="85"/>
      <c r="BX116" s="85"/>
      <c r="BY116" s="85"/>
      <c r="BZ116" s="85"/>
      <c r="CA116" s="93"/>
      <c r="CB116" s="93"/>
      <c r="CC116" s="93"/>
      <c r="CD116" s="93"/>
      <c r="CE116" s="93"/>
      <c r="CF116" s="93"/>
      <c r="CG116" s="93"/>
      <c r="CH116" s="93"/>
      <c r="CI116" s="93"/>
      <c r="CJ116" s="93"/>
      <c r="CK116" s="93"/>
      <c r="CL116" s="93"/>
      <c r="CM116" s="93"/>
      <c r="CN116" s="93"/>
      <c r="CO116" s="93"/>
      <c r="CP116" s="93"/>
      <c r="CQ116" s="93"/>
      <c r="CR116" s="93"/>
      <c r="CS116" s="93"/>
      <c r="CT116" s="93"/>
      <c r="CU116" s="93"/>
      <c r="CV116" s="93"/>
      <c r="CW116" s="93"/>
      <c r="CX116" s="93"/>
      <c r="CY116" s="93"/>
      <c r="CZ116" s="93"/>
      <c r="DA116" s="93"/>
      <c r="DB116" s="93"/>
      <c r="DC116" s="93"/>
      <c r="DD116" s="93"/>
      <c r="DE116" s="93"/>
      <c r="DF116" s="93"/>
      <c r="DG116" s="93"/>
      <c r="DH116" s="93"/>
      <c r="DI116" s="93"/>
      <c r="DJ116" s="93"/>
      <c r="DK116" s="93"/>
      <c r="DL116" s="93"/>
      <c r="DM116" s="93"/>
    </row>
    <row r="117" spans="1:117" s="1" customFormat="1" ht="26.25" x14ac:dyDescent="0.25">
      <c r="B117" s="86" t="s">
        <v>58</v>
      </c>
      <c r="C117" s="87" t="s">
        <v>59</v>
      </c>
      <c r="D117" s="88"/>
      <c r="E117" s="266"/>
      <c r="F117" s="267"/>
      <c r="G117" s="266"/>
      <c r="H117" s="266"/>
      <c r="I117" s="154"/>
      <c r="J117" s="91"/>
      <c r="K117" s="89"/>
      <c r="L117" s="89"/>
      <c r="M117" s="89"/>
      <c r="N117" s="85"/>
      <c r="O117" s="85"/>
      <c r="P117" s="85"/>
      <c r="Q117" s="85"/>
      <c r="R117" s="85"/>
      <c r="S117" s="85"/>
      <c r="T117" s="85"/>
      <c r="U117" s="92"/>
      <c r="V117" s="92"/>
      <c r="W117" s="92"/>
      <c r="X117" s="92"/>
      <c r="Y117" s="92"/>
      <c r="Z117" s="92"/>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2"/>
      <c r="AY117" s="92"/>
      <c r="AZ117" s="92"/>
      <c r="BA117" s="92"/>
      <c r="BB117" s="92"/>
      <c r="BC117" s="93"/>
      <c r="BD117" s="93"/>
      <c r="BE117" s="93"/>
      <c r="BF117" s="93"/>
      <c r="BG117" s="93"/>
      <c r="BH117" s="93"/>
      <c r="BI117" s="93"/>
      <c r="BJ117" s="93"/>
      <c r="BK117" s="93"/>
      <c r="BL117" s="93"/>
      <c r="BM117" s="93"/>
      <c r="BN117" s="93"/>
      <c r="BO117" s="93"/>
      <c r="BP117" s="93"/>
      <c r="BQ117" s="93"/>
      <c r="BR117" s="93"/>
      <c r="BS117" s="93"/>
      <c r="BT117" s="93"/>
      <c r="BU117" s="93"/>
      <c r="BV117" s="93"/>
      <c r="BW117" s="93"/>
      <c r="BX117" s="93"/>
      <c r="BY117" s="93"/>
      <c r="BZ117" s="93"/>
      <c r="CA117" s="93"/>
      <c r="CB117" s="93"/>
      <c r="CC117" s="93"/>
      <c r="CD117" s="93"/>
      <c r="CE117" s="93"/>
      <c r="CF117" s="93"/>
      <c r="CG117" s="93"/>
      <c r="CH117" s="93"/>
      <c r="CI117" s="93"/>
      <c r="CJ117" s="93"/>
      <c r="CK117" s="93"/>
      <c r="CL117" s="93"/>
      <c r="CM117" s="93"/>
      <c r="CN117" s="93"/>
      <c r="CO117" s="93"/>
      <c r="CP117" s="93"/>
      <c r="CQ117" s="93"/>
      <c r="CR117" s="93"/>
      <c r="CS117" s="93"/>
      <c r="CT117" s="93"/>
      <c r="CU117" s="93"/>
      <c r="CV117" s="93"/>
      <c r="CW117" s="93"/>
      <c r="CX117" s="93"/>
      <c r="CY117" s="93"/>
      <c r="CZ117" s="93"/>
      <c r="DA117" s="93"/>
      <c r="DB117" s="93"/>
      <c r="DC117" s="93"/>
      <c r="DD117" s="93"/>
      <c r="DE117" s="93"/>
      <c r="DF117" s="93"/>
      <c r="DG117" s="93"/>
      <c r="DH117" s="93"/>
      <c r="DI117" s="93"/>
      <c r="DJ117" s="93"/>
      <c r="DK117" s="93"/>
      <c r="DL117" s="93"/>
      <c r="DM117" s="93"/>
    </row>
    <row r="118" spans="1:117" ht="30" x14ac:dyDescent="0.35">
      <c r="B118" s="94"/>
      <c r="C118" s="95" t="s">
        <v>60</v>
      </c>
      <c r="D118" s="96"/>
      <c r="E118" s="268"/>
      <c r="F118" s="223"/>
      <c r="G118" s="223"/>
      <c r="H118" s="269"/>
      <c r="I118" s="98"/>
      <c r="J118" s="148" t="s">
        <v>61</v>
      </c>
      <c r="K118" s="129">
        <f>SUM(K119:K163)</f>
        <v>27</v>
      </c>
      <c r="L118" s="129">
        <f>SUM(L119:L163)</f>
        <v>25</v>
      </c>
      <c r="M118" s="101">
        <f>IFERROR(L118/K118,0)</f>
        <v>0.92592592592592593</v>
      </c>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02"/>
      <c r="CD118" s="102"/>
      <c r="CE118" s="102"/>
      <c r="CF118" s="102"/>
      <c r="CG118" s="102"/>
      <c r="CH118" s="102"/>
      <c r="CI118" s="102"/>
      <c r="CJ118" s="102"/>
      <c r="CK118" s="102"/>
      <c r="CL118" s="102"/>
      <c r="CM118" s="102"/>
      <c r="CN118" s="102"/>
      <c r="CO118" s="102"/>
      <c r="CP118" s="102"/>
      <c r="CQ118" s="102"/>
      <c r="CR118" s="102"/>
      <c r="CS118" s="102"/>
      <c r="CT118" s="102"/>
      <c r="CU118" s="102"/>
      <c r="CV118" s="102"/>
      <c r="CW118" s="102"/>
      <c r="CX118" s="102"/>
      <c r="CY118" s="102"/>
      <c r="CZ118" s="102"/>
      <c r="DA118" s="102"/>
      <c r="DB118" s="102"/>
      <c r="DC118" s="102"/>
      <c r="DD118" s="102"/>
      <c r="DE118" s="102"/>
      <c r="DF118" s="102"/>
      <c r="DG118" s="102"/>
      <c r="DH118" s="102"/>
      <c r="DI118" s="102"/>
      <c r="DJ118" s="102"/>
      <c r="DK118" s="102"/>
      <c r="DL118" s="102"/>
      <c r="DM118" s="102"/>
    </row>
    <row r="119" spans="1:117" ht="20.25" customHeight="1" outlineLevel="1" x14ac:dyDescent="0.3">
      <c r="B119" s="103">
        <v>0</v>
      </c>
      <c r="C119" s="104" t="s">
        <v>62</v>
      </c>
      <c r="D119" s="105" t="s">
        <v>63</v>
      </c>
      <c r="E119" s="270" t="s">
        <v>64</v>
      </c>
      <c r="F119" s="223"/>
      <c r="G119" s="223"/>
      <c r="H119" s="269"/>
      <c r="I119" s="98"/>
      <c r="J119" s="107"/>
      <c r="K119" s="97">
        <f>COUNTA(N119:KP119)</f>
        <v>1</v>
      </c>
      <c r="L119" s="97">
        <f>COUNTIF(N119:KP119,"4")</f>
        <v>1</v>
      </c>
      <c r="M119" s="108">
        <f>IFERROR(L119/K119,0)</f>
        <v>1</v>
      </c>
      <c r="N119" s="102"/>
      <c r="O119" s="102"/>
      <c r="P119" s="102"/>
      <c r="Q119" s="102"/>
      <c r="R119" s="102"/>
      <c r="S119" s="102"/>
      <c r="T119" s="206">
        <v>4</v>
      </c>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02"/>
      <c r="CD119" s="102"/>
      <c r="CE119" s="102"/>
      <c r="CF119" s="102"/>
      <c r="CG119" s="102"/>
      <c r="CH119" s="102"/>
      <c r="CI119" s="102"/>
      <c r="CJ119" s="102"/>
      <c r="CK119" s="102"/>
      <c r="CL119" s="102"/>
      <c r="CM119" s="102"/>
      <c r="CN119" s="102"/>
      <c r="CO119" s="102"/>
      <c r="CP119" s="102"/>
      <c r="CQ119" s="102"/>
      <c r="CR119" s="102"/>
      <c r="CS119" s="102"/>
      <c r="CT119" s="102"/>
      <c r="CU119" s="102"/>
      <c r="CV119" s="102"/>
      <c r="CW119" s="102"/>
      <c r="CX119" s="102"/>
      <c r="CY119" s="102"/>
      <c r="CZ119" s="102"/>
      <c r="DA119" s="102"/>
      <c r="DB119" s="102"/>
      <c r="DC119" s="102"/>
      <c r="DD119" s="102"/>
      <c r="DE119" s="102"/>
      <c r="DF119" s="102"/>
      <c r="DG119" s="102"/>
      <c r="DH119" s="102"/>
      <c r="DI119" s="102"/>
      <c r="DJ119" s="102"/>
      <c r="DK119" s="102"/>
      <c r="DL119" s="102"/>
      <c r="DM119" s="102"/>
    </row>
    <row r="120" spans="1:117" ht="21" outlineLevel="1" x14ac:dyDescent="0.3">
      <c r="B120" s="109">
        <v>1</v>
      </c>
      <c r="C120" s="110" t="s">
        <v>65</v>
      </c>
      <c r="D120" s="111" t="s">
        <v>66</v>
      </c>
      <c r="E120" s="270" t="s">
        <v>67</v>
      </c>
      <c r="F120" s="223"/>
      <c r="G120" s="223"/>
      <c r="H120" s="269"/>
      <c r="I120" s="98"/>
      <c r="J120" s="112"/>
      <c r="K120" s="97">
        <f t="shared" ref="K120:K162" si="62">COUNTA(N120:KP120)</f>
        <v>1</v>
      </c>
      <c r="L120" s="97">
        <f t="shared" ref="L120:L162" si="63">COUNTIF(N120:KP120,"4")</f>
        <v>1</v>
      </c>
      <c r="M120" s="108">
        <f t="shared" ref="M120:M162" si="64">IFERROR(L120/K120,0)</f>
        <v>1</v>
      </c>
      <c r="N120" s="206">
        <v>4</v>
      </c>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02"/>
      <c r="CD120" s="102"/>
      <c r="CE120" s="102"/>
      <c r="CF120" s="102"/>
      <c r="CG120" s="102"/>
      <c r="CH120" s="102"/>
      <c r="CI120" s="102"/>
      <c r="CJ120" s="102"/>
      <c r="CK120" s="102"/>
      <c r="CL120" s="102"/>
      <c r="CM120" s="102"/>
      <c r="CN120" s="102"/>
      <c r="CO120" s="102"/>
      <c r="CP120" s="102"/>
      <c r="CQ120" s="102"/>
      <c r="CR120" s="102"/>
      <c r="CS120" s="102"/>
      <c r="CT120" s="102"/>
      <c r="CU120" s="102"/>
      <c r="CV120" s="102"/>
      <c r="CW120" s="102"/>
      <c r="CX120" s="102"/>
      <c r="CY120" s="102"/>
      <c r="CZ120" s="102"/>
      <c r="DA120" s="102"/>
      <c r="DB120" s="102"/>
      <c r="DC120" s="102"/>
      <c r="DD120" s="102"/>
      <c r="DE120" s="102"/>
      <c r="DF120" s="102"/>
      <c r="DG120" s="102"/>
      <c r="DH120" s="102"/>
      <c r="DI120" s="102"/>
      <c r="DJ120" s="102"/>
      <c r="DK120" s="102"/>
      <c r="DL120" s="102"/>
      <c r="DM120" s="85"/>
    </row>
    <row r="121" spans="1:117" ht="21" outlineLevel="1" x14ac:dyDescent="0.3">
      <c r="B121" s="109">
        <v>2</v>
      </c>
      <c r="C121" s="110" t="s">
        <v>68</v>
      </c>
      <c r="D121" s="111" t="s">
        <v>69</v>
      </c>
      <c r="E121" s="270" t="s">
        <v>67</v>
      </c>
      <c r="F121" s="223"/>
      <c r="G121" s="223"/>
      <c r="H121" s="269"/>
      <c r="I121" s="98"/>
      <c r="J121" s="112"/>
      <c r="K121" s="97">
        <f t="shared" si="62"/>
        <v>1</v>
      </c>
      <c r="L121" s="97">
        <f t="shared" si="63"/>
        <v>1</v>
      </c>
      <c r="M121" s="108">
        <f t="shared" si="64"/>
        <v>1</v>
      </c>
      <c r="N121" s="206">
        <v>4</v>
      </c>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102"/>
      <c r="CH121" s="102"/>
      <c r="CI121" s="102"/>
      <c r="CJ121" s="102"/>
      <c r="CK121" s="102"/>
      <c r="CL121" s="102"/>
      <c r="CM121" s="102"/>
      <c r="CN121" s="102"/>
      <c r="CO121" s="102"/>
      <c r="CP121" s="102"/>
      <c r="CQ121" s="102"/>
      <c r="CR121" s="102"/>
      <c r="CS121" s="102"/>
      <c r="CT121" s="102"/>
      <c r="CU121" s="102"/>
      <c r="CV121" s="102"/>
      <c r="CW121" s="102"/>
      <c r="CX121" s="102"/>
      <c r="CY121" s="102"/>
      <c r="CZ121" s="102"/>
      <c r="DA121" s="102"/>
      <c r="DB121" s="102"/>
      <c r="DC121" s="102"/>
      <c r="DD121" s="102"/>
      <c r="DE121" s="102"/>
      <c r="DF121" s="102"/>
      <c r="DG121" s="102"/>
      <c r="DH121" s="102"/>
      <c r="DI121" s="102"/>
      <c r="DJ121" s="102"/>
      <c r="DK121" s="102"/>
      <c r="DL121" s="102"/>
      <c r="DM121" s="85"/>
    </row>
    <row r="122" spans="1:117" ht="21" outlineLevel="1" x14ac:dyDescent="0.3">
      <c r="B122" s="109">
        <v>3</v>
      </c>
      <c r="C122" s="110" t="s">
        <v>70</v>
      </c>
      <c r="D122" s="111" t="s">
        <v>71</v>
      </c>
      <c r="E122" s="270" t="s">
        <v>67</v>
      </c>
      <c r="F122" s="223"/>
      <c r="G122" s="223"/>
      <c r="H122" s="269"/>
      <c r="I122" s="98"/>
      <c r="J122" s="112"/>
      <c r="K122" s="97">
        <f t="shared" si="62"/>
        <v>1</v>
      </c>
      <c r="L122" s="97">
        <f t="shared" si="63"/>
        <v>1</v>
      </c>
      <c r="M122" s="108">
        <f t="shared" si="64"/>
        <v>1</v>
      </c>
      <c r="N122" s="206">
        <v>4</v>
      </c>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02"/>
      <c r="BH122" s="102"/>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02"/>
      <c r="CD122" s="102"/>
      <c r="CE122" s="102"/>
      <c r="CF122" s="102"/>
      <c r="CG122" s="102"/>
      <c r="CH122" s="102"/>
      <c r="CI122" s="102"/>
      <c r="CJ122" s="102"/>
      <c r="CK122" s="102"/>
      <c r="CL122" s="102"/>
      <c r="CM122" s="102"/>
      <c r="CN122" s="102"/>
      <c r="CO122" s="102"/>
      <c r="CP122" s="102"/>
      <c r="CQ122" s="102"/>
      <c r="CR122" s="102"/>
      <c r="CS122" s="102"/>
      <c r="CT122" s="102"/>
      <c r="CU122" s="102"/>
      <c r="CV122" s="102"/>
      <c r="CW122" s="102"/>
      <c r="CX122" s="102"/>
      <c r="CY122" s="102"/>
      <c r="CZ122" s="102"/>
      <c r="DA122" s="102"/>
      <c r="DB122" s="102"/>
      <c r="DC122" s="102"/>
      <c r="DD122" s="102"/>
      <c r="DE122" s="102"/>
      <c r="DF122" s="102"/>
      <c r="DG122" s="102"/>
      <c r="DH122" s="102"/>
      <c r="DI122" s="102"/>
      <c r="DJ122" s="102"/>
      <c r="DK122" s="102"/>
      <c r="DL122" s="102"/>
      <c r="DM122" s="79"/>
    </row>
    <row r="123" spans="1:117" ht="31.5" outlineLevel="1" x14ac:dyDescent="0.3">
      <c r="B123" s="109">
        <v>4</v>
      </c>
      <c r="C123" s="110" t="s">
        <v>72</v>
      </c>
      <c r="D123" s="111" t="s">
        <v>73</v>
      </c>
      <c r="E123" s="270" t="s">
        <v>67</v>
      </c>
      <c r="F123" s="223"/>
      <c r="G123" s="223"/>
      <c r="H123" s="269"/>
      <c r="I123" s="98"/>
      <c r="J123" s="112"/>
      <c r="K123" s="97">
        <f t="shared" si="62"/>
        <v>1</v>
      </c>
      <c r="L123" s="97">
        <f t="shared" si="63"/>
        <v>1</v>
      </c>
      <c r="M123" s="108">
        <f t="shared" si="64"/>
        <v>1</v>
      </c>
      <c r="N123" s="206">
        <v>4</v>
      </c>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2"/>
      <c r="CE123" s="102"/>
      <c r="CF123" s="102"/>
      <c r="CG123" s="102"/>
      <c r="CH123" s="102"/>
      <c r="CI123" s="102"/>
      <c r="CJ123" s="102"/>
      <c r="CK123" s="102"/>
      <c r="CL123" s="102"/>
      <c r="CM123" s="102"/>
      <c r="CN123" s="102"/>
      <c r="CO123" s="102"/>
      <c r="CP123" s="102"/>
      <c r="CQ123" s="102"/>
      <c r="CR123" s="102"/>
      <c r="CS123" s="102"/>
      <c r="CT123" s="102"/>
      <c r="CU123" s="102"/>
      <c r="CV123" s="102"/>
      <c r="CW123" s="102"/>
      <c r="CX123" s="102"/>
      <c r="CY123" s="102"/>
      <c r="CZ123" s="102"/>
      <c r="DA123" s="102"/>
      <c r="DB123" s="102"/>
      <c r="DC123" s="102"/>
      <c r="DD123" s="102"/>
      <c r="DE123" s="102"/>
      <c r="DF123" s="102"/>
      <c r="DG123" s="102"/>
      <c r="DH123" s="102"/>
      <c r="DI123" s="102"/>
      <c r="DJ123" s="102"/>
      <c r="DK123" s="102"/>
      <c r="DL123" s="102"/>
      <c r="DM123" s="79"/>
    </row>
    <row r="124" spans="1:117" ht="21" outlineLevel="1" x14ac:dyDescent="0.3">
      <c r="B124" s="109">
        <v>5</v>
      </c>
      <c r="C124" s="110" t="s">
        <v>74</v>
      </c>
      <c r="D124" s="111" t="s">
        <v>75</v>
      </c>
      <c r="E124" s="270" t="s">
        <v>64</v>
      </c>
      <c r="F124" s="223"/>
      <c r="G124" s="223"/>
      <c r="H124" s="269"/>
      <c r="I124" s="98"/>
      <c r="J124" s="112"/>
      <c r="K124" s="97">
        <f t="shared" si="62"/>
        <v>1</v>
      </c>
      <c r="L124" s="97">
        <f t="shared" si="63"/>
        <v>1</v>
      </c>
      <c r="M124" s="108">
        <f t="shared" si="64"/>
        <v>1</v>
      </c>
      <c r="N124" s="206">
        <v>4</v>
      </c>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102"/>
      <c r="CH124" s="102"/>
      <c r="CI124" s="102"/>
      <c r="CJ124" s="102"/>
      <c r="CK124" s="102"/>
      <c r="CL124" s="102"/>
      <c r="CM124" s="102"/>
      <c r="CN124" s="102"/>
      <c r="CO124" s="102"/>
      <c r="CP124" s="102"/>
      <c r="CQ124" s="102"/>
      <c r="CR124" s="102"/>
      <c r="CS124" s="102"/>
      <c r="CT124" s="102"/>
      <c r="CU124" s="102"/>
      <c r="CV124" s="102"/>
      <c r="CW124" s="102"/>
      <c r="CX124" s="102"/>
      <c r="CY124" s="102"/>
      <c r="CZ124" s="102"/>
      <c r="DA124" s="102"/>
      <c r="DB124" s="102"/>
      <c r="DC124" s="102"/>
      <c r="DD124" s="102"/>
      <c r="DE124" s="102"/>
      <c r="DF124" s="102"/>
      <c r="DG124" s="102"/>
      <c r="DH124" s="102"/>
      <c r="DI124" s="102"/>
      <c r="DJ124" s="102"/>
      <c r="DK124" s="102"/>
      <c r="DL124" s="102"/>
      <c r="DM124" s="79"/>
    </row>
    <row r="125" spans="1:117" ht="21" outlineLevel="1" x14ac:dyDescent="0.3">
      <c r="B125" s="109">
        <v>6</v>
      </c>
      <c r="C125" s="110" t="s">
        <v>76</v>
      </c>
      <c r="D125" s="111" t="s">
        <v>77</v>
      </c>
      <c r="E125" s="270" t="s">
        <v>64</v>
      </c>
      <c r="F125" s="223"/>
      <c r="G125" s="223"/>
      <c r="H125" s="269"/>
      <c r="I125" s="98"/>
      <c r="J125" s="112"/>
      <c r="K125" s="97">
        <f t="shared" si="62"/>
        <v>1</v>
      </c>
      <c r="L125" s="97">
        <f t="shared" si="63"/>
        <v>1</v>
      </c>
      <c r="M125" s="108">
        <f t="shared" si="64"/>
        <v>1</v>
      </c>
      <c r="N125" s="206">
        <v>4</v>
      </c>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c r="BG125" s="102"/>
      <c r="BH125" s="102"/>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02"/>
      <c r="CD125" s="102"/>
      <c r="CE125" s="102"/>
      <c r="CF125" s="102"/>
      <c r="CG125" s="102"/>
      <c r="CH125" s="102"/>
      <c r="CI125" s="102"/>
      <c r="CJ125" s="102"/>
      <c r="CK125" s="102"/>
      <c r="CL125" s="102"/>
      <c r="CM125" s="102"/>
      <c r="CN125" s="102"/>
      <c r="CO125" s="102"/>
      <c r="CP125" s="102"/>
      <c r="CQ125" s="102"/>
      <c r="CR125" s="102"/>
      <c r="CS125" s="102"/>
      <c r="CT125" s="102"/>
      <c r="CU125" s="102"/>
      <c r="CV125" s="102"/>
      <c r="CW125" s="102"/>
      <c r="CX125" s="102"/>
      <c r="CY125" s="102"/>
      <c r="CZ125" s="102"/>
      <c r="DA125" s="102"/>
      <c r="DB125" s="102"/>
      <c r="DC125" s="102"/>
      <c r="DD125" s="102"/>
      <c r="DE125" s="102"/>
      <c r="DF125" s="102"/>
      <c r="DG125" s="102"/>
      <c r="DH125" s="102"/>
      <c r="DI125" s="102"/>
      <c r="DJ125" s="102"/>
      <c r="DK125" s="102"/>
      <c r="DL125" s="102"/>
      <c r="DM125" s="79"/>
    </row>
    <row r="126" spans="1:117" ht="31.5" outlineLevel="1" x14ac:dyDescent="0.3">
      <c r="A126" s="113"/>
      <c r="B126" s="109">
        <v>7</v>
      </c>
      <c r="C126" s="111" t="s">
        <v>78</v>
      </c>
      <c r="D126" s="111" t="s">
        <v>79</v>
      </c>
      <c r="E126" s="270" t="s">
        <v>80</v>
      </c>
      <c r="F126" s="223"/>
      <c r="G126" s="223"/>
      <c r="H126" s="269"/>
      <c r="I126" s="154"/>
      <c r="J126" s="112"/>
      <c r="K126" s="97">
        <f t="shared" si="62"/>
        <v>1</v>
      </c>
      <c r="L126" s="97">
        <f t="shared" si="63"/>
        <v>1</v>
      </c>
      <c r="M126" s="108">
        <f t="shared" si="64"/>
        <v>1</v>
      </c>
      <c r="N126" s="206">
        <v>4</v>
      </c>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02"/>
      <c r="CD126" s="102"/>
      <c r="CE126" s="102"/>
      <c r="CF126" s="102"/>
      <c r="CG126" s="102"/>
      <c r="CH126" s="102"/>
      <c r="CI126" s="102"/>
      <c r="CJ126" s="102"/>
      <c r="CK126" s="102"/>
      <c r="CL126" s="102"/>
      <c r="CM126" s="102"/>
      <c r="CN126" s="102"/>
      <c r="CO126" s="102"/>
      <c r="CP126" s="102"/>
      <c r="CQ126" s="102"/>
      <c r="CR126" s="102"/>
      <c r="CS126" s="102"/>
      <c r="CT126" s="102"/>
      <c r="CU126" s="102"/>
      <c r="CV126" s="102"/>
      <c r="CW126" s="102"/>
      <c r="CX126" s="102"/>
      <c r="CY126" s="102"/>
      <c r="CZ126" s="102"/>
      <c r="DA126" s="102"/>
      <c r="DB126" s="102"/>
      <c r="DC126" s="102"/>
      <c r="DD126" s="102"/>
      <c r="DE126" s="102"/>
      <c r="DF126" s="102"/>
      <c r="DG126" s="102"/>
      <c r="DH126" s="102"/>
      <c r="DI126" s="102"/>
      <c r="DJ126" s="102"/>
      <c r="DK126" s="102"/>
      <c r="DL126" s="102"/>
      <c r="DM126" s="79"/>
    </row>
    <row r="127" spans="1:117" ht="31.5" outlineLevel="1" x14ac:dyDescent="0.3">
      <c r="A127" s="113"/>
      <c r="B127" s="109">
        <v>8</v>
      </c>
      <c r="C127" s="110" t="s">
        <v>81</v>
      </c>
      <c r="D127" s="111" t="s">
        <v>82</v>
      </c>
      <c r="E127" s="270" t="s">
        <v>80</v>
      </c>
      <c r="F127" s="223"/>
      <c r="G127" s="223"/>
      <c r="H127" s="269"/>
      <c r="I127" s="98"/>
      <c r="J127" s="112"/>
      <c r="K127" s="97">
        <f t="shared" si="62"/>
        <v>0</v>
      </c>
      <c r="L127" s="97">
        <f t="shared" si="63"/>
        <v>0</v>
      </c>
      <c r="M127" s="108">
        <f t="shared" si="64"/>
        <v>0</v>
      </c>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02"/>
      <c r="CD127" s="102"/>
      <c r="CE127" s="102"/>
      <c r="CF127" s="102"/>
      <c r="CG127" s="102"/>
      <c r="CH127" s="102"/>
      <c r="CI127" s="102"/>
      <c r="CJ127" s="102"/>
      <c r="CK127" s="102"/>
      <c r="CL127" s="102"/>
      <c r="CM127" s="102"/>
      <c r="CN127" s="102"/>
      <c r="CO127" s="102"/>
      <c r="CP127" s="102"/>
      <c r="CQ127" s="102"/>
      <c r="CR127" s="102"/>
      <c r="CS127" s="102"/>
      <c r="CT127" s="102"/>
      <c r="CU127" s="102"/>
      <c r="CV127" s="102"/>
      <c r="CW127" s="102"/>
      <c r="CX127" s="102"/>
      <c r="CY127" s="102"/>
      <c r="CZ127" s="102"/>
      <c r="DA127" s="102"/>
      <c r="DB127" s="102"/>
      <c r="DC127" s="102"/>
      <c r="DD127" s="102"/>
      <c r="DE127" s="102"/>
      <c r="DF127" s="102"/>
      <c r="DG127" s="102"/>
      <c r="DH127" s="102"/>
      <c r="DI127" s="102"/>
      <c r="DJ127" s="102"/>
      <c r="DK127" s="102"/>
      <c r="DL127" s="102"/>
      <c r="DM127" s="79"/>
    </row>
    <row r="128" spans="1:117" ht="21" outlineLevel="1" x14ac:dyDescent="0.3">
      <c r="A128" s="113"/>
      <c r="B128" s="109"/>
      <c r="C128" s="181" t="s">
        <v>289</v>
      </c>
      <c r="D128" s="111"/>
      <c r="E128" s="270"/>
      <c r="F128" s="223"/>
      <c r="G128" s="223"/>
      <c r="H128" s="269"/>
      <c r="I128" s="98"/>
      <c r="J128" s="112"/>
      <c r="K128" s="97">
        <f t="shared" si="62"/>
        <v>1</v>
      </c>
      <c r="L128" s="97">
        <f t="shared" si="63"/>
        <v>1</v>
      </c>
      <c r="M128" s="108">
        <f t="shared" si="64"/>
        <v>1</v>
      </c>
      <c r="N128" s="102"/>
      <c r="O128" s="102"/>
      <c r="P128" s="102"/>
      <c r="Q128" s="102"/>
      <c r="R128" s="102"/>
      <c r="S128" s="102"/>
      <c r="T128" s="102"/>
      <c r="U128" s="102"/>
      <c r="V128" s="102"/>
      <c r="W128" s="206"/>
      <c r="X128" s="102"/>
      <c r="Y128" s="102"/>
      <c r="Z128" s="102"/>
      <c r="AA128" s="102"/>
      <c r="AB128" s="102"/>
      <c r="AC128" s="102"/>
      <c r="AD128" s="102"/>
      <c r="AE128" s="102"/>
      <c r="AF128" s="102"/>
      <c r="AG128" s="237">
        <v>4</v>
      </c>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c r="BG128" s="102"/>
      <c r="BH128" s="102"/>
      <c r="BI128" s="102"/>
      <c r="BJ128" s="102"/>
      <c r="BK128" s="102"/>
      <c r="BL128" s="102"/>
      <c r="BM128" s="102"/>
      <c r="BN128" s="102"/>
      <c r="BO128" s="102"/>
      <c r="BP128" s="102"/>
      <c r="BQ128" s="102"/>
      <c r="BR128" s="102"/>
      <c r="BS128" s="102"/>
      <c r="BT128" s="102"/>
      <c r="BU128" s="102"/>
      <c r="BV128" s="102"/>
      <c r="BW128" s="102"/>
      <c r="BX128" s="102"/>
      <c r="BY128" s="102"/>
      <c r="BZ128" s="102"/>
      <c r="CA128" s="102"/>
      <c r="CB128" s="102"/>
      <c r="CC128" s="102"/>
      <c r="CD128" s="102"/>
      <c r="CE128" s="102"/>
      <c r="CF128" s="102"/>
      <c r="CG128" s="102"/>
      <c r="CH128" s="102"/>
      <c r="CI128" s="102"/>
      <c r="CJ128" s="102"/>
      <c r="CK128" s="102"/>
      <c r="CL128" s="102"/>
      <c r="CM128" s="102"/>
      <c r="CN128" s="102"/>
      <c r="CO128" s="102"/>
      <c r="CP128" s="102"/>
      <c r="CQ128" s="102"/>
      <c r="CR128" s="102"/>
      <c r="CS128" s="102"/>
      <c r="CT128" s="102"/>
      <c r="CU128" s="102"/>
      <c r="CV128" s="102"/>
      <c r="CW128" s="102"/>
      <c r="CX128" s="102"/>
      <c r="CY128" s="102"/>
      <c r="CZ128" s="102"/>
      <c r="DA128" s="102"/>
      <c r="DB128" s="102"/>
      <c r="DC128" s="102"/>
      <c r="DD128" s="102"/>
      <c r="DE128" s="102"/>
      <c r="DF128" s="102"/>
      <c r="DG128" s="102"/>
      <c r="DH128" s="102"/>
      <c r="DI128" s="102"/>
      <c r="DJ128" s="102"/>
      <c r="DK128" s="102"/>
      <c r="DL128" s="102"/>
      <c r="DM128" s="79"/>
    </row>
    <row r="129" spans="1:117" ht="21" outlineLevel="1" x14ac:dyDescent="0.3">
      <c r="A129" s="113"/>
      <c r="B129" s="109">
        <v>9</v>
      </c>
      <c r="C129" s="110" t="s">
        <v>83</v>
      </c>
      <c r="D129" s="111" t="s">
        <v>84</v>
      </c>
      <c r="E129" s="270" t="s">
        <v>80</v>
      </c>
      <c r="F129" s="223"/>
      <c r="G129" s="223"/>
      <c r="H129" s="269"/>
      <c r="I129" s="98"/>
      <c r="J129" s="112"/>
      <c r="K129" s="97">
        <f t="shared" si="62"/>
        <v>0</v>
      </c>
      <c r="L129" s="97">
        <f t="shared" si="63"/>
        <v>0</v>
      </c>
      <c r="M129" s="108">
        <f t="shared" si="64"/>
        <v>0</v>
      </c>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c r="BG129" s="102"/>
      <c r="BH129" s="102"/>
      <c r="BI129" s="102"/>
      <c r="BJ129" s="102"/>
      <c r="BK129" s="102"/>
      <c r="BL129" s="102"/>
      <c r="BM129" s="102"/>
      <c r="BN129" s="102"/>
      <c r="BO129" s="102"/>
      <c r="BP129" s="102"/>
      <c r="BQ129" s="102"/>
      <c r="BR129" s="102"/>
      <c r="BS129" s="102"/>
      <c r="BT129" s="102"/>
      <c r="BU129" s="102"/>
      <c r="BV129" s="102"/>
      <c r="BW129" s="102"/>
      <c r="BX129" s="102"/>
      <c r="BY129" s="102"/>
      <c r="BZ129" s="102"/>
      <c r="CA129" s="102"/>
      <c r="CB129" s="102"/>
      <c r="CC129" s="102"/>
      <c r="CD129" s="102"/>
      <c r="CE129" s="102"/>
      <c r="CF129" s="102"/>
      <c r="CG129" s="102"/>
      <c r="CH129" s="102"/>
      <c r="CI129" s="102"/>
      <c r="CJ129" s="102"/>
      <c r="CK129" s="102"/>
      <c r="CL129" s="102"/>
      <c r="CM129" s="102"/>
      <c r="CN129" s="102"/>
      <c r="CO129" s="102"/>
      <c r="CP129" s="102"/>
      <c r="CQ129" s="102"/>
      <c r="CR129" s="102"/>
      <c r="CS129" s="102"/>
      <c r="CT129" s="102"/>
      <c r="CU129" s="102"/>
      <c r="CV129" s="102"/>
      <c r="CW129" s="102"/>
      <c r="CX129" s="102"/>
      <c r="CY129" s="102"/>
      <c r="CZ129" s="102"/>
      <c r="DA129" s="102"/>
      <c r="DB129" s="102"/>
      <c r="DC129" s="102"/>
      <c r="DD129" s="102"/>
      <c r="DE129" s="102"/>
      <c r="DF129" s="102"/>
      <c r="DG129" s="102"/>
      <c r="DH129" s="102"/>
      <c r="DI129" s="102"/>
      <c r="DJ129" s="102"/>
      <c r="DK129" s="102"/>
      <c r="DL129" s="102"/>
      <c r="DM129" s="79"/>
    </row>
    <row r="130" spans="1:117" ht="21" outlineLevel="1" x14ac:dyDescent="0.3">
      <c r="A130" s="113"/>
      <c r="B130" s="109"/>
      <c r="C130" s="110" t="s">
        <v>314</v>
      </c>
      <c r="D130" s="111"/>
      <c r="E130" s="270"/>
      <c r="F130" s="223"/>
      <c r="G130" s="223"/>
      <c r="H130" s="269"/>
      <c r="I130" s="98"/>
      <c r="J130" s="112"/>
      <c r="K130" s="97"/>
      <c r="L130" s="97"/>
      <c r="M130" s="108"/>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c r="BG130" s="102"/>
      <c r="BH130" s="102"/>
      <c r="BI130" s="102"/>
      <c r="BJ130" s="102"/>
      <c r="BK130" s="102"/>
      <c r="BL130" s="102"/>
      <c r="BM130" s="102"/>
      <c r="BN130" s="102"/>
      <c r="BO130" s="102"/>
      <c r="BP130" s="102"/>
      <c r="BQ130" s="102"/>
      <c r="BR130" s="102"/>
      <c r="BS130" s="102"/>
      <c r="BT130" s="102"/>
      <c r="BU130" s="102"/>
      <c r="BV130" s="102"/>
      <c r="BW130" s="102"/>
      <c r="BX130" s="102"/>
      <c r="BY130" s="102"/>
      <c r="BZ130" s="102"/>
      <c r="CA130" s="102"/>
      <c r="CB130" s="102"/>
      <c r="CC130" s="102"/>
      <c r="CD130" s="102"/>
      <c r="CE130" s="102"/>
      <c r="CF130" s="102"/>
      <c r="CG130" s="102"/>
      <c r="CH130" s="102"/>
      <c r="CI130" s="102"/>
      <c r="CJ130" s="102"/>
      <c r="CK130" s="102"/>
      <c r="CL130" s="102"/>
      <c r="CM130" s="102"/>
      <c r="CN130" s="102"/>
      <c r="CO130" s="102"/>
      <c r="CP130" s="102"/>
      <c r="CQ130" s="102"/>
      <c r="CR130" s="102"/>
      <c r="CS130" s="102"/>
      <c r="CT130" s="102"/>
      <c r="CU130" s="102"/>
      <c r="CV130" s="102"/>
      <c r="CW130" s="102"/>
      <c r="CX130" s="102"/>
      <c r="CY130" s="102"/>
      <c r="CZ130" s="102"/>
      <c r="DA130" s="102"/>
      <c r="DB130" s="102"/>
      <c r="DC130" s="102"/>
      <c r="DD130" s="102"/>
      <c r="DE130" s="102"/>
      <c r="DF130" s="102"/>
      <c r="DG130" s="102"/>
      <c r="DH130" s="102"/>
      <c r="DI130" s="102"/>
      <c r="DJ130" s="102"/>
      <c r="DK130" s="102"/>
      <c r="DL130" s="102"/>
      <c r="DM130" s="79"/>
    </row>
    <row r="131" spans="1:117" ht="21" outlineLevel="1" x14ac:dyDescent="0.3">
      <c r="A131" s="113"/>
      <c r="B131" s="109"/>
      <c r="C131" s="181" t="s">
        <v>310</v>
      </c>
      <c r="D131" s="111"/>
      <c r="E131" s="270"/>
      <c r="F131" s="223"/>
      <c r="G131" s="223"/>
      <c r="H131" s="269"/>
      <c r="I131" s="98"/>
      <c r="J131" s="112"/>
      <c r="K131" s="97">
        <f t="shared" si="62"/>
        <v>1</v>
      </c>
      <c r="L131" s="97">
        <f t="shared" si="63"/>
        <v>1</v>
      </c>
      <c r="M131" s="108">
        <f t="shared" si="64"/>
        <v>1</v>
      </c>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206">
        <v>4</v>
      </c>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c r="BG131" s="102"/>
      <c r="BH131" s="102"/>
      <c r="BI131" s="102"/>
      <c r="BJ131" s="102"/>
      <c r="BK131" s="102"/>
      <c r="BL131" s="102"/>
      <c r="BM131" s="102"/>
      <c r="BN131" s="102"/>
      <c r="BO131" s="102"/>
      <c r="BP131" s="102"/>
      <c r="BQ131" s="102"/>
      <c r="BR131" s="102"/>
      <c r="BS131" s="102"/>
      <c r="BT131" s="102"/>
      <c r="BU131" s="102"/>
      <c r="BV131" s="102"/>
      <c r="BW131" s="102"/>
      <c r="BX131" s="102"/>
      <c r="BY131" s="102"/>
      <c r="BZ131" s="102"/>
      <c r="CA131" s="102"/>
      <c r="CB131" s="102"/>
      <c r="CC131" s="102"/>
      <c r="CD131" s="102"/>
      <c r="CE131" s="102"/>
      <c r="CF131" s="102"/>
      <c r="CG131" s="102"/>
      <c r="CH131" s="102"/>
      <c r="CI131" s="102"/>
      <c r="CJ131" s="102"/>
      <c r="CK131" s="102"/>
      <c r="CL131" s="102"/>
      <c r="CM131" s="102"/>
      <c r="CN131" s="102"/>
      <c r="CO131" s="102"/>
      <c r="CP131" s="102"/>
      <c r="CQ131" s="102"/>
      <c r="CR131" s="102"/>
      <c r="CS131" s="102"/>
      <c r="CT131" s="102"/>
      <c r="CU131" s="102"/>
      <c r="CV131" s="102"/>
      <c r="CW131" s="102"/>
      <c r="CX131" s="102"/>
      <c r="CY131" s="102"/>
      <c r="CZ131" s="102"/>
      <c r="DA131" s="102"/>
      <c r="DB131" s="102"/>
      <c r="DC131" s="102"/>
      <c r="DD131" s="102"/>
      <c r="DE131" s="102"/>
      <c r="DF131" s="102"/>
      <c r="DG131" s="102"/>
      <c r="DH131" s="102"/>
      <c r="DI131" s="102"/>
      <c r="DJ131" s="102"/>
      <c r="DK131" s="102"/>
      <c r="DL131" s="102"/>
      <c r="DM131" s="79"/>
    </row>
    <row r="132" spans="1:117" ht="21" outlineLevel="1" x14ac:dyDescent="0.3">
      <c r="A132" s="113"/>
      <c r="B132" s="109"/>
      <c r="C132" s="110" t="s">
        <v>315</v>
      </c>
      <c r="D132" s="111"/>
      <c r="E132" s="270"/>
      <c r="F132" s="223"/>
      <c r="G132" s="223"/>
      <c r="H132" s="269"/>
      <c r="I132" s="98"/>
      <c r="J132" s="112"/>
      <c r="K132" s="97"/>
      <c r="L132" s="97"/>
      <c r="M132" s="108"/>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c r="BK132" s="102"/>
      <c r="BL132" s="102"/>
      <c r="BM132" s="102"/>
      <c r="BN132" s="102"/>
      <c r="BO132" s="102"/>
      <c r="BP132" s="102"/>
      <c r="BQ132" s="102"/>
      <c r="BR132" s="102"/>
      <c r="BS132" s="102"/>
      <c r="BT132" s="102"/>
      <c r="BU132" s="102"/>
      <c r="BV132" s="102"/>
      <c r="BW132" s="102"/>
      <c r="BX132" s="102"/>
      <c r="BY132" s="102"/>
      <c r="BZ132" s="102"/>
      <c r="CA132" s="102"/>
      <c r="CB132" s="102"/>
      <c r="CC132" s="102"/>
      <c r="CD132" s="102"/>
      <c r="CE132" s="102"/>
      <c r="CF132" s="102"/>
      <c r="CG132" s="102"/>
      <c r="CH132" s="102"/>
      <c r="CI132" s="102"/>
      <c r="CJ132" s="102"/>
      <c r="CK132" s="102"/>
      <c r="CL132" s="102"/>
      <c r="CM132" s="102"/>
      <c r="CN132" s="102"/>
      <c r="CO132" s="102"/>
      <c r="CP132" s="102"/>
      <c r="CQ132" s="102"/>
      <c r="CR132" s="102"/>
      <c r="CS132" s="102"/>
      <c r="CT132" s="102"/>
      <c r="CU132" s="102"/>
      <c r="CV132" s="102"/>
      <c r="CW132" s="102"/>
      <c r="CX132" s="102"/>
      <c r="CY132" s="102"/>
      <c r="CZ132" s="102"/>
      <c r="DA132" s="102"/>
      <c r="DB132" s="102"/>
      <c r="DC132" s="102"/>
      <c r="DD132" s="102"/>
      <c r="DE132" s="102"/>
      <c r="DF132" s="102"/>
      <c r="DG132" s="102"/>
      <c r="DH132" s="102"/>
      <c r="DI132" s="102"/>
      <c r="DJ132" s="102"/>
      <c r="DK132" s="102"/>
      <c r="DL132" s="102"/>
      <c r="DM132" s="79"/>
    </row>
    <row r="133" spans="1:117" ht="37.5" outlineLevel="1" x14ac:dyDescent="0.3">
      <c r="A133" s="113"/>
      <c r="B133" s="109"/>
      <c r="C133" s="181" t="s">
        <v>311</v>
      </c>
      <c r="D133" s="111"/>
      <c r="E133" s="270"/>
      <c r="F133" s="223"/>
      <c r="G133" s="223"/>
      <c r="H133" s="269"/>
      <c r="I133" s="98"/>
      <c r="J133" s="112"/>
      <c r="K133" s="97">
        <f t="shared" ref="K133:K136" si="65">COUNTA(N133:KP133)</f>
        <v>1</v>
      </c>
      <c r="L133" s="97">
        <f t="shared" ref="L133:L136" si="66">COUNTIF(N133:KP133,"4")</f>
        <v>1</v>
      </c>
      <c r="M133" s="108">
        <f t="shared" ref="M133:M136" si="67">IFERROR(L133/K133,0)</f>
        <v>1</v>
      </c>
      <c r="N133" s="102"/>
      <c r="O133" s="102"/>
      <c r="P133" s="102"/>
      <c r="Q133" s="102"/>
      <c r="R133" s="102"/>
      <c r="S133" s="102"/>
      <c r="T133" s="102"/>
      <c r="U133" s="102"/>
      <c r="V133" s="102"/>
      <c r="W133" s="102"/>
      <c r="X133" s="102"/>
      <c r="Y133" s="102"/>
      <c r="Z133" s="102"/>
      <c r="AA133" s="102"/>
      <c r="AB133" s="102"/>
      <c r="AC133" s="206">
        <v>4</v>
      </c>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c r="BT133" s="102"/>
      <c r="BU133" s="102"/>
      <c r="BV133" s="102"/>
      <c r="BW133" s="102"/>
      <c r="BX133" s="102"/>
      <c r="BY133" s="102"/>
      <c r="BZ133" s="102"/>
      <c r="CA133" s="102"/>
      <c r="CB133" s="102"/>
      <c r="CC133" s="102"/>
      <c r="CD133" s="102"/>
      <c r="CE133" s="102"/>
      <c r="CF133" s="102"/>
      <c r="CG133" s="102"/>
      <c r="CH133" s="102"/>
      <c r="CI133" s="102"/>
      <c r="CJ133" s="102"/>
      <c r="CK133" s="102"/>
      <c r="CL133" s="102"/>
      <c r="CM133" s="102"/>
      <c r="CN133" s="102"/>
      <c r="CO133" s="102"/>
      <c r="CP133" s="102"/>
      <c r="CQ133" s="102"/>
      <c r="CR133" s="102"/>
      <c r="CS133" s="102"/>
      <c r="CT133" s="102"/>
      <c r="CU133" s="102"/>
      <c r="CV133" s="102"/>
      <c r="CW133" s="102"/>
      <c r="CX133" s="102"/>
      <c r="CY133" s="102"/>
      <c r="CZ133" s="102"/>
      <c r="DA133" s="102"/>
      <c r="DB133" s="102"/>
      <c r="DC133" s="102"/>
      <c r="DD133" s="102"/>
      <c r="DE133" s="102"/>
      <c r="DF133" s="102"/>
      <c r="DG133" s="102"/>
      <c r="DH133" s="102"/>
      <c r="DI133" s="102"/>
      <c r="DJ133" s="102"/>
      <c r="DK133" s="102"/>
      <c r="DL133" s="102"/>
      <c r="DM133" s="79"/>
    </row>
    <row r="134" spans="1:117" ht="21" outlineLevel="1" x14ac:dyDescent="0.3">
      <c r="A134" s="113"/>
      <c r="B134" s="109"/>
      <c r="C134" s="110" t="s">
        <v>316</v>
      </c>
      <c r="D134" s="111"/>
      <c r="E134" s="270"/>
      <c r="F134" s="223"/>
      <c r="G134" s="223"/>
      <c r="H134" s="269"/>
      <c r="I134" s="98"/>
      <c r="J134" s="112"/>
      <c r="K134" s="97"/>
      <c r="L134" s="97"/>
      <c r="M134" s="108"/>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c r="BK134" s="102"/>
      <c r="BL134" s="102"/>
      <c r="BM134" s="102"/>
      <c r="BN134" s="102"/>
      <c r="BO134" s="102"/>
      <c r="BP134" s="102"/>
      <c r="BQ134" s="102"/>
      <c r="BR134" s="102"/>
      <c r="BS134" s="102"/>
      <c r="BT134" s="102"/>
      <c r="BU134" s="102"/>
      <c r="BV134" s="102"/>
      <c r="BW134" s="102"/>
      <c r="BX134" s="102"/>
      <c r="BY134" s="102"/>
      <c r="BZ134" s="102"/>
      <c r="CA134" s="102"/>
      <c r="CB134" s="102"/>
      <c r="CC134" s="102"/>
      <c r="CD134" s="102"/>
      <c r="CE134" s="102"/>
      <c r="CF134" s="102"/>
      <c r="CG134" s="102"/>
      <c r="CH134" s="102"/>
      <c r="CI134" s="102"/>
      <c r="CJ134" s="102"/>
      <c r="CK134" s="102"/>
      <c r="CL134" s="102"/>
      <c r="CM134" s="102"/>
      <c r="CN134" s="102"/>
      <c r="CO134" s="102"/>
      <c r="CP134" s="102"/>
      <c r="CQ134" s="102"/>
      <c r="CR134" s="102"/>
      <c r="CS134" s="102"/>
      <c r="CT134" s="102"/>
      <c r="CU134" s="102"/>
      <c r="CV134" s="102"/>
      <c r="CW134" s="102"/>
      <c r="CX134" s="102"/>
      <c r="CY134" s="102"/>
      <c r="CZ134" s="102"/>
      <c r="DA134" s="102"/>
      <c r="DB134" s="102"/>
      <c r="DC134" s="102"/>
      <c r="DD134" s="102"/>
      <c r="DE134" s="102"/>
      <c r="DF134" s="102"/>
      <c r="DG134" s="102"/>
      <c r="DH134" s="102"/>
      <c r="DI134" s="102"/>
      <c r="DJ134" s="102"/>
      <c r="DK134" s="102"/>
      <c r="DL134" s="102"/>
      <c r="DM134" s="79"/>
    </row>
    <row r="135" spans="1:117" ht="21" outlineLevel="1" x14ac:dyDescent="0.3">
      <c r="A135" s="113"/>
      <c r="B135" s="109"/>
      <c r="C135" s="181" t="s">
        <v>312</v>
      </c>
      <c r="D135" s="111"/>
      <c r="E135" s="270"/>
      <c r="F135" s="223"/>
      <c r="G135" s="223"/>
      <c r="H135" s="269"/>
      <c r="I135" s="98"/>
      <c r="J135" s="112"/>
      <c r="K135" s="97">
        <f t="shared" si="65"/>
        <v>1</v>
      </c>
      <c r="L135" s="97">
        <f t="shared" si="66"/>
        <v>1</v>
      </c>
      <c r="M135" s="108">
        <f t="shared" si="67"/>
        <v>1</v>
      </c>
      <c r="N135" s="206">
        <v>4</v>
      </c>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c r="BG135" s="102"/>
      <c r="BH135" s="102"/>
      <c r="BI135" s="102"/>
      <c r="BJ135" s="102"/>
      <c r="BK135" s="102"/>
      <c r="BL135" s="102"/>
      <c r="BM135" s="102"/>
      <c r="BN135" s="102"/>
      <c r="BO135" s="102"/>
      <c r="BP135" s="102"/>
      <c r="BQ135" s="102"/>
      <c r="BR135" s="102"/>
      <c r="BS135" s="102"/>
      <c r="BT135" s="102"/>
      <c r="BU135" s="102"/>
      <c r="BV135" s="102"/>
      <c r="BW135" s="102"/>
      <c r="BX135" s="102"/>
      <c r="BY135" s="102"/>
      <c r="BZ135" s="102"/>
      <c r="CA135" s="102"/>
      <c r="CB135" s="102"/>
      <c r="CC135" s="102"/>
      <c r="CD135" s="102"/>
      <c r="CE135" s="102"/>
      <c r="CF135" s="102"/>
      <c r="CG135" s="102"/>
      <c r="CH135" s="102"/>
      <c r="CI135" s="102"/>
      <c r="CJ135" s="102"/>
      <c r="CK135" s="102"/>
      <c r="CL135" s="102"/>
      <c r="CM135" s="102"/>
      <c r="CN135" s="102"/>
      <c r="CO135" s="102"/>
      <c r="CP135" s="102"/>
      <c r="CQ135" s="102"/>
      <c r="CR135" s="102"/>
      <c r="CS135" s="102"/>
      <c r="CT135" s="102"/>
      <c r="CU135" s="102"/>
      <c r="CV135" s="102"/>
      <c r="CW135" s="102"/>
      <c r="CX135" s="102"/>
      <c r="CY135" s="102"/>
      <c r="CZ135" s="102"/>
      <c r="DA135" s="102"/>
      <c r="DB135" s="102"/>
      <c r="DC135" s="102"/>
      <c r="DD135" s="102"/>
      <c r="DE135" s="102"/>
      <c r="DF135" s="102"/>
      <c r="DG135" s="102"/>
      <c r="DH135" s="102"/>
      <c r="DI135" s="102"/>
      <c r="DJ135" s="102"/>
      <c r="DK135" s="102"/>
      <c r="DL135" s="102"/>
      <c r="DM135" s="79"/>
    </row>
    <row r="136" spans="1:117" ht="21" outlineLevel="1" x14ac:dyDescent="0.3">
      <c r="A136" s="113"/>
      <c r="B136" s="109"/>
      <c r="C136" s="181" t="s">
        <v>313</v>
      </c>
      <c r="D136" s="111"/>
      <c r="E136" s="270"/>
      <c r="F136" s="223"/>
      <c r="G136" s="223"/>
      <c r="H136" s="269"/>
      <c r="I136" s="98"/>
      <c r="J136" s="112"/>
      <c r="K136" s="97">
        <f t="shared" si="65"/>
        <v>1</v>
      </c>
      <c r="L136" s="97">
        <f t="shared" si="66"/>
        <v>1</v>
      </c>
      <c r="M136" s="108">
        <f t="shared" si="67"/>
        <v>1</v>
      </c>
      <c r="N136" s="206">
        <v>4</v>
      </c>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c r="BG136" s="102"/>
      <c r="BH136" s="102"/>
      <c r="BI136" s="102"/>
      <c r="BJ136" s="102"/>
      <c r="BK136" s="102"/>
      <c r="BL136" s="102"/>
      <c r="BM136" s="102"/>
      <c r="BN136" s="102"/>
      <c r="BO136" s="102"/>
      <c r="BP136" s="102"/>
      <c r="BQ136" s="102"/>
      <c r="BR136" s="102"/>
      <c r="BS136" s="102"/>
      <c r="BT136" s="102"/>
      <c r="BU136" s="102"/>
      <c r="BV136" s="102"/>
      <c r="BW136" s="102"/>
      <c r="BX136" s="102"/>
      <c r="BY136" s="102"/>
      <c r="BZ136" s="102"/>
      <c r="CA136" s="102"/>
      <c r="CB136" s="102"/>
      <c r="CC136" s="102"/>
      <c r="CD136" s="102"/>
      <c r="CE136" s="102"/>
      <c r="CF136" s="102"/>
      <c r="CG136" s="102"/>
      <c r="CH136" s="102"/>
      <c r="CI136" s="102"/>
      <c r="CJ136" s="102"/>
      <c r="CK136" s="102"/>
      <c r="CL136" s="102"/>
      <c r="CM136" s="102"/>
      <c r="CN136" s="102"/>
      <c r="CO136" s="102"/>
      <c r="CP136" s="102"/>
      <c r="CQ136" s="102"/>
      <c r="CR136" s="102"/>
      <c r="CS136" s="102"/>
      <c r="CT136" s="102"/>
      <c r="CU136" s="102"/>
      <c r="CV136" s="102"/>
      <c r="CW136" s="102"/>
      <c r="CX136" s="102"/>
      <c r="CY136" s="102"/>
      <c r="CZ136" s="102"/>
      <c r="DA136" s="102"/>
      <c r="DB136" s="102"/>
      <c r="DC136" s="102"/>
      <c r="DD136" s="102"/>
      <c r="DE136" s="102"/>
      <c r="DF136" s="102"/>
      <c r="DG136" s="102"/>
      <c r="DH136" s="102"/>
      <c r="DI136" s="102"/>
      <c r="DJ136" s="102"/>
      <c r="DK136" s="102"/>
      <c r="DL136" s="102"/>
      <c r="DM136" s="79"/>
    </row>
    <row r="137" spans="1:117" ht="21" outlineLevel="1" x14ac:dyDescent="0.3">
      <c r="A137" s="113"/>
      <c r="B137" s="109">
        <v>10</v>
      </c>
      <c r="C137" s="110" t="s">
        <v>85</v>
      </c>
      <c r="D137" s="111" t="s">
        <v>86</v>
      </c>
      <c r="E137" s="270" t="s">
        <v>80</v>
      </c>
      <c r="F137" s="223"/>
      <c r="G137" s="223"/>
      <c r="H137" s="269"/>
      <c r="I137" s="154"/>
      <c r="J137" s="112"/>
      <c r="K137" s="97">
        <f t="shared" si="62"/>
        <v>0</v>
      </c>
      <c r="L137" s="97">
        <f t="shared" si="63"/>
        <v>0</v>
      </c>
      <c r="M137" s="108">
        <f t="shared" si="64"/>
        <v>0</v>
      </c>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c r="BK137" s="102"/>
      <c r="BL137" s="102"/>
      <c r="BM137" s="102"/>
      <c r="BN137" s="102"/>
      <c r="BO137" s="102"/>
      <c r="BP137" s="102"/>
      <c r="BQ137" s="102"/>
      <c r="BR137" s="102"/>
      <c r="BS137" s="102"/>
      <c r="BT137" s="102"/>
      <c r="BU137" s="102"/>
      <c r="BV137" s="102"/>
      <c r="BW137" s="102"/>
      <c r="BX137" s="102"/>
      <c r="BY137" s="102"/>
      <c r="BZ137" s="102"/>
      <c r="CA137" s="102"/>
      <c r="CB137" s="102"/>
      <c r="CC137" s="102"/>
      <c r="CD137" s="102"/>
      <c r="CE137" s="102"/>
      <c r="CF137" s="102"/>
      <c r="CG137" s="102"/>
      <c r="CH137" s="102"/>
      <c r="CI137" s="102"/>
      <c r="CJ137" s="102"/>
      <c r="CK137" s="102"/>
      <c r="CL137" s="102"/>
      <c r="CM137" s="102"/>
      <c r="CN137" s="102"/>
      <c r="CO137" s="102"/>
      <c r="CP137" s="102"/>
      <c r="CQ137" s="102"/>
      <c r="CR137" s="102"/>
      <c r="CS137" s="102"/>
      <c r="CT137" s="102"/>
      <c r="CU137" s="102"/>
      <c r="CV137" s="102"/>
      <c r="CW137" s="102"/>
      <c r="CX137" s="102"/>
      <c r="CY137" s="102"/>
      <c r="CZ137" s="102"/>
      <c r="DA137" s="102"/>
      <c r="DB137" s="102"/>
      <c r="DC137" s="102"/>
      <c r="DD137" s="102"/>
      <c r="DE137" s="102"/>
      <c r="DF137" s="102"/>
      <c r="DG137" s="102"/>
      <c r="DH137" s="102"/>
      <c r="DI137" s="102"/>
      <c r="DJ137" s="102"/>
      <c r="DK137" s="102"/>
      <c r="DL137" s="102"/>
      <c r="DM137" s="79"/>
    </row>
    <row r="138" spans="1:117" ht="21" outlineLevel="1" x14ac:dyDescent="0.3">
      <c r="A138" s="113"/>
      <c r="B138" s="109"/>
      <c r="C138" s="181" t="s">
        <v>317</v>
      </c>
      <c r="D138" s="111"/>
      <c r="E138" s="270"/>
      <c r="F138" s="223"/>
      <c r="G138" s="223"/>
      <c r="H138" s="269"/>
      <c r="I138" s="154"/>
      <c r="J138" s="112"/>
      <c r="K138" s="97">
        <f t="shared" si="62"/>
        <v>1</v>
      </c>
      <c r="L138" s="97">
        <f t="shared" si="63"/>
        <v>1</v>
      </c>
      <c r="M138" s="108">
        <f t="shared" si="64"/>
        <v>1</v>
      </c>
      <c r="N138" s="102"/>
      <c r="O138" s="102"/>
      <c r="P138" s="102"/>
      <c r="Q138" s="102"/>
      <c r="R138" s="102"/>
      <c r="S138" s="102"/>
      <c r="T138" s="102"/>
      <c r="U138" s="102"/>
      <c r="V138" s="102"/>
      <c r="W138" s="102"/>
      <c r="X138" s="102"/>
      <c r="Y138" s="206">
        <v>4</v>
      </c>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c r="BK138" s="102"/>
      <c r="BL138" s="102"/>
      <c r="BM138" s="102"/>
      <c r="BN138" s="102"/>
      <c r="BO138" s="102"/>
      <c r="BP138" s="102"/>
      <c r="BQ138" s="102"/>
      <c r="BR138" s="102"/>
      <c r="BS138" s="102"/>
      <c r="BT138" s="102"/>
      <c r="BU138" s="102"/>
      <c r="BV138" s="102"/>
      <c r="BW138" s="102"/>
      <c r="BX138" s="102"/>
      <c r="BY138" s="102"/>
      <c r="BZ138" s="102"/>
      <c r="CA138" s="102"/>
      <c r="CB138" s="102"/>
      <c r="CC138" s="102"/>
      <c r="CD138" s="102"/>
      <c r="CE138" s="102"/>
      <c r="CF138" s="102"/>
      <c r="CG138" s="102"/>
      <c r="CH138" s="102"/>
      <c r="CI138" s="102"/>
      <c r="CJ138" s="102"/>
      <c r="CK138" s="102"/>
      <c r="CL138" s="102"/>
      <c r="CM138" s="102"/>
      <c r="CN138" s="102"/>
      <c r="CO138" s="102"/>
      <c r="CP138" s="102"/>
      <c r="CQ138" s="102"/>
      <c r="CR138" s="102"/>
      <c r="CS138" s="102"/>
      <c r="CT138" s="102"/>
      <c r="CU138" s="102"/>
      <c r="CV138" s="102"/>
      <c r="CW138" s="102"/>
      <c r="CX138" s="102"/>
      <c r="CY138" s="102"/>
      <c r="CZ138" s="102"/>
      <c r="DA138" s="102"/>
      <c r="DB138" s="102"/>
      <c r="DC138" s="102"/>
      <c r="DD138" s="102"/>
      <c r="DE138" s="102"/>
      <c r="DF138" s="102"/>
      <c r="DG138" s="102"/>
      <c r="DH138" s="102"/>
      <c r="DI138" s="102"/>
      <c r="DJ138" s="102"/>
      <c r="DK138" s="102"/>
      <c r="DL138" s="102"/>
      <c r="DM138" s="79"/>
    </row>
    <row r="139" spans="1:117" ht="21" outlineLevel="1" x14ac:dyDescent="0.3">
      <c r="B139" s="109">
        <v>11</v>
      </c>
      <c r="C139" s="110" t="s">
        <v>87</v>
      </c>
      <c r="D139" s="111"/>
      <c r="E139" s="270" t="s">
        <v>80</v>
      </c>
      <c r="F139" s="223"/>
      <c r="G139" s="223"/>
      <c r="H139" s="269"/>
      <c r="I139" s="154"/>
      <c r="J139" s="112"/>
      <c r="K139" s="97">
        <f t="shared" si="62"/>
        <v>0</v>
      </c>
      <c r="L139" s="97">
        <f t="shared" si="63"/>
        <v>0</v>
      </c>
      <c r="M139" s="108">
        <f t="shared" si="64"/>
        <v>0</v>
      </c>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c r="BG139" s="102"/>
      <c r="BH139" s="102"/>
      <c r="BI139" s="102"/>
      <c r="BJ139" s="102"/>
      <c r="BK139" s="102"/>
      <c r="BL139" s="102"/>
      <c r="BM139" s="102"/>
      <c r="BN139" s="102"/>
      <c r="BO139" s="102"/>
      <c r="BP139" s="102"/>
      <c r="BQ139" s="102"/>
      <c r="BR139" s="102"/>
      <c r="BS139" s="102"/>
      <c r="BT139" s="102"/>
      <c r="BU139" s="102"/>
      <c r="BV139" s="102"/>
      <c r="BW139" s="102"/>
      <c r="BX139" s="102"/>
      <c r="BY139" s="102"/>
      <c r="BZ139" s="102"/>
      <c r="CA139" s="102"/>
      <c r="CB139" s="102"/>
      <c r="CC139" s="102"/>
      <c r="CD139" s="102"/>
      <c r="CE139" s="102"/>
      <c r="CF139" s="102"/>
      <c r="CG139" s="102"/>
      <c r="CH139" s="102"/>
      <c r="CI139" s="102"/>
      <c r="CJ139" s="102"/>
      <c r="CK139" s="102"/>
      <c r="CL139" s="102"/>
      <c r="CM139" s="102"/>
      <c r="CN139" s="102"/>
      <c r="CO139" s="102"/>
      <c r="CP139" s="102"/>
      <c r="CQ139" s="102"/>
      <c r="CR139" s="102"/>
      <c r="CS139" s="102"/>
      <c r="CT139" s="102"/>
      <c r="CU139" s="102"/>
      <c r="CV139" s="102"/>
      <c r="CW139" s="102"/>
      <c r="CX139" s="102"/>
      <c r="CY139" s="102"/>
      <c r="CZ139" s="102"/>
      <c r="DA139" s="102"/>
      <c r="DB139" s="102"/>
      <c r="DC139" s="102"/>
      <c r="DD139" s="102"/>
      <c r="DE139" s="102"/>
      <c r="DF139" s="102"/>
      <c r="DG139" s="102"/>
      <c r="DH139" s="102"/>
      <c r="DI139" s="102"/>
      <c r="DJ139" s="102"/>
      <c r="DK139" s="102"/>
      <c r="DL139" s="102"/>
      <c r="DM139" s="79"/>
    </row>
    <row r="140" spans="1:117" ht="21" outlineLevel="1" x14ac:dyDescent="0.3">
      <c r="A140" s="113"/>
      <c r="B140" s="109"/>
      <c r="C140" s="110" t="s">
        <v>314</v>
      </c>
      <c r="D140" s="111"/>
      <c r="E140" s="270"/>
      <c r="F140" s="223"/>
      <c r="G140" s="223"/>
      <c r="H140" s="269"/>
      <c r="I140" s="98"/>
      <c r="J140" s="112"/>
      <c r="K140" s="97"/>
      <c r="L140" s="97"/>
      <c r="M140" s="108"/>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c r="BG140" s="102"/>
      <c r="BH140" s="102"/>
      <c r="BI140" s="102"/>
      <c r="BJ140" s="102"/>
      <c r="BK140" s="102"/>
      <c r="BL140" s="102"/>
      <c r="BM140" s="102"/>
      <c r="BN140" s="102"/>
      <c r="BO140" s="102"/>
      <c r="BP140" s="102"/>
      <c r="BQ140" s="102"/>
      <c r="BR140" s="102"/>
      <c r="BS140" s="102"/>
      <c r="BT140" s="102"/>
      <c r="BU140" s="102"/>
      <c r="BV140" s="102"/>
      <c r="BW140" s="102"/>
      <c r="BX140" s="102"/>
      <c r="BY140" s="102"/>
      <c r="BZ140" s="102"/>
      <c r="CA140" s="102"/>
      <c r="CB140" s="102"/>
      <c r="CC140" s="102"/>
      <c r="CD140" s="102"/>
      <c r="CE140" s="102"/>
      <c r="CF140" s="102"/>
      <c r="CG140" s="102"/>
      <c r="CH140" s="102"/>
      <c r="CI140" s="102"/>
      <c r="CJ140" s="102"/>
      <c r="CK140" s="102"/>
      <c r="CL140" s="102"/>
      <c r="CM140" s="102"/>
      <c r="CN140" s="102"/>
      <c r="CO140" s="102"/>
      <c r="CP140" s="102"/>
      <c r="CQ140" s="102"/>
      <c r="CR140" s="102"/>
      <c r="CS140" s="102"/>
      <c r="CT140" s="102"/>
      <c r="CU140" s="102"/>
      <c r="CV140" s="102"/>
      <c r="CW140" s="102"/>
      <c r="CX140" s="102"/>
      <c r="CY140" s="102"/>
      <c r="CZ140" s="102"/>
      <c r="DA140" s="102"/>
      <c r="DB140" s="102"/>
      <c r="DC140" s="102"/>
      <c r="DD140" s="102"/>
      <c r="DE140" s="102"/>
      <c r="DF140" s="102"/>
      <c r="DG140" s="102"/>
      <c r="DH140" s="102"/>
      <c r="DI140" s="102"/>
      <c r="DJ140" s="102"/>
      <c r="DK140" s="102"/>
      <c r="DL140" s="102"/>
      <c r="DM140" s="79"/>
    </row>
    <row r="141" spans="1:117" ht="21" outlineLevel="1" x14ac:dyDescent="0.3">
      <c r="A141" s="113"/>
      <c r="B141" s="109"/>
      <c r="C141" s="181" t="s">
        <v>319</v>
      </c>
      <c r="D141" s="111"/>
      <c r="E141" s="270"/>
      <c r="F141" s="223"/>
      <c r="G141" s="223"/>
      <c r="H141" s="269"/>
      <c r="I141" s="98"/>
      <c r="J141" s="112"/>
      <c r="K141" s="97">
        <f t="shared" ref="K141" si="68">COUNTA(N141:KP141)</f>
        <v>1</v>
      </c>
      <c r="L141" s="97">
        <f t="shared" ref="L141" si="69">COUNTIF(N141:KP141,"4")</f>
        <v>1</v>
      </c>
      <c r="M141" s="108">
        <f t="shared" ref="M141" si="70">IFERROR(L141/K141,0)</f>
        <v>1</v>
      </c>
      <c r="N141" s="206">
        <v>4</v>
      </c>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c r="BK141" s="102"/>
      <c r="BL141" s="102"/>
      <c r="BM141" s="102"/>
      <c r="BN141" s="102"/>
      <c r="BO141" s="102"/>
      <c r="BP141" s="102"/>
      <c r="BQ141" s="102"/>
      <c r="BR141" s="102"/>
      <c r="BS141" s="102"/>
      <c r="BT141" s="102"/>
      <c r="BU141" s="102"/>
      <c r="BV141" s="102"/>
      <c r="BW141" s="102"/>
      <c r="BX141" s="102"/>
      <c r="BY141" s="102"/>
      <c r="BZ141" s="102"/>
      <c r="CA141" s="102"/>
      <c r="CB141" s="102"/>
      <c r="CC141" s="102"/>
      <c r="CD141" s="102"/>
      <c r="CE141" s="102"/>
      <c r="CF141" s="102"/>
      <c r="CG141" s="102"/>
      <c r="CH141" s="102"/>
      <c r="CI141" s="102"/>
      <c r="CJ141" s="102"/>
      <c r="CK141" s="102"/>
      <c r="CL141" s="102"/>
      <c r="CM141" s="102"/>
      <c r="CN141" s="102"/>
      <c r="CO141" s="102"/>
      <c r="CP141" s="102"/>
      <c r="CQ141" s="102"/>
      <c r="CR141" s="102"/>
      <c r="CS141" s="102"/>
      <c r="CT141" s="102"/>
      <c r="CU141" s="102"/>
      <c r="CV141" s="102"/>
      <c r="CW141" s="102"/>
      <c r="CX141" s="102"/>
      <c r="CY141" s="102"/>
      <c r="CZ141" s="102"/>
      <c r="DA141" s="102"/>
      <c r="DB141" s="102"/>
      <c r="DC141" s="102"/>
      <c r="DD141" s="102"/>
      <c r="DE141" s="102"/>
      <c r="DF141" s="102"/>
      <c r="DG141" s="102"/>
      <c r="DH141" s="102"/>
      <c r="DI141" s="102"/>
      <c r="DJ141" s="102"/>
      <c r="DK141" s="102"/>
      <c r="DL141" s="102"/>
      <c r="DM141" s="79"/>
    </row>
    <row r="142" spans="1:117" ht="21" outlineLevel="1" x14ac:dyDescent="0.3">
      <c r="A142" s="113"/>
      <c r="B142" s="109"/>
      <c r="C142" s="110" t="s">
        <v>315</v>
      </c>
      <c r="D142" s="111"/>
      <c r="E142" s="270"/>
      <c r="F142" s="223"/>
      <c r="G142" s="223"/>
      <c r="H142" s="269"/>
      <c r="I142" s="98"/>
      <c r="J142" s="112"/>
      <c r="K142" s="97"/>
      <c r="L142" s="97"/>
      <c r="M142" s="108"/>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c r="BG142" s="102"/>
      <c r="BH142" s="102"/>
      <c r="BI142" s="102"/>
      <c r="BJ142" s="102"/>
      <c r="BK142" s="102"/>
      <c r="BL142" s="102"/>
      <c r="BM142" s="102"/>
      <c r="BN142" s="102"/>
      <c r="BO142" s="102"/>
      <c r="BP142" s="102"/>
      <c r="BQ142" s="102"/>
      <c r="BR142" s="102"/>
      <c r="BS142" s="102"/>
      <c r="BT142" s="102"/>
      <c r="BU142" s="102"/>
      <c r="BV142" s="102"/>
      <c r="BW142" s="102"/>
      <c r="BX142" s="102"/>
      <c r="BY142" s="102"/>
      <c r="BZ142" s="102"/>
      <c r="CA142" s="102"/>
      <c r="CB142" s="102"/>
      <c r="CC142" s="102"/>
      <c r="CD142" s="102"/>
      <c r="CE142" s="102"/>
      <c r="CF142" s="102"/>
      <c r="CG142" s="102"/>
      <c r="CH142" s="102"/>
      <c r="CI142" s="102"/>
      <c r="CJ142" s="102"/>
      <c r="CK142" s="102"/>
      <c r="CL142" s="102"/>
      <c r="CM142" s="102"/>
      <c r="CN142" s="102"/>
      <c r="CO142" s="102"/>
      <c r="CP142" s="102"/>
      <c r="CQ142" s="102"/>
      <c r="CR142" s="102"/>
      <c r="CS142" s="102"/>
      <c r="CT142" s="102"/>
      <c r="CU142" s="102"/>
      <c r="CV142" s="102"/>
      <c r="CW142" s="102"/>
      <c r="CX142" s="102"/>
      <c r="CY142" s="102"/>
      <c r="CZ142" s="102"/>
      <c r="DA142" s="102"/>
      <c r="DB142" s="102"/>
      <c r="DC142" s="102"/>
      <c r="DD142" s="102"/>
      <c r="DE142" s="102"/>
      <c r="DF142" s="102"/>
      <c r="DG142" s="102"/>
      <c r="DH142" s="102"/>
      <c r="DI142" s="102"/>
      <c r="DJ142" s="102"/>
      <c r="DK142" s="102"/>
      <c r="DL142" s="102"/>
      <c r="DM142" s="79"/>
    </row>
    <row r="143" spans="1:117" ht="21" outlineLevel="1" x14ac:dyDescent="0.3">
      <c r="A143" s="113"/>
      <c r="B143" s="109"/>
      <c r="C143" s="181" t="s">
        <v>320</v>
      </c>
      <c r="D143" s="111"/>
      <c r="E143" s="270"/>
      <c r="F143" s="223"/>
      <c r="G143" s="223"/>
      <c r="H143" s="269"/>
      <c r="I143" s="98"/>
      <c r="J143" s="112"/>
      <c r="K143" s="97">
        <f t="shared" ref="K143" si="71">COUNTA(N143:KP143)</f>
        <v>1</v>
      </c>
      <c r="L143" s="97">
        <f t="shared" ref="L143" si="72">COUNTIF(N143:KP143,"4")</f>
        <v>1</v>
      </c>
      <c r="M143" s="108">
        <f t="shared" ref="M143" si="73">IFERROR(L143/K143,0)</f>
        <v>1</v>
      </c>
      <c r="N143" s="206">
        <v>4</v>
      </c>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c r="BK143" s="102"/>
      <c r="BL143" s="102"/>
      <c r="BM143" s="102"/>
      <c r="BN143" s="102"/>
      <c r="BO143" s="102"/>
      <c r="BP143" s="102"/>
      <c r="BQ143" s="102"/>
      <c r="BR143" s="102"/>
      <c r="BS143" s="102"/>
      <c r="BT143" s="102"/>
      <c r="BU143" s="102"/>
      <c r="BV143" s="102"/>
      <c r="BW143" s="102"/>
      <c r="BX143" s="102"/>
      <c r="BY143" s="102"/>
      <c r="BZ143" s="102"/>
      <c r="CA143" s="102"/>
      <c r="CB143" s="102"/>
      <c r="CC143" s="102"/>
      <c r="CD143" s="102"/>
      <c r="CE143" s="102"/>
      <c r="CF143" s="102"/>
      <c r="CG143" s="102"/>
      <c r="CH143" s="102"/>
      <c r="CI143" s="102"/>
      <c r="CJ143" s="102"/>
      <c r="CK143" s="102"/>
      <c r="CL143" s="102"/>
      <c r="CM143" s="102"/>
      <c r="CN143" s="102"/>
      <c r="CO143" s="102"/>
      <c r="CP143" s="102"/>
      <c r="CQ143" s="102"/>
      <c r="CR143" s="102"/>
      <c r="CS143" s="102"/>
      <c r="CT143" s="102"/>
      <c r="CU143" s="102"/>
      <c r="CV143" s="102"/>
      <c r="CW143" s="102"/>
      <c r="CX143" s="102"/>
      <c r="CY143" s="102"/>
      <c r="CZ143" s="102"/>
      <c r="DA143" s="102"/>
      <c r="DB143" s="102"/>
      <c r="DC143" s="102"/>
      <c r="DD143" s="102"/>
      <c r="DE143" s="102"/>
      <c r="DF143" s="102"/>
      <c r="DG143" s="102"/>
      <c r="DH143" s="102"/>
      <c r="DI143" s="102"/>
      <c r="DJ143" s="102"/>
      <c r="DK143" s="102"/>
      <c r="DL143" s="102"/>
      <c r="DM143" s="79"/>
    </row>
    <row r="144" spans="1:117" ht="21" outlineLevel="1" x14ac:dyDescent="0.3">
      <c r="A144" s="113"/>
      <c r="B144" s="109"/>
      <c r="C144" s="181" t="s">
        <v>321</v>
      </c>
      <c r="D144" s="111"/>
      <c r="E144" s="270"/>
      <c r="F144" s="223"/>
      <c r="G144" s="223"/>
      <c r="H144" s="269"/>
      <c r="I144" s="98"/>
      <c r="J144" s="112"/>
      <c r="K144" s="97">
        <f t="shared" ref="K144" si="74">COUNTA(N144:KP144)</f>
        <v>1</v>
      </c>
      <c r="L144" s="97">
        <f t="shared" ref="L144" si="75">COUNTIF(N144:KP144,"4")</f>
        <v>1</v>
      </c>
      <c r="M144" s="108">
        <f t="shared" ref="M144" si="76">IFERROR(L144/K144,0)</f>
        <v>1</v>
      </c>
      <c r="N144" s="206">
        <v>4</v>
      </c>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c r="BK144" s="102"/>
      <c r="BL144" s="102"/>
      <c r="BM144" s="102"/>
      <c r="BN144" s="102"/>
      <c r="BO144" s="102"/>
      <c r="BP144" s="102"/>
      <c r="BQ144" s="102"/>
      <c r="BR144" s="102"/>
      <c r="BS144" s="102"/>
      <c r="BT144" s="102"/>
      <c r="BU144" s="102"/>
      <c r="BV144" s="102"/>
      <c r="BW144" s="102"/>
      <c r="BX144" s="102"/>
      <c r="BY144" s="102"/>
      <c r="BZ144" s="102"/>
      <c r="CA144" s="102"/>
      <c r="CB144" s="102"/>
      <c r="CC144" s="102"/>
      <c r="CD144" s="102"/>
      <c r="CE144" s="102"/>
      <c r="CF144" s="102"/>
      <c r="CG144" s="102"/>
      <c r="CH144" s="102"/>
      <c r="CI144" s="102"/>
      <c r="CJ144" s="102"/>
      <c r="CK144" s="102"/>
      <c r="CL144" s="102"/>
      <c r="CM144" s="102"/>
      <c r="CN144" s="102"/>
      <c r="CO144" s="102"/>
      <c r="CP144" s="102"/>
      <c r="CQ144" s="102"/>
      <c r="CR144" s="102"/>
      <c r="CS144" s="102"/>
      <c r="CT144" s="102"/>
      <c r="CU144" s="102"/>
      <c r="CV144" s="102"/>
      <c r="CW144" s="102"/>
      <c r="CX144" s="102"/>
      <c r="CY144" s="102"/>
      <c r="CZ144" s="102"/>
      <c r="DA144" s="102"/>
      <c r="DB144" s="102"/>
      <c r="DC144" s="102"/>
      <c r="DD144" s="102"/>
      <c r="DE144" s="102"/>
      <c r="DF144" s="102"/>
      <c r="DG144" s="102"/>
      <c r="DH144" s="102"/>
      <c r="DI144" s="102"/>
      <c r="DJ144" s="102"/>
      <c r="DK144" s="102"/>
      <c r="DL144" s="102"/>
      <c r="DM144" s="79"/>
    </row>
    <row r="145" spans="1:117" ht="21" outlineLevel="1" x14ac:dyDescent="0.3">
      <c r="A145" s="113"/>
      <c r="B145" s="109"/>
      <c r="C145" s="110" t="s">
        <v>316</v>
      </c>
      <c r="D145" s="111"/>
      <c r="E145" s="270"/>
      <c r="F145" s="223"/>
      <c r="G145" s="223"/>
      <c r="H145" s="269"/>
      <c r="I145" s="98"/>
      <c r="J145" s="112"/>
      <c r="K145" s="97"/>
      <c r="L145" s="97"/>
      <c r="M145" s="108"/>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c r="BG145" s="102"/>
      <c r="BH145" s="102"/>
      <c r="BI145" s="102"/>
      <c r="BJ145" s="102"/>
      <c r="BK145" s="102"/>
      <c r="BL145" s="102"/>
      <c r="BM145" s="102"/>
      <c r="BN145" s="102"/>
      <c r="BO145" s="102"/>
      <c r="BP145" s="102"/>
      <c r="BQ145" s="102"/>
      <c r="BR145" s="102"/>
      <c r="BS145" s="102"/>
      <c r="BT145" s="102"/>
      <c r="BU145" s="102"/>
      <c r="BV145" s="102"/>
      <c r="BW145" s="102"/>
      <c r="BX145" s="102"/>
      <c r="BY145" s="102"/>
      <c r="BZ145" s="102"/>
      <c r="CA145" s="102"/>
      <c r="CB145" s="102"/>
      <c r="CC145" s="102"/>
      <c r="CD145" s="102"/>
      <c r="CE145" s="102"/>
      <c r="CF145" s="102"/>
      <c r="CG145" s="102"/>
      <c r="CH145" s="102"/>
      <c r="CI145" s="102"/>
      <c r="CJ145" s="102"/>
      <c r="CK145" s="102"/>
      <c r="CL145" s="102"/>
      <c r="CM145" s="102"/>
      <c r="CN145" s="102"/>
      <c r="CO145" s="102"/>
      <c r="CP145" s="102"/>
      <c r="CQ145" s="102"/>
      <c r="CR145" s="102"/>
      <c r="CS145" s="102"/>
      <c r="CT145" s="102"/>
      <c r="CU145" s="102"/>
      <c r="CV145" s="102"/>
      <c r="CW145" s="102"/>
      <c r="CX145" s="102"/>
      <c r="CY145" s="102"/>
      <c r="CZ145" s="102"/>
      <c r="DA145" s="102"/>
      <c r="DB145" s="102"/>
      <c r="DC145" s="102"/>
      <c r="DD145" s="102"/>
      <c r="DE145" s="102"/>
      <c r="DF145" s="102"/>
      <c r="DG145" s="102"/>
      <c r="DH145" s="102"/>
      <c r="DI145" s="102"/>
      <c r="DJ145" s="102"/>
      <c r="DK145" s="102"/>
      <c r="DL145" s="102"/>
      <c r="DM145" s="79"/>
    </row>
    <row r="146" spans="1:117" ht="21" outlineLevel="1" x14ac:dyDescent="0.3">
      <c r="A146" s="113"/>
      <c r="B146" s="109"/>
      <c r="C146" s="181" t="s">
        <v>322</v>
      </c>
      <c r="D146" s="111"/>
      <c r="E146" s="270"/>
      <c r="F146" s="223"/>
      <c r="G146" s="223"/>
      <c r="H146" s="269"/>
      <c r="I146" s="98"/>
      <c r="J146" s="112"/>
      <c r="K146" s="97">
        <f t="shared" ref="K146" si="77">COUNTA(N146:KP146)</f>
        <v>1</v>
      </c>
      <c r="L146" s="97">
        <f t="shared" ref="L146" si="78">COUNTIF(N146:KP146,"4")</f>
        <v>1</v>
      </c>
      <c r="M146" s="108">
        <f t="shared" ref="M146" si="79">IFERROR(L146/K146,0)</f>
        <v>1</v>
      </c>
      <c r="N146" s="206">
        <v>4</v>
      </c>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02"/>
      <c r="CD146" s="102"/>
      <c r="CE146" s="102"/>
      <c r="CF146" s="102"/>
      <c r="CG146" s="102"/>
      <c r="CH146" s="102"/>
      <c r="CI146" s="102"/>
      <c r="CJ146" s="102"/>
      <c r="CK146" s="102"/>
      <c r="CL146" s="102"/>
      <c r="CM146" s="102"/>
      <c r="CN146" s="102"/>
      <c r="CO146" s="102"/>
      <c r="CP146" s="102"/>
      <c r="CQ146" s="102"/>
      <c r="CR146" s="102"/>
      <c r="CS146" s="102"/>
      <c r="CT146" s="102"/>
      <c r="CU146" s="102"/>
      <c r="CV146" s="102"/>
      <c r="CW146" s="102"/>
      <c r="CX146" s="102"/>
      <c r="CY146" s="102"/>
      <c r="CZ146" s="102"/>
      <c r="DA146" s="102"/>
      <c r="DB146" s="102"/>
      <c r="DC146" s="102"/>
      <c r="DD146" s="102"/>
      <c r="DE146" s="102"/>
      <c r="DF146" s="102"/>
      <c r="DG146" s="102"/>
      <c r="DH146" s="102"/>
      <c r="DI146" s="102"/>
      <c r="DJ146" s="102"/>
      <c r="DK146" s="102"/>
      <c r="DL146" s="102"/>
      <c r="DM146" s="79"/>
    </row>
    <row r="147" spans="1:117" ht="21" outlineLevel="1" x14ac:dyDescent="0.3">
      <c r="A147" s="113"/>
      <c r="B147" s="109"/>
      <c r="C147" s="110" t="s">
        <v>318</v>
      </c>
      <c r="D147" s="111"/>
      <c r="E147" s="270"/>
      <c r="F147" s="223"/>
      <c r="G147" s="223"/>
      <c r="H147" s="269"/>
      <c r="I147" s="98"/>
      <c r="J147" s="112"/>
      <c r="K147" s="97"/>
      <c r="L147" s="97"/>
      <c r="M147" s="108"/>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02"/>
      <c r="CD147" s="102"/>
      <c r="CE147" s="102"/>
      <c r="CF147" s="102"/>
      <c r="CG147" s="102"/>
      <c r="CH147" s="102"/>
      <c r="CI147" s="102"/>
      <c r="CJ147" s="102"/>
      <c r="CK147" s="102"/>
      <c r="CL147" s="102"/>
      <c r="CM147" s="102"/>
      <c r="CN147" s="102"/>
      <c r="CO147" s="102"/>
      <c r="CP147" s="102"/>
      <c r="CQ147" s="102"/>
      <c r="CR147" s="102"/>
      <c r="CS147" s="102"/>
      <c r="CT147" s="102"/>
      <c r="CU147" s="102"/>
      <c r="CV147" s="102"/>
      <c r="CW147" s="102"/>
      <c r="CX147" s="102"/>
      <c r="CY147" s="102"/>
      <c r="CZ147" s="102"/>
      <c r="DA147" s="102"/>
      <c r="DB147" s="102"/>
      <c r="DC147" s="102"/>
      <c r="DD147" s="102"/>
      <c r="DE147" s="102"/>
      <c r="DF147" s="102"/>
      <c r="DG147" s="102"/>
      <c r="DH147" s="102"/>
      <c r="DI147" s="102"/>
      <c r="DJ147" s="102"/>
      <c r="DK147" s="102"/>
      <c r="DL147" s="102"/>
      <c r="DM147" s="79"/>
    </row>
    <row r="148" spans="1:117" ht="21" outlineLevel="1" x14ac:dyDescent="0.3">
      <c r="A148" s="113"/>
      <c r="B148" s="109"/>
      <c r="C148" s="181" t="s">
        <v>323</v>
      </c>
      <c r="D148" s="111"/>
      <c r="E148" s="270"/>
      <c r="F148" s="223"/>
      <c r="G148" s="223"/>
      <c r="H148" s="269"/>
      <c r="I148" s="98"/>
      <c r="J148" s="112"/>
      <c r="K148" s="97">
        <f t="shared" ref="K148" si="80">COUNTA(N148:KP148)</f>
        <v>1</v>
      </c>
      <c r="L148" s="97">
        <f t="shared" ref="L148" si="81">COUNTIF(N148:KP148,"4")</f>
        <v>1</v>
      </c>
      <c r="M148" s="108">
        <f t="shared" ref="M148" si="82">IFERROR(L148/K148,0)</f>
        <v>1</v>
      </c>
      <c r="N148" s="206">
        <v>4</v>
      </c>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02"/>
      <c r="CD148" s="102"/>
      <c r="CE148" s="102"/>
      <c r="CF148" s="102"/>
      <c r="CG148" s="102"/>
      <c r="CH148" s="102"/>
      <c r="CI148" s="102"/>
      <c r="CJ148" s="102"/>
      <c r="CK148" s="102"/>
      <c r="CL148" s="102"/>
      <c r="CM148" s="102"/>
      <c r="CN148" s="102"/>
      <c r="CO148" s="102"/>
      <c r="CP148" s="102"/>
      <c r="CQ148" s="102"/>
      <c r="CR148" s="102"/>
      <c r="CS148" s="102"/>
      <c r="CT148" s="102"/>
      <c r="CU148" s="102"/>
      <c r="CV148" s="102"/>
      <c r="CW148" s="102"/>
      <c r="CX148" s="102"/>
      <c r="CY148" s="102"/>
      <c r="CZ148" s="102"/>
      <c r="DA148" s="102"/>
      <c r="DB148" s="102"/>
      <c r="DC148" s="102"/>
      <c r="DD148" s="102"/>
      <c r="DE148" s="102"/>
      <c r="DF148" s="102"/>
      <c r="DG148" s="102"/>
      <c r="DH148" s="102"/>
      <c r="DI148" s="102"/>
      <c r="DJ148" s="102"/>
      <c r="DK148" s="102"/>
      <c r="DL148" s="102"/>
      <c r="DM148" s="79"/>
    </row>
    <row r="149" spans="1:117" ht="32.25" outlineLevel="1" x14ac:dyDescent="0.3">
      <c r="B149" s="109">
        <v>11</v>
      </c>
      <c r="C149" s="110" t="s">
        <v>88</v>
      </c>
      <c r="D149" s="111" t="s">
        <v>89</v>
      </c>
      <c r="E149" s="271" t="s">
        <v>90</v>
      </c>
      <c r="F149" s="223"/>
      <c r="G149" s="223"/>
      <c r="H149" s="269"/>
      <c r="I149" s="154"/>
      <c r="J149" s="112"/>
      <c r="K149" s="97">
        <f t="shared" si="62"/>
        <v>0</v>
      </c>
      <c r="L149" s="97">
        <f t="shared" si="63"/>
        <v>0</v>
      </c>
      <c r="M149" s="108">
        <f t="shared" si="64"/>
        <v>0</v>
      </c>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02"/>
      <c r="CL149" s="102"/>
      <c r="CM149" s="102"/>
      <c r="CN149" s="102"/>
      <c r="CO149" s="102"/>
      <c r="CP149" s="102"/>
      <c r="CQ149" s="102"/>
      <c r="CR149" s="102"/>
      <c r="CS149" s="102"/>
      <c r="CT149" s="102"/>
      <c r="CU149" s="102"/>
      <c r="CV149" s="102"/>
      <c r="CW149" s="102"/>
      <c r="CX149" s="102"/>
      <c r="CY149" s="102"/>
      <c r="CZ149" s="102"/>
      <c r="DA149" s="102"/>
      <c r="DB149" s="102"/>
      <c r="DC149" s="102"/>
      <c r="DD149" s="102"/>
      <c r="DE149" s="102"/>
      <c r="DF149" s="102"/>
      <c r="DG149" s="102"/>
      <c r="DH149" s="102"/>
      <c r="DI149" s="102"/>
      <c r="DJ149" s="102"/>
      <c r="DK149" s="102"/>
      <c r="DL149" s="102"/>
      <c r="DM149" s="79"/>
    </row>
    <row r="150" spans="1:117" ht="21" outlineLevel="1" x14ac:dyDescent="0.3">
      <c r="A150" s="113"/>
      <c r="B150" s="109"/>
      <c r="C150" s="110" t="s">
        <v>314</v>
      </c>
      <c r="D150" s="111"/>
      <c r="E150" s="270"/>
      <c r="F150" s="223"/>
      <c r="G150" s="223"/>
      <c r="H150" s="269"/>
      <c r="I150" s="98"/>
      <c r="J150" s="112"/>
      <c r="K150" s="97"/>
      <c r="L150" s="97"/>
      <c r="M150" s="108"/>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02"/>
      <c r="CL150" s="102"/>
      <c r="CM150" s="102"/>
      <c r="CN150" s="102"/>
      <c r="CO150" s="102"/>
      <c r="CP150" s="102"/>
      <c r="CQ150" s="102"/>
      <c r="CR150" s="102"/>
      <c r="CS150" s="102"/>
      <c r="CT150" s="102"/>
      <c r="CU150" s="102"/>
      <c r="CV150" s="102"/>
      <c r="CW150" s="102"/>
      <c r="CX150" s="102"/>
      <c r="CY150" s="102"/>
      <c r="CZ150" s="102"/>
      <c r="DA150" s="102"/>
      <c r="DB150" s="102"/>
      <c r="DC150" s="102"/>
      <c r="DD150" s="102"/>
      <c r="DE150" s="102"/>
      <c r="DF150" s="102"/>
      <c r="DG150" s="102"/>
      <c r="DH150" s="102"/>
      <c r="DI150" s="102"/>
      <c r="DJ150" s="102"/>
      <c r="DK150" s="102"/>
      <c r="DL150" s="102"/>
      <c r="DM150" s="79"/>
    </row>
    <row r="151" spans="1:117" ht="21" outlineLevel="1" x14ac:dyDescent="0.3">
      <c r="A151" s="113"/>
      <c r="B151" s="109"/>
      <c r="C151" s="181" t="s">
        <v>319</v>
      </c>
      <c r="D151" s="111"/>
      <c r="E151" s="270"/>
      <c r="F151" s="223"/>
      <c r="G151" s="223"/>
      <c r="H151" s="269"/>
      <c r="I151" s="98"/>
      <c r="J151" s="112"/>
      <c r="K151" s="97">
        <f t="shared" ref="K151" si="83">COUNTA(N151:KP151)</f>
        <v>1</v>
      </c>
      <c r="L151" s="97">
        <f t="shared" ref="L151" si="84">COUNTIF(N151:KP151,"4")</f>
        <v>1</v>
      </c>
      <c r="M151" s="108">
        <f t="shared" ref="M151" si="85">IFERROR(L151/K151,0)</f>
        <v>1</v>
      </c>
      <c r="N151" s="206">
        <v>4</v>
      </c>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c r="BK151" s="102"/>
      <c r="BL151" s="102"/>
      <c r="BM151" s="102"/>
      <c r="BN151" s="102"/>
      <c r="BO151" s="102"/>
      <c r="BP151" s="102"/>
      <c r="BQ151" s="102"/>
      <c r="BR151" s="102"/>
      <c r="BS151" s="102"/>
      <c r="BT151" s="102"/>
      <c r="BU151" s="102"/>
      <c r="BV151" s="102"/>
      <c r="BW151" s="102"/>
      <c r="BX151" s="102"/>
      <c r="BY151" s="102"/>
      <c r="BZ151" s="102"/>
      <c r="CA151" s="102"/>
      <c r="CB151" s="102"/>
      <c r="CC151" s="102"/>
      <c r="CD151" s="102"/>
      <c r="CE151" s="102"/>
      <c r="CF151" s="102"/>
      <c r="CG151" s="102"/>
      <c r="CH151" s="102"/>
      <c r="CI151" s="102"/>
      <c r="CJ151" s="102"/>
      <c r="CK151" s="102"/>
      <c r="CL151" s="102"/>
      <c r="CM151" s="102"/>
      <c r="CN151" s="102"/>
      <c r="CO151" s="102"/>
      <c r="CP151" s="102"/>
      <c r="CQ151" s="102"/>
      <c r="CR151" s="102"/>
      <c r="CS151" s="102"/>
      <c r="CT151" s="102"/>
      <c r="CU151" s="102"/>
      <c r="CV151" s="102"/>
      <c r="CW151" s="102"/>
      <c r="CX151" s="102"/>
      <c r="CY151" s="102"/>
      <c r="CZ151" s="102"/>
      <c r="DA151" s="102"/>
      <c r="DB151" s="102"/>
      <c r="DC151" s="102"/>
      <c r="DD151" s="102"/>
      <c r="DE151" s="102"/>
      <c r="DF151" s="102"/>
      <c r="DG151" s="102"/>
      <c r="DH151" s="102"/>
      <c r="DI151" s="102"/>
      <c r="DJ151" s="102"/>
      <c r="DK151" s="102"/>
      <c r="DL151" s="102"/>
      <c r="DM151" s="79"/>
    </row>
    <row r="152" spans="1:117" ht="21" outlineLevel="1" x14ac:dyDescent="0.3">
      <c r="A152" s="113"/>
      <c r="B152" s="109"/>
      <c r="C152" s="110" t="s">
        <v>315</v>
      </c>
      <c r="D152" s="111"/>
      <c r="E152" s="270"/>
      <c r="F152" s="223"/>
      <c r="G152" s="223"/>
      <c r="H152" s="269"/>
      <c r="I152" s="98"/>
      <c r="J152" s="112"/>
      <c r="K152" s="97"/>
      <c r="L152" s="97"/>
      <c r="M152" s="108"/>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02"/>
      <c r="CL152" s="102"/>
      <c r="CM152" s="102"/>
      <c r="CN152" s="102"/>
      <c r="CO152" s="102"/>
      <c r="CP152" s="102"/>
      <c r="CQ152" s="102"/>
      <c r="CR152" s="102"/>
      <c r="CS152" s="102"/>
      <c r="CT152" s="102"/>
      <c r="CU152" s="102"/>
      <c r="CV152" s="102"/>
      <c r="CW152" s="102"/>
      <c r="CX152" s="102"/>
      <c r="CY152" s="102"/>
      <c r="CZ152" s="102"/>
      <c r="DA152" s="102"/>
      <c r="DB152" s="102"/>
      <c r="DC152" s="102"/>
      <c r="DD152" s="102"/>
      <c r="DE152" s="102"/>
      <c r="DF152" s="102"/>
      <c r="DG152" s="102"/>
      <c r="DH152" s="102"/>
      <c r="DI152" s="102"/>
      <c r="DJ152" s="102"/>
      <c r="DK152" s="102"/>
      <c r="DL152" s="102"/>
      <c r="DM152" s="79"/>
    </row>
    <row r="153" spans="1:117" ht="21" outlineLevel="1" x14ac:dyDescent="0.3">
      <c r="A153" s="113"/>
      <c r="B153" s="109"/>
      <c r="C153" s="181" t="s">
        <v>320</v>
      </c>
      <c r="D153" s="111"/>
      <c r="E153" s="270"/>
      <c r="F153" s="223"/>
      <c r="G153" s="223"/>
      <c r="H153" s="269"/>
      <c r="I153" s="98"/>
      <c r="J153" s="112"/>
      <c r="K153" s="97">
        <f t="shared" ref="K153:K154" si="86">COUNTA(N153:KP153)</f>
        <v>1</v>
      </c>
      <c r="L153" s="97">
        <f t="shared" ref="L153:L154" si="87">COUNTIF(N153:KP153,"4")</f>
        <v>1</v>
      </c>
      <c r="M153" s="108">
        <f t="shared" ref="M153:M154" si="88">IFERROR(L153/K153,0)</f>
        <v>1</v>
      </c>
      <c r="N153" s="206">
        <v>4</v>
      </c>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02"/>
      <c r="CL153" s="102"/>
      <c r="CM153" s="102"/>
      <c r="CN153" s="102"/>
      <c r="CO153" s="102"/>
      <c r="CP153" s="102"/>
      <c r="CQ153" s="102"/>
      <c r="CR153" s="102"/>
      <c r="CS153" s="102"/>
      <c r="CT153" s="102"/>
      <c r="CU153" s="102"/>
      <c r="CV153" s="102"/>
      <c r="CW153" s="102"/>
      <c r="CX153" s="102"/>
      <c r="CY153" s="102"/>
      <c r="CZ153" s="102"/>
      <c r="DA153" s="102"/>
      <c r="DB153" s="102"/>
      <c r="DC153" s="102"/>
      <c r="DD153" s="102"/>
      <c r="DE153" s="102"/>
      <c r="DF153" s="102"/>
      <c r="DG153" s="102"/>
      <c r="DH153" s="102"/>
      <c r="DI153" s="102"/>
      <c r="DJ153" s="102"/>
      <c r="DK153" s="102"/>
      <c r="DL153" s="102"/>
      <c r="DM153" s="79"/>
    </row>
    <row r="154" spans="1:117" ht="21" outlineLevel="1" x14ac:dyDescent="0.3">
      <c r="A154" s="113"/>
      <c r="B154" s="109"/>
      <c r="C154" s="181" t="s">
        <v>321</v>
      </c>
      <c r="D154" s="111"/>
      <c r="E154" s="270"/>
      <c r="F154" s="223"/>
      <c r="G154" s="223"/>
      <c r="H154" s="269"/>
      <c r="I154" s="98"/>
      <c r="J154" s="112"/>
      <c r="K154" s="97">
        <f t="shared" si="86"/>
        <v>1</v>
      </c>
      <c r="L154" s="97">
        <f t="shared" si="87"/>
        <v>1</v>
      </c>
      <c r="M154" s="108">
        <f t="shared" si="88"/>
        <v>1</v>
      </c>
      <c r="N154" s="102"/>
      <c r="O154" s="102"/>
      <c r="P154" s="102"/>
      <c r="Q154" s="102"/>
      <c r="R154" s="102"/>
      <c r="S154" s="102"/>
      <c r="T154" s="102"/>
      <c r="U154" s="102"/>
      <c r="V154" s="102"/>
      <c r="W154" s="206"/>
      <c r="X154" s="102"/>
      <c r="Y154" s="102"/>
      <c r="Z154" s="102"/>
      <c r="AA154" s="102"/>
      <c r="AB154" s="102"/>
      <c r="AC154" s="238">
        <v>4</v>
      </c>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02"/>
      <c r="CL154" s="102"/>
      <c r="CM154" s="102"/>
      <c r="CN154" s="102"/>
      <c r="CO154" s="102"/>
      <c r="CP154" s="102"/>
      <c r="CQ154" s="102"/>
      <c r="CR154" s="102"/>
      <c r="CS154" s="102"/>
      <c r="CT154" s="102"/>
      <c r="CU154" s="102"/>
      <c r="CV154" s="102"/>
      <c r="CW154" s="102"/>
      <c r="CX154" s="102"/>
      <c r="CY154" s="102"/>
      <c r="CZ154" s="102"/>
      <c r="DA154" s="102"/>
      <c r="DB154" s="102"/>
      <c r="DC154" s="102"/>
      <c r="DD154" s="102"/>
      <c r="DE154" s="102"/>
      <c r="DF154" s="102"/>
      <c r="DG154" s="102"/>
      <c r="DH154" s="102"/>
      <c r="DI154" s="102"/>
      <c r="DJ154" s="102"/>
      <c r="DK154" s="102"/>
      <c r="DL154" s="102"/>
      <c r="DM154" s="79"/>
    </row>
    <row r="155" spans="1:117" ht="21" outlineLevel="1" x14ac:dyDescent="0.3">
      <c r="A155" s="113"/>
      <c r="B155" s="109"/>
      <c r="C155" s="110" t="s">
        <v>316</v>
      </c>
      <c r="D155" s="111"/>
      <c r="E155" s="270"/>
      <c r="F155" s="223"/>
      <c r="G155" s="223"/>
      <c r="H155" s="269"/>
      <c r="I155" s="98"/>
      <c r="J155" s="112"/>
      <c r="K155" s="97"/>
      <c r="L155" s="97"/>
      <c r="M155" s="108"/>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c r="BG155" s="102"/>
      <c r="BH155" s="102"/>
      <c r="BI155" s="102"/>
      <c r="BJ155" s="102"/>
      <c r="BK155" s="102"/>
      <c r="BL155" s="102"/>
      <c r="BM155" s="102"/>
      <c r="BN155" s="102"/>
      <c r="BO155" s="102"/>
      <c r="BP155" s="102"/>
      <c r="BQ155" s="102"/>
      <c r="BR155" s="102"/>
      <c r="BS155" s="102"/>
      <c r="BT155" s="102"/>
      <c r="BU155" s="102"/>
      <c r="BV155" s="102"/>
      <c r="BW155" s="102"/>
      <c r="BX155" s="102"/>
      <c r="BY155" s="102"/>
      <c r="BZ155" s="102"/>
      <c r="CA155" s="102"/>
      <c r="CB155" s="102"/>
      <c r="CC155" s="102"/>
      <c r="CD155" s="102"/>
      <c r="CE155" s="102"/>
      <c r="CF155" s="102"/>
      <c r="CG155" s="102"/>
      <c r="CH155" s="102"/>
      <c r="CI155" s="102"/>
      <c r="CJ155" s="102"/>
      <c r="CK155" s="102"/>
      <c r="CL155" s="102"/>
      <c r="CM155" s="102"/>
      <c r="CN155" s="102"/>
      <c r="CO155" s="102"/>
      <c r="CP155" s="102"/>
      <c r="CQ155" s="102"/>
      <c r="CR155" s="102"/>
      <c r="CS155" s="102"/>
      <c r="CT155" s="102"/>
      <c r="CU155" s="102"/>
      <c r="CV155" s="102"/>
      <c r="CW155" s="102"/>
      <c r="CX155" s="102"/>
      <c r="CY155" s="102"/>
      <c r="CZ155" s="102"/>
      <c r="DA155" s="102"/>
      <c r="DB155" s="102"/>
      <c r="DC155" s="102"/>
      <c r="DD155" s="102"/>
      <c r="DE155" s="102"/>
      <c r="DF155" s="102"/>
      <c r="DG155" s="102"/>
      <c r="DH155" s="102"/>
      <c r="DI155" s="102"/>
      <c r="DJ155" s="102"/>
      <c r="DK155" s="102"/>
      <c r="DL155" s="102"/>
      <c r="DM155" s="79"/>
    </row>
    <row r="156" spans="1:117" ht="21" outlineLevel="1" x14ac:dyDescent="0.3">
      <c r="A156" s="113"/>
      <c r="B156" s="109"/>
      <c r="C156" s="181" t="s">
        <v>322</v>
      </c>
      <c r="D156" s="111"/>
      <c r="E156" s="270"/>
      <c r="F156" s="223"/>
      <c r="G156" s="223"/>
      <c r="H156" s="269"/>
      <c r="I156" s="98"/>
      <c r="J156" s="112"/>
      <c r="K156" s="97">
        <f t="shared" ref="K156" si="89">COUNTA(N156:KP156)</f>
        <v>1</v>
      </c>
      <c r="L156" s="97">
        <f t="shared" ref="L156" si="90">COUNTIF(N156:KP156,"4")</f>
        <v>1</v>
      </c>
      <c r="M156" s="108">
        <f t="shared" ref="M156" si="91">IFERROR(L156/K156,0)</f>
        <v>1</v>
      </c>
      <c r="N156" s="206">
        <v>4</v>
      </c>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c r="BK156" s="102"/>
      <c r="BL156" s="102"/>
      <c r="BM156" s="102"/>
      <c r="BN156" s="102"/>
      <c r="BO156" s="102"/>
      <c r="BP156" s="102"/>
      <c r="BQ156" s="102"/>
      <c r="BR156" s="102"/>
      <c r="BS156" s="102"/>
      <c r="BT156" s="102"/>
      <c r="BU156" s="102"/>
      <c r="BV156" s="102"/>
      <c r="BW156" s="102"/>
      <c r="BX156" s="102"/>
      <c r="BY156" s="102"/>
      <c r="BZ156" s="102"/>
      <c r="CA156" s="102"/>
      <c r="CB156" s="102"/>
      <c r="CC156" s="102"/>
      <c r="CD156" s="102"/>
      <c r="CE156" s="102"/>
      <c r="CF156" s="102"/>
      <c r="CG156" s="102"/>
      <c r="CH156" s="102"/>
      <c r="CI156" s="102"/>
      <c r="CJ156" s="102"/>
      <c r="CK156" s="102"/>
      <c r="CL156" s="102"/>
      <c r="CM156" s="102"/>
      <c r="CN156" s="102"/>
      <c r="CO156" s="102"/>
      <c r="CP156" s="102"/>
      <c r="CQ156" s="102"/>
      <c r="CR156" s="102"/>
      <c r="CS156" s="102"/>
      <c r="CT156" s="102"/>
      <c r="CU156" s="102"/>
      <c r="CV156" s="102"/>
      <c r="CW156" s="102"/>
      <c r="CX156" s="102"/>
      <c r="CY156" s="102"/>
      <c r="CZ156" s="102"/>
      <c r="DA156" s="102"/>
      <c r="DB156" s="102"/>
      <c r="DC156" s="102"/>
      <c r="DD156" s="102"/>
      <c r="DE156" s="102"/>
      <c r="DF156" s="102"/>
      <c r="DG156" s="102"/>
      <c r="DH156" s="102"/>
      <c r="DI156" s="102"/>
      <c r="DJ156" s="102"/>
      <c r="DK156" s="102"/>
      <c r="DL156" s="102"/>
      <c r="DM156" s="79"/>
    </row>
    <row r="157" spans="1:117" ht="21" outlineLevel="1" x14ac:dyDescent="0.3">
      <c r="A157" s="113"/>
      <c r="B157" s="109"/>
      <c r="C157" s="110" t="s">
        <v>318</v>
      </c>
      <c r="D157" s="111"/>
      <c r="E157" s="270"/>
      <c r="F157" s="223"/>
      <c r="G157" s="223"/>
      <c r="H157" s="269"/>
      <c r="I157" s="98"/>
      <c r="J157" s="112"/>
      <c r="K157" s="97"/>
      <c r="L157" s="97"/>
      <c r="M157" s="108"/>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2"/>
      <c r="CE157" s="102"/>
      <c r="CF157" s="102"/>
      <c r="CG157" s="102"/>
      <c r="CH157" s="102"/>
      <c r="CI157" s="102"/>
      <c r="CJ157" s="102"/>
      <c r="CK157" s="102"/>
      <c r="CL157" s="102"/>
      <c r="CM157" s="102"/>
      <c r="CN157" s="102"/>
      <c r="CO157" s="102"/>
      <c r="CP157" s="102"/>
      <c r="CQ157" s="102"/>
      <c r="CR157" s="102"/>
      <c r="CS157" s="102"/>
      <c r="CT157" s="102"/>
      <c r="CU157" s="102"/>
      <c r="CV157" s="102"/>
      <c r="CW157" s="102"/>
      <c r="CX157" s="102"/>
      <c r="CY157" s="102"/>
      <c r="CZ157" s="102"/>
      <c r="DA157" s="102"/>
      <c r="DB157" s="102"/>
      <c r="DC157" s="102"/>
      <c r="DD157" s="102"/>
      <c r="DE157" s="102"/>
      <c r="DF157" s="102"/>
      <c r="DG157" s="102"/>
      <c r="DH157" s="102"/>
      <c r="DI157" s="102"/>
      <c r="DJ157" s="102"/>
      <c r="DK157" s="102"/>
      <c r="DL157" s="102"/>
      <c r="DM157" s="79"/>
    </row>
    <row r="158" spans="1:117" ht="21" outlineLevel="1" x14ac:dyDescent="0.3">
      <c r="A158" s="113"/>
      <c r="B158" s="109"/>
      <c r="C158" s="181" t="s">
        <v>323</v>
      </c>
      <c r="D158" s="111"/>
      <c r="E158" s="270"/>
      <c r="F158" s="223"/>
      <c r="G158" s="223"/>
      <c r="H158" s="269"/>
      <c r="I158" s="98"/>
      <c r="J158" s="112"/>
      <c r="K158" s="97">
        <f t="shared" ref="K158" si="92">COUNTA(N158:KP158)</f>
        <v>1</v>
      </c>
      <c r="L158" s="97">
        <f t="shared" ref="L158" si="93">COUNTIF(N158:KP158,"4")</f>
        <v>1</v>
      </c>
      <c r="M158" s="108">
        <f t="shared" ref="M158" si="94">IFERROR(L158/K158,0)</f>
        <v>1</v>
      </c>
      <c r="N158" s="206">
        <v>4</v>
      </c>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c r="BK158" s="102"/>
      <c r="BL158" s="102"/>
      <c r="BM158" s="102"/>
      <c r="BN158" s="102"/>
      <c r="BO158" s="102"/>
      <c r="BP158" s="102"/>
      <c r="BQ158" s="102"/>
      <c r="BR158" s="102"/>
      <c r="BS158" s="102"/>
      <c r="BT158" s="102"/>
      <c r="BU158" s="102"/>
      <c r="BV158" s="102"/>
      <c r="BW158" s="102"/>
      <c r="BX158" s="102"/>
      <c r="BY158" s="102"/>
      <c r="BZ158" s="102"/>
      <c r="CA158" s="102"/>
      <c r="CB158" s="102"/>
      <c r="CC158" s="102"/>
      <c r="CD158" s="102"/>
      <c r="CE158" s="102"/>
      <c r="CF158" s="102"/>
      <c r="CG158" s="102"/>
      <c r="CH158" s="102"/>
      <c r="CI158" s="102"/>
      <c r="CJ158" s="102"/>
      <c r="CK158" s="102"/>
      <c r="CL158" s="102"/>
      <c r="CM158" s="102"/>
      <c r="CN158" s="102"/>
      <c r="CO158" s="102"/>
      <c r="CP158" s="102"/>
      <c r="CQ158" s="102"/>
      <c r="CR158" s="102"/>
      <c r="CS158" s="102"/>
      <c r="CT158" s="102"/>
      <c r="CU158" s="102"/>
      <c r="CV158" s="102"/>
      <c r="CW158" s="102"/>
      <c r="CX158" s="102"/>
      <c r="CY158" s="102"/>
      <c r="CZ158" s="102"/>
      <c r="DA158" s="102"/>
      <c r="DB158" s="102"/>
      <c r="DC158" s="102"/>
      <c r="DD158" s="102"/>
      <c r="DE158" s="102"/>
      <c r="DF158" s="102"/>
      <c r="DG158" s="102"/>
      <c r="DH158" s="102"/>
      <c r="DI158" s="102"/>
      <c r="DJ158" s="102"/>
      <c r="DK158" s="102"/>
      <c r="DL158" s="102"/>
      <c r="DM158" s="79"/>
    </row>
    <row r="159" spans="1:117" ht="32.25" outlineLevel="1" x14ac:dyDescent="0.3">
      <c r="B159" s="109">
        <v>12</v>
      </c>
      <c r="C159" s="110" t="s">
        <v>91</v>
      </c>
      <c r="D159" s="111" t="s">
        <v>92</v>
      </c>
      <c r="E159" s="271" t="s">
        <v>90</v>
      </c>
      <c r="F159" s="223"/>
      <c r="G159" s="223"/>
      <c r="H159" s="269"/>
      <c r="I159" s="98"/>
      <c r="J159" s="112"/>
      <c r="K159" s="97">
        <f t="shared" si="62"/>
        <v>0</v>
      </c>
      <c r="L159" s="97">
        <f t="shared" si="63"/>
        <v>0</v>
      </c>
      <c r="M159" s="108">
        <f t="shared" si="64"/>
        <v>0</v>
      </c>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2"/>
      <c r="CE159" s="102"/>
      <c r="CF159" s="102"/>
      <c r="CG159" s="102"/>
      <c r="CH159" s="102"/>
      <c r="CI159" s="102"/>
      <c r="CJ159" s="102"/>
      <c r="CK159" s="102"/>
      <c r="CL159" s="102"/>
      <c r="CM159" s="102"/>
      <c r="CN159" s="102"/>
      <c r="CO159" s="102"/>
      <c r="CP159" s="102"/>
      <c r="CQ159" s="102"/>
      <c r="CR159" s="102"/>
      <c r="CS159" s="102"/>
      <c r="CT159" s="102"/>
      <c r="CU159" s="102"/>
      <c r="CV159" s="102"/>
      <c r="CW159" s="102"/>
      <c r="CX159" s="102"/>
      <c r="CY159" s="102"/>
      <c r="CZ159" s="102"/>
      <c r="DA159" s="102"/>
      <c r="DB159" s="102"/>
      <c r="DC159" s="102"/>
      <c r="DD159" s="102"/>
      <c r="DE159" s="102"/>
      <c r="DF159" s="102"/>
      <c r="DG159" s="102"/>
      <c r="DH159" s="102"/>
      <c r="DI159" s="102"/>
      <c r="DJ159" s="102"/>
      <c r="DK159" s="102"/>
      <c r="DL159" s="102"/>
      <c r="DM159" s="79"/>
    </row>
    <row r="160" spans="1:117" ht="21" outlineLevel="1" x14ac:dyDescent="0.3">
      <c r="B160" s="109"/>
      <c r="C160" s="110" t="s">
        <v>314</v>
      </c>
      <c r="D160" s="111"/>
      <c r="E160" s="270"/>
      <c r="F160" s="223"/>
      <c r="G160" s="223"/>
      <c r="H160" s="269"/>
      <c r="I160" s="154"/>
      <c r="J160" s="112"/>
      <c r="K160" s="97">
        <f t="shared" ref="K160" si="95">COUNTA(N160:KP160)</f>
        <v>0</v>
      </c>
      <c r="L160" s="97">
        <f t="shared" ref="L160" si="96">COUNTIF(N160:KP160,"4")</f>
        <v>0</v>
      </c>
      <c r="M160" s="108">
        <f t="shared" ref="M160" si="97">IFERROR(L160/K160,0)</f>
        <v>0</v>
      </c>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c r="BQ160" s="102"/>
      <c r="BR160" s="102"/>
      <c r="BS160" s="102"/>
      <c r="BT160" s="102"/>
      <c r="BU160" s="102"/>
      <c r="BV160" s="102"/>
      <c r="BW160" s="102"/>
      <c r="BX160" s="102"/>
      <c r="BY160" s="102"/>
      <c r="BZ160" s="102"/>
      <c r="CA160" s="102"/>
      <c r="CB160" s="102"/>
      <c r="CC160" s="102"/>
      <c r="CD160" s="102"/>
      <c r="CE160" s="102"/>
      <c r="CF160" s="102"/>
      <c r="CG160" s="102"/>
      <c r="CH160" s="102"/>
      <c r="CI160" s="102"/>
      <c r="CJ160" s="102"/>
      <c r="CK160" s="102"/>
      <c r="CL160" s="102"/>
      <c r="CM160" s="102"/>
      <c r="CN160" s="102"/>
      <c r="CO160" s="102"/>
      <c r="CP160" s="102"/>
      <c r="CQ160" s="102"/>
      <c r="CR160" s="102"/>
      <c r="CS160" s="102"/>
      <c r="CT160" s="102"/>
      <c r="CU160" s="102"/>
      <c r="CV160" s="102"/>
      <c r="CW160" s="102"/>
      <c r="CX160" s="102"/>
      <c r="CY160" s="102"/>
      <c r="CZ160" s="102"/>
      <c r="DA160" s="102"/>
      <c r="DB160" s="102"/>
      <c r="DC160" s="102"/>
      <c r="DD160" s="102"/>
      <c r="DE160" s="102"/>
      <c r="DF160" s="102"/>
      <c r="DG160" s="102"/>
      <c r="DH160" s="102"/>
      <c r="DI160" s="102"/>
      <c r="DJ160" s="102"/>
      <c r="DK160" s="102"/>
      <c r="DL160" s="102"/>
      <c r="DM160" s="79"/>
    </row>
    <row r="161" spans="1:117" ht="21" outlineLevel="1" x14ac:dyDescent="0.3">
      <c r="B161" s="109"/>
      <c r="C161" s="181" t="s">
        <v>324</v>
      </c>
      <c r="D161" s="111"/>
      <c r="E161" s="270"/>
      <c r="F161" s="223"/>
      <c r="G161" s="223"/>
      <c r="H161" s="269"/>
      <c r="I161" s="154"/>
      <c r="J161" s="112"/>
      <c r="K161" s="97">
        <f t="shared" si="62"/>
        <v>1</v>
      </c>
      <c r="L161" s="97">
        <f t="shared" si="63"/>
        <v>1</v>
      </c>
      <c r="M161" s="108">
        <f t="shared" si="64"/>
        <v>1</v>
      </c>
      <c r="N161" s="206">
        <v>4</v>
      </c>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c r="BG161" s="102"/>
      <c r="BH161" s="102"/>
      <c r="BI161" s="102"/>
      <c r="BJ161" s="102"/>
      <c r="BK161" s="102"/>
      <c r="BL161" s="102"/>
      <c r="BM161" s="102"/>
      <c r="BN161" s="102"/>
      <c r="BO161" s="102"/>
      <c r="BP161" s="102"/>
      <c r="BQ161" s="102"/>
      <c r="BR161" s="102"/>
      <c r="BS161" s="102"/>
      <c r="BT161" s="102"/>
      <c r="BU161" s="102"/>
      <c r="BV161" s="102"/>
      <c r="BW161" s="102"/>
      <c r="BX161" s="102"/>
      <c r="BY161" s="102"/>
      <c r="BZ161" s="102"/>
      <c r="CA161" s="102"/>
      <c r="CB161" s="102"/>
      <c r="CC161" s="102"/>
      <c r="CD161" s="102"/>
      <c r="CE161" s="102"/>
      <c r="CF161" s="102"/>
      <c r="CG161" s="102"/>
      <c r="CH161" s="102"/>
      <c r="CI161" s="102"/>
      <c r="CJ161" s="102"/>
      <c r="CK161" s="102"/>
      <c r="CL161" s="102"/>
      <c r="CM161" s="102"/>
      <c r="CN161" s="102"/>
      <c r="CO161" s="102"/>
      <c r="CP161" s="102"/>
      <c r="CQ161" s="102"/>
      <c r="CR161" s="102"/>
      <c r="CS161" s="102"/>
      <c r="CT161" s="102"/>
      <c r="CU161" s="102"/>
      <c r="CV161" s="102"/>
      <c r="CW161" s="102"/>
      <c r="CX161" s="102"/>
      <c r="CY161" s="102"/>
      <c r="CZ161" s="102"/>
      <c r="DA161" s="102"/>
      <c r="DB161" s="102"/>
      <c r="DC161" s="102"/>
      <c r="DD161" s="102"/>
      <c r="DE161" s="102"/>
      <c r="DF161" s="102"/>
      <c r="DG161" s="102"/>
      <c r="DH161" s="102"/>
      <c r="DI161" s="102"/>
      <c r="DJ161" s="102"/>
      <c r="DK161" s="102"/>
      <c r="DL161" s="102"/>
      <c r="DM161" s="79"/>
    </row>
    <row r="162" spans="1:117" ht="21" outlineLevel="1" x14ac:dyDescent="0.3">
      <c r="B162" s="109"/>
      <c r="C162" s="110" t="s">
        <v>315</v>
      </c>
      <c r="D162" s="111"/>
      <c r="E162" s="270"/>
      <c r="F162" s="223"/>
      <c r="G162" s="223"/>
      <c r="H162" s="269"/>
      <c r="I162" s="154"/>
      <c r="J162" s="112"/>
      <c r="K162" s="97">
        <f t="shared" si="62"/>
        <v>0</v>
      </c>
      <c r="L162" s="97">
        <f t="shared" si="63"/>
        <v>0</v>
      </c>
      <c r="M162" s="108">
        <f t="shared" si="64"/>
        <v>0</v>
      </c>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c r="BK162" s="102"/>
      <c r="BL162" s="102"/>
      <c r="BM162" s="102"/>
      <c r="BN162" s="102"/>
      <c r="BO162" s="102"/>
      <c r="BP162" s="102"/>
      <c r="BQ162" s="102"/>
      <c r="BR162" s="102"/>
      <c r="BS162" s="102"/>
      <c r="BT162" s="102"/>
      <c r="BU162" s="102"/>
      <c r="BV162" s="102"/>
      <c r="BW162" s="102"/>
      <c r="BX162" s="102"/>
      <c r="BY162" s="102"/>
      <c r="BZ162" s="102"/>
      <c r="CA162" s="102"/>
      <c r="CB162" s="102"/>
      <c r="CC162" s="102"/>
      <c r="CD162" s="102"/>
      <c r="CE162" s="102"/>
      <c r="CF162" s="102"/>
      <c r="CG162" s="102"/>
      <c r="CH162" s="102"/>
      <c r="CI162" s="102"/>
      <c r="CJ162" s="102"/>
      <c r="CK162" s="102"/>
      <c r="CL162" s="102"/>
      <c r="CM162" s="102"/>
      <c r="CN162" s="102"/>
      <c r="CO162" s="102"/>
      <c r="CP162" s="102"/>
      <c r="CQ162" s="102"/>
      <c r="CR162" s="102"/>
      <c r="CS162" s="102"/>
      <c r="CT162" s="102"/>
      <c r="CU162" s="102"/>
      <c r="CV162" s="102"/>
      <c r="CW162" s="102"/>
      <c r="CX162" s="102"/>
      <c r="CY162" s="102"/>
      <c r="CZ162" s="102"/>
      <c r="DA162" s="102"/>
      <c r="DB162" s="102"/>
      <c r="DC162" s="102"/>
      <c r="DD162" s="102"/>
      <c r="DE162" s="102"/>
      <c r="DF162" s="102"/>
      <c r="DG162" s="102"/>
      <c r="DH162" s="102"/>
      <c r="DI162" s="102"/>
      <c r="DJ162" s="102"/>
      <c r="DK162" s="102"/>
      <c r="DL162" s="102"/>
      <c r="DM162" s="79"/>
    </row>
    <row r="163" spans="1:117" s="128" customFormat="1" ht="21" outlineLevel="1" x14ac:dyDescent="0.3">
      <c r="A163" s="116"/>
      <c r="B163" s="109"/>
      <c r="C163" s="181" t="s">
        <v>325</v>
      </c>
      <c r="D163" s="118"/>
      <c r="E163" s="284"/>
      <c r="F163" s="285"/>
      <c r="G163" s="285"/>
      <c r="H163" s="272"/>
      <c r="I163" s="169"/>
      <c r="J163" s="122"/>
      <c r="K163" s="97">
        <f t="shared" ref="K163" si="98">COUNTA(N163:KP163)</f>
        <v>2</v>
      </c>
      <c r="L163" s="97">
        <f t="shared" ref="L163" si="99">COUNTIF(N163:KP163,"4")</f>
        <v>0</v>
      </c>
      <c r="M163" s="108">
        <f t="shared" ref="M163" si="100">IFERROR(L163/K163,0)</f>
        <v>0</v>
      </c>
      <c r="N163" s="102"/>
      <c r="O163" s="102"/>
      <c r="P163" s="102"/>
      <c r="Q163" s="102"/>
      <c r="R163" s="102"/>
      <c r="S163" s="102"/>
      <c r="T163" s="102"/>
      <c r="U163" s="102"/>
      <c r="V163" s="102"/>
      <c r="W163" s="102"/>
      <c r="X163" s="102"/>
      <c r="Y163" s="102"/>
      <c r="Z163" s="102"/>
      <c r="AA163" s="102"/>
      <c r="AB163" s="102"/>
      <c r="AC163" s="102"/>
      <c r="AD163" s="102"/>
      <c r="AE163" s="206"/>
      <c r="AF163" s="102"/>
      <c r="AG163" s="102"/>
      <c r="AH163" s="102"/>
      <c r="AI163" s="102"/>
      <c r="AJ163" s="102"/>
      <c r="AK163" s="102"/>
      <c r="AL163" s="102"/>
      <c r="AM163" s="238">
        <v>2</v>
      </c>
      <c r="AN163" s="102"/>
      <c r="AO163" s="238">
        <v>3</v>
      </c>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c r="BK163" s="102"/>
      <c r="BL163" s="102"/>
      <c r="BM163" s="102"/>
      <c r="BN163" s="102"/>
      <c r="BO163" s="102"/>
      <c r="BP163" s="102"/>
      <c r="BQ163" s="102"/>
      <c r="BR163" s="102"/>
      <c r="BS163" s="102"/>
      <c r="BT163" s="102"/>
      <c r="BU163" s="102"/>
      <c r="BV163" s="102"/>
      <c r="BW163" s="102"/>
      <c r="BX163" s="102"/>
      <c r="BY163" s="102"/>
      <c r="BZ163" s="102"/>
      <c r="CA163" s="102"/>
      <c r="CB163" s="102"/>
      <c r="CC163" s="102"/>
      <c r="CD163" s="102"/>
      <c r="CE163" s="102"/>
      <c r="CF163" s="102"/>
      <c r="CG163" s="102"/>
      <c r="CH163" s="102"/>
      <c r="CI163" s="102"/>
      <c r="CJ163" s="102"/>
      <c r="CK163" s="102"/>
      <c r="CL163" s="102"/>
      <c r="CM163" s="102"/>
      <c r="CN163" s="102"/>
      <c r="CO163" s="102"/>
      <c r="CP163" s="102"/>
      <c r="CQ163" s="102"/>
      <c r="CR163" s="102"/>
      <c r="CS163" s="102"/>
      <c r="CT163" s="102"/>
      <c r="CU163" s="102"/>
      <c r="CV163" s="102"/>
      <c r="CW163" s="102"/>
      <c r="CX163" s="102"/>
      <c r="CY163" s="102"/>
      <c r="CZ163" s="102"/>
      <c r="DA163" s="102"/>
      <c r="DB163" s="102"/>
      <c r="DC163" s="102"/>
      <c r="DD163" s="102"/>
      <c r="DE163" s="102"/>
      <c r="DF163" s="102"/>
      <c r="DG163" s="102"/>
      <c r="DH163" s="102"/>
      <c r="DI163" s="102"/>
      <c r="DJ163" s="102"/>
      <c r="DK163" s="102"/>
      <c r="DL163" s="102"/>
      <c r="DM163" s="127"/>
    </row>
    <row r="164" spans="1:117" ht="23.25" x14ac:dyDescent="0.35">
      <c r="B164" s="94"/>
      <c r="C164" s="95" t="s">
        <v>93</v>
      </c>
      <c r="D164" s="96"/>
      <c r="E164" s="268"/>
      <c r="F164" s="223"/>
      <c r="G164" s="223"/>
      <c r="H164" s="269" t="s">
        <v>57</v>
      </c>
      <c r="I164" s="98"/>
      <c r="J164" s="112"/>
      <c r="K164" s="129">
        <f>SUM(K165:K194)</f>
        <v>0</v>
      </c>
      <c r="L164" s="129">
        <f>SUM(L165:L194)</f>
        <v>0</v>
      </c>
      <c r="M164" s="101">
        <f>IFERROR(L164/K164,0)</f>
        <v>0</v>
      </c>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79"/>
    </row>
    <row r="165" spans="1:117" ht="37.5" hidden="1" outlineLevel="1" x14ac:dyDescent="0.3">
      <c r="B165" s="130">
        <v>1</v>
      </c>
      <c r="C165" s="110" t="s">
        <v>94</v>
      </c>
      <c r="D165" s="110"/>
      <c r="E165" s="270" t="s">
        <v>80</v>
      </c>
      <c r="F165" s="223"/>
      <c r="G165" s="223"/>
      <c r="H165" s="269"/>
      <c r="I165" s="185"/>
      <c r="J165" s="112" t="s">
        <v>95</v>
      </c>
      <c r="K165" s="97">
        <f t="shared" ref="K165:K194" si="101">COUNTA(N165:KP165)</f>
        <v>0</v>
      </c>
      <c r="L165" s="97">
        <f t="shared" ref="L165:L194" si="102">COUNTIF(N165:KP165,"4")</f>
        <v>0</v>
      </c>
      <c r="M165" s="108">
        <f t="shared" ref="M165:M194" si="103">IFERROR(L165/K165,0)</f>
        <v>0</v>
      </c>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c r="BK165" s="102"/>
      <c r="BL165" s="102"/>
      <c r="BM165" s="102"/>
      <c r="BN165" s="102"/>
      <c r="BO165" s="102"/>
      <c r="BP165" s="102"/>
      <c r="BQ165" s="102"/>
      <c r="BR165" s="102"/>
      <c r="BS165" s="102"/>
      <c r="BT165" s="102"/>
      <c r="BU165" s="102"/>
      <c r="BV165" s="102"/>
      <c r="BW165" s="102"/>
      <c r="BX165" s="102"/>
      <c r="BY165" s="102"/>
      <c r="BZ165" s="102"/>
      <c r="CA165" s="102"/>
      <c r="CB165" s="102"/>
      <c r="CC165" s="102"/>
      <c r="CD165" s="102"/>
      <c r="CE165" s="102"/>
      <c r="CF165" s="102"/>
      <c r="CG165" s="102"/>
      <c r="CH165" s="102"/>
      <c r="CI165" s="102"/>
      <c r="CJ165" s="102"/>
      <c r="CK165" s="102"/>
      <c r="CL165" s="102"/>
      <c r="CM165" s="102"/>
      <c r="CN165" s="102"/>
      <c r="CO165" s="102"/>
      <c r="CP165" s="102"/>
      <c r="CQ165" s="102"/>
      <c r="CR165" s="102"/>
      <c r="CS165" s="102"/>
      <c r="CT165" s="102"/>
      <c r="CU165" s="102"/>
      <c r="CV165" s="102"/>
      <c r="CW165" s="102"/>
      <c r="CX165" s="102"/>
      <c r="CY165" s="102"/>
      <c r="CZ165" s="102"/>
      <c r="DA165" s="102"/>
      <c r="DB165" s="102"/>
      <c r="DC165" s="102"/>
      <c r="DD165" s="102"/>
      <c r="DE165" s="102"/>
      <c r="DF165" s="102"/>
      <c r="DG165" s="102"/>
      <c r="DH165" s="102"/>
      <c r="DI165" s="102"/>
      <c r="DJ165" s="102"/>
      <c r="DK165" s="102"/>
      <c r="DL165" s="102"/>
      <c r="DM165" s="79"/>
    </row>
    <row r="166" spans="1:117" ht="21" hidden="1" outlineLevel="1" x14ac:dyDescent="0.3">
      <c r="B166" s="130">
        <v>2</v>
      </c>
      <c r="C166" s="110" t="s">
        <v>96</v>
      </c>
      <c r="D166" s="110"/>
      <c r="E166" s="270" t="s">
        <v>80</v>
      </c>
      <c r="F166" s="223"/>
      <c r="G166" s="223"/>
      <c r="H166" s="269"/>
      <c r="I166" s="98"/>
      <c r="J166" s="112"/>
      <c r="K166" s="97">
        <f t="shared" si="101"/>
        <v>0</v>
      </c>
      <c r="L166" s="97">
        <f t="shared" si="102"/>
        <v>0</v>
      </c>
      <c r="M166" s="108">
        <f t="shared" si="103"/>
        <v>0</v>
      </c>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c r="BG166" s="102"/>
      <c r="BH166" s="102"/>
      <c r="BI166" s="102"/>
      <c r="BJ166" s="102"/>
      <c r="BK166" s="102"/>
      <c r="BL166" s="102"/>
      <c r="BM166" s="102"/>
      <c r="BN166" s="102"/>
      <c r="BO166" s="102"/>
      <c r="BP166" s="102"/>
      <c r="BQ166" s="102"/>
      <c r="BR166" s="102"/>
      <c r="BS166" s="102"/>
      <c r="BT166" s="102"/>
      <c r="BU166" s="102"/>
      <c r="BV166" s="102"/>
      <c r="BW166" s="102"/>
      <c r="BX166" s="102"/>
      <c r="BY166" s="102"/>
      <c r="BZ166" s="102"/>
      <c r="CA166" s="102"/>
      <c r="CB166" s="102"/>
      <c r="CC166" s="102"/>
      <c r="CD166" s="102"/>
      <c r="CE166" s="102"/>
      <c r="CF166" s="102"/>
      <c r="CG166" s="102"/>
      <c r="CH166" s="102"/>
      <c r="CI166" s="102"/>
      <c r="CJ166" s="102"/>
      <c r="CK166" s="102"/>
      <c r="CL166" s="102"/>
      <c r="CM166" s="102"/>
      <c r="CN166" s="102"/>
      <c r="CO166" s="102"/>
      <c r="CP166" s="102"/>
      <c r="CQ166" s="102"/>
      <c r="CR166" s="102"/>
      <c r="CS166" s="102"/>
      <c r="CT166" s="102"/>
      <c r="CU166" s="102"/>
      <c r="CV166" s="102"/>
      <c r="CW166" s="102"/>
      <c r="CX166" s="102"/>
      <c r="CY166" s="102"/>
      <c r="CZ166" s="102"/>
      <c r="DA166" s="102"/>
      <c r="DB166" s="102"/>
      <c r="DC166" s="102"/>
      <c r="DD166" s="102"/>
      <c r="DE166" s="102"/>
      <c r="DF166" s="102"/>
      <c r="DG166" s="102"/>
      <c r="DH166" s="102"/>
      <c r="DI166" s="102"/>
      <c r="DJ166" s="102"/>
      <c r="DK166" s="102"/>
      <c r="DL166" s="102"/>
      <c r="DM166" s="79"/>
    </row>
    <row r="167" spans="1:117" ht="21" hidden="1" outlineLevel="1" x14ac:dyDescent="0.3">
      <c r="B167" s="130">
        <v>3</v>
      </c>
      <c r="C167" s="110" t="s">
        <v>97</v>
      </c>
      <c r="D167" s="110"/>
      <c r="E167" s="270" t="s">
        <v>80</v>
      </c>
      <c r="F167" s="223"/>
      <c r="G167" s="223"/>
      <c r="H167" s="269"/>
      <c r="I167" s="98"/>
      <c r="J167" s="131" t="s">
        <v>98</v>
      </c>
      <c r="K167" s="97">
        <f t="shared" si="101"/>
        <v>0</v>
      </c>
      <c r="L167" s="97">
        <f t="shared" si="102"/>
        <v>0</v>
      </c>
      <c r="M167" s="108">
        <f t="shared" si="103"/>
        <v>0</v>
      </c>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102"/>
      <c r="BK167" s="102"/>
      <c r="BL167" s="102"/>
      <c r="BM167" s="102"/>
      <c r="BN167" s="102"/>
      <c r="BO167" s="102"/>
      <c r="BP167" s="102"/>
      <c r="BQ167" s="102"/>
      <c r="BR167" s="102"/>
      <c r="BS167" s="102"/>
      <c r="BT167" s="102"/>
      <c r="BU167" s="102"/>
      <c r="BV167" s="102"/>
      <c r="BW167" s="102"/>
      <c r="BX167" s="102"/>
      <c r="BY167" s="102"/>
      <c r="BZ167" s="102"/>
      <c r="CA167" s="102"/>
      <c r="CB167" s="102"/>
      <c r="CC167" s="102"/>
      <c r="CD167" s="102"/>
      <c r="CE167" s="102"/>
      <c r="CF167" s="102"/>
      <c r="CG167" s="102"/>
      <c r="CH167" s="102"/>
      <c r="CI167" s="102"/>
      <c r="CJ167" s="102"/>
      <c r="CK167" s="102"/>
      <c r="CL167" s="102"/>
      <c r="CM167" s="102"/>
      <c r="CN167" s="102"/>
      <c r="CO167" s="102"/>
      <c r="CP167" s="102"/>
      <c r="CQ167" s="102"/>
      <c r="CR167" s="102"/>
      <c r="CS167" s="102"/>
      <c r="CT167" s="102"/>
      <c r="CU167" s="102"/>
      <c r="CV167" s="102"/>
      <c r="CW167" s="102"/>
      <c r="CX167" s="102"/>
      <c r="CY167" s="102"/>
      <c r="CZ167" s="102"/>
      <c r="DA167" s="102"/>
      <c r="DB167" s="102"/>
      <c r="DC167" s="102"/>
      <c r="DD167" s="102"/>
      <c r="DE167" s="102"/>
      <c r="DF167" s="102"/>
      <c r="DG167" s="102"/>
      <c r="DH167" s="102"/>
      <c r="DI167" s="102"/>
      <c r="DJ167" s="102"/>
      <c r="DK167" s="102"/>
      <c r="DL167" s="102"/>
      <c r="DM167" s="79"/>
    </row>
    <row r="168" spans="1:117" ht="37.5" hidden="1" outlineLevel="1" x14ac:dyDescent="0.3">
      <c r="B168" s="130">
        <v>4</v>
      </c>
      <c r="C168" s="110" t="s">
        <v>99</v>
      </c>
      <c r="D168" s="110"/>
      <c r="E168" s="270" t="s">
        <v>80</v>
      </c>
      <c r="F168" s="223"/>
      <c r="G168" s="223"/>
      <c r="H168" s="269"/>
      <c r="I168" s="98"/>
      <c r="J168" s="131" t="s">
        <v>98</v>
      </c>
      <c r="K168" s="97">
        <f t="shared" si="101"/>
        <v>0</v>
      </c>
      <c r="L168" s="97">
        <f t="shared" si="102"/>
        <v>0</v>
      </c>
      <c r="M168" s="108">
        <f t="shared" si="103"/>
        <v>0</v>
      </c>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c r="BK168" s="102"/>
      <c r="BL168" s="102"/>
      <c r="BM168" s="102"/>
      <c r="BN168" s="102"/>
      <c r="BO168" s="102"/>
      <c r="BP168" s="102"/>
      <c r="BQ168" s="102"/>
      <c r="BR168" s="102"/>
      <c r="BS168" s="102"/>
      <c r="BT168" s="102"/>
      <c r="BU168" s="102"/>
      <c r="BV168" s="102"/>
      <c r="BW168" s="102"/>
      <c r="BX168" s="102"/>
      <c r="BY168" s="102"/>
      <c r="BZ168" s="102"/>
      <c r="CA168" s="102"/>
      <c r="CB168" s="102"/>
      <c r="CC168" s="102"/>
      <c r="CD168" s="102"/>
      <c r="CE168" s="102"/>
      <c r="CF168" s="102"/>
      <c r="CG168" s="102"/>
      <c r="CH168" s="102"/>
      <c r="CI168" s="102"/>
      <c r="CJ168" s="102"/>
      <c r="CK168" s="102"/>
      <c r="CL168" s="102"/>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2"/>
      <c r="DI168" s="102"/>
      <c r="DJ168" s="102"/>
      <c r="DK168" s="102"/>
      <c r="DL168" s="102"/>
      <c r="DM168" s="79"/>
    </row>
    <row r="169" spans="1:117" ht="21" hidden="1" outlineLevel="1" x14ac:dyDescent="0.3">
      <c r="B169" s="130">
        <v>5</v>
      </c>
      <c r="C169" s="110" t="s">
        <v>100</v>
      </c>
      <c r="D169" s="110"/>
      <c r="E169" s="270" t="s">
        <v>80</v>
      </c>
      <c r="F169" s="223"/>
      <c r="G169" s="223"/>
      <c r="H169" s="269"/>
      <c r="I169" s="98"/>
      <c r="J169" s="112" t="s">
        <v>98</v>
      </c>
      <c r="K169" s="97">
        <f t="shared" si="101"/>
        <v>0</v>
      </c>
      <c r="L169" s="97">
        <f t="shared" si="102"/>
        <v>0</v>
      </c>
      <c r="M169" s="108">
        <f t="shared" si="103"/>
        <v>0</v>
      </c>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c r="BG169" s="102"/>
      <c r="BH169" s="102"/>
      <c r="BI169" s="102"/>
      <c r="BJ169" s="102"/>
      <c r="BK169" s="102"/>
      <c r="BL169" s="102"/>
      <c r="BM169" s="102"/>
      <c r="BN169" s="102"/>
      <c r="BO169" s="102"/>
      <c r="BP169" s="102"/>
      <c r="BQ169" s="102"/>
      <c r="BR169" s="102"/>
      <c r="BS169" s="102"/>
      <c r="BT169" s="102"/>
      <c r="BU169" s="102"/>
      <c r="BV169" s="102"/>
      <c r="BW169" s="102"/>
      <c r="BX169" s="102"/>
      <c r="BY169" s="102"/>
      <c r="BZ169" s="102"/>
      <c r="CA169" s="102"/>
      <c r="CB169" s="102"/>
      <c r="CC169" s="102"/>
      <c r="CD169" s="102"/>
      <c r="CE169" s="102"/>
      <c r="CF169" s="102"/>
      <c r="CG169" s="102"/>
      <c r="CH169" s="102"/>
      <c r="CI169" s="102"/>
      <c r="CJ169" s="102"/>
      <c r="CK169" s="102"/>
      <c r="CL169" s="102"/>
      <c r="CM169" s="102"/>
      <c r="CN169" s="102"/>
      <c r="CO169" s="102"/>
      <c r="CP169" s="102"/>
      <c r="CQ169" s="102"/>
      <c r="CR169" s="102"/>
      <c r="CS169" s="102"/>
      <c r="CT169" s="102"/>
      <c r="CU169" s="102"/>
      <c r="CV169" s="102"/>
      <c r="CW169" s="102"/>
      <c r="CX169" s="102"/>
      <c r="CY169" s="102"/>
      <c r="CZ169" s="102"/>
      <c r="DA169" s="102"/>
      <c r="DB169" s="102"/>
      <c r="DC169" s="102"/>
      <c r="DD169" s="102"/>
      <c r="DE169" s="102"/>
      <c r="DF169" s="102"/>
      <c r="DG169" s="102"/>
      <c r="DH169" s="102"/>
      <c r="DI169" s="102"/>
      <c r="DJ169" s="102"/>
      <c r="DK169" s="102"/>
      <c r="DL169" s="102"/>
      <c r="DM169" s="79"/>
    </row>
    <row r="170" spans="1:117" ht="21" hidden="1" outlineLevel="1" x14ac:dyDescent="0.3">
      <c r="B170" s="130">
        <v>5</v>
      </c>
      <c r="C170" s="110" t="s">
        <v>101</v>
      </c>
      <c r="D170" s="110"/>
      <c r="E170" s="274" t="s">
        <v>67</v>
      </c>
      <c r="F170" s="223"/>
      <c r="G170" s="223"/>
      <c r="H170" s="269"/>
      <c r="I170" s="98"/>
      <c r="J170" s="112" t="s">
        <v>98</v>
      </c>
      <c r="K170" s="97">
        <f t="shared" si="101"/>
        <v>0</v>
      </c>
      <c r="L170" s="97">
        <f t="shared" si="102"/>
        <v>0</v>
      </c>
      <c r="M170" s="108">
        <f t="shared" si="103"/>
        <v>0</v>
      </c>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c r="BK170" s="102"/>
      <c r="BL170" s="102"/>
      <c r="BM170" s="102"/>
      <c r="BN170" s="102"/>
      <c r="BO170" s="102"/>
      <c r="BP170" s="102"/>
      <c r="BQ170" s="102"/>
      <c r="BR170" s="102"/>
      <c r="BS170" s="102"/>
      <c r="BT170" s="102"/>
      <c r="BU170" s="102"/>
      <c r="BV170" s="102"/>
      <c r="BW170" s="102"/>
      <c r="BX170" s="102"/>
      <c r="BY170" s="102"/>
      <c r="BZ170" s="102"/>
      <c r="CA170" s="102"/>
      <c r="CB170" s="102"/>
      <c r="CC170" s="102"/>
      <c r="CD170" s="102"/>
      <c r="CE170" s="102"/>
      <c r="CF170" s="102"/>
      <c r="CG170" s="102"/>
      <c r="CH170" s="102"/>
      <c r="CI170" s="102"/>
      <c r="CJ170" s="102"/>
      <c r="CK170" s="102"/>
      <c r="CL170" s="102"/>
      <c r="CM170" s="102"/>
      <c r="CN170" s="102"/>
      <c r="CO170" s="102"/>
      <c r="CP170" s="102"/>
      <c r="CQ170" s="102"/>
      <c r="CR170" s="102"/>
      <c r="CS170" s="102"/>
      <c r="CT170" s="102"/>
      <c r="CU170" s="102"/>
      <c r="CV170" s="102"/>
      <c r="CW170" s="102"/>
      <c r="CX170" s="102"/>
      <c r="CY170" s="102"/>
      <c r="CZ170" s="102"/>
      <c r="DA170" s="102"/>
      <c r="DB170" s="102"/>
      <c r="DC170" s="102"/>
      <c r="DD170" s="102"/>
      <c r="DE170" s="102"/>
      <c r="DF170" s="102"/>
      <c r="DG170" s="102"/>
      <c r="DH170" s="102"/>
      <c r="DI170" s="102"/>
      <c r="DJ170" s="102"/>
      <c r="DK170" s="102"/>
      <c r="DL170" s="102"/>
      <c r="DM170" s="79"/>
    </row>
    <row r="171" spans="1:117" ht="21" hidden="1" outlineLevel="1" x14ac:dyDescent="0.3">
      <c r="B171" s="130">
        <v>6</v>
      </c>
      <c r="C171" s="110" t="s">
        <v>102</v>
      </c>
      <c r="D171" s="110"/>
      <c r="E171" s="274" t="s">
        <v>103</v>
      </c>
      <c r="F171" s="223"/>
      <c r="G171" s="223"/>
      <c r="H171" s="269"/>
      <c r="I171" s="98"/>
      <c r="J171" s="112" t="s">
        <v>104</v>
      </c>
      <c r="K171" s="97">
        <f t="shared" si="101"/>
        <v>0</v>
      </c>
      <c r="L171" s="97">
        <f t="shared" si="102"/>
        <v>0</v>
      </c>
      <c r="M171" s="108">
        <f t="shared" si="103"/>
        <v>0</v>
      </c>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c r="BK171" s="102"/>
      <c r="BL171" s="102"/>
      <c r="BM171" s="102"/>
      <c r="BN171" s="102"/>
      <c r="BO171" s="102"/>
      <c r="BP171" s="102"/>
      <c r="BQ171" s="102"/>
      <c r="BR171" s="102"/>
      <c r="BS171" s="102"/>
      <c r="BT171" s="102"/>
      <c r="BU171" s="102"/>
      <c r="BV171" s="102"/>
      <c r="BW171" s="102"/>
      <c r="BX171" s="102"/>
      <c r="BY171" s="102"/>
      <c r="BZ171" s="102"/>
      <c r="CA171" s="102"/>
      <c r="CB171" s="102"/>
      <c r="CC171" s="102"/>
      <c r="CD171" s="102"/>
      <c r="CE171" s="102"/>
      <c r="CF171" s="102"/>
      <c r="CG171" s="102"/>
      <c r="CH171" s="102"/>
      <c r="CI171" s="102"/>
      <c r="CJ171" s="102"/>
      <c r="CK171" s="102"/>
      <c r="CL171" s="102"/>
      <c r="CM171" s="102"/>
      <c r="CN171" s="102"/>
      <c r="CO171" s="102"/>
      <c r="CP171" s="102"/>
      <c r="CQ171" s="102"/>
      <c r="CR171" s="102"/>
      <c r="CS171" s="102"/>
      <c r="CT171" s="102"/>
      <c r="CU171" s="102"/>
      <c r="CV171" s="102"/>
      <c r="CW171" s="102"/>
      <c r="CX171" s="102"/>
      <c r="CY171" s="102"/>
      <c r="CZ171" s="102"/>
      <c r="DA171" s="102"/>
      <c r="DB171" s="102"/>
      <c r="DC171" s="102"/>
      <c r="DD171" s="102"/>
      <c r="DE171" s="102"/>
      <c r="DF171" s="102"/>
      <c r="DG171" s="102"/>
      <c r="DH171" s="102"/>
      <c r="DI171" s="102"/>
      <c r="DJ171" s="102"/>
      <c r="DK171" s="102"/>
      <c r="DL171" s="102"/>
      <c r="DM171" s="79"/>
    </row>
    <row r="172" spans="1:117" ht="21" hidden="1" outlineLevel="1" x14ac:dyDescent="0.3">
      <c r="B172" s="130">
        <v>7</v>
      </c>
      <c r="C172" s="110" t="s">
        <v>105</v>
      </c>
      <c r="D172" s="110"/>
      <c r="E172" s="274" t="s">
        <v>106</v>
      </c>
      <c r="F172" s="223"/>
      <c r="G172" s="223"/>
      <c r="H172" s="269"/>
      <c r="I172" s="98"/>
      <c r="J172" s="112" t="s">
        <v>104</v>
      </c>
      <c r="K172" s="97">
        <f t="shared" si="101"/>
        <v>0</v>
      </c>
      <c r="L172" s="97">
        <f t="shared" si="102"/>
        <v>0</v>
      </c>
      <c r="M172" s="108">
        <f t="shared" si="103"/>
        <v>0</v>
      </c>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c r="BK172" s="102"/>
      <c r="BL172" s="102"/>
      <c r="BM172" s="102"/>
      <c r="BN172" s="102"/>
      <c r="BO172" s="102"/>
      <c r="BP172" s="102"/>
      <c r="BQ172" s="102"/>
      <c r="BR172" s="102"/>
      <c r="BS172" s="102"/>
      <c r="BT172" s="102"/>
      <c r="BU172" s="102"/>
      <c r="BV172" s="102"/>
      <c r="BW172" s="102"/>
      <c r="BX172" s="102"/>
      <c r="BY172" s="102"/>
      <c r="BZ172" s="102"/>
      <c r="CA172" s="102"/>
      <c r="CB172" s="102"/>
      <c r="CC172" s="102"/>
      <c r="CD172" s="102"/>
      <c r="CE172" s="102"/>
      <c r="CF172" s="102"/>
      <c r="CG172" s="102"/>
      <c r="CH172" s="102"/>
      <c r="CI172" s="102"/>
      <c r="CJ172" s="102"/>
      <c r="CK172" s="102"/>
      <c r="CL172" s="102"/>
      <c r="CM172" s="102"/>
      <c r="CN172" s="102"/>
      <c r="CO172" s="102"/>
      <c r="CP172" s="102"/>
      <c r="CQ172" s="102"/>
      <c r="CR172" s="102"/>
      <c r="CS172" s="102"/>
      <c r="CT172" s="102"/>
      <c r="CU172" s="102"/>
      <c r="CV172" s="102"/>
      <c r="CW172" s="102"/>
      <c r="CX172" s="102"/>
      <c r="CY172" s="102"/>
      <c r="CZ172" s="102"/>
      <c r="DA172" s="102"/>
      <c r="DB172" s="102"/>
      <c r="DC172" s="102"/>
      <c r="DD172" s="102"/>
      <c r="DE172" s="102"/>
      <c r="DF172" s="102"/>
      <c r="DG172" s="102"/>
      <c r="DH172" s="102"/>
      <c r="DI172" s="102"/>
      <c r="DJ172" s="102"/>
      <c r="DK172" s="102"/>
      <c r="DL172" s="102"/>
      <c r="DM172" s="79"/>
    </row>
    <row r="173" spans="1:117" ht="21" hidden="1" outlineLevel="1" x14ac:dyDescent="0.3">
      <c r="A173" s="133"/>
      <c r="B173" s="130">
        <v>8</v>
      </c>
      <c r="C173" s="110" t="s">
        <v>107</v>
      </c>
      <c r="D173" s="110"/>
      <c r="E173" s="270" t="s">
        <v>80</v>
      </c>
      <c r="F173" s="223"/>
      <c r="G173" s="223"/>
      <c r="H173" s="269"/>
      <c r="I173" s="98"/>
      <c r="J173" s="112" t="s">
        <v>104</v>
      </c>
      <c r="K173" s="97">
        <f t="shared" si="101"/>
        <v>0</v>
      </c>
      <c r="L173" s="97">
        <f t="shared" si="102"/>
        <v>0</v>
      </c>
      <c r="M173" s="108">
        <f t="shared" si="103"/>
        <v>0</v>
      </c>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c r="BG173" s="102"/>
      <c r="BH173" s="102"/>
      <c r="BI173" s="102"/>
      <c r="BJ173" s="102"/>
      <c r="BK173" s="102"/>
      <c r="BL173" s="102"/>
      <c r="BM173" s="102"/>
      <c r="BN173" s="102"/>
      <c r="BO173" s="102"/>
      <c r="BP173" s="102"/>
      <c r="BQ173" s="102"/>
      <c r="BR173" s="102"/>
      <c r="BS173" s="102"/>
      <c r="BT173" s="102"/>
      <c r="BU173" s="102"/>
      <c r="BV173" s="102"/>
      <c r="BW173" s="102"/>
      <c r="BX173" s="102"/>
      <c r="BY173" s="102"/>
      <c r="BZ173" s="102"/>
      <c r="CA173" s="102"/>
      <c r="CB173" s="102"/>
      <c r="CC173" s="102"/>
      <c r="CD173" s="102"/>
      <c r="CE173" s="102"/>
      <c r="CF173" s="102"/>
      <c r="CG173" s="102"/>
      <c r="CH173" s="102"/>
      <c r="CI173" s="102"/>
      <c r="CJ173" s="102"/>
      <c r="CK173" s="102"/>
      <c r="CL173" s="102"/>
      <c r="CM173" s="102"/>
      <c r="CN173" s="102"/>
      <c r="CO173" s="102"/>
      <c r="CP173" s="102"/>
      <c r="CQ173" s="102"/>
      <c r="CR173" s="102"/>
      <c r="CS173" s="102"/>
      <c r="CT173" s="102"/>
      <c r="CU173" s="102"/>
      <c r="CV173" s="102"/>
      <c r="CW173" s="102"/>
      <c r="CX173" s="102"/>
      <c r="CY173" s="102"/>
      <c r="CZ173" s="102"/>
      <c r="DA173" s="102"/>
      <c r="DB173" s="102"/>
      <c r="DC173" s="102"/>
      <c r="DD173" s="102"/>
      <c r="DE173" s="102"/>
      <c r="DF173" s="102"/>
      <c r="DG173" s="102"/>
      <c r="DH173" s="102"/>
      <c r="DI173" s="102"/>
      <c r="DJ173" s="102"/>
      <c r="DK173" s="102"/>
      <c r="DL173" s="102"/>
      <c r="DM173" s="79"/>
    </row>
    <row r="174" spans="1:117" ht="21" hidden="1" outlineLevel="1" x14ac:dyDescent="0.3">
      <c r="B174" s="130">
        <v>9</v>
      </c>
      <c r="C174" s="110" t="s">
        <v>108</v>
      </c>
      <c r="D174" s="110"/>
      <c r="E174" s="270" t="s">
        <v>80</v>
      </c>
      <c r="F174" s="223"/>
      <c r="G174" s="223"/>
      <c r="H174" s="269"/>
      <c r="I174" s="98"/>
      <c r="J174" s="131"/>
      <c r="K174" s="97">
        <f t="shared" si="101"/>
        <v>0</v>
      </c>
      <c r="L174" s="97">
        <f t="shared" si="102"/>
        <v>0</v>
      </c>
      <c r="M174" s="108">
        <f t="shared" si="103"/>
        <v>0</v>
      </c>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c r="BK174" s="102"/>
      <c r="BL174" s="102"/>
      <c r="BM174" s="102"/>
      <c r="BN174" s="102"/>
      <c r="BO174" s="102"/>
      <c r="BP174" s="102"/>
      <c r="BQ174" s="102"/>
      <c r="BR174" s="102"/>
      <c r="BS174" s="102"/>
      <c r="BT174" s="102"/>
      <c r="BU174" s="102"/>
      <c r="BV174" s="102"/>
      <c r="BW174" s="102"/>
      <c r="BX174" s="102"/>
      <c r="BY174" s="102"/>
      <c r="BZ174" s="102"/>
      <c r="CA174" s="102"/>
      <c r="CB174" s="102"/>
      <c r="CC174" s="102"/>
      <c r="CD174" s="102"/>
      <c r="CE174" s="102"/>
      <c r="CF174" s="102"/>
      <c r="CG174" s="102"/>
      <c r="CH174" s="102"/>
      <c r="CI174" s="102"/>
      <c r="CJ174" s="102"/>
      <c r="CK174" s="102"/>
      <c r="CL174" s="102"/>
      <c r="CM174" s="102"/>
      <c r="CN174" s="102"/>
      <c r="CO174" s="102"/>
      <c r="CP174" s="102"/>
      <c r="CQ174" s="102"/>
      <c r="CR174" s="102"/>
      <c r="CS174" s="102"/>
      <c r="CT174" s="102"/>
      <c r="CU174" s="102"/>
      <c r="CV174" s="102"/>
      <c r="CW174" s="102"/>
      <c r="CX174" s="102"/>
      <c r="CY174" s="102"/>
      <c r="CZ174" s="102"/>
      <c r="DA174" s="102"/>
      <c r="DB174" s="102"/>
      <c r="DC174" s="102"/>
      <c r="DD174" s="102"/>
      <c r="DE174" s="102"/>
      <c r="DF174" s="102"/>
      <c r="DG174" s="102"/>
      <c r="DH174" s="102"/>
      <c r="DI174" s="102"/>
      <c r="DJ174" s="102"/>
      <c r="DK174" s="102"/>
      <c r="DL174" s="102"/>
      <c r="DM174" s="125"/>
    </row>
    <row r="175" spans="1:117" ht="21" hidden="1" outlineLevel="1" x14ac:dyDescent="0.3">
      <c r="B175" s="130">
        <v>10</v>
      </c>
      <c r="C175" s="110" t="s">
        <v>109</v>
      </c>
      <c r="D175" s="110"/>
      <c r="E175" s="270" t="s">
        <v>80</v>
      </c>
      <c r="F175" s="223"/>
      <c r="G175" s="223"/>
      <c r="H175" s="269"/>
      <c r="I175" s="98"/>
      <c r="J175" s="112" t="s">
        <v>110</v>
      </c>
      <c r="K175" s="97">
        <f t="shared" si="101"/>
        <v>0</v>
      </c>
      <c r="L175" s="97">
        <f t="shared" si="102"/>
        <v>0</v>
      </c>
      <c r="M175" s="108">
        <f t="shared" si="103"/>
        <v>0</v>
      </c>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c r="BK175" s="102"/>
      <c r="BL175" s="102"/>
      <c r="BM175" s="102"/>
      <c r="BN175" s="102"/>
      <c r="BO175" s="102"/>
      <c r="BP175" s="102"/>
      <c r="BQ175" s="102"/>
      <c r="BR175" s="102"/>
      <c r="BS175" s="102"/>
      <c r="BT175" s="102"/>
      <c r="BU175" s="102"/>
      <c r="BV175" s="102"/>
      <c r="BW175" s="102"/>
      <c r="BX175" s="102"/>
      <c r="BY175" s="102"/>
      <c r="BZ175" s="102"/>
      <c r="CA175" s="102"/>
      <c r="CB175" s="102"/>
      <c r="CC175" s="102"/>
      <c r="CD175" s="102"/>
      <c r="CE175" s="102"/>
      <c r="CF175" s="102"/>
      <c r="CG175" s="102"/>
      <c r="CH175" s="102"/>
      <c r="CI175" s="102"/>
      <c r="CJ175" s="102"/>
      <c r="CK175" s="102"/>
      <c r="CL175" s="102"/>
      <c r="CM175" s="102"/>
      <c r="CN175" s="102"/>
      <c r="CO175" s="102"/>
      <c r="CP175" s="102"/>
      <c r="CQ175" s="102"/>
      <c r="CR175" s="102"/>
      <c r="CS175" s="102"/>
      <c r="CT175" s="102"/>
      <c r="CU175" s="102"/>
      <c r="CV175" s="102"/>
      <c r="CW175" s="102"/>
      <c r="CX175" s="102"/>
      <c r="CY175" s="102"/>
      <c r="CZ175" s="102"/>
      <c r="DA175" s="102"/>
      <c r="DB175" s="102"/>
      <c r="DC175" s="102"/>
      <c r="DD175" s="102"/>
      <c r="DE175" s="102"/>
      <c r="DF175" s="102"/>
      <c r="DG175" s="102"/>
      <c r="DH175" s="102"/>
      <c r="DI175" s="102"/>
      <c r="DJ175" s="102"/>
      <c r="DK175" s="102"/>
      <c r="DL175" s="102"/>
      <c r="DM175" s="125"/>
    </row>
    <row r="176" spans="1:117" ht="37.5" hidden="1" outlineLevel="1" x14ac:dyDescent="0.3">
      <c r="B176" s="130">
        <v>11</v>
      </c>
      <c r="C176" s="110" t="s">
        <v>111</v>
      </c>
      <c r="D176" s="110"/>
      <c r="E176" s="270" t="s">
        <v>112</v>
      </c>
      <c r="F176" s="223"/>
      <c r="G176" s="223"/>
      <c r="H176" s="269"/>
      <c r="I176" s="98"/>
      <c r="J176" s="112"/>
      <c r="K176" s="97">
        <f t="shared" si="101"/>
        <v>0</v>
      </c>
      <c r="L176" s="97">
        <f t="shared" si="102"/>
        <v>0</v>
      </c>
      <c r="M176" s="108">
        <f t="shared" si="103"/>
        <v>0</v>
      </c>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c r="BG176" s="102"/>
      <c r="BH176" s="102"/>
      <c r="BI176" s="102"/>
      <c r="BJ176" s="102"/>
      <c r="BK176" s="102"/>
      <c r="BL176" s="102"/>
      <c r="BM176" s="102"/>
      <c r="BN176" s="102"/>
      <c r="BO176" s="102"/>
      <c r="BP176" s="102"/>
      <c r="BQ176" s="102"/>
      <c r="BR176" s="102"/>
      <c r="BS176" s="102"/>
      <c r="BT176" s="102"/>
      <c r="BU176" s="102"/>
      <c r="BV176" s="102"/>
      <c r="BW176" s="102"/>
      <c r="BX176" s="102"/>
      <c r="BY176" s="102"/>
      <c r="BZ176" s="102"/>
      <c r="CA176" s="102"/>
      <c r="CB176" s="102"/>
      <c r="CC176" s="102"/>
      <c r="CD176" s="102"/>
      <c r="CE176" s="102"/>
      <c r="CF176" s="102"/>
      <c r="CG176" s="102"/>
      <c r="CH176" s="102"/>
      <c r="CI176" s="102"/>
      <c r="CJ176" s="102"/>
      <c r="CK176" s="102"/>
      <c r="CL176" s="102"/>
      <c r="CM176" s="102"/>
      <c r="CN176" s="102"/>
      <c r="CO176" s="102"/>
      <c r="CP176" s="102"/>
      <c r="CQ176" s="102"/>
      <c r="CR176" s="102"/>
      <c r="CS176" s="102"/>
      <c r="CT176" s="102"/>
      <c r="CU176" s="102"/>
      <c r="CV176" s="102"/>
      <c r="CW176" s="102"/>
      <c r="CX176" s="102"/>
      <c r="CY176" s="102"/>
      <c r="CZ176" s="102"/>
      <c r="DA176" s="102"/>
      <c r="DB176" s="102"/>
      <c r="DC176" s="102"/>
      <c r="DD176" s="102"/>
      <c r="DE176" s="102"/>
      <c r="DF176" s="102"/>
      <c r="DG176" s="102"/>
      <c r="DH176" s="102"/>
      <c r="DI176" s="102"/>
      <c r="DJ176" s="102"/>
      <c r="DK176" s="102"/>
      <c r="DL176" s="102"/>
      <c r="DM176" s="125"/>
    </row>
    <row r="177" spans="2:117" ht="21" hidden="1" outlineLevel="1" x14ac:dyDescent="0.3">
      <c r="B177" s="130">
        <v>12</v>
      </c>
      <c r="C177" s="110" t="s">
        <v>113</v>
      </c>
      <c r="D177" s="110"/>
      <c r="E177" s="269" t="s">
        <v>64</v>
      </c>
      <c r="F177" s="223"/>
      <c r="G177" s="223"/>
      <c r="H177" s="269"/>
      <c r="I177" s="98"/>
      <c r="J177" s="112" t="s">
        <v>114</v>
      </c>
      <c r="K177" s="97">
        <f t="shared" si="101"/>
        <v>0</v>
      </c>
      <c r="L177" s="97">
        <f t="shared" si="102"/>
        <v>0</v>
      </c>
      <c r="M177" s="108">
        <f t="shared" si="103"/>
        <v>0</v>
      </c>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c r="BK177" s="102"/>
      <c r="BL177" s="102"/>
      <c r="BM177" s="102"/>
      <c r="BN177" s="102"/>
      <c r="BO177" s="102"/>
      <c r="BP177" s="102"/>
      <c r="BQ177" s="102"/>
      <c r="BR177" s="102"/>
      <c r="BS177" s="102"/>
      <c r="BT177" s="102"/>
      <c r="BU177" s="102"/>
      <c r="BV177" s="102"/>
      <c r="BW177" s="102"/>
      <c r="BX177" s="102"/>
      <c r="BY177" s="102"/>
      <c r="BZ177" s="102"/>
      <c r="CA177" s="102"/>
      <c r="CB177" s="102"/>
      <c r="CC177" s="102"/>
      <c r="CD177" s="102"/>
      <c r="CE177" s="102"/>
      <c r="CF177" s="102"/>
      <c r="CG177" s="102"/>
      <c r="CH177" s="102"/>
      <c r="CI177" s="102"/>
      <c r="CJ177" s="102"/>
      <c r="CK177" s="102"/>
      <c r="CL177" s="102"/>
      <c r="CM177" s="102"/>
      <c r="CN177" s="102"/>
      <c r="CO177" s="102"/>
      <c r="CP177" s="102"/>
      <c r="CQ177" s="102"/>
      <c r="CR177" s="102"/>
      <c r="CS177" s="102"/>
      <c r="CT177" s="102"/>
      <c r="CU177" s="102"/>
      <c r="CV177" s="102"/>
      <c r="CW177" s="102"/>
      <c r="CX177" s="102"/>
      <c r="CY177" s="102"/>
      <c r="CZ177" s="102"/>
      <c r="DA177" s="102"/>
      <c r="DB177" s="102"/>
      <c r="DC177" s="102"/>
      <c r="DD177" s="102"/>
      <c r="DE177" s="102"/>
      <c r="DF177" s="102"/>
      <c r="DG177" s="102"/>
      <c r="DH177" s="102"/>
      <c r="DI177" s="102"/>
      <c r="DJ177" s="102"/>
      <c r="DK177" s="102"/>
      <c r="DL177" s="102"/>
      <c r="DM177" s="125"/>
    </row>
    <row r="178" spans="2:117" ht="21" hidden="1" outlineLevel="1" x14ac:dyDescent="0.3">
      <c r="B178" s="130">
        <v>13</v>
      </c>
      <c r="C178" s="110" t="s">
        <v>115</v>
      </c>
      <c r="D178" s="110"/>
      <c r="E178" s="270" t="s">
        <v>80</v>
      </c>
      <c r="F178" s="223"/>
      <c r="G178" s="223"/>
      <c r="H178" s="269"/>
      <c r="I178" s="98"/>
      <c r="J178" s="112" t="s">
        <v>114</v>
      </c>
      <c r="K178" s="97">
        <f t="shared" si="101"/>
        <v>0</v>
      </c>
      <c r="L178" s="97">
        <f t="shared" si="102"/>
        <v>0</v>
      </c>
      <c r="M178" s="108">
        <f t="shared" si="103"/>
        <v>0</v>
      </c>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c r="BK178" s="102"/>
      <c r="BL178" s="102"/>
      <c r="BM178" s="102"/>
      <c r="BN178" s="102"/>
      <c r="BO178" s="102"/>
      <c r="BP178" s="102"/>
      <c r="BQ178" s="102"/>
      <c r="BR178" s="102"/>
      <c r="BS178" s="102"/>
      <c r="BT178" s="102"/>
      <c r="BU178" s="102"/>
      <c r="BV178" s="102"/>
      <c r="BW178" s="102"/>
      <c r="BX178" s="102"/>
      <c r="BY178" s="102"/>
      <c r="BZ178" s="102"/>
      <c r="CA178" s="102"/>
      <c r="CB178" s="102"/>
      <c r="CC178" s="102"/>
      <c r="CD178" s="102"/>
      <c r="CE178" s="102"/>
      <c r="CF178" s="102"/>
      <c r="CG178" s="102"/>
      <c r="CH178" s="102"/>
      <c r="CI178" s="102"/>
      <c r="CJ178" s="102"/>
      <c r="CK178" s="102"/>
      <c r="CL178" s="102"/>
      <c r="CM178" s="102"/>
      <c r="CN178" s="102"/>
      <c r="CO178" s="102"/>
      <c r="CP178" s="102"/>
      <c r="CQ178" s="102"/>
      <c r="CR178" s="102"/>
      <c r="CS178" s="102"/>
      <c r="CT178" s="102"/>
      <c r="CU178" s="102"/>
      <c r="CV178" s="102"/>
      <c r="CW178" s="102"/>
      <c r="CX178" s="102"/>
      <c r="CY178" s="102"/>
      <c r="CZ178" s="102"/>
      <c r="DA178" s="102"/>
      <c r="DB178" s="102"/>
      <c r="DC178" s="102"/>
      <c r="DD178" s="102"/>
      <c r="DE178" s="102"/>
      <c r="DF178" s="102"/>
      <c r="DG178" s="102"/>
      <c r="DH178" s="102"/>
      <c r="DI178" s="102"/>
      <c r="DJ178" s="102"/>
      <c r="DK178" s="102"/>
      <c r="DL178" s="102"/>
      <c r="DM178" s="125"/>
    </row>
    <row r="179" spans="2:117" ht="21" hidden="1" outlineLevel="1" x14ac:dyDescent="0.3">
      <c r="B179" s="130">
        <v>14</v>
      </c>
      <c r="C179" s="110" t="s">
        <v>116</v>
      </c>
      <c r="D179" s="110"/>
      <c r="E179" s="270" t="s">
        <v>80</v>
      </c>
      <c r="F179" s="223"/>
      <c r="G179" s="223"/>
      <c r="H179" s="269"/>
      <c r="I179" s="98"/>
      <c r="J179" s="112" t="s">
        <v>110</v>
      </c>
      <c r="K179" s="97">
        <f t="shared" si="101"/>
        <v>0</v>
      </c>
      <c r="L179" s="97">
        <f t="shared" si="102"/>
        <v>0</v>
      </c>
      <c r="M179" s="108">
        <f t="shared" si="103"/>
        <v>0</v>
      </c>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c r="BG179" s="102"/>
      <c r="BH179" s="102"/>
      <c r="BI179" s="102"/>
      <c r="BJ179" s="102"/>
      <c r="BK179" s="102"/>
      <c r="BL179" s="102"/>
      <c r="BM179" s="102"/>
      <c r="BN179" s="102"/>
      <c r="BO179" s="102"/>
      <c r="BP179" s="102"/>
      <c r="BQ179" s="102"/>
      <c r="BR179" s="102"/>
      <c r="BS179" s="102"/>
      <c r="BT179" s="102"/>
      <c r="BU179" s="102"/>
      <c r="BV179" s="102"/>
      <c r="BW179" s="102"/>
      <c r="BX179" s="102"/>
      <c r="BY179" s="102"/>
      <c r="BZ179" s="102"/>
      <c r="CA179" s="102"/>
      <c r="CB179" s="102"/>
      <c r="CC179" s="102"/>
      <c r="CD179" s="102"/>
      <c r="CE179" s="102"/>
      <c r="CF179" s="102"/>
      <c r="CG179" s="102"/>
      <c r="CH179" s="102"/>
      <c r="CI179" s="102"/>
      <c r="CJ179" s="102"/>
      <c r="CK179" s="102"/>
      <c r="CL179" s="102"/>
      <c r="CM179" s="102"/>
      <c r="CN179" s="102"/>
      <c r="CO179" s="102"/>
      <c r="CP179" s="102"/>
      <c r="CQ179" s="102"/>
      <c r="CR179" s="102"/>
      <c r="CS179" s="102"/>
      <c r="CT179" s="102"/>
      <c r="CU179" s="102"/>
      <c r="CV179" s="102"/>
      <c r="CW179" s="102"/>
      <c r="CX179" s="102"/>
      <c r="CY179" s="102"/>
      <c r="CZ179" s="102"/>
      <c r="DA179" s="102"/>
      <c r="DB179" s="102"/>
      <c r="DC179" s="102"/>
      <c r="DD179" s="102"/>
      <c r="DE179" s="102"/>
      <c r="DF179" s="102"/>
      <c r="DG179" s="102"/>
      <c r="DH179" s="102"/>
      <c r="DI179" s="102"/>
      <c r="DJ179" s="102"/>
      <c r="DK179" s="102"/>
      <c r="DL179" s="102"/>
      <c r="DM179" s="125"/>
    </row>
    <row r="180" spans="2:117" ht="21" hidden="1" outlineLevel="1" x14ac:dyDescent="0.3">
      <c r="B180" s="130">
        <v>15</v>
      </c>
      <c r="C180" s="110" t="s">
        <v>117</v>
      </c>
      <c r="D180" s="110"/>
      <c r="E180" s="269" t="s">
        <v>64</v>
      </c>
      <c r="F180" s="223"/>
      <c r="G180" s="223"/>
      <c r="H180" s="269"/>
      <c r="I180" s="98"/>
      <c r="J180" s="112" t="s">
        <v>114</v>
      </c>
      <c r="K180" s="97">
        <f t="shared" si="101"/>
        <v>0</v>
      </c>
      <c r="L180" s="97">
        <f t="shared" si="102"/>
        <v>0</v>
      </c>
      <c r="M180" s="108">
        <f t="shared" si="103"/>
        <v>0</v>
      </c>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c r="BK180" s="102"/>
      <c r="BL180" s="102"/>
      <c r="BM180" s="102"/>
      <c r="BN180" s="102"/>
      <c r="BO180" s="102"/>
      <c r="BP180" s="102"/>
      <c r="BQ180" s="102"/>
      <c r="BR180" s="102"/>
      <c r="BS180" s="102"/>
      <c r="BT180" s="102"/>
      <c r="BU180" s="102"/>
      <c r="BV180" s="102"/>
      <c r="BW180" s="102"/>
      <c r="BX180" s="102"/>
      <c r="BY180" s="102"/>
      <c r="BZ180" s="102"/>
      <c r="CA180" s="102"/>
      <c r="CB180" s="102"/>
      <c r="CC180" s="102"/>
      <c r="CD180" s="102"/>
      <c r="CE180" s="102"/>
      <c r="CF180" s="102"/>
      <c r="CG180" s="102"/>
      <c r="CH180" s="102"/>
      <c r="CI180" s="102"/>
      <c r="CJ180" s="102"/>
      <c r="CK180" s="102"/>
      <c r="CL180" s="102"/>
      <c r="CM180" s="102"/>
      <c r="CN180" s="102"/>
      <c r="CO180" s="102"/>
      <c r="CP180" s="102"/>
      <c r="CQ180" s="102"/>
      <c r="CR180" s="102"/>
      <c r="CS180" s="102"/>
      <c r="CT180" s="102"/>
      <c r="CU180" s="102"/>
      <c r="CV180" s="102"/>
      <c r="CW180" s="102"/>
      <c r="CX180" s="102"/>
      <c r="CY180" s="102"/>
      <c r="CZ180" s="102"/>
      <c r="DA180" s="102"/>
      <c r="DB180" s="102"/>
      <c r="DC180" s="102"/>
      <c r="DD180" s="102"/>
      <c r="DE180" s="102"/>
      <c r="DF180" s="102"/>
      <c r="DG180" s="102"/>
      <c r="DH180" s="102"/>
      <c r="DI180" s="102"/>
      <c r="DJ180" s="102"/>
      <c r="DK180" s="102"/>
      <c r="DL180" s="102"/>
      <c r="DM180" s="125"/>
    </row>
    <row r="181" spans="2:117" ht="21" hidden="1" outlineLevel="1" x14ac:dyDescent="0.3">
      <c r="B181" s="130">
        <v>16</v>
      </c>
      <c r="C181" s="110" t="s">
        <v>118</v>
      </c>
      <c r="D181" s="110"/>
      <c r="E181" s="270" t="s">
        <v>80</v>
      </c>
      <c r="F181" s="223"/>
      <c r="G181" s="223"/>
      <c r="H181" s="269"/>
      <c r="I181" s="98"/>
      <c r="J181" s="112" t="s">
        <v>114</v>
      </c>
      <c r="K181" s="97">
        <f t="shared" si="101"/>
        <v>0</v>
      </c>
      <c r="L181" s="97">
        <f t="shared" si="102"/>
        <v>0</v>
      </c>
      <c r="M181" s="108">
        <f t="shared" si="103"/>
        <v>0</v>
      </c>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c r="BQ181" s="102"/>
      <c r="BR181" s="102"/>
      <c r="BS181" s="102"/>
      <c r="BT181" s="102"/>
      <c r="BU181" s="102"/>
      <c r="BV181" s="102"/>
      <c r="BW181" s="102"/>
      <c r="BX181" s="102"/>
      <c r="BY181" s="102"/>
      <c r="BZ181" s="102"/>
      <c r="CA181" s="102"/>
      <c r="CB181" s="102"/>
      <c r="CC181" s="102"/>
      <c r="CD181" s="102"/>
      <c r="CE181" s="102"/>
      <c r="CF181" s="102"/>
      <c r="CG181" s="102"/>
      <c r="CH181" s="102"/>
      <c r="CI181" s="102"/>
      <c r="CJ181" s="102"/>
      <c r="CK181" s="102"/>
      <c r="CL181" s="102"/>
      <c r="CM181" s="102"/>
      <c r="CN181" s="102"/>
      <c r="CO181" s="102"/>
      <c r="CP181" s="102"/>
      <c r="CQ181" s="102"/>
      <c r="CR181" s="102"/>
      <c r="CS181" s="102"/>
      <c r="CT181" s="102"/>
      <c r="CU181" s="102"/>
      <c r="CV181" s="102"/>
      <c r="CW181" s="102"/>
      <c r="CX181" s="102"/>
      <c r="CY181" s="102"/>
      <c r="CZ181" s="102"/>
      <c r="DA181" s="102"/>
      <c r="DB181" s="102"/>
      <c r="DC181" s="102"/>
      <c r="DD181" s="102"/>
      <c r="DE181" s="102"/>
      <c r="DF181" s="102"/>
      <c r="DG181" s="102"/>
      <c r="DH181" s="102"/>
      <c r="DI181" s="102"/>
      <c r="DJ181" s="102"/>
      <c r="DK181" s="102"/>
      <c r="DL181" s="102"/>
      <c r="DM181" s="125"/>
    </row>
    <row r="182" spans="2:117" ht="21" hidden="1" outlineLevel="1" x14ac:dyDescent="0.3">
      <c r="B182" s="130">
        <v>17</v>
      </c>
      <c r="C182" s="110" t="s">
        <v>119</v>
      </c>
      <c r="D182" s="110"/>
      <c r="E182" s="269" t="s">
        <v>106</v>
      </c>
      <c r="F182" s="223"/>
      <c r="G182" s="223"/>
      <c r="H182" s="269"/>
      <c r="I182" s="98"/>
      <c r="J182" s="112" t="s">
        <v>110</v>
      </c>
      <c r="K182" s="97">
        <f t="shared" si="101"/>
        <v>0</v>
      </c>
      <c r="L182" s="97">
        <f t="shared" si="102"/>
        <v>0</v>
      </c>
      <c r="M182" s="108">
        <f t="shared" si="103"/>
        <v>0</v>
      </c>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c r="BK182" s="102"/>
      <c r="BL182" s="102"/>
      <c r="BM182" s="102"/>
      <c r="BN182" s="102"/>
      <c r="BO182" s="102"/>
      <c r="BP182" s="102"/>
      <c r="BQ182" s="102"/>
      <c r="BR182" s="102"/>
      <c r="BS182" s="102"/>
      <c r="BT182" s="102"/>
      <c r="BU182" s="102"/>
      <c r="BV182" s="102"/>
      <c r="BW182" s="102"/>
      <c r="BX182" s="102"/>
      <c r="BY182" s="102"/>
      <c r="BZ182" s="102"/>
      <c r="CA182" s="102"/>
      <c r="CB182" s="102"/>
      <c r="CC182" s="102"/>
      <c r="CD182" s="102"/>
      <c r="CE182" s="102"/>
      <c r="CF182" s="102"/>
      <c r="CG182" s="102"/>
      <c r="CH182" s="102"/>
      <c r="CI182" s="102"/>
      <c r="CJ182" s="102"/>
      <c r="CK182" s="102"/>
      <c r="CL182" s="102"/>
      <c r="CM182" s="102"/>
      <c r="CN182" s="102"/>
      <c r="CO182" s="102"/>
      <c r="CP182" s="102"/>
      <c r="CQ182" s="102"/>
      <c r="CR182" s="102"/>
      <c r="CS182" s="102"/>
      <c r="CT182" s="102"/>
      <c r="CU182" s="102"/>
      <c r="CV182" s="102"/>
      <c r="CW182" s="102"/>
      <c r="CX182" s="102"/>
      <c r="CY182" s="102"/>
      <c r="CZ182" s="102"/>
      <c r="DA182" s="102"/>
      <c r="DB182" s="102"/>
      <c r="DC182" s="102"/>
      <c r="DD182" s="102"/>
      <c r="DE182" s="102"/>
      <c r="DF182" s="102"/>
      <c r="DG182" s="102"/>
      <c r="DH182" s="102"/>
      <c r="DI182" s="102"/>
      <c r="DJ182" s="102"/>
      <c r="DK182" s="102"/>
      <c r="DL182" s="102"/>
      <c r="DM182" s="125"/>
    </row>
    <row r="183" spans="2:117" ht="21" hidden="1" outlineLevel="1" x14ac:dyDescent="0.3">
      <c r="B183" s="130">
        <v>18</v>
      </c>
      <c r="C183" s="110" t="s">
        <v>120</v>
      </c>
      <c r="D183" s="110"/>
      <c r="E183" s="269" t="s">
        <v>106</v>
      </c>
      <c r="F183" s="223"/>
      <c r="G183" s="223"/>
      <c r="H183" s="269"/>
      <c r="I183" s="98"/>
      <c r="J183" s="112" t="s">
        <v>121</v>
      </c>
      <c r="K183" s="97">
        <f t="shared" si="101"/>
        <v>0</v>
      </c>
      <c r="L183" s="97">
        <f t="shared" si="102"/>
        <v>0</v>
      </c>
      <c r="M183" s="108">
        <f t="shared" si="103"/>
        <v>0</v>
      </c>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c r="BK183" s="102"/>
      <c r="BL183" s="102"/>
      <c r="BM183" s="102"/>
      <c r="BN183" s="102"/>
      <c r="BO183" s="102"/>
      <c r="BP183" s="102"/>
      <c r="BQ183" s="102"/>
      <c r="BR183" s="102"/>
      <c r="BS183" s="102"/>
      <c r="BT183" s="102"/>
      <c r="BU183" s="102"/>
      <c r="BV183" s="102"/>
      <c r="BW183" s="102"/>
      <c r="BX183" s="102"/>
      <c r="BY183" s="102"/>
      <c r="BZ183" s="102"/>
      <c r="CA183" s="102"/>
      <c r="CB183" s="102"/>
      <c r="CC183" s="102"/>
      <c r="CD183" s="102"/>
      <c r="CE183" s="102"/>
      <c r="CF183" s="102"/>
      <c r="CG183" s="102"/>
      <c r="CH183" s="102"/>
      <c r="CI183" s="102"/>
      <c r="CJ183" s="102"/>
      <c r="CK183" s="102"/>
      <c r="CL183" s="102"/>
      <c r="CM183" s="102"/>
      <c r="CN183" s="102"/>
      <c r="CO183" s="102"/>
      <c r="CP183" s="102"/>
      <c r="CQ183" s="102"/>
      <c r="CR183" s="102"/>
      <c r="CS183" s="102"/>
      <c r="CT183" s="102"/>
      <c r="CU183" s="102"/>
      <c r="CV183" s="102"/>
      <c r="CW183" s="102"/>
      <c r="CX183" s="102"/>
      <c r="CY183" s="102"/>
      <c r="CZ183" s="102"/>
      <c r="DA183" s="102"/>
      <c r="DB183" s="102"/>
      <c r="DC183" s="102"/>
      <c r="DD183" s="102"/>
      <c r="DE183" s="102"/>
      <c r="DF183" s="102"/>
      <c r="DG183" s="102"/>
      <c r="DH183" s="102"/>
      <c r="DI183" s="102"/>
      <c r="DJ183" s="102"/>
      <c r="DK183" s="102"/>
      <c r="DL183" s="102"/>
      <c r="DM183" s="125"/>
    </row>
    <row r="184" spans="2:117" ht="21" hidden="1" outlineLevel="1" x14ac:dyDescent="0.3">
      <c r="B184" s="130">
        <v>19</v>
      </c>
      <c r="C184" s="110" t="s">
        <v>122</v>
      </c>
      <c r="D184" s="110"/>
      <c r="E184" s="269" t="s">
        <v>106</v>
      </c>
      <c r="F184" s="223"/>
      <c r="G184" s="223"/>
      <c r="H184" s="269"/>
      <c r="I184" s="98"/>
      <c r="J184" s="131" t="s">
        <v>123</v>
      </c>
      <c r="K184" s="97">
        <f t="shared" si="101"/>
        <v>0</v>
      </c>
      <c r="L184" s="97">
        <f t="shared" si="102"/>
        <v>0</v>
      </c>
      <c r="M184" s="108">
        <f t="shared" si="103"/>
        <v>0</v>
      </c>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c r="BK184" s="102"/>
      <c r="BL184" s="102"/>
      <c r="BM184" s="102"/>
      <c r="BN184" s="102"/>
      <c r="BO184" s="102"/>
      <c r="BP184" s="102"/>
      <c r="BQ184" s="102"/>
      <c r="BR184" s="102"/>
      <c r="BS184" s="102"/>
      <c r="BT184" s="102"/>
      <c r="BU184" s="102"/>
      <c r="BV184" s="102"/>
      <c r="BW184" s="102"/>
      <c r="BX184" s="102"/>
      <c r="BY184" s="102"/>
      <c r="BZ184" s="102"/>
      <c r="CA184" s="102"/>
      <c r="CB184" s="102"/>
      <c r="CC184" s="102"/>
      <c r="CD184" s="102"/>
      <c r="CE184" s="102"/>
      <c r="CF184" s="102"/>
      <c r="CG184" s="102"/>
      <c r="CH184" s="102"/>
      <c r="CI184" s="102"/>
      <c r="CJ184" s="102"/>
      <c r="CK184" s="102"/>
      <c r="CL184" s="102"/>
      <c r="CM184" s="102"/>
      <c r="CN184" s="102"/>
      <c r="CO184" s="102"/>
      <c r="CP184" s="102"/>
      <c r="CQ184" s="102"/>
      <c r="CR184" s="102"/>
      <c r="CS184" s="102"/>
      <c r="CT184" s="102"/>
      <c r="CU184" s="102"/>
      <c r="CV184" s="102"/>
      <c r="CW184" s="102"/>
      <c r="CX184" s="102"/>
      <c r="CY184" s="102"/>
      <c r="CZ184" s="102"/>
      <c r="DA184" s="102"/>
      <c r="DB184" s="102"/>
      <c r="DC184" s="102"/>
      <c r="DD184" s="102"/>
      <c r="DE184" s="102"/>
      <c r="DF184" s="102"/>
      <c r="DG184" s="102"/>
      <c r="DH184" s="102"/>
      <c r="DI184" s="102"/>
      <c r="DJ184" s="102"/>
      <c r="DK184" s="102"/>
      <c r="DL184" s="102"/>
      <c r="DM184" s="125"/>
    </row>
    <row r="185" spans="2:117" ht="21" hidden="1" outlineLevel="1" x14ac:dyDescent="0.3">
      <c r="B185" s="130">
        <v>20</v>
      </c>
      <c r="C185" s="110" t="s">
        <v>124</v>
      </c>
      <c r="D185" s="110"/>
      <c r="E185" s="269" t="s">
        <v>125</v>
      </c>
      <c r="F185" s="223"/>
      <c r="G185" s="223"/>
      <c r="H185" s="269"/>
      <c r="I185" s="98"/>
      <c r="J185" s="112" t="s">
        <v>114</v>
      </c>
      <c r="K185" s="97">
        <f t="shared" si="101"/>
        <v>0</v>
      </c>
      <c r="L185" s="97">
        <f t="shared" si="102"/>
        <v>0</v>
      </c>
      <c r="M185" s="108">
        <f t="shared" si="103"/>
        <v>0</v>
      </c>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c r="BK185" s="102"/>
      <c r="BL185" s="102"/>
      <c r="BM185" s="102"/>
      <c r="BN185" s="102"/>
      <c r="BO185" s="102"/>
      <c r="BP185" s="102"/>
      <c r="BQ185" s="102"/>
      <c r="BR185" s="102"/>
      <c r="BS185" s="102"/>
      <c r="BT185" s="102"/>
      <c r="BU185" s="102"/>
      <c r="BV185" s="102"/>
      <c r="BW185" s="102"/>
      <c r="BX185" s="102"/>
      <c r="BY185" s="102"/>
      <c r="BZ185" s="102"/>
      <c r="CA185" s="102"/>
      <c r="CB185" s="102"/>
      <c r="CC185" s="102"/>
      <c r="CD185" s="102"/>
      <c r="CE185" s="102"/>
      <c r="CF185" s="102"/>
      <c r="CG185" s="102"/>
      <c r="CH185" s="102"/>
      <c r="CI185" s="102"/>
      <c r="CJ185" s="102"/>
      <c r="CK185" s="102"/>
      <c r="CL185" s="102"/>
      <c r="CM185" s="102"/>
      <c r="CN185" s="102"/>
      <c r="CO185" s="102"/>
      <c r="CP185" s="102"/>
      <c r="CQ185" s="102"/>
      <c r="CR185" s="102"/>
      <c r="CS185" s="102"/>
      <c r="CT185" s="102"/>
      <c r="CU185" s="102"/>
      <c r="CV185" s="102"/>
      <c r="CW185" s="102"/>
      <c r="CX185" s="102"/>
      <c r="CY185" s="102"/>
      <c r="CZ185" s="102"/>
      <c r="DA185" s="102"/>
      <c r="DB185" s="102"/>
      <c r="DC185" s="102"/>
      <c r="DD185" s="102"/>
      <c r="DE185" s="102"/>
      <c r="DF185" s="102"/>
      <c r="DG185" s="102"/>
      <c r="DH185" s="102"/>
      <c r="DI185" s="102"/>
      <c r="DJ185" s="102"/>
      <c r="DK185" s="102"/>
      <c r="DL185" s="102"/>
      <c r="DM185" s="125"/>
    </row>
    <row r="186" spans="2:117" ht="21" hidden="1" outlineLevel="1" x14ac:dyDescent="0.3">
      <c r="B186" s="130">
        <v>21</v>
      </c>
      <c r="C186" s="110" t="s">
        <v>126</v>
      </c>
      <c r="D186" s="110"/>
      <c r="E186" s="269" t="s">
        <v>125</v>
      </c>
      <c r="F186" s="223"/>
      <c r="G186" s="223"/>
      <c r="H186" s="269"/>
      <c r="I186" s="98"/>
      <c r="J186" s="112" t="s">
        <v>114</v>
      </c>
      <c r="K186" s="97">
        <f t="shared" si="101"/>
        <v>0</v>
      </c>
      <c r="L186" s="97">
        <f t="shared" si="102"/>
        <v>0</v>
      </c>
      <c r="M186" s="108">
        <f t="shared" si="103"/>
        <v>0</v>
      </c>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c r="BK186" s="102"/>
      <c r="BL186" s="102"/>
      <c r="BM186" s="102"/>
      <c r="BN186" s="102"/>
      <c r="BO186" s="102"/>
      <c r="BP186" s="102"/>
      <c r="BQ186" s="102"/>
      <c r="BR186" s="102"/>
      <c r="BS186" s="102"/>
      <c r="BT186" s="102"/>
      <c r="BU186" s="102"/>
      <c r="BV186" s="102"/>
      <c r="BW186" s="102"/>
      <c r="BX186" s="102"/>
      <c r="BY186" s="102"/>
      <c r="BZ186" s="102"/>
      <c r="CA186" s="102"/>
      <c r="CB186" s="102"/>
      <c r="CC186" s="102"/>
      <c r="CD186" s="102"/>
      <c r="CE186" s="102"/>
      <c r="CF186" s="102"/>
      <c r="CG186" s="102"/>
      <c r="CH186" s="102"/>
      <c r="CI186" s="102"/>
      <c r="CJ186" s="102"/>
      <c r="CK186" s="102"/>
      <c r="CL186" s="102"/>
      <c r="CM186" s="102"/>
      <c r="CN186" s="102"/>
      <c r="CO186" s="102"/>
      <c r="CP186" s="102"/>
      <c r="CQ186" s="102"/>
      <c r="CR186" s="102"/>
      <c r="CS186" s="102"/>
      <c r="CT186" s="102"/>
      <c r="CU186" s="102"/>
      <c r="CV186" s="102"/>
      <c r="CW186" s="102"/>
      <c r="CX186" s="102"/>
      <c r="CY186" s="102"/>
      <c r="CZ186" s="102"/>
      <c r="DA186" s="102"/>
      <c r="DB186" s="102"/>
      <c r="DC186" s="102"/>
      <c r="DD186" s="102"/>
      <c r="DE186" s="102"/>
      <c r="DF186" s="102"/>
      <c r="DG186" s="102"/>
      <c r="DH186" s="102"/>
      <c r="DI186" s="102"/>
      <c r="DJ186" s="102"/>
      <c r="DK186" s="102"/>
      <c r="DL186" s="102"/>
      <c r="DM186" s="125"/>
    </row>
    <row r="187" spans="2:117" ht="21" hidden="1" outlineLevel="1" x14ac:dyDescent="0.3">
      <c r="B187" s="130">
        <v>22</v>
      </c>
      <c r="C187" s="110" t="s">
        <v>127</v>
      </c>
      <c r="D187" s="110"/>
      <c r="E187" s="269" t="s">
        <v>125</v>
      </c>
      <c r="F187" s="223"/>
      <c r="G187" s="223"/>
      <c r="H187" s="269"/>
      <c r="I187" s="98"/>
      <c r="J187" s="112" t="s">
        <v>114</v>
      </c>
      <c r="K187" s="97">
        <f t="shared" si="101"/>
        <v>0</v>
      </c>
      <c r="L187" s="97">
        <f t="shared" si="102"/>
        <v>0</v>
      </c>
      <c r="M187" s="108">
        <f t="shared" si="103"/>
        <v>0</v>
      </c>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02"/>
      <c r="CL187" s="102"/>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25"/>
    </row>
    <row r="188" spans="2:117" ht="21" hidden="1" outlineLevel="1" x14ac:dyDescent="0.3">
      <c r="B188" s="130">
        <v>23</v>
      </c>
      <c r="C188" s="110" t="s">
        <v>128</v>
      </c>
      <c r="D188" s="110"/>
      <c r="E188" s="269" t="s">
        <v>67</v>
      </c>
      <c r="F188" s="223"/>
      <c r="G188" s="223"/>
      <c r="H188" s="269"/>
      <c r="I188" s="98"/>
      <c r="J188" s="112" t="s">
        <v>129</v>
      </c>
      <c r="K188" s="97">
        <f t="shared" si="101"/>
        <v>0</v>
      </c>
      <c r="L188" s="97">
        <f t="shared" si="102"/>
        <v>0</v>
      </c>
      <c r="M188" s="108">
        <f t="shared" si="103"/>
        <v>0</v>
      </c>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c r="BK188" s="102"/>
      <c r="BL188" s="102"/>
      <c r="BM188" s="102"/>
      <c r="BN188" s="102"/>
      <c r="BO188" s="102"/>
      <c r="BP188" s="102"/>
      <c r="BQ188" s="102"/>
      <c r="BR188" s="102"/>
      <c r="BS188" s="102"/>
      <c r="BT188" s="102"/>
      <c r="BU188" s="102"/>
      <c r="BV188" s="102"/>
      <c r="BW188" s="102"/>
      <c r="BX188" s="102"/>
      <c r="BY188" s="102"/>
      <c r="BZ188" s="102"/>
      <c r="CA188" s="102"/>
      <c r="CB188" s="102"/>
      <c r="CC188" s="102"/>
      <c r="CD188" s="102"/>
      <c r="CE188" s="102"/>
      <c r="CF188" s="102"/>
      <c r="CG188" s="102"/>
      <c r="CH188" s="102"/>
      <c r="CI188" s="102"/>
      <c r="CJ188" s="102"/>
      <c r="CK188" s="102"/>
      <c r="CL188" s="102"/>
      <c r="CM188" s="102"/>
      <c r="CN188" s="102"/>
      <c r="CO188" s="102"/>
      <c r="CP188" s="102"/>
      <c r="CQ188" s="102"/>
      <c r="CR188" s="102"/>
      <c r="CS188" s="102"/>
      <c r="CT188" s="102"/>
      <c r="CU188" s="102"/>
      <c r="CV188" s="102"/>
      <c r="CW188" s="102"/>
      <c r="CX188" s="102"/>
      <c r="CY188" s="102"/>
      <c r="CZ188" s="102"/>
      <c r="DA188" s="102"/>
      <c r="DB188" s="102"/>
      <c r="DC188" s="102"/>
      <c r="DD188" s="102"/>
      <c r="DE188" s="102"/>
      <c r="DF188" s="102"/>
      <c r="DG188" s="102"/>
      <c r="DH188" s="102"/>
      <c r="DI188" s="102"/>
      <c r="DJ188" s="102"/>
      <c r="DK188" s="102"/>
      <c r="DL188" s="102"/>
      <c r="DM188" s="125"/>
    </row>
    <row r="189" spans="2:117" ht="21" hidden="1" outlineLevel="1" x14ac:dyDescent="0.3">
      <c r="B189" s="130">
        <v>24</v>
      </c>
      <c r="C189" s="110" t="s">
        <v>130</v>
      </c>
      <c r="D189" s="110"/>
      <c r="E189" s="269" t="s">
        <v>106</v>
      </c>
      <c r="F189" s="223"/>
      <c r="G189" s="223"/>
      <c r="H189" s="269"/>
      <c r="I189" s="98"/>
      <c r="J189" s="112" t="s">
        <v>104</v>
      </c>
      <c r="K189" s="97">
        <f t="shared" si="101"/>
        <v>0</v>
      </c>
      <c r="L189" s="97">
        <f t="shared" si="102"/>
        <v>0</v>
      </c>
      <c r="M189" s="108">
        <f t="shared" si="103"/>
        <v>0</v>
      </c>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c r="BQ189" s="102"/>
      <c r="BR189" s="102"/>
      <c r="BS189" s="102"/>
      <c r="BT189" s="102"/>
      <c r="BU189" s="102"/>
      <c r="BV189" s="102"/>
      <c r="BW189" s="102"/>
      <c r="BX189" s="102"/>
      <c r="BY189" s="102"/>
      <c r="BZ189" s="102"/>
      <c r="CA189" s="102"/>
      <c r="CB189" s="102"/>
      <c r="CC189" s="102"/>
      <c r="CD189" s="102"/>
      <c r="CE189" s="102"/>
      <c r="CF189" s="102"/>
      <c r="CG189" s="102"/>
      <c r="CH189" s="102"/>
      <c r="CI189" s="102"/>
      <c r="CJ189" s="102"/>
      <c r="CK189" s="102"/>
      <c r="CL189" s="102"/>
      <c r="CM189" s="102"/>
      <c r="CN189" s="102"/>
      <c r="CO189" s="102"/>
      <c r="CP189" s="102"/>
      <c r="CQ189" s="102"/>
      <c r="CR189" s="102"/>
      <c r="CS189" s="102"/>
      <c r="CT189" s="102"/>
      <c r="CU189" s="102"/>
      <c r="CV189" s="102"/>
      <c r="CW189" s="102"/>
      <c r="CX189" s="102"/>
      <c r="CY189" s="102"/>
      <c r="CZ189" s="102"/>
      <c r="DA189" s="102"/>
      <c r="DB189" s="102"/>
      <c r="DC189" s="102"/>
      <c r="DD189" s="102"/>
      <c r="DE189" s="102"/>
      <c r="DF189" s="102"/>
      <c r="DG189" s="102"/>
      <c r="DH189" s="102"/>
      <c r="DI189" s="102"/>
      <c r="DJ189" s="102"/>
      <c r="DK189" s="102"/>
      <c r="DL189" s="102"/>
      <c r="DM189" s="125"/>
    </row>
    <row r="190" spans="2:117" ht="21" hidden="1" outlineLevel="1" x14ac:dyDescent="0.3">
      <c r="B190" s="130">
        <v>25</v>
      </c>
      <c r="C190" s="110" t="s">
        <v>131</v>
      </c>
      <c r="D190" s="110"/>
      <c r="E190" s="269" t="s">
        <v>106</v>
      </c>
      <c r="F190" s="223"/>
      <c r="G190" s="223"/>
      <c r="H190" s="269"/>
      <c r="I190" s="98"/>
      <c r="J190" s="112" t="s">
        <v>114</v>
      </c>
      <c r="K190" s="97">
        <f t="shared" si="101"/>
        <v>0</v>
      </c>
      <c r="L190" s="97">
        <f t="shared" si="102"/>
        <v>0</v>
      </c>
      <c r="M190" s="108">
        <f t="shared" si="103"/>
        <v>0</v>
      </c>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102"/>
      <c r="CH190" s="102"/>
      <c r="CI190" s="102"/>
      <c r="CJ190" s="102"/>
      <c r="CK190" s="102"/>
      <c r="CL190" s="102"/>
      <c r="CM190" s="102"/>
      <c r="CN190" s="102"/>
      <c r="CO190" s="102"/>
      <c r="CP190" s="102"/>
      <c r="CQ190" s="102"/>
      <c r="CR190" s="102"/>
      <c r="CS190" s="102"/>
      <c r="CT190" s="102"/>
      <c r="CU190" s="102"/>
      <c r="CV190" s="102"/>
      <c r="CW190" s="102"/>
      <c r="CX190" s="102"/>
      <c r="CY190" s="102"/>
      <c r="CZ190" s="102"/>
      <c r="DA190" s="102"/>
      <c r="DB190" s="102"/>
      <c r="DC190" s="102"/>
      <c r="DD190" s="102"/>
      <c r="DE190" s="102"/>
      <c r="DF190" s="102"/>
      <c r="DG190" s="102"/>
      <c r="DH190" s="102"/>
      <c r="DI190" s="102"/>
      <c r="DJ190" s="102"/>
      <c r="DK190" s="102"/>
      <c r="DL190" s="102"/>
      <c r="DM190" s="125"/>
    </row>
    <row r="191" spans="2:117" ht="21" hidden="1" outlineLevel="1" x14ac:dyDescent="0.3">
      <c r="B191" s="130">
        <v>26</v>
      </c>
      <c r="C191" s="110" t="s">
        <v>132</v>
      </c>
      <c r="D191" s="110"/>
      <c r="E191" s="269" t="s">
        <v>106</v>
      </c>
      <c r="F191" s="223"/>
      <c r="G191" s="223"/>
      <c r="H191" s="269"/>
      <c r="I191" s="98"/>
      <c r="J191" s="112" t="s">
        <v>114</v>
      </c>
      <c r="K191" s="97">
        <f t="shared" si="101"/>
        <v>0</v>
      </c>
      <c r="L191" s="97">
        <f t="shared" si="102"/>
        <v>0</v>
      </c>
      <c r="M191" s="108">
        <f t="shared" si="103"/>
        <v>0</v>
      </c>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c r="BQ191" s="102"/>
      <c r="BR191" s="102"/>
      <c r="BS191" s="102"/>
      <c r="BT191" s="102"/>
      <c r="BU191" s="102"/>
      <c r="BV191" s="102"/>
      <c r="BW191" s="102"/>
      <c r="BX191" s="102"/>
      <c r="BY191" s="102"/>
      <c r="BZ191" s="102"/>
      <c r="CA191" s="102"/>
      <c r="CB191" s="102"/>
      <c r="CC191" s="102"/>
      <c r="CD191" s="102"/>
      <c r="CE191" s="102"/>
      <c r="CF191" s="102"/>
      <c r="CG191" s="102"/>
      <c r="CH191" s="102"/>
      <c r="CI191" s="102"/>
      <c r="CJ191" s="102"/>
      <c r="CK191" s="102"/>
      <c r="CL191" s="102"/>
      <c r="CM191" s="102"/>
      <c r="CN191" s="102"/>
      <c r="CO191" s="102"/>
      <c r="CP191" s="102"/>
      <c r="CQ191" s="102"/>
      <c r="CR191" s="102"/>
      <c r="CS191" s="102"/>
      <c r="CT191" s="102"/>
      <c r="CU191" s="102"/>
      <c r="CV191" s="102"/>
      <c r="CW191" s="102"/>
      <c r="CX191" s="102"/>
      <c r="CY191" s="102"/>
      <c r="CZ191" s="102"/>
      <c r="DA191" s="102"/>
      <c r="DB191" s="102"/>
      <c r="DC191" s="102"/>
      <c r="DD191" s="102"/>
      <c r="DE191" s="102"/>
      <c r="DF191" s="102"/>
      <c r="DG191" s="102"/>
      <c r="DH191" s="102"/>
      <c r="DI191" s="102"/>
      <c r="DJ191" s="102"/>
      <c r="DK191" s="102"/>
      <c r="DL191" s="102"/>
      <c r="DM191" s="125"/>
    </row>
    <row r="192" spans="2:117" ht="21" hidden="1" outlineLevel="1" x14ac:dyDescent="0.3">
      <c r="B192" s="130">
        <v>27</v>
      </c>
      <c r="C192" s="110" t="s">
        <v>133</v>
      </c>
      <c r="D192" s="110"/>
      <c r="E192" s="269" t="s">
        <v>67</v>
      </c>
      <c r="F192" s="223"/>
      <c r="G192" s="223"/>
      <c r="H192" s="269"/>
      <c r="I192" s="98"/>
      <c r="J192" s="112" t="s">
        <v>114</v>
      </c>
      <c r="K192" s="97">
        <f t="shared" si="101"/>
        <v>0</v>
      </c>
      <c r="L192" s="97">
        <f t="shared" si="102"/>
        <v>0</v>
      </c>
      <c r="M192" s="108">
        <f t="shared" si="103"/>
        <v>0</v>
      </c>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c r="BQ192" s="102"/>
      <c r="BR192" s="102"/>
      <c r="BS192" s="102"/>
      <c r="BT192" s="102"/>
      <c r="BU192" s="102"/>
      <c r="BV192" s="102"/>
      <c r="BW192" s="102"/>
      <c r="BX192" s="102"/>
      <c r="BY192" s="102"/>
      <c r="BZ192" s="102"/>
      <c r="CA192" s="102"/>
      <c r="CB192" s="102"/>
      <c r="CC192" s="102"/>
      <c r="CD192" s="102"/>
      <c r="CE192" s="102"/>
      <c r="CF192" s="102"/>
      <c r="CG192" s="102"/>
      <c r="CH192" s="102"/>
      <c r="CI192" s="102"/>
      <c r="CJ192" s="102"/>
      <c r="CK192" s="102"/>
      <c r="CL192" s="102"/>
      <c r="CM192" s="102"/>
      <c r="CN192" s="102"/>
      <c r="CO192" s="102"/>
      <c r="CP192" s="102"/>
      <c r="CQ192" s="102"/>
      <c r="CR192" s="102"/>
      <c r="CS192" s="102"/>
      <c r="CT192" s="102"/>
      <c r="CU192" s="102"/>
      <c r="CV192" s="102"/>
      <c r="CW192" s="102"/>
      <c r="CX192" s="102"/>
      <c r="CY192" s="102"/>
      <c r="CZ192" s="102"/>
      <c r="DA192" s="102"/>
      <c r="DB192" s="102"/>
      <c r="DC192" s="102"/>
      <c r="DD192" s="102"/>
      <c r="DE192" s="102"/>
      <c r="DF192" s="102"/>
      <c r="DG192" s="102"/>
      <c r="DH192" s="102"/>
      <c r="DI192" s="102"/>
      <c r="DJ192" s="102"/>
      <c r="DK192" s="102"/>
      <c r="DL192" s="102"/>
      <c r="DM192" s="125"/>
    </row>
    <row r="193" spans="2:117" ht="21" hidden="1" outlineLevel="1" x14ac:dyDescent="0.3">
      <c r="B193" s="130">
        <v>28</v>
      </c>
      <c r="C193" s="110" t="s">
        <v>134</v>
      </c>
      <c r="D193" s="110"/>
      <c r="E193" s="269" t="s">
        <v>125</v>
      </c>
      <c r="F193" s="223"/>
      <c r="G193" s="223"/>
      <c r="H193" s="269"/>
      <c r="I193" s="98"/>
      <c r="J193" s="112" t="s">
        <v>114</v>
      </c>
      <c r="K193" s="97">
        <f t="shared" si="101"/>
        <v>0</v>
      </c>
      <c r="L193" s="97">
        <f t="shared" si="102"/>
        <v>0</v>
      </c>
      <c r="M193" s="108">
        <f t="shared" si="103"/>
        <v>0</v>
      </c>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2"/>
      <c r="CE193" s="102"/>
      <c r="CF193" s="102"/>
      <c r="CG193" s="102"/>
      <c r="CH193" s="102"/>
      <c r="CI193" s="102"/>
      <c r="CJ193" s="102"/>
      <c r="CK193" s="102"/>
      <c r="CL193" s="102"/>
      <c r="CM193" s="102"/>
      <c r="CN193" s="102"/>
      <c r="CO193" s="102"/>
      <c r="CP193" s="102"/>
      <c r="CQ193" s="102"/>
      <c r="CR193" s="102"/>
      <c r="CS193" s="102"/>
      <c r="CT193" s="102"/>
      <c r="CU193" s="102"/>
      <c r="CV193" s="102"/>
      <c r="CW193" s="102"/>
      <c r="CX193" s="102"/>
      <c r="CY193" s="102"/>
      <c r="CZ193" s="102"/>
      <c r="DA193" s="102"/>
      <c r="DB193" s="102"/>
      <c r="DC193" s="102"/>
      <c r="DD193" s="102"/>
      <c r="DE193" s="102"/>
      <c r="DF193" s="102"/>
      <c r="DG193" s="102"/>
      <c r="DH193" s="102"/>
      <c r="DI193" s="102"/>
      <c r="DJ193" s="102"/>
      <c r="DK193" s="102"/>
      <c r="DL193" s="102"/>
      <c r="DM193" s="125"/>
    </row>
    <row r="194" spans="2:117" ht="21" hidden="1" outlineLevel="2" x14ac:dyDescent="0.3">
      <c r="B194" s="130">
        <v>29</v>
      </c>
      <c r="C194" s="110" t="s">
        <v>135</v>
      </c>
      <c r="D194" s="110"/>
      <c r="E194" s="269" t="s">
        <v>67</v>
      </c>
      <c r="F194" s="223"/>
      <c r="G194" s="223"/>
      <c r="H194" s="269"/>
      <c r="I194" s="98"/>
      <c r="J194" s="112" t="s">
        <v>110</v>
      </c>
      <c r="K194" s="97">
        <f t="shared" si="101"/>
        <v>0</v>
      </c>
      <c r="L194" s="97">
        <f t="shared" si="102"/>
        <v>0</v>
      </c>
      <c r="M194" s="108">
        <f t="shared" si="103"/>
        <v>0</v>
      </c>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c r="BK194" s="102"/>
      <c r="BL194" s="102"/>
      <c r="BM194" s="102"/>
      <c r="BN194" s="102"/>
      <c r="BO194" s="102"/>
      <c r="BP194" s="102"/>
      <c r="BQ194" s="102"/>
      <c r="BR194" s="102"/>
      <c r="BS194" s="102"/>
      <c r="BT194" s="102"/>
      <c r="BU194" s="102"/>
      <c r="BV194" s="102"/>
      <c r="BW194" s="102"/>
      <c r="BX194" s="102"/>
      <c r="BY194" s="102"/>
      <c r="BZ194" s="102"/>
      <c r="CA194" s="102"/>
      <c r="CB194" s="102"/>
      <c r="CC194" s="102"/>
      <c r="CD194" s="102"/>
      <c r="CE194" s="102"/>
      <c r="CF194" s="102"/>
      <c r="CG194" s="102"/>
      <c r="CH194" s="102"/>
      <c r="CI194" s="102"/>
      <c r="CJ194" s="102"/>
      <c r="CK194" s="102"/>
      <c r="CL194" s="102"/>
      <c r="CM194" s="102"/>
      <c r="CN194" s="102"/>
      <c r="CO194" s="102"/>
      <c r="CP194" s="102"/>
      <c r="CQ194" s="102"/>
      <c r="CR194" s="102"/>
      <c r="CS194" s="102"/>
      <c r="CT194" s="102"/>
      <c r="CU194" s="102"/>
      <c r="CV194" s="102"/>
      <c r="CW194" s="102"/>
      <c r="CX194" s="102"/>
      <c r="CY194" s="102"/>
      <c r="CZ194" s="102"/>
      <c r="DA194" s="102"/>
      <c r="DB194" s="102"/>
      <c r="DC194" s="102"/>
      <c r="DD194" s="102"/>
      <c r="DE194" s="102"/>
      <c r="DF194" s="102"/>
      <c r="DG194" s="102"/>
      <c r="DH194" s="102"/>
      <c r="DI194" s="102"/>
      <c r="DJ194" s="102"/>
      <c r="DK194" s="102"/>
      <c r="DL194" s="102"/>
      <c r="DM194" s="125"/>
    </row>
    <row r="195" spans="2:117" ht="30" collapsed="1" x14ac:dyDescent="0.25">
      <c r="B195" s="86" t="s">
        <v>136</v>
      </c>
      <c r="C195" s="87" t="s">
        <v>260</v>
      </c>
      <c r="D195" s="233" t="s">
        <v>294</v>
      </c>
      <c r="E195" s="223"/>
      <c r="F195" s="223"/>
      <c r="G195" s="223"/>
      <c r="H195" s="223"/>
      <c r="I195" s="78"/>
      <c r="J195" s="79"/>
      <c r="K195" s="129">
        <f>SUM(K196:K219)</f>
        <v>42</v>
      </c>
      <c r="L195" s="129">
        <f>SUM(L196:L219)</f>
        <v>33</v>
      </c>
      <c r="M195" s="101">
        <f>IFERROR(L195/K195,0)</f>
        <v>0.7857142857142857</v>
      </c>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2"/>
      <c r="CE195" s="102"/>
      <c r="CF195" s="102"/>
      <c r="CG195" s="102"/>
      <c r="CH195" s="102"/>
      <c r="CI195" s="102"/>
      <c r="CJ195" s="102"/>
      <c r="CK195" s="102"/>
      <c r="CL195" s="102"/>
      <c r="CM195" s="102"/>
      <c r="CN195" s="102"/>
      <c r="CO195" s="102"/>
      <c r="CP195" s="102"/>
      <c r="CQ195" s="102"/>
      <c r="CR195" s="102"/>
      <c r="CS195" s="102"/>
      <c r="CT195" s="102"/>
      <c r="CU195" s="102"/>
      <c r="CV195" s="102"/>
      <c r="CW195" s="102"/>
      <c r="CX195" s="102"/>
      <c r="CY195" s="102"/>
      <c r="CZ195" s="102"/>
      <c r="DA195" s="102"/>
      <c r="DB195" s="102"/>
      <c r="DC195" s="102"/>
      <c r="DD195" s="102"/>
      <c r="DE195" s="102"/>
      <c r="DF195" s="102"/>
      <c r="DG195" s="102"/>
      <c r="DH195" s="102"/>
      <c r="DI195" s="102"/>
      <c r="DJ195" s="102"/>
      <c r="DK195" s="102"/>
      <c r="DL195" s="102"/>
      <c r="DM195" s="125"/>
    </row>
    <row r="196" spans="2:117" ht="21" outlineLevel="1" x14ac:dyDescent="0.25">
      <c r="B196" s="239"/>
      <c r="C196" s="240" t="s">
        <v>339</v>
      </c>
      <c r="D196" s="79"/>
      <c r="E196" s="223" t="s">
        <v>364</v>
      </c>
      <c r="F196" s="223" t="s">
        <v>365</v>
      </c>
      <c r="G196" s="223" t="s">
        <v>366</v>
      </c>
      <c r="H196" s="223" t="s">
        <v>164</v>
      </c>
      <c r="I196" s="78"/>
      <c r="J196" s="79"/>
      <c r="K196" s="97">
        <f>COUNTA(N196:KP196)</f>
        <v>0</v>
      </c>
      <c r="L196" s="97">
        <f>COUNTIF(N196:KP196,"4")</f>
        <v>0</v>
      </c>
      <c r="M196" s="108">
        <f>IFERROR(L196/K196,0)</f>
        <v>0</v>
      </c>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c r="BK196" s="102"/>
      <c r="BL196" s="102"/>
      <c r="BM196" s="102"/>
      <c r="BN196" s="102"/>
      <c r="BO196" s="102"/>
      <c r="BP196" s="102"/>
      <c r="BQ196" s="102"/>
      <c r="BR196" s="102"/>
      <c r="BS196" s="102"/>
      <c r="BT196" s="102"/>
      <c r="BU196" s="102"/>
      <c r="BV196" s="102"/>
      <c r="BW196" s="102"/>
      <c r="BX196" s="102"/>
      <c r="BY196" s="102"/>
      <c r="BZ196" s="102"/>
      <c r="CA196" s="102"/>
      <c r="CB196" s="102"/>
      <c r="CC196" s="102"/>
      <c r="CD196" s="102"/>
      <c r="CE196" s="102"/>
      <c r="CF196" s="102"/>
      <c r="CG196" s="102"/>
      <c r="CH196" s="102"/>
      <c r="CI196" s="102"/>
      <c r="CJ196" s="102"/>
      <c r="CK196" s="102"/>
      <c r="CL196" s="102"/>
      <c r="CM196" s="102"/>
      <c r="CN196" s="102"/>
      <c r="CO196" s="102"/>
      <c r="CP196" s="102"/>
      <c r="CQ196" s="102"/>
      <c r="CR196" s="102"/>
      <c r="CS196" s="102"/>
      <c r="CT196" s="102"/>
      <c r="CU196" s="102"/>
      <c r="CV196" s="102"/>
      <c r="CW196" s="102"/>
      <c r="CX196" s="102"/>
      <c r="CY196" s="102"/>
      <c r="CZ196" s="102"/>
      <c r="DA196" s="102"/>
      <c r="DB196" s="102"/>
      <c r="DC196" s="102"/>
      <c r="DD196" s="102"/>
      <c r="DE196" s="102"/>
      <c r="DF196" s="102"/>
      <c r="DG196" s="102"/>
      <c r="DH196" s="102"/>
      <c r="DI196" s="102"/>
      <c r="DJ196" s="102"/>
      <c r="DK196" s="102"/>
      <c r="DL196" s="102"/>
      <c r="DM196" s="125"/>
    </row>
    <row r="197" spans="2:117" ht="21" outlineLevel="1" x14ac:dyDescent="0.25">
      <c r="B197" s="241"/>
      <c r="C197" s="242" t="s">
        <v>340</v>
      </c>
      <c r="D197" s="79"/>
      <c r="E197" s="223" t="s">
        <v>364</v>
      </c>
      <c r="F197" s="223" t="s">
        <v>365</v>
      </c>
      <c r="G197" s="223" t="s">
        <v>366</v>
      </c>
      <c r="H197" s="223" t="s">
        <v>164</v>
      </c>
      <c r="I197" s="78"/>
      <c r="J197" s="79"/>
      <c r="K197" s="97">
        <f t="shared" ref="K197:K219" si="104">COUNTA(N197:KP197)</f>
        <v>2</v>
      </c>
      <c r="L197" s="97">
        <f t="shared" ref="L197:L219" si="105">COUNTIF(N197:KP197,"4")</f>
        <v>2</v>
      </c>
      <c r="M197" s="108">
        <f t="shared" ref="M197:M219" si="106">IFERROR(L197/K197,0)</f>
        <v>1</v>
      </c>
      <c r="N197" s="102"/>
      <c r="O197" s="102"/>
      <c r="P197" s="102"/>
      <c r="Q197" s="102"/>
      <c r="R197" s="102"/>
      <c r="S197" s="102"/>
      <c r="T197" s="102"/>
      <c r="U197" s="102"/>
      <c r="V197" s="102"/>
      <c r="W197" s="102"/>
      <c r="X197" s="102"/>
      <c r="Y197" s="102"/>
      <c r="Z197" s="102"/>
      <c r="AA197" s="102"/>
      <c r="AB197" s="102"/>
      <c r="AC197" s="102"/>
      <c r="AD197" s="102"/>
      <c r="AE197" s="102"/>
      <c r="AF197" s="102"/>
      <c r="AG197" s="206">
        <v>4</v>
      </c>
      <c r="AH197" s="206">
        <v>4</v>
      </c>
      <c r="AI197" s="102"/>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c r="BG197" s="102"/>
      <c r="BH197" s="102"/>
      <c r="BI197" s="102"/>
      <c r="BJ197" s="102"/>
      <c r="BK197" s="102"/>
      <c r="BL197" s="102"/>
      <c r="BM197" s="102"/>
      <c r="BN197" s="102"/>
      <c r="BO197" s="102"/>
      <c r="BP197" s="102"/>
      <c r="BQ197" s="102"/>
      <c r="BR197" s="102"/>
      <c r="BS197" s="102"/>
      <c r="BT197" s="102"/>
      <c r="BU197" s="102"/>
      <c r="BV197" s="102"/>
      <c r="BW197" s="102"/>
      <c r="BX197" s="102"/>
      <c r="BY197" s="102"/>
      <c r="BZ197" s="102"/>
      <c r="CA197" s="102"/>
      <c r="CB197" s="102"/>
      <c r="CC197" s="102"/>
      <c r="CD197" s="102"/>
      <c r="CE197" s="102"/>
      <c r="CF197" s="102"/>
      <c r="CG197" s="102"/>
      <c r="CH197" s="102"/>
      <c r="CI197" s="102"/>
      <c r="CJ197" s="102"/>
      <c r="CK197" s="102"/>
      <c r="CL197" s="102"/>
      <c r="CM197" s="102"/>
      <c r="CN197" s="102"/>
      <c r="CO197" s="102"/>
      <c r="CP197" s="102"/>
      <c r="CQ197" s="102"/>
      <c r="CR197" s="102"/>
      <c r="CS197" s="102"/>
      <c r="CT197" s="102"/>
      <c r="CU197" s="102"/>
      <c r="CV197" s="102"/>
      <c r="CW197" s="102"/>
      <c r="CX197" s="102"/>
      <c r="CY197" s="102"/>
      <c r="CZ197" s="102"/>
      <c r="DA197" s="102"/>
      <c r="DB197" s="102"/>
      <c r="DC197" s="102"/>
      <c r="DD197" s="102"/>
      <c r="DE197" s="102"/>
      <c r="DF197" s="102"/>
      <c r="DG197" s="102"/>
      <c r="DH197" s="102"/>
      <c r="DI197" s="102"/>
      <c r="DJ197" s="102"/>
      <c r="DK197" s="102"/>
      <c r="DL197" s="102"/>
      <c r="DM197" s="125"/>
    </row>
    <row r="198" spans="2:117" ht="21" outlineLevel="1" x14ac:dyDescent="0.25">
      <c r="B198" s="243"/>
      <c r="C198" s="242" t="s">
        <v>341</v>
      </c>
      <c r="D198" s="79"/>
      <c r="E198" s="223" t="s">
        <v>364</v>
      </c>
      <c r="F198" s="223" t="s">
        <v>365</v>
      </c>
      <c r="G198" s="223" t="s">
        <v>366</v>
      </c>
      <c r="H198" s="223" t="s">
        <v>164</v>
      </c>
      <c r="I198" s="78"/>
      <c r="J198" s="79"/>
      <c r="K198" s="97">
        <f t="shared" si="104"/>
        <v>1</v>
      </c>
      <c r="L198" s="97">
        <f t="shared" si="105"/>
        <v>1</v>
      </c>
      <c r="M198" s="108">
        <f t="shared" si="106"/>
        <v>1</v>
      </c>
      <c r="N198" s="102"/>
      <c r="O198" s="102"/>
      <c r="P198" s="102"/>
      <c r="Q198" s="102"/>
      <c r="R198" s="102"/>
      <c r="S198" s="102"/>
      <c r="T198" s="102"/>
      <c r="U198" s="102"/>
      <c r="V198" s="102"/>
      <c r="W198" s="102"/>
      <c r="X198" s="102"/>
      <c r="Y198" s="102"/>
      <c r="Z198" s="102"/>
      <c r="AA198" s="102"/>
      <c r="AB198" s="102"/>
      <c r="AC198" s="102"/>
      <c r="AD198" s="102"/>
      <c r="AE198" s="102"/>
      <c r="AF198" s="102"/>
      <c r="AG198" s="102"/>
      <c r="AH198" s="206">
        <v>4</v>
      </c>
      <c r="AI198" s="102"/>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c r="BQ198" s="102"/>
      <c r="BR198" s="102"/>
      <c r="BS198" s="102"/>
      <c r="BT198" s="102"/>
      <c r="BU198" s="102"/>
      <c r="BV198" s="102"/>
      <c r="BW198" s="102"/>
      <c r="BX198" s="102"/>
      <c r="BY198" s="102"/>
      <c r="BZ198" s="102"/>
      <c r="CA198" s="102"/>
      <c r="CB198" s="102"/>
      <c r="CC198" s="102"/>
      <c r="CD198" s="102"/>
      <c r="CE198" s="102"/>
      <c r="CF198" s="102"/>
      <c r="CG198" s="102"/>
      <c r="CH198" s="102"/>
      <c r="CI198" s="102"/>
      <c r="CJ198" s="102"/>
      <c r="CK198" s="102"/>
      <c r="CL198" s="102"/>
      <c r="CM198" s="102"/>
      <c r="CN198" s="102"/>
      <c r="CO198" s="102"/>
      <c r="CP198" s="102"/>
      <c r="CQ198" s="102"/>
      <c r="CR198" s="102"/>
      <c r="CS198" s="102"/>
      <c r="CT198" s="102"/>
      <c r="CU198" s="102"/>
      <c r="CV198" s="102"/>
      <c r="CW198" s="102"/>
      <c r="CX198" s="102"/>
      <c r="CY198" s="102"/>
      <c r="CZ198" s="102"/>
      <c r="DA198" s="102"/>
      <c r="DB198" s="102"/>
      <c r="DC198" s="102"/>
      <c r="DD198" s="102"/>
      <c r="DE198" s="102"/>
      <c r="DF198" s="102"/>
      <c r="DG198" s="102"/>
      <c r="DH198" s="102"/>
      <c r="DI198" s="102"/>
      <c r="DJ198" s="102"/>
      <c r="DK198" s="102"/>
      <c r="DL198" s="102"/>
      <c r="DM198" s="125"/>
    </row>
    <row r="199" spans="2:117" ht="21" outlineLevel="1" x14ac:dyDescent="0.25">
      <c r="B199" s="243"/>
      <c r="C199" s="242" t="s">
        <v>342</v>
      </c>
      <c r="D199" s="79"/>
      <c r="E199" s="223" t="s">
        <v>364</v>
      </c>
      <c r="F199" s="223" t="s">
        <v>365</v>
      </c>
      <c r="G199" s="223" t="s">
        <v>366</v>
      </c>
      <c r="H199" s="223" t="s">
        <v>164</v>
      </c>
      <c r="I199" s="78"/>
      <c r="J199" s="79"/>
      <c r="K199" s="97">
        <f t="shared" si="104"/>
        <v>1</v>
      </c>
      <c r="L199" s="97">
        <f t="shared" si="105"/>
        <v>1</v>
      </c>
      <c r="M199" s="108">
        <f t="shared" si="106"/>
        <v>1</v>
      </c>
      <c r="N199" s="102"/>
      <c r="O199" s="102"/>
      <c r="P199" s="102"/>
      <c r="Q199" s="102"/>
      <c r="R199" s="102"/>
      <c r="S199" s="102"/>
      <c r="T199" s="102"/>
      <c r="U199" s="102"/>
      <c r="V199" s="102"/>
      <c r="W199" s="102"/>
      <c r="X199" s="102"/>
      <c r="Y199" s="102"/>
      <c r="Z199" s="102"/>
      <c r="AA199" s="102"/>
      <c r="AB199" s="102"/>
      <c r="AC199" s="102"/>
      <c r="AD199" s="102"/>
      <c r="AE199" s="102"/>
      <c r="AF199" s="102"/>
      <c r="AG199" s="102"/>
      <c r="AH199" s="206">
        <v>4</v>
      </c>
      <c r="AI199" s="102"/>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c r="BG199" s="102"/>
      <c r="BH199" s="102"/>
      <c r="BI199" s="102"/>
      <c r="BJ199" s="102"/>
      <c r="BK199" s="102"/>
      <c r="BL199" s="102"/>
      <c r="BM199" s="102"/>
      <c r="BN199" s="102"/>
      <c r="BO199" s="102"/>
      <c r="BP199" s="102"/>
      <c r="BQ199" s="102"/>
      <c r="BR199" s="102"/>
      <c r="BS199" s="102"/>
      <c r="BT199" s="102"/>
      <c r="BU199" s="102"/>
      <c r="BV199" s="102"/>
      <c r="BW199" s="102"/>
      <c r="BX199" s="102"/>
      <c r="BY199" s="102"/>
      <c r="BZ199" s="102"/>
      <c r="CA199" s="102"/>
      <c r="CB199" s="102"/>
      <c r="CC199" s="102"/>
      <c r="CD199" s="102"/>
      <c r="CE199" s="102"/>
      <c r="CF199" s="102"/>
      <c r="CG199" s="102"/>
      <c r="CH199" s="102"/>
      <c r="CI199" s="102"/>
      <c r="CJ199" s="102"/>
      <c r="CK199" s="102"/>
      <c r="CL199" s="102"/>
      <c r="CM199" s="102"/>
      <c r="CN199" s="102"/>
      <c r="CO199" s="102"/>
      <c r="CP199" s="102"/>
      <c r="CQ199" s="102"/>
      <c r="CR199" s="102"/>
      <c r="CS199" s="102"/>
      <c r="CT199" s="102"/>
      <c r="CU199" s="102"/>
      <c r="CV199" s="102"/>
      <c r="CW199" s="102"/>
      <c r="CX199" s="102"/>
      <c r="CY199" s="102"/>
      <c r="CZ199" s="102"/>
      <c r="DA199" s="102"/>
      <c r="DB199" s="102"/>
      <c r="DC199" s="102"/>
      <c r="DD199" s="102"/>
      <c r="DE199" s="102"/>
      <c r="DF199" s="102"/>
      <c r="DG199" s="102"/>
      <c r="DH199" s="102"/>
      <c r="DI199" s="102"/>
      <c r="DJ199" s="102"/>
      <c r="DK199" s="102"/>
      <c r="DL199" s="102"/>
      <c r="DM199" s="125"/>
    </row>
    <row r="200" spans="2:117" ht="21" outlineLevel="1" x14ac:dyDescent="0.25">
      <c r="B200" s="243"/>
      <c r="C200" s="242" t="s">
        <v>343</v>
      </c>
      <c r="D200" s="79"/>
      <c r="E200" s="223" t="s">
        <v>364</v>
      </c>
      <c r="F200" s="223" t="s">
        <v>365</v>
      </c>
      <c r="G200" s="223" t="s">
        <v>366</v>
      </c>
      <c r="H200" s="223" t="s">
        <v>164</v>
      </c>
      <c r="I200" s="78"/>
      <c r="J200" s="79"/>
      <c r="K200" s="97">
        <f t="shared" si="104"/>
        <v>2</v>
      </c>
      <c r="L200" s="97">
        <f t="shared" si="105"/>
        <v>2</v>
      </c>
      <c r="M200" s="108">
        <f t="shared" si="106"/>
        <v>1</v>
      </c>
      <c r="N200" s="102"/>
      <c r="O200" s="102"/>
      <c r="P200" s="102"/>
      <c r="Q200" s="102"/>
      <c r="R200" s="102"/>
      <c r="S200" s="102"/>
      <c r="T200" s="102"/>
      <c r="U200" s="102"/>
      <c r="V200" s="102"/>
      <c r="W200" s="102"/>
      <c r="X200" s="102"/>
      <c r="Y200" s="102"/>
      <c r="Z200" s="102"/>
      <c r="AA200" s="102"/>
      <c r="AB200" s="102"/>
      <c r="AC200" s="102"/>
      <c r="AD200" s="102"/>
      <c r="AE200" s="102"/>
      <c r="AF200" s="102"/>
      <c r="AG200" s="102"/>
      <c r="AH200" s="206">
        <v>4</v>
      </c>
      <c r="AI200" s="206">
        <v>4</v>
      </c>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c r="BG200" s="102"/>
      <c r="BH200" s="102"/>
      <c r="BI200" s="102"/>
      <c r="BJ200" s="102"/>
      <c r="BK200" s="102"/>
      <c r="BL200" s="102"/>
      <c r="BM200" s="102"/>
      <c r="BN200" s="102"/>
      <c r="BO200" s="102"/>
      <c r="BP200" s="102"/>
      <c r="BQ200" s="102"/>
      <c r="BR200" s="102"/>
      <c r="BS200" s="102"/>
      <c r="BT200" s="102"/>
      <c r="BU200" s="102"/>
      <c r="BV200" s="102"/>
      <c r="BW200" s="102"/>
      <c r="BX200" s="102"/>
      <c r="BY200" s="102"/>
      <c r="BZ200" s="102"/>
      <c r="CA200" s="102"/>
      <c r="CB200" s="102"/>
      <c r="CC200" s="102"/>
      <c r="CD200" s="102"/>
      <c r="CE200" s="102"/>
      <c r="CF200" s="102"/>
      <c r="CG200" s="102"/>
      <c r="CH200" s="102"/>
      <c r="CI200" s="102"/>
      <c r="CJ200" s="102"/>
      <c r="CK200" s="102"/>
      <c r="CL200" s="102"/>
      <c r="CM200" s="102"/>
      <c r="CN200" s="102"/>
      <c r="CO200" s="102"/>
      <c r="CP200" s="102"/>
      <c r="CQ200" s="102"/>
      <c r="CR200" s="102"/>
      <c r="CS200" s="102"/>
      <c r="CT200" s="102"/>
      <c r="CU200" s="102"/>
      <c r="CV200" s="102"/>
      <c r="CW200" s="102"/>
      <c r="CX200" s="102"/>
      <c r="CY200" s="102"/>
      <c r="CZ200" s="102"/>
      <c r="DA200" s="102"/>
      <c r="DB200" s="102"/>
      <c r="DC200" s="102"/>
      <c r="DD200" s="102"/>
      <c r="DE200" s="102"/>
      <c r="DF200" s="102"/>
      <c r="DG200" s="102"/>
      <c r="DH200" s="102"/>
      <c r="DI200" s="102"/>
      <c r="DJ200" s="102"/>
      <c r="DK200" s="102"/>
      <c r="DL200" s="102"/>
      <c r="DM200" s="125"/>
    </row>
    <row r="201" spans="2:117" ht="21" outlineLevel="1" x14ac:dyDescent="0.25">
      <c r="B201" s="243"/>
      <c r="C201" s="242" t="s">
        <v>344</v>
      </c>
      <c r="D201" s="79"/>
      <c r="E201" s="223" t="s">
        <v>364</v>
      </c>
      <c r="F201" s="223" t="s">
        <v>365</v>
      </c>
      <c r="G201" s="223" t="s">
        <v>366</v>
      </c>
      <c r="H201" s="223" t="s">
        <v>164</v>
      </c>
      <c r="I201" s="78"/>
      <c r="J201" s="79"/>
      <c r="K201" s="97">
        <f t="shared" si="104"/>
        <v>0</v>
      </c>
      <c r="L201" s="97">
        <f t="shared" si="105"/>
        <v>0</v>
      </c>
      <c r="M201" s="108">
        <f t="shared" si="106"/>
        <v>0</v>
      </c>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c r="BG201" s="102"/>
      <c r="BH201" s="102"/>
      <c r="BI201" s="102"/>
      <c r="BJ201" s="102"/>
      <c r="BK201" s="102"/>
      <c r="BL201" s="102"/>
      <c r="BM201" s="102"/>
      <c r="BN201" s="102"/>
      <c r="BO201" s="102"/>
      <c r="BP201" s="102"/>
      <c r="BQ201" s="102"/>
      <c r="BR201" s="102"/>
      <c r="BS201" s="102"/>
      <c r="BT201" s="102"/>
      <c r="BU201" s="102"/>
      <c r="BV201" s="102"/>
      <c r="BW201" s="102"/>
      <c r="BX201" s="102"/>
      <c r="BY201" s="102"/>
      <c r="BZ201" s="102"/>
      <c r="CA201" s="102"/>
      <c r="CB201" s="102"/>
      <c r="CC201" s="102"/>
      <c r="CD201" s="102"/>
      <c r="CE201" s="102"/>
      <c r="CF201" s="102"/>
      <c r="CG201" s="102"/>
      <c r="CH201" s="102"/>
      <c r="CI201" s="102"/>
      <c r="CJ201" s="102"/>
      <c r="CK201" s="102"/>
      <c r="CL201" s="102"/>
      <c r="CM201" s="102"/>
      <c r="CN201" s="102"/>
      <c r="CO201" s="102"/>
      <c r="CP201" s="102"/>
      <c r="CQ201" s="102"/>
      <c r="CR201" s="102"/>
      <c r="CS201" s="102"/>
      <c r="CT201" s="102"/>
      <c r="CU201" s="102"/>
      <c r="CV201" s="102"/>
      <c r="CW201" s="102"/>
      <c r="CX201" s="102"/>
      <c r="CY201" s="102"/>
      <c r="CZ201" s="102"/>
      <c r="DA201" s="102"/>
      <c r="DB201" s="102"/>
      <c r="DC201" s="102"/>
      <c r="DD201" s="102"/>
      <c r="DE201" s="102"/>
      <c r="DF201" s="102"/>
      <c r="DG201" s="102"/>
      <c r="DH201" s="102"/>
      <c r="DI201" s="102"/>
      <c r="DJ201" s="102"/>
      <c r="DK201" s="102"/>
      <c r="DL201" s="102"/>
      <c r="DM201" s="125"/>
    </row>
    <row r="202" spans="2:117" ht="21" outlineLevel="1" x14ac:dyDescent="0.25">
      <c r="B202" s="243"/>
      <c r="C202" s="244" t="s">
        <v>345</v>
      </c>
      <c r="D202" s="79"/>
      <c r="E202" s="223" t="s">
        <v>364</v>
      </c>
      <c r="F202" s="223" t="s">
        <v>365</v>
      </c>
      <c r="G202" s="223" t="s">
        <v>366</v>
      </c>
      <c r="H202" s="223" t="s">
        <v>164</v>
      </c>
      <c r="I202" s="78"/>
      <c r="J202" s="79"/>
      <c r="K202" s="97">
        <f t="shared" si="104"/>
        <v>3</v>
      </c>
      <c r="L202" s="97">
        <f t="shared" si="105"/>
        <v>3</v>
      </c>
      <c r="M202" s="108">
        <f t="shared" si="106"/>
        <v>1</v>
      </c>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206">
        <v>4</v>
      </c>
      <c r="AJ202" s="206">
        <v>4</v>
      </c>
      <c r="AK202" s="238">
        <v>4</v>
      </c>
      <c r="AL202" s="102"/>
      <c r="AM202" s="102"/>
      <c r="AN202" s="102"/>
      <c r="AO202" s="102"/>
      <c r="AP202" s="102"/>
      <c r="AQ202" s="102"/>
      <c r="AR202" s="102"/>
      <c r="AS202" s="102"/>
      <c r="AT202" s="102"/>
      <c r="AU202" s="102"/>
      <c r="AV202" s="102"/>
      <c r="AW202" s="102"/>
      <c r="AX202" s="102"/>
      <c r="AY202" s="102"/>
      <c r="AZ202" s="102"/>
      <c r="BA202" s="102"/>
      <c r="BB202" s="102"/>
      <c r="BC202" s="102"/>
      <c r="BD202" s="102"/>
      <c r="BE202" s="102"/>
      <c r="BF202" s="102"/>
      <c r="BG202" s="102"/>
      <c r="BH202" s="102"/>
      <c r="BI202" s="102"/>
      <c r="BJ202" s="102"/>
      <c r="BK202" s="102"/>
      <c r="BL202" s="102"/>
      <c r="BM202" s="102"/>
      <c r="BN202" s="102"/>
      <c r="BO202" s="102"/>
      <c r="BP202" s="102"/>
      <c r="BQ202" s="102"/>
      <c r="BR202" s="102"/>
      <c r="BS202" s="102"/>
      <c r="BT202" s="102"/>
      <c r="BU202" s="102"/>
      <c r="BV202" s="102"/>
      <c r="BW202" s="102"/>
      <c r="BX202" s="102"/>
      <c r="BY202" s="102"/>
      <c r="BZ202" s="102"/>
      <c r="CA202" s="102"/>
      <c r="CB202" s="102"/>
      <c r="CC202" s="102"/>
      <c r="CD202" s="102"/>
      <c r="CE202" s="102"/>
      <c r="CF202" s="102"/>
      <c r="CG202" s="102"/>
      <c r="CH202" s="102"/>
      <c r="CI202" s="102"/>
      <c r="CJ202" s="102"/>
      <c r="CK202" s="102"/>
      <c r="CL202" s="102"/>
      <c r="CM202" s="102"/>
      <c r="CN202" s="102"/>
      <c r="CO202" s="102"/>
      <c r="CP202" s="102"/>
      <c r="CQ202" s="102"/>
      <c r="CR202" s="102"/>
      <c r="CS202" s="102"/>
      <c r="CT202" s="102"/>
      <c r="CU202" s="102"/>
      <c r="CV202" s="102"/>
      <c r="CW202" s="102"/>
      <c r="CX202" s="102"/>
      <c r="CY202" s="102"/>
      <c r="CZ202" s="102"/>
      <c r="DA202" s="102"/>
      <c r="DB202" s="102"/>
      <c r="DC202" s="102"/>
      <c r="DD202" s="102"/>
      <c r="DE202" s="102"/>
      <c r="DF202" s="102"/>
      <c r="DG202" s="102"/>
      <c r="DH202" s="102"/>
      <c r="DI202" s="102"/>
      <c r="DJ202" s="102"/>
      <c r="DK202" s="102"/>
      <c r="DL202" s="102"/>
      <c r="DM202" s="125"/>
    </row>
    <row r="203" spans="2:117" ht="21" outlineLevel="1" x14ac:dyDescent="0.25">
      <c r="B203" s="243"/>
      <c r="C203" s="244" t="s">
        <v>346</v>
      </c>
      <c r="D203" s="79"/>
      <c r="E203" s="223" t="s">
        <v>364</v>
      </c>
      <c r="F203" s="223" t="s">
        <v>365</v>
      </c>
      <c r="G203" s="223" t="s">
        <v>366</v>
      </c>
      <c r="H203" s="223" t="s">
        <v>164</v>
      </c>
      <c r="I203" s="78"/>
      <c r="J203" s="79"/>
      <c r="K203" s="97">
        <f t="shared" si="104"/>
        <v>1</v>
      </c>
      <c r="L203" s="97">
        <f t="shared" si="105"/>
        <v>1</v>
      </c>
      <c r="M203" s="108">
        <f t="shared" si="106"/>
        <v>1</v>
      </c>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206"/>
      <c r="AJ203" s="206"/>
      <c r="AK203" s="238">
        <v>4</v>
      </c>
      <c r="AL203" s="102"/>
      <c r="AM203" s="102"/>
      <c r="AN203" s="102"/>
      <c r="AO203" s="102"/>
      <c r="AP203" s="102"/>
      <c r="AQ203" s="102"/>
      <c r="AR203" s="102"/>
      <c r="AS203" s="102"/>
      <c r="AT203" s="102"/>
      <c r="AU203" s="102"/>
      <c r="AV203" s="102"/>
      <c r="AW203" s="102"/>
      <c r="AX203" s="102"/>
      <c r="AY203" s="102"/>
      <c r="AZ203" s="102"/>
      <c r="BA203" s="102"/>
      <c r="BB203" s="102"/>
      <c r="BC203" s="102"/>
      <c r="BD203" s="102"/>
      <c r="BE203" s="102"/>
      <c r="BF203" s="102"/>
      <c r="BG203" s="102"/>
      <c r="BH203" s="102"/>
      <c r="BI203" s="102"/>
      <c r="BJ203" s="102"/>
      <c r="BK203" s="102"/>
      <c r="BL203" s="102"/>
      <c r="BM203" s="102"/>
      <c r="BN203" s="102"/>
      <c r="BO203" s="102"/>
      <c r="BP203" s="102"/>
      <c r="BQ203" s="102"/>
      <c r="BR203" s="102"/>
      <c r="BS203" s="102"/>
      <c r="BT203" s="102"/>
      <c r="BU203" s="102"/>
      <c r="BV203" s="102"/>
      <c r="BW203" s="102"/>
      <c r="BX203" s="102"/>
      <c r="BY203" s="102"/>
      <c r="BZ203" s="102"/>
      <c r="CA203" s="102"/>
      <c r="CB203" s="102"/>
      <c r="CC203" s="102"/>
      <c r="CD203" s="102"/>
      <c r="CE203" s="102"/>
      <c r="CF203" s="102"/>
      <c r="CG203" s="102"/>
      <c r="CH203" s="102"/>
      <c r="CI203" s="102"/>
      <c r="CJ203" s="102"/>
      <c r="CK203" s="102"/>
      <c r="CL203" s="102"/>
      <c r="CM203" s="102"/>
      <c r="CN203" s="102"/>
      <c r="CO203" s="102"/>
      <c r="CP203" s="102"/>
      <c r="CQ203" s="102"/>
      <c r="CR203" s="102"/>
      <c r="CS203" s="102"/>
      <c r="CT203" s="102"/>
      <c r="CU203" s="102"/>
      <c r="CV203" s="102"/>
      <c r="CW203" s="102"/>
      <c r="CX203" s="102"/>
      <c r="CY203" s="102"/>
      <c r="CZ203" s="102"/>
      <c r="DA203" s="102"/>
      <c r="DB203" s="102"/>
      <c r="DC203" s="102"/>
      <c r="DD203" s="102"/>
      <c r="DE203" s="102"/>
      <c r="DF203" s="102"/>
      <c r="DG203" s="102"/>
      <c r="DH203" s="102"/>
      <c r="DI203" s="102"/>
      <c r="DJ203" s="102"/>
      <c r="DK203" s="102"/>
      <c r="DL203" s="102"/>
      <c r="DM203" s="125"/>
    </row>
    <row r="204" spans="2:117" ht="21" outlineLevel="1" x14ac:dyDescent="0.25">
      <c r="B204" s="243"/>
      <c r="C204" s="244" t="s">
        <v>347</v>
      </c>
      <c r="D204" s="79"/>
      <c r="E204" s="223" t="s">
        <v>364</v>
      </c>
      <c r="F204" s="223" t="s">
        <v>365</v>
      </c>
      <c r="G204" s="223" t="s">
        <v>366</v>
      </c>
      <c r="H204" s="223" t="s">
        <v>164</v>
      </c>
      <c r="I204" s="78"/>
      <c r="J204" s="79"/>
      <c r="K204" s="97">
        <f t="shared" si="104"/>
        <v>1</v>
      </c>
      <c r="L204" s="97">
        <f t="shared" si="105"/>
        <v>1</v>
      </c>
      <c r="M204" s="108">
        <f t="shared" si="106"/>
        <v>1</v>
      </c>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206">
        <v>4</v>
      </c>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c r="BK204" s="102"/>
      <c r="BL204" s="102"/>
      <c r="BM204" s="102"/>
      <c r="BN204" s="102"/>
      <c r="BO204" s="102"/>
      <c r="BP204" s="102"/>
      <c r="BQ204" s="102"/>
      <c r="BR204" s="102"/>
      <c r="BS204" s="102"/>
      <c r="BT204" s="102"/>
      <c r="BU204" s="102"/>
      <c r="BV204" s="102"/>
      <c r="BW204" s="102"/>
      <c r="BX204" s="102"/>
      <c r="BY204" s="102"/>
      <c r="BZ204" s="102"/>
      <c r="CA204" s="102"/>
      <c r="CB204" s="102"/>
      <c r="CC204" s="102"/>
      <c r="CD204" s="102"/>
      <c r="CE204" s="102"/>
      <c r="CF204" s="102"/>
      <c r="CG204" s="102"/>
      <c r="CH204" s="102"/>
      <c r="CI204" s="102"/>
      <c r="CJ204" s="102"/>
      <c r="CK204" s="102"/>
      <c r="CL204" s="102"/>
      <c r="CM204" s="102"/>
      <c r="CN204" s="102"/>
      <c r="CO204" s="102"/>
      <c r="CP204" s="102"/>
      <c r="CQ204" s="102"/>
      <c r="CR204" s="102"/>
      <c r="CS204" s="102"/>
      <c r="CT204" s="102"/>
      <c r="CU204" s="102"/>
      <c r="CV204" s="102"/>
      <c r="CW204" s="102"/>
      <c r="CX204" s="102"/>
      <c r="CY204" s="102"/>
      <c r="CZ204" s="102"/>
      <c r="DA204" s="102"/>
      <c r="DB204" s="102"/>
      <c r="DC204" s="102"/>
      <c r="DD204" s="102"/>
      <c r="DE204" s="102"/>
      <c r="DF204" s="102"/>
      <c r="DG204" s="102"/>
      <c r="DH204" s="102"/>
      <c r="DI204" s="102"/>
      <c r="DJ204" s="102"/>
      <c r="DK204" s="102"/>
      <c r="DL204" s="102"/>
      <c r="DM204" s="125"/>
    </row>
    <row r="205" spans="2:117" ht="21" outlineLevel="1" x14ac:dyDescent="0.25">
      <c r="B205" s="243"/>
      <c r="C205" s="242" t="s">
        <v>348</v>
      </c>
      <c r="D205" s="79"/>
      <c r="E205" s="223" t="s">
        <v>364</v>
      </c>
      <c r="F205" s="223" t="s">
        <v>365</v>
      </c>
      <c r="G205" s="223" t="s">
        <v>366</v>
      </c>
      <c r="H205" s="223" t="s">
        <v>164</v>
      </c>
      <c r="I205" s="78"/>
      <c r="J205" s="79"/>
      <c r="K205" s="97">
        <f t="shared" si="104"/>
        <v>5</v>
      </c>
      <c r="L205" s="97">
        <f t="shared" si="105"/>
        <v>4</v>
      </c>
      <c r="M205" s="108">
        <f t="shared" si="106"/>
        <v>0.8</v>
      </c>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206">
        <v>4</v>
      </c>
      <c r="AK205" s="206">
        <v>4</v>
      </c>
      <c r="AL205" s="238">
        <v>4</v>
      </c>
      <c r="AM205" s="238">
        <v>4</v>
      </c>
      <c r="AN205" s="238">
        <v>3</v>
      </c>
      <c r="AO205" s="102"/>
      <c r="AP205" s="102"/>
      <c r="AQ205" s="102"/>
      <c r="AR205" s="102"/>
      <c r="AS205" s="102"/>
      <c r="AT205" s="102"/>
      <c r="AU205" s="102"/>
      <c r="AV205" s="102"/>
      <c r="AW205" s="102"/>
      <c r="AX205" s="102"/>
      <c r="AY205" s="102"/>
      <c r="AZ205" s="102"/>
      <c r="BA205" s="102"/>
      <c r="BB205" s="102"/>
      <c r="BC205" s="102"/>
      <c r="BD205" s="102"/>
      <c r="BE205" s="102"/>
      <c r="BF205" s="102"/>
      <c r="BG205" s="102"/>
      <c r="BH205" s="102"/>
      <c r="BI205" s="102"/>
      <c r="BJ205" s="102"/>
      <c r="BK205" s="102"/>
      <c r="BL205" s="102"/>
      <c r="BM205" s="102"/>
      <c r="BN205" s="102"/>
      <c r="BO205" s="102"/>
      <c r="BP205" s="102"/>
      <c r="BQ205" s="102"/>
      <c r="BR205" s="102"/>
      <c r="BS205" s="102"/>
      <c r="BT205" s="102"/>
      <c r="BU205" s="102"/>
      <c r="BV205" s="102"/>
      <c r="BW205" s="102"/>
      <c r="BX205" s="102"/>
      <c r="BY205" s="102"/>
      <c r="BZ205" s="102"/>
      <c r="CA205" s="102"/>
      <c r="CB205" s="102"/>
      <c r="CC205" s="102"/>
      <c r="CD205" s="102"/>
      <c r="CE205" s="102"/>
      <c r="CF205" s="102"/>
      <c r="CG205" s="102"/>
      <c r="CH205" s="102"/>
      <c r="CI205" s="102"/>
      <c r="CJ205" s="102"/>
      <c r="CK205" s="102"/>
      <c r="CL205" s="102"/>
      <c r="CM205" s="102"/>
      <c r="CN205" s="102"/>
      <c r="CO205" s="102"/>
      <c r="CP205" s="102"/>
      <c r="CQ205" s="102"/>
      <c r="CR205" s="102"/>
      <c r="CS205" s="102"/>
      <c r="CT205" s="102"/>
      <c r="CU205" s="102"/>
      <c r="CV205" s="102"/>
      <c r="CW205" s="102"/>
      <c r="CX205" s="102"/>
      <c r="CY205" s="102"/>
      <c r="CZ205" s="102"/>
      <c r="DA205" s="102"/>
      <c r="DB205" s="102"/>
      <c r="DC205" s="102"/>
      <c r="DD205" s="102"/>
      <c r="DE205" s="102"/>
      <c r="DF205" s="102"/>
      <c r="DG205" s="102"/>
      <c r="DH205" s="102"/>
      <c r="DI205" s="102"/>
      <c r="DJ205" s="102"/>
      <c r="DK205" s="102"/>
      <c r="DL205" s="102"/>
      <c r="DM205" s="125"/>
    </row>
    <row r="206" spans="2:117" ht="21" outlineLevel="1" x14ac:dyDescent="0.25">
      <c r="B206" s="243"/>
      <c r="C206" s="242" t="s">
        <v>349</v>
      </c>
      <c r="D206" s="79"/>
      <c r="E206" s="223" t="s">
        <v>364</v>
      </c>
      <c r="F206" s="223" t="s">
        <v>365</v>
      </c>
      <c r="G206" s="223" t="s">
        <v>366</v>
      </c>
      <c r="H206" s="223" t="s">
        <v>164</v>
      </c>
      <c r="I206" s="78"/>
      <c r="J206" s="79"/>
      <c r="K206" s="97">
        <f t="shared" si="104"/>
        <v>6</v>
      </c>
      <c r="L206" s="97">
        <f t="shared" si="105"/>
        <v>4</v>
      </c>
      <c r="M206" s="108">
        <f t="shared" si="106"/>
        <v>0.66666666666666663</v>
      </c>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206">
        <v>4</v>
      </c>
      <c r="AK206" s="206">
        <v>4</v>
      </c>
      <c r="AL206" s="238">
        <v>4</v>
      </c>
      <c r="AM206" s="238">
        <v>4</v>
      </c>
      <c r="AN206" s="238">
        <v>3</v>
      </c>
      <c r="AO206" s="238">
        <v>3</v>
      </c>
      <c r="AP206" s="102"/>
      <c r="AQ206" s="102"/>
      <c r="AR206" s="102"/>
      <c r="AS206" s="102"/>
      <c r="AT206" s="102"/>
      <c r="AU206" s="102"/>
      <c r="AV206" s="102"/>
      <c r="AW206" s="102"/>
      <c r="AX206" s="102"/>
      <c r="AY206" s="102"/>
      <c r="AZ206" s="102"/>
      <c r="BA206" s="102"/>
      <c r="BB206" s="102"/>
      <c r="BC206" s="102"/>
      <c r="BD206" s="102"/>
      <c r="BE206" s="102"/>
      <c r="BF206" s="102"/>
      <c r="BG206" s="102"/>
      <c r="BH206" s="102"/>
      <c r="BI206" s="102"/>
      <c r="BJ206" s="102"/>
      <c r="BK206" s="102"/>
      <c r="BL206" s="102"/>
      <c r="BM206" s="102"/>
      <c r="BN206" s="102"/>
      <c r="BO206" s="102"/>
      <c r="BP206" s="102"/>
      <c r="BQ206" s="102"/>
      <c r="BR206" s="102"/>
      <c r="BS206" s="102"/>
      <c r="BT206" s="102"/>
      <c r="BU206" s="102"/>
      <c r="BV206" s="102"/>
      <c r="BW206" s="102"/>
      <c r="BX206" s="102"/>
      <c r="BY206" s="102"/>
      <c r="BZ206" s="102"/>
      <c r="CA206" s="102"/>
      <c r="CB206" s="102"/>
      <c r="CC206" s="102"/>
      <c r="CD206" s="102"/>
      <c r="CE206" s="102"/>
      <c r="CF206" s="102"/>
      <c r="CG206" s="102"/>
      <c r="CH206" s="102"/>
      <c r="CI206" s="102"/>
      <c r="CJ206" s="102"/>
      <c r="CK206" s="102"/>
      <c r="CL206" s="102"/>
      <c r="CM206" s="102"/>
      <c r="CN206" s="102"/>
      <c r="CO206" s="102"/>
      <c r="CP206" s="102"/>
      <c r="CQ206" s="102"/>
      <c r="CR206" s="102"/>
      <c r="CS206" s="102"/>
      <c r="CT206" s="102"/>
      <c r="CU206" s="102"/>
      <c r="CV206" s="102"/>
      <c r="CW206" s="102"/>
      <c r="CX206" s="102"/>
      <c r="CY206" s="102"/>
      <c r="CZ206" s="102"/>
      <c r="DA206" s="102"/>
      <c r="DB206" s="102"/>
      <c r="DC206" s="102"/>
      <c r="DD206" s="102"/>
      <c r="DE206" s="102"/>
      <c r="DF206" s="102"/>
      <c r="DG206" s="102"/>
      <c r="DH206" s="102"/>
      <c r="DI206" s="102"/>
      <c r="DJ206" s="102"/>
      <c r="DK206" s="102"/>
      <c r="DL206" s="102"/>
      <c r="DM206" s="125"/>
    </row>
    <row r="207" spans="2:117" ht="21" outlineLevel="1" x14ac:dyDescent="0.25">
      <c r="B207" s="243"/>
      <c r="C207" s="242" t="s">
        <v>350</v>
      </c>
      <c r="D207" s="79"/>
      <c r="E207" s="223" t="s">
        <v>364</v>
      </c>
      <c r="F207" s="223" t="s">
        <v>365</v>
      </c>
      <c r="G207" s="223" t="s">
        <v>366</v>
      </c>
      <c r="H207" s="223" t="s">
        <v>164</v>
      </c>
      <c r="I207" s="78"/>
      <c r="J207" s="79"/>
      <c r="K207" s="97">
        <f t="shared" si="104"/>
        <v>0</v>
      </c>
      <c r="L207" s="97">
        <f t="shared" si="105"/>
        <v>0</v>
      </c>
      <c r="M207" s="108">
        <f t="shared" si="106"/>
        <v>0</v>
      </c>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c r="BK207" s="102"/>
      <c r="BL207" s="102"/>
      <c r="BM207" s="102"/>
      <c r="BN207" s="102"/>
      <c r="BO207" s="102"/>
      <c r="BP207" s="102"/>
      <c r="BQ207" s="102"/>
      <c r="BR207" s="102"/>
      <c r="BS207" s="102"/>
      <c r="BT207" s="102"/>
      <c r="BU207" s="102"/>
      <c r="BV207" s="102"/>
      <c r="BW207" s="102"/>
      <c r="BX207" s="102"/>
      <c r="BY207" s="102"/>
      <c r="BZ207" s="102"/>
      <c r="CA207" s="102"/>
      <c r="CB207" s="102"/>
      <c r="CC207" s="102"/>
      <c r="CD207" s="102"/>
      <c r="CE207" s="102"/>
      <c r="CF207" s="102"/>
      <c r="CG207" s="102"/>
      <c r="CH207" s="102"/>
      <c r="CI207" s="102"/>
      <c r="CJ207" s="102"/>
      <c r="CK207" s="102"/>
      <c r="CL207" s="102"/>
      <c r="CM207" s="102"/>
      <c r="CN207" s="102"/>
      <c r="CO207" s="102"/>
      <c r="CP207" s="102"/>
      <c r="CQ207" s="102"/>
      <c r="CR207" s="102"/>
      <c r="CS207" s="102"/>
      <c r="CT207" s="102"/>
      <c r="CU207" s="102"/>
      <c r="CV207" s="102"/>
      <c r="CW207" s="102"/>
      <c r="CX207" s="102"/>
      <c r="CY207" s="102"/>
      <c r="CZ207" s="102"/>
      <c r="DA207" s="102"/>
      <c r="DB207" s="102"/>
      <c r="DC207" s="102"/>
      <c r="DD207" s="102"/>
      <c r="DE207" s="102"/>
      <c r="DF207" s="102"/>
      <c r="DG207" s="102"/>
      <c r="DH207" s="102"/>
      <c r="DI207" s="102"/>
      <c r="DJ207" s="102"/>
      <c r="DK207" s="102"/>
      <c r="DL207" s="102"/>
      <c r="DM207" s="125"/>
    </row>
    <row r="208" spans="2:117" ht="21" outlineLevel="1" x14ac:dyDescent="0.25">
      <c r="B208" s="243"/>
      <c r="C208" s="244" t="s">
        <v>351</v>
      </c>
      <c r="D208" s="79"/>
      <c r="E208" s="223" t="s">
        <v>364</v>
      </c>
      <c r="F208" s="223" t="s">
        <v>365</v>
      </c>
      <c r="G208" s="223" t="s">
        <v>366</v>
      </c>
      <c r="H208" s="223" t="s">
        <v>164</v>
      </c>
      <c r="I208" s="78"/>
      <c r="J208" s="79"/>
      <c r="K208" s="97">
        <f t="shared" si="104"/>
        <v>2</v>
      </c>
      <c r="L208" s="97">
        <f t="shared" si="105"/>
        <v>0</v>
      </c>
      <c r="M208" s="108">
        <f t="shared" si="106"/>
        <v>0</v>
      </c>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206">
        <v>2</v>
      </c>
      <c r="AN208" s="102"/>
      <c r="AO208" s="238">
        <v>3</v>
      </c>
      <c r="AP208" s="102"/>
      <c r="AQ208" s="102"/>
      <c r="AR208" s="102"/>
      <c r="AS208" s="102"/>
      <c r="AT208" s="102"/>
      <c r="AU208" s="102"/>
      <c r="AV208" s="102"/>
      <c r="AW208" s="102"/>
      <c r="AX208" s="102"/>
      <c r="AY208" s="102"/>
      <c r="AZ208" s="102"/>
      <c r="BA208" s="102"/>
      <c r="BB208" s="102"/>
      <c r="BC208" s="102"/>
      <c r="BD208" s="102"/>
      <c r="BE208" s="102"/>
      <c r="BF208" s="102"/>
      <c r="BG208" s="102"/>
      <c r="BH208" s="102"/>
      <c r="BI208" s="102"/>
      <c r="BJ208" s="102"/>
      <c r="BK208" s="102"/>
      <c r="BL208" s="102"/>
      <c r="BM208" s="102"/>
      <c r="BN208" s="102"/>
      <c r="BO208" s="102"/>
      <c r="BP208" s="102"/>
      <c r="BQ208" s="102"/>
      <c r="BR208" s="102"/>
      <c r="BS208" s="102"/>
      <c r="BT208" s="102"/>
      <c r="BU208" s="102"/>
      <c r="BV208" s="102"/>
      <c r="BW208" s="102"/>
      <c r="BX208" s="102"/>
      <c r="BY208" s="102"/>
      <c r="BZ208" s="102"/>
      <c r="CA208" s="102"/>
      <c r="CB208" s="102"/>
      <c r="CC208" s="102"/>
      <c r="CD208" s="102"/>
      <c r="CE208" s="102"/>
      <c r="CF208" s="102"/>
      <c r="CG208" s="102"/>
      <c r="CH208" s="102"/>
      <c r="CI208" s="102"/>
      <c r="CJ208" s="102"/>
      <c r="CK208" s="102"/>
      <c r="CL208" s="102"/>
      <c r="CM208" s="102"/>
      <c r="CN208" s="102"/>
      <c r="CO208" s="102"/>
      <c r="CP208" s="102"/>
      <c r="CQ208" s="102"/>
      <c r="CR208" s="102"/>
      <c r="CS208" s="102"/>
      <c r="CT208" s="102"/>
      <c r="CU208" s="102"/>
      <c r="CV208" s="102"/>
      <c r="CW208" s="102"/>
      <c r="CX208" s="102"/>
      <c r="CY208" s="102"/>
      <c r="CZ208" s="102"/>
      <c r="DA208" s="102"/>
      <c r="DB208" s="102"/>
      <c r="DC208" s="102"/>
      <c r="DD208" s="102"/>
      <c r="DE208" s="102"/>
      <c r="DF208" s="102"/>
      <c r="DG208" s="102"/>
      <c r="DH208" s="102"/>
      <c r="DI208" s="102"/>
      <c r="DJ208" s="102"/>
      <c r="DK208" s="102"/>
      <c r="DL208" s="102"/>
      <c r="DM208" s="125"/>
    </row>
    <row r="209" spans="2:117" ht="21" outlineLevel="1" x14ac:dyDescent="0.25">
      <c r="B209" s="243"/>
      <c r="C209" s="244" t="s">
        <v>352</v>
      </c>
      <c r="D209" s="79"/>
      <c r="E209" s="223" t="s">
        <v>364</v>
      </c>
      <c r="F209" s="223" t="s">
        <v>365</v>
      </c>
      <c r="G209" s="223" t="s">
        <v>366</v>
      </c>
      <c r="H209" s="223" t="s">
        <v>164</v>
      </c>
      <c r="I209" s="78"/>
      <c r="J209" s="79"/>
      <c r="K209" s="97">
        <f t="shared" si="104"/>
        <v>2</v>
      </c>
      <c r="L209" s="97">
        <f t="shared" si="105"/>
        <v>0</v>
      </c>
      <c r="M209" s="108">
        <f t="shared" si="106"/>
        <v>0</v>
      </c>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206">
        <v>2</v>
      </c>
      <c r="AN209" s="102"/>
      <c r="AO209" s="238">
        <v>3</v>
      </c>
      <c r="AP209" s="102"/>
      <c r="AQ209" s="102"/>
      <c r="AR209" s="102"/>
      <c r="AS209" s="102"/>
      <c r="AT209" s="102"/>
      <c r="AU209" s="102"/>
      <c r="AV209" s="102"/>
      <c r="AW209" s="102"/>
      <c r="AX209" s="102"/>
      <c r="AY209" s="102"/>
      <c r="AZ209" s="102"/>
      <c r="BA209" s="102"/>
      <c r="BB209" s="102"/>
      <c r="BC209" s="102"/>
      <c r="BD209" s="102"/>
      <c r="BE209" s="102"/>
      <c r="BF209" s="102"/>
      <c r="BG209" s="102"/>
      <c r="BH209" s="102"/>
      <c r="BI209" s="102"/>
      <c r="BJ209" s="102"/>
      <c r="BK209" s="102"/>
      <c r="BL209" s="102"/>
      <c r="BM209" s="102"/>
      <c r="BN209" s="102"/>
      <c r="BO209" s="102"/>
      <c r="BP209" s="102"/>
      <c r="BQ209" s="102"/>
      <c r="BR209" s="102"/>
      <c r="BS209" s="102"/>
      <c r="BT209" s="102"/>
      <c r="BU209" s="102"/>
      <c r="BV209" s="102"/>
      <c r="BW209" s="102"/>
      <c r="BX209" s="102"/>
      <c r="BY209" s="102"/>
      <c r="BZ209" s="102"/>
      <c r="CA209" s="102"/>
      <c r="CB209" s="102"/>
      <c r="CC209" s="102"/>
      <c r="CD209" s="102"/>
      <c r="CE209" s="102"/>
      <c r="CF209" s="102"/>
      <c r="CG209" s="102"/>
      <c r="CH209" s="102"/>
      <c r="CI209" s="102"/>
      <c r="CJ209" s="102"/>
      <c r="CK209" s="102"/>
      <c r="CL209" s="102"/>
      <c r="CM209" s="102"/>
      <c r="CN209" s="102"/>
      <c r="CO209" s="102"/>
      <c r="CP209" s="102"/>
      <c r="CQ209" s="102"/>
      <c r="CR209" s="102"/>
      <c r="CS209" s="102"/>
      <c r="CT209" s="102"/>
      <c r="CU209" s="102"/>
      <c r="CV209" s="102"/>
      <c r="CW209" s="102"/>
      <c r="CX209" s="102"/>
      <c r="CY209" s="102"/>
      <c r="CZ209" s="102"/>
      <c r="DA209" s="102"/>
      <c r="DB209" s="102"/>
      <c r="DC209" s="102"/>
      <c r="DD209" s="102"/>
      <c r="DE209" s="102"/>
      <c r="DF209" s="102"/>
      <c r="DG209" s="102"/>
      <c r="DH209" s="102"/>
      <c r="DI209" s="102"/>
      <c r="DJ209" s="102"/>
      <c r="DK209" s="102"/>
      <c r="DL209" s="102"/>
      <c r="DM209" s="125"/>
    </row>
    <row r="210" spans="2:117" ht="21" outlineLevel="1" x14ac:dyDescent="0.25">
      <c r="B210" s="243"/>
      <c r="C210" s="244" t="s">
        <v>353</v>
      </c>
      <c r="D210" s="79"/>
      <c r="E210" s="223" t="s">
        <v>364</v>
      </c>
      <c r="F210" s="223" t="s">
        <v>365</v>
      </c>
      <c r="G210" s="223" t="s">
        <v>366</v>
      </c>
      <c r="H210" s="223" t="s">
        <v>164</v>
      </c>
      <c r="I210" s="78"/>
      <c r="J210" s="79"/>
      <c r="K210" s="97">
        <f t="shared" si="104"/>
        <v>2</v>
      </c>
      <c r="L210" s="97">
        <f t="shared" si="105"/>
        <v>0</v>
      </c>
      <c r="M210" s="108">
        <f t="shared" si="106"/>
        <v>0</v>
      </c>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206">
        <v>2</v>
      </c>
      <c r="AN210" s="102"/>
      <c r="AO210" s="238">
        <v>3</v>
      </c>
      <c r="AP210" s="102"/>
      <c r="AQ210" s="102"/>
      <c r="AR210" s="102"/>
      <c r="AS210" s="102"/>
      <c r="AT210" s="102"/>
      <c r="AU210" s="102"/>
      <c r="AV210" s="102"/>
      <c r="AW210" s="102"/>
      <c r="AX210" s="102"/>
      <c r="AY210" s="102"/>
      <c r="AZ210" s="102"/>
      <c r="BA210" s="102"/>
      <c r="BB210" s="102"/>
      <c r="BC210" s="102"/>
      <c r="BD210" s="102"/>
      <c r="BE210" s="102"/>
      <c r="BF210" s="102"/>
      <c r="BG210" s="102"/>
      <c r="BH210" s="102"/>
      <c r="BI210" s="102"/>
      <c r="BJ210" s="102"/>
      <c r="BK210" s="102"/>
      <c r="BL210" s="102"/>
      <c r="BM210" s="102"/>
      <c r="BN210" s="102"/>
      <c r="BO210" s="102"/>
      <c r="BP210" s="102"/>
      <c r="BQ210" s="102"/>
      <c r="BR210" s="102"/>
      <c r="BS210" s="102"/>
      <c r="BT210" s="102"/>
      <c r="BU210" s="102"/>
      <c r="BV210" s="102"/>
      <c r="BW210" s="102"/>
      <c r="BX210" s="102"/>
      <c r="BY210" s="102"/>
      <c r="BZ210" s="102"/>
      <c r="CA210" s="102"/>
      <c r="CB210" s="102"/>
      <c r="CC210" s="102"/>
      <c r="CD210" s="102"/>
      <c r="CE210" s="102"/>
      <c r="CF210" s="102"/>
      <c r="CG210" s="102"/>
      <c r="CH210" s="102"/>
      <c r="CI210" s="102"/>
      <c r="CJ210" s="102"/>
      <c r="CK210" s="102"/>
      <c r="CL210" s="102"/>
      <c r="CM210" s="102"/>
      <c r="CN210" s="102"/>
      <c r="CO210" s="102"/>
      <c r="CP210" s="102"/>
      <c r="CQ210" s="102"/>
      <c r="CR210" s="102"/>
      <c r="CS210" s="102"/>
      <c r="CT210" s="102"/>
      <c r="CU210" s="102"/>
      <c r="CV210" s="102"/>
      <c r="CW210" s="102"/>
      <c r="CX210" s="102"/>
      <c r="CY210" s="102"/>
      <c r="CZ210" s="102"/>
      <c r="DA210" s="102"/>
      <c r="DB210" s="102"/>
      <c r="DC210" s="102"/>
      <c r="DD210" s="102"/>
      <c r="DE210" s="102"/>
      <c r="DF210" s="102"/>
      <c r="DG210" s="102"/>
      <c r="DH210" s="102"/>
      <c r="DI210" s="102"/>
      <c r="DJ210" s="102"/>
      <c r="DK210" s="102"/>
      <c r="DL210" s="102"/>
      <c r="DM210" s="125"/>
    </row>
    <row r="211" spans="2:117" ht="21" outlineLevel="1" x14ac:dyDescent="0.25">
      <c r="B211" s="245"/>
      <c r="C211" s="240" t="s">
        <v>356</v>
      </c>
      <c r="D211" s="79"/>
      <c r="E211" s="223"/>
      <c r="F211" s="223"/>
      <c r="G211" s="223"/>
      <c r="H211" s="223"/>
      <c r="I211" s="78"/>
      <c r="J211" s="79"/>
      <c r="K211" s="97">
        <f t="shared" si="104"/>
        <v>0</v>
      </c>
      <c r="L211" s="97">
        <f t="shared" si="105"/>
        <v>0</v>
      </c>
      <c r="M211" s="108">
        <f t="shared" si="106"/>
        <v>0</v>
      </c>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02"/>
      <c r="BG211" s="102"/>
      <c r="BH211" s="102"/>
      <c r="BI211" s="102"/>
      <c r="BJ211" s="102"/>
      <c r="BK211" s="102"/>
      <c r="BL211" s="102"/>
      <c r="BM211" s="102"/>
      <c r="BN211" s="102"/>
      <c r="BO211" s="102"/>
      <c r="BP211" s="102"/>
      <c r="BQ211" s="102"/>
      <c r="BR211" s="102"/>
      <c r="BS211" s="102"/>
      <c r="BT211" s="102"/>
      <c r="BU211" s="102"/>
      <c r="BV211" s="102"/>
      <c r="BW211" s="102"/>
      <c r="BX211" s="102"/>
      <c r="BY211" s="102"/>
      <c r="BZ211" s="102"/>
      <c r="CA211" s="102"/>
      <c r="CB211" s="102"/>
      <c r="CC211" s="102"/>
      <c r="CD211" s="102"/>
      <c r="CE211" s="102"/>
      <c r="CF211" s="102"/>
      <c r="CG211" s="102"/>
      <c r="CH211" s="102"/>
      <c r="CI211" s="102"/>
      <c r="CJ211" s="102"/>
      <c r="CK211" s="102"/>
      <c r="CL211" s="102"/>
      <c r="CM211" s="102"/>
      <c r="CN211" s="102"/>
      <c r="CO211" s="102"/>
      <c r="CP211" s="102"/>
      <c r="CQ211" s="102"/>
      <c r="CR211" s="102"/>
      <c r="CS211" s="102"/>
      <c r="CT211" s="102"/>
      <c r="CU211" s="102"/>
      <c r="CV211" s="102"/>
      <c r="CW211" s="102"/>
      <c r="CX211" s="102"/>
      <c r="CY211" s="102"/>
      <c r="CZ211" s="102"/>
      <c r="DA211" s="102"/>
      <c r="DB211" s="102"/>
      <c r="DC211" s="102"/>
      <c r="DD211" s="102"/>
      <c r="DE211" s="102"/>
      <c r="DF211" s="102"/>
      <c r="DG211" s="102"/>
      <c r="DH211" s="102"/>
      <c r="DI211" s="102"/>
      <c r="DJ211" s="102"/>
      <c r="DK211" s="102"/>
      <c r="DL211" s="102"/>
      <c r="DM211" s="125"/>
    </row>
    <row r="212" spans="2:117" ht="21" outlineLevel="1" x14ac:dyDescent="0.25">
      <c r="B212" s="243">
        <v>1</v>
      </c>
      <c r="C212" s="234" t="s">
        <v>357</v>
      </c>
      <c r="D212" s="79"/>
      <c r="E212" s="223" t="s">
        <v>364</v>
      </c>
      <c r="F212" s="223" t="s">
        <v>365</v>
      </c>
      <c r="G212" s="223" t="s">
        <v>366</v>
      </c>
      <c r="H212" s="223" t="s">
        <v>164</v>
      </c>
      <c r="I212" s="78"/>
      <c r="J212" s="79"/>
      <c r="K212" s="97">
        <f t="shared" si="104"/>
        <v>1</v>
      </c>
      <c r="L212" s="97">
        <f t="shared" si="105"/>
        <v>1</v>
      </c>
      <c r="M212" s="108">
        <f t="shared" si="106"/>
        <v>1</v>
      </c>
      <c r="N212" s="102"/>
      <c r="O212" s="102"/>
      <c r="P212" s="102"/>
      <c r="Q212" s="206">
        <v>4</v>
      </c>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02"/>
      <c r="BG212" s="102"/>
      <c r="BH212" s="102"/>
      <c r="BI212" s="102"/>
      <c r="BJ212" s="102"/>
      <c r="BK212" s="102"/>
      <c r="BL212" s="102"/>
      <c r="BM212" s="102"/>
      <c r="BN212" s="102"/>
      <c r="BO212" s="102"/>
      <c r="BP212" s="102"/>
      <c r="BQ212" s="102"/>
      <c r="BR212" s="102"/>
      <c r="BS212" s="102"/>
      <c r="BT212" s="102"/>
      <c r="BU212" s="102"/>
      <c r="BV212" s="102"/>
      <c r="BW212" s="102"/>
      <c r="BX212" s="102"/>
      <c r="BY212" s="102"/>
      <c r="BZ212" s="102"/>
      <c r="CA212" s="102"/>
      <c r="CB212" s="102"/>
      <c r="CC212" s="102"/>
      <c r="CD212" s="102"/>
      <c r="CE212" s="102"/>
      <c r="CF212" s="102"/>
      <c r="CG212" s="102"/>
      <c r="CH212" s="102"/>
      <c r="CI212" s="102"/>
      <c r="CJ212" s="102"/>
      <c r="CK212" s="102"/>
      <c r="CL212" s="102"/>
      <c r="CM212" s="102"/>
      <c r="CN212" s="102"/>
      <c r="CO212" s="102"/>
      <c r="CP212" s="102"/>
      <c r="CQ212" s="102"/>
      <c r="CR212" s="102"/>
      <c r="CS212" s="102"/>
      <c r="CT212" s="102"/>
      <c r="CU212" s="102"/>
      <c r="CV212" s="102"/>
      <c r="CW212" s="102"/>
      <c r="CX212" s="102"/>
      <c r="CY212" s="102"/>
      <c r="CZ212" s="102"/>
      <c r="DA212" s="102"/>
      <c r="DB212" s="102"/>
      <c r="DC212" s="102"/>
      <c r="DD212" s="102"/>
      <c r="DE212" s="102"/>
      <c r="DF212" s="102"/>
      <c r="DG212" s="102"/>
      <c r="DH212" s="102"/>
      <c r="DI212" s="102"/>
      <c r="DJ212" s="102"/>
      <c r="DK212" s="102"/>
      <c r="DL212" s="102"/>
      <c r="DM212" s="125"/>
    </row>
    <row r="213" spans="2:117" ht="21" outlineLevel="1" x14ac:dyDescent="0.25">
      <c r="B213" s="243">
        <v>2</v>
      </c>
      <c r="C213" s="234" t="s">
        <v>358</v>
      </c>
      <c r="D213" s="79"/>
      <c r="E213" s="223" t="s">
        <v>364</v>
      </c>
      <c r="F213" s="223" t="s">
        <v>365</v>
      </c>
      <c r="G213" s="223" t="s">
        <v>366</v>
      </c>
      <c r="H213" s="223" t="s">
        <v>164</v>
      </c>
      <c r="I213" s="78"/>
      <c r="J213" s="79"/>
      <c r="K213" s="97">
        <f t="shared" si="104"/>
        <v>1</v>
      </c>
      <c r="L213" s="97">
        <f t="shared" si="105"/>
        <v>1</v>
      </c>
      <c r="M213" s="108">
        <f t="shared" si="106"/>
        <v>1</v>
      </c>
      <c r="N213" s="102"/>
      <c r="O213" s="102"/>
      <c r="P213" s="102"/>
      <c r="Q213" s="102"/>
      <c r="R213" s="102"/>
      <c r="S213" s="206">
        <v>4</v>
      </c>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02"/>
      <c r="BG213" s="102"/>
      <c r="BH213" s="102"/>
      <c r="BI213" s="102"/>
      <c r="BJ213" s="102"/>
      <c r="BK213" s="102"/>
      <c r="BL213" s="102"/>
      <c r="BM213" s="102"/>
      <c r="BN213" s="102"/>
      <c r="BO213" s="102"/>
      <c r="BP213" s="102"/>
      <c r="BQ213" s="102"/>
      <c r="BR213" s="102"/>
      <c r="BS213" s="102"/>
      <c r="BT213" s="102"/>
      <c r="BU213" s="102"/>
      <c r="BV213" s="102"/>
      <c r="BW213" s="102"/>
      <c r="BX213" s="102"/>
      <c r="BY213" s="102"/>
      <c r="BZ213" s="102"/>
      <c r="CA213" s="102"/>
      <c r="CB213" s="102"/>
      <c r="CC213" s="102"/>
      <c r="CD213" s="102"/>
      <c r="CE213" s="102"/>
      <c r="CF213" s="102"/>
      <c r="CG213" s="102"/>
      <c r="CH213" s="102"/>
      <c r="CI213" s="102"/>
      <c r="CJ213" s="102"/>
      <c r="CK213" s="102"/>
      <c r="CL213" s="102"/>
      <c r="CM213" s="102"/>
      <c r="CN213" s="102"/>
      <c r="CO213" s="102"/>
      <c r="CP213" s="102"/>
      <c r="CQ213" s="102"/>
      <c r="CR213" s="102"/>
      <c r="CS213" s="102"/>
      <c r="CT213" s="102"/>
      <c r="CU213" s="102"/>
      <c r="CV213" s="102"/>
      <c r="CW213" s="102"/>
      <c r="CX213" s="102"/>
      <c r="CY213" s="102"/>
      <c r="CZ213" s="102"/>
      <c r="DA213" s="102"/>
      <c r="DB213" s="102"/>
      <c r="DC213" s="102"/>
      <c r="DD213" s="102"/>
      <c r="DE213" s="102"/>
      <c r="DF213" s="102"/>
      <c r="DG213" s="102"/>
      <c r="DH213" s="102"/>
      <c r="DI213" s="102"/>
      <c r="DJ213" s="102"/>
      <c r="DK213" s="102"/>
      <c r="DL213" s="102"/>
      <c r="DM213" s="125"/>
    </row>
    <row r="214" spans="2:117" ht="21" outlineLevel="1" x14ac:dyDescent="0.25">
      <c r="B214" s="243">
        <v>3</v>
      </c>
      <c r="C214" s="234" t="s">
        <v>354</v>
      </c>
      <c r="D214" s="79"/>
      <c r="E214" s="223" t="s">
        <v>364</v>
      </c>
      <c r="F214" s="223" t="s">
        <v>365</v>
      </c>
      <c r="G214" s="223" t="s">
        <v>366</v>
      </c>
      <c r="H214" s="223" t="s">
        <v>164</v>
      </c>
      <c r="I214" s="78"/>
      <c r="J214" s="79"/>
      <c r="K214" s="97">
        <f t="shared" si="104"/>
        <v>3</v>
      </c>
      <c r="L214" s="97">
        <f t="shared" si="105"/>
        <v>3</v>
      </c>
      <c r="M214" s="108">
        <f t="shared" si="106"/>
        <v>1</v>
      </c>
      <c r="N214" s="102"/>
      <c r="O214" s="102"/>
      <c r="P214" s="102"/>
      <c r="Q214" s="206">
        <v>4</v>
      </c>
      <c r="R214" s="206">
        <v>4</v>
      </c>
      <c r="S214" s="206">
        <v>4</v>
      </c>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02"/>
      <c r="BG214" s="102"/>
      <c r="BH214" s="102"/>
      <c r="BI214" s="102"/>
      <c r="BJ214" s="102"/>
      <c r="BK214" s="102"/>
      <c r="BL214" s="102"/>
      <c r="BM214" s="102"/>
      <c r="BN214" s="102"/>
      <c r="BO214" s="102"/>
      <c r="BP214" s="102"/>
      <c r="BQ214" s="102"/>
      <c r="BR214" s="102"/>
      <c r="BS214" s="102"/>
      <c r="BT214" s="102"/>
      <c r="BU214" s="102"/>
      <c r="BV214" s="102"/>
      <c r="BW214" s="102"/>
      <c r="BX214" s="102"/>
      <c r="BY214" s="102"/>
      <c r="BZ214" s="102"/>
      <c r="CA214" s="102"/>
      <c r="CB214" s="102"/>
      <c r="CC214" s="102"/>
      <c r="CD214" s="102"/>
      <c r="CE214" s="102"/>
      <c r="CF214" s="102"/>
      <c r="CG214" s="102"/>
      <c r="CH214" s="102"/>
      <c r="CI214" s="102"/>
      <c r="CJ214" s="102"/>
      <c r="CK214" s="102"/>
      <c r="CL214" s="102"/>
      <c r="CM214" s="102"/>
      <c r="CN214" s="102"/>
      <c r="CO214" s="102"/>
      <c r="CP214" s="102"/>
      <c r="CQ214" s="102"/>
      <c r="CR214" s="102"/>
      <c r="CS214" s="102"/>
      <c r="CT214" s="102"/>
      <c r="CU214" s="102"/>
      <c r="CV214" s="102"/>
      <c r="CW214" s="102"/>
      <c r="CX214" s="102"/>
      <c r="CY214" s="102"/>
      <c r="CZ214" s="102"/>
      <c r="DA214" s="102"/>
      <c r="DB214" s="102"/>
      <c r="DC214" s="102"/>
      <c r="DD214" s="102"/>
      <c r="DE214" s="102"/>
      <c r="DF214" s="102"/>
      <c r="DG214" s="102"/>
      <c r="DH214" s="102"/>
      <c r="DI214" s="102"/>
      <c r="DJ214" s="102"/>
      <c r="DK214" s="102"/>
      <c r="DL214" s="102"/>
      <c r="DM214" s="125"/>
    </row>
    <row r="215" spans="2:117" ht="21" outlineLevel="1" x14ac:dyDescent="0.25">
      <c r="B215" s="243">
        <v>4</v>
      </c>
      <c r="C215" s="234" t="s">
        <v>359</v>
      </c>
      <c r="D215" s="79"/>
      <c r="E215" s="223" t="s">
        <v>364</v>
      </c>
      <c r="F215" s="223" t="s">
        <v>365</v>
      </c>
      <c r="G215" s="223" t="s">
        <v>366</v>
      </c>
      <c r="H215" s="223" t="s">
        <v>164</v>
      </c>
      <c r="I215" s="78"/>
      <c r="J215" s="79"/>
      <c r="K215" s="97">
        <f t="shared" si="104"/>
        <v>1</v>
      </c>
      <c r="L215" s="97">
        <f t="shared" si="105"/>
        <v>1</v>
      </c>
      <c r="M215" s="108">
        <f t="shared" si="106"/>
        <v>1</v>
      </c>
      <c r="N215" s="102"/>
      <c r="O215" s="102"/>
      <c r="P215" s="206">
        <v>4</v>
      </c>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02"/>
      <c r="BG215" s="102"/>
      <c r="BH215" s="102"/>
      <c r="BI215" s="102"/>
      <c r="BJ215" s="102"/>
      <c r="BK215" s="102"/>
      <c r="BL215" s="102"/>
      <c r="BM215" s="102"/>
      <c r="BN215" s="102"/>
      <c r="BO215" s="102"/>
      <c r="BP215" s="102"/>
      <c r="BQ215" s="102"/>
      <c r="BR215" s="102"/>
      <c r="BS215" s="102"/>
      <c r="BT215" s="102"/>
      <c r="BU215" s="102"/>
      <c r="BV215" s="102"/>
      <c r="BW215" s="102"/>
      <c r="BX215" s="102"/>
      <c r="BY215" s="102"/>
      <c r="BZ215" s="102"/>
      <c r="CA215" s="102"/>
      <c r="CB215" s="102"/>
      <c r="CC215" s="102"/>
      <c r="CD215" s="102"/>
      <c r="CE215" s="102"/>
      <c r="CF215" s="102"/>
      <c r="CG215" s="102"/>
      <c r="CH215" s="102"/>
      <c r="CI215" s="102"/>
      <c r="CJ215" s="102"/>
      <c r="CK215" s="102"/>
      <c r="CL215" s="102"/>
      <c r="CM215" s="102"/>
      <c r="CN215" s="102"/>
      <c r="CO215" s="102"/>
      <c r="CP215" s="102"/>
      <c r="CQ215" s="102"/>
      <c r="CR215" s="102"/>
      <c r="CS215" s="102"/>
      <c r="CT215" s="102"/>
      <c r="CU215" s="102"/>
      <c r="CV215" s="102"/>
      <c r="CW215" s="102"/>
      <c r="CX215" s="102"/>
      <c r="CY215" s="102"/>
      <c r="CZ215" s="102"/>
      <c r="DA215" s="102"/>
      <c r="DB215" s="102"/>
      <c r="DC215" s="102"/>
      <c r="DD215" s="102"/>
      <c r="DE215" s="102"/>
      <c r="DF215" s="102"/>
      <c r="DG215" s="102"/>
      <c r="DH215" s="102"/>
      <c r="DI215" s="102"/>
      <c r="DJ215" s="102"/>
      <c r="DK215" s="102"/>
      <c r="DL215" s="102"/>
      <c r="DM215" s="125"/>
    </row>
    <row r="216" spans="2:117" ht="21" outlineLevel="1" x14ac:dyDescent="0.25">
      <c r="B216" s="243">
        <v>5</v>
      </c>
      <c r="C216" s="234" t="s">
        <v>360</v>
      </c>
      <c r="D216" s="79"/>
      <c r="E216" s="223" t="s">
        <v>364</v>
      </c>
      <c r="F216" s="223" t="s">
        <v>365</v>
      </c>
      <c r="G216" s="223" t="s">
        <v>366</v>
      </c>
      <c r="H216" s="223" t="s">
        <v>164</v>
      </c>
      <c r="I216" s="78"/>
      <c r="J216" s="79"/>
      <c r="K216" s="97">
        <f t="shared" si="104"/>
        <v>4</v>
      </c>
      <c r="L216" s="97">
        <f t="shared" si="105"/>
        <v>4</v>
      </c>
      <c r="M216" s="108">
        <f t="shared" si="106"/>
        <v>1</v>
      </c>
      <c r="N216" s="102"/>
      <c r="O216" s="102"/>
      <c r="P216" s="102"/>
      <c r="Q216" s="102"/>
      <c r="R216" s="102"/>
      <c r="S216" s="102"/>
      <c r="T216" s="206">
        <v>4</v>
      </c>
      <c r="U216" s="238">
        <v>4</v>
      </c>
      <c r="V216" s="238">
        <v>4</v>
      </c>
      <c r="W216" s="238">
        <v>4</v>
      </c>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02"/>
      <c r="BG216" s="102"/>
      <c r="BH216" s="102"/>
      <c r="BI216" s="102"/>
      <c r="BJ216" s="102"/>
      <c r="BK216" s="102"/>
      <c r="BL216" s="102"/>
      <c r="BM216" s="102"/>
      <c r="BN216" s="102"/>
      <c r="BO216" s="102"/>
      <c r="BP216" s="102"/>
      <c r="BQ216" s="102"/>
      <c r="BR216" s="102"/>
      <c r="BS216" s="102"/>
      <c r="BT216" s="102"/>
      <c r="BU216" s="102"/>
      <c r="BV216" s="102"/>
      <c r="BW216" s="102"/>
      <c r="BX216" s="102"/>
      <c r="BY216" s="102"/>
      <c r="BZ216" s="102"/>
      <c r="CA216" s="102"/>
      <c r="CB216" s="102"/>
      <c r="CC216" s="102"/>
      <c r="CD216" s="102"/>
      <c r="CE216" s="102"/>
      <c r="CF216" s="102"/>
      <c r="CG216" s="102"/>
      <c r="CH216" s="102"/>
      <c r="CI216" s="102"/>
      <c r="CJ216" s="102"/>
      <c r="CK216" s="102"/>
      <c r="CL216" s="102"/>
      <c r="CM216" s="102"/>
      <c r="CN216" s="102"/>
      <c r="CO216" s="102"/>
      <c r="CP216" s="102"/>
      <c r="CQ216" s="102"/>
      <c r="CR216" s="102"/>
      <c r="CS216" s="102"/>
      <c r="CT216" s="102"/>
      <c r="CU216" s="102"/>
      <c r="CV216" s="102"/>
      <c r="CW216" s="102"/>
      <c r="CX216" s="102"/>
      <c r="CY216" s="102"/>
      <c r="CZ216" s="102"/>
      <c r="DA216" s="102"/>
      <c r="DB216" s="102"/>
      <c r="DC216" s="102"/>
      <c r="DD216" s="102"/>
      <c r="DE216" s="102"/>
      <c r="DF216" s="102"/>
      <c r="DG216" s="102"/>
      <c r="DH216" s="102"/>
      <c r="DI216" s="102"/>
      <c r="DJ216" s="102"/>
      <c r="DK216" s="102"/>
      <c r="DL216" s="102"/>
      <c r="DM216" s="125"/>
    </row>
    <row r="217" spans="2:117" ht="21" outlineLevel="1" x14ac:dyDescent="0.25">
      <c r="B217" s="243">
        <v>6</v>
      </c>
      <c r="C217" s="234" t="s">
        <v>361</v>
      </c>
      <c r="D217" s="79"/>
      <c r="E217" s="223" t="s">
        <v>364</v>
      </c>
      <c r="F217" s="223" t="s">
        <v>365</v>
      </c>
      <c r="G217" s="223" t="s">
        <v>366</v>
      </c>
      <c r="H217" s="223" t="s">
        <v>164</v>
      </c>
      <c r="I217" s="78"/>
      <c r="J217" s="79"/>
      <c r="K217" s="97">
        <f t="shared" si="104"/>
        <v>2</v>
      </c>
      <c r="L217" s="97">
        <f t="shared" si="105"/>
        <v>2</v>
      </c>
      <c r="M217" s="108">
        <f t="shared" si="106"/>
        <v>1</v>
      </c>
      <c r="N217" s="102"/>
      <c r="O217" s="102"/>
      <c r="P217" s="102"/>
      <c r="Q217" s="102"/>
      <c r="R217" s="102"/>
      <c r="S217" s="102"/>
      <c r="T217" s="102"/>
      <c r="U217" s="102"/>
      <c r="V217" s="206">
        <v>4</v>
      </c>
      <c r="W217" s="238">
        <v>4</v>
      </c>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c r="BG217" s="102"/>
      <c r="BH217" s="102"/>
      <c r="BI217" s="102"/>
      <c r="BJ217" s="102"/>
      <c r="BK217" s="102"/>
      <c r="BL217" s="102"/>
      <c r="BM217" s="102"/>
      <c r="BN217" s="102"/>
      <c r="BO217" s="102"/>
      <c r="BP217" s="102"/>
      <c r="BQ217" s="102"/>
      <c r="BR217" s="102"/>
      <c r="BS217" s="102"/>
      <c r="BT217" s="102"/>
      <c r="BU217" s="102"/>
      <c r="BV217" s="102"/>
      <c r="BW217" s="102"/>
      <c r="BX217" s="102"/>
      <c r="BY217" s="102"/>
      <c r="BZ217" s="102"/>
      <c r="CA217" s="102"/>
      <c r="CB217" s="102"/>
      <c r="CC217" s="102"/>
      <c r="CD217" s="102"/>
      <c r="CE217" s="102"/>
      <c r="CF217" s="102"/>
      <c r="CG217" s="102"/>
      <c r="CH217" s="102"/>
      <c r="CI217" s="102"/>
      <c r="CJ217" s="102"/>
      <c r="CK217" s="102"/>
      <c r="CL217" s="102"/>
      <c r="CM217" s="102"/>
      <c r="CN217" s="102"/>
      <c r="CO217" s="102"/>
      <c r="CP217" s="102"/>
      <c r="CQ217" s="102"/>
      <c r="CR217" s="102"/>
      <c r="CS217" s="102"/>
      <c r="CT217" s="102"/>
      <c r="CU217" s="102"/>
      <c r="CV217" s="102"/>
      <c r="CW217" s="102"/>
      <c r="CX217" s="102"/>
      <c r="CY217" s="102"/>
      <c r="CZ217" s="102"/>
      <c r="DA217" s="102"/>
      <c r="DB217" s="102"/>
      <c r="DC217" s="102"/>
      <c r="DD217" s="102"/>
      <c r="DE217" s="102"/>
      <c r="DF217" s="102"/>
      <c r="DG217" s="102"/>
      <c r="DH217" s="102"/>
      <c r="DI217" s="102"/>
      <c r="DJ217" s="102"/>
      <c r="DK217" s="102"/>
      <c r="DL217" s="102"/>
      <c r="DM217" s="125"/>
    </row>
    <row r="218" spans="2:117" ht="21" outlineLevel="1" x14ac:dyDescent="0.25">
      <c r="B218" s="243">
        <v>7</v>
      </c>
      <c r="C218" s="234" t="s">
        <v>362</v>
      </c>
      <c r="D218" s="79"/>
      <c r="E218" s="223" t="s">
        <v>364</v>
      </c>
      <c r="F218" s="223" t="s">
        <v>365</v>
      </c>
      <c r="G218" s="223" t="s">
        <v>366</v>
      </c>
      <c r="H218" s="223" t="s">
        <v>164</v>
      </c>
      <c r="I218" s="78"/>
      <c r="J218" s="79"/>
      <c r="K218" s="97">
        <f t="shared" si="104"/>
        <v>1</v>
      </c>
      <c r="L218" s="97">
        <f t="shared" si="105"/>
        <v>1</v>
      </c>
      <c r="M218" s="108">
        <f t="shared" si="106"/>
        <v>1</v>
      </c>
      <c r="N218" s="102"/>
      <c r="O218" s="102"/>
      <c r="P218" s="102"/>
      <c r="Q218" s="102"/>
      <c r="R218" s="102"/>
      <c r="S218" s="102"/>
      <c r="T218" s="102"/>
      <c r="U218" s="102"/>
      <c r="V218" s="206"/>
      <c r="W218" s="238">
        <v>4</v>
      </c>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c r="BG218" s="102"/>
      <c r="BH218" s="102"/>
      <c r="BI218" s="102"/>
      <c r="BJ218" s="102"/>
      <c r="BK218" s="102"/>
      <c r="BL218" s="102"/>
      <c r="BM218" s="102"/>
      <c r="BN218" s="102"/>
      <c r="BO218" s="102"/>
      <c r="BP218" s="102"/>
      <c r="BQ218" s="102"/>
      <c r="BR218" s="102"/>
      <c r="BS218" s="102"/>
      <c r="BT218" s="102"/>
      <c r="BU218" s="102"/>
      <c r="BV218" s="102"/>
      <c r="BW218" s="102"/>
      <c r="BX218" s="102"/>
      <c r="BY218" s="102"/>
      <c r="BZ218" s="102"/>
      <c r="CA218" s="102"/>
      <c r="CB218" s="102"/>
      <c r="CC218" s="102"/>
      <c r="CD218" s="102"/>
      <c r="CE218" s="102"/>
      <c r="CF218" s="102"/>
      <c r="CG218" s="102"/>
      <c r="CH218" s="102"/>
      <c r="CI218" s="102"/>
      <c r="CJ218" s="102"/>
      <c r="CK218" s="102"/>
      <c r="CL218" s="102"/>
      <c r="CM218" s="102"/>
      <c r="CN218" s="102"/>
      <c r="CO218" s="102"/>
      <c r="CP218" s="102"/>
      <c r="CQ218" s="102"/>
      <c r="CR218" s="102"/>
      <c r="CS218" s="102"/>
      <c r="CT218" s="102"/>
      <c r="CU218" s="102"/>
      <c r="CV218" s="102"/>
      <c r="CW218" s="102"/>
      <c r="CX218" s="102"/>
      <c r="CY218" s="102"/>
      <c r="CZ218" s="102"/>
      <c r="DA218" s="102"/>
      <c r="DB218" s="102"/>
      <c r="DC218" s="102"/>
      <c r="DD218" s="102"/>
      <c r="DE218" s="102"/>
      <c r="DF218" s="102"/>
      <c r="DG218" s="102"/>
      <c r="DH218" s="102"/>
      <c r="DI218" s="102"/>
      <c r="DJ218" s="102"/>
      <c r="DK218" s="102"/>
      <c r="DL218" s="102"/>
      <c r="DM218" s="125"/>
    </row>
    <row r="219" spans="2:117" ht="21" outlineLevel="1" x14ac:dyDescent="0.25">
      <c r="B219" s="243">
        <v>8</v>
      </c>
      <c r="C219" s="234" t="s">
        <v>363</v>
      </c>
      <c r="D219" s="79"/>
      <c r="E219" s="223" t="s">
        <v>364</v>
      </c>
      <c r="F219" s="223" t="s">
        <v>365</v>
      </c>
      <c r="G219" s="223" t="s">
        <v>366</v>
      </c>
      <c r="H219" s="223" t="s">
        <v>164</v>
      </c>
      <c r="I219" s="78"/>
      <c r="J219" s="79"/>
      <c r="K219" s="97">
        <f t="shared" si="104"/>
        <v>1</v>
      </c>
      <c r="L219" s="97">
        <f t="shared" si="105"/>
        <v>1</v>
      </c>
      <c r="M219" s="108">
        <f t="shared" si="106"/>
        <v>1</v>
      </c>
      <c r="N219" s="102"/>
      <c r="O219" s="102"/>
      <c r="P219" s="102"/>
      <c r="Q219" s="102"/>
      <c r="R219" s="102"/>
      <c r="S219" s="102"/>
      <c r="T219" s="102"/>
      <c r="U219" s="102"/>
      <c r="V219" s="206"/>
      <c r="W219" s="238">
        <v>4</v>
      </c>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c r="AW219" s="102"/>
      <c r="AX219" s="102"/>
      <c r="AY219" s="102"/>
      <c r="AZ219" s="102"/>
      <c r="BA219" s="102"/>
      <c r="BB219" s="102"/>
      <c r="BC219" s="102"/>
      <c r="BD219" s="102"/>
      <c r="BE219" s="102"/>
      <c r="BF219" s="102"/>
      <c r="BG219" s="102"/>
      <c r="BH219" s="102"/>
      <c r="BI219" s="102"/>
      <c r="BJ219" s="102"/>
      <c r="BK219" s="102"/>
      <c r="BL219" s="102"/>
      <c r="BM219" s="102"/>
      <c r="BN219" s="102"/>
      <c r="BO219" s="102"/>
      <c r="BP219" s="102"/>
      <c r="BQ219" s="102"/>
      <c r="BR219" s="102"/>
      <c r="BS219" s="102"/>
      <c r="BT219" s="102"/>
      <c r="BU219" s="102"/>
      <c r="BV219" s="102"/>
      <c r="BW219" s="102"/>
      <c r="BX219" s="102"/>
      <c r="BY219" s="102"/>
      <c r="BZ219" s="102"/>
      <c r="CA219" s="102"/>
      <c r="CB219" s="102"/>
      <c r="CC219" s="102"/>
      <c r="CD219" s="102"/>
      <c r="CE219" s="102"/>
      <c r="CF219" s="102"/>
      <c r="CG219" s="102"/>
      <c r="CH219" s="102"/>
      <c r="CI219" s="102"/>
      <c r="CJ219" s="102"/>
      <c r="CK219" s="102"/>
      <c r="CL219" s="102"/>
      <c r="CM219" s="102"/>
      <c r="CN219" s="102"/>
      <c r="CO219" s="102"/>
      <c r="CP219" s="102"/>
      <c r="CQ219" s="102"/>
      <c r="CR219" s="102"/>
      <c r="CS219" s="102"/>
      <c r="CT219" s="102"/>
      <c r="CU219" s="102"/>
      <c r="CV219" s="102"/>
      <c r="CW219" s="102"/>
      <c r="CX219" s="102"/>
      <c r="CY219" s="102"/>
      <c r="CZ219" s="102"/>
      <c r="DA219" s="102"/>
      <c r="DB219" s="102"/>
      <c r="DC219" s="102"/>
      <c r="DD219" s="102"/>
      <c r="DE219" s="102"/>
      <c r="DF219" s="102"/>
      <c r="DG219" s="102"/>
      <c r="DH219" s="102"/>
      <c r="DI219" s="102"/>
      <c r="DJ219" s="102"/>
      <c r="DK219" s="102"/>
      <c r="DL219" s="102"/>
      <c r="DM219" s="125"/>
    </row>
    <row r="220" spans="2:117" ht="30" x14ac:dyDescent="0.25">
      <c r="B220" s="86" t="s">
        <v>232</v>
      </c>
      <c r="C220" s="87" t="s">
        <v>137</v>
      </c>
      <c r="D220" s="233" t="s">
        <v>294</v>
      </c>
      <c r="E220" s="223"/>
      <c r="F220" s="223"/>
      <c r="G220" s="223"/>
      <c r="H220" s="223"/>
      <c r="I220" s="78"/>
      <c r="J220" s="79"/>
      <c r="K220" s="129">
        <f>SUM(K221:K233)</f>
        <v>13</v>
      </c>
      <c r="L220" s="129">
        <f>SUM(L221:L233)</f>
        <v>0</v>
      </c>
      <c r="M220" s="101">
        <f>IFERROR(L220/K220,0)</f>
        <v>0</v>
      </c>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c r="AW220" s="102"/>
      <c r="AX220" s="102"/>
      <c r="AY220" s="102"/>
      <c r="AZ220" s="102"/>
      <c r="BA220" s="102"/>
      <c r="BB220" s="102"/>
      <c r="BC220" s="102"/>
      <c r="BD220" s="102"/>
      <c r="BE220" s="102"/>
      <c r="BF220" s="102"/>
      <c r="BG220" s="102"/>
      <c r="BH220" s="102"/>
      <c r="BI220" s="102"/>
      <c r="BJ220" s="102"/>
      <c r="BK220" s="102"/>
      <c r="BL220" s="102"/>
      <c r="BM220" s="102"/>
      <c r="BN220" s="102"/>
      <c r="BO220" s="102"/>
      <c r="BP220" s="102"/>
      <c r="BQ220" s="102"/>
      <c r="BR220" s="102"/>
      <c r="BS220" s="102"/>
      <c r="BT220" s="102"/>
      <c r="BU220" s="102"/>
      <c r="BV220" s="102"/>
      <c r="BW220" s="102"/>
      <c r="BX220" s="102"/>
      <c r="BY220" s="102"/>
      <c r="BZ220" s="102"/>
      <c r="CA220" s="102"/>
      <c r="CB220" s="102"/>
      <c r="CC220" s="102"/>
      <c r="CD220" s="102"/>
      <c r="CE220" s="102"/>
      <c r="CF220" s="102"/>
      <c r="CG220" s="102"/>
      <c r="CH220" s="102"/>
      <c r="CI220" s="102"/>
      <c r="CJ220" s="102"/>
      <c r="CK220" s="102"/>
      <c r="CL220" s="102"/>
      <c r="CM220" s="102"/>
      <c r="CN220" s="102"/>
      <c r="CO220" s="102"/>
      <c r="CP220" s="102"/>
      <c r="CQ220" s="102"/>
      <c r="CR220" s="102"/>
      <c r="CS220" s="102"/>
      <c r="CT220" s="102"/>
      <c r="CU220" s="102"/>
      <c r="CV220" s="102"/>
      <c r="CW220" s="102"/>
      <c r="CX220" s="102"/>
      <c r="CY220" s="102"/>
      <c r="CZ220" s="102"/>
      <c r="DA220" s="102"/>
      <c r="DB220" s="102"/>
      <c r="DC220" s="102"/>
      <c r="DD220" s="102"/>
      <c r="DE220" s="102"/>
      <c r="DF220" s="102"/>
      <c r="DG220" s="102"/>
      <c r="DH220" s="102"/>
      <c r="DI220" s="102"/>
      <c r="DJ220" s="102"/>
      <c r="DK220" s="102"/>
      <c r="DL220" s="102"/>
      <c r="DM220" s="125"/>
    </row>
    <row r="221" spans="2:117" ht="21" outlineLevel="1" x14ac:dyDescent="0.25">
      <c r="B221" s="109">
        <v>1</v>
      </c>
      <c r="C221" s="234" t="s">
        <v>326</v>
      </c>
      <c r="D221" s="79"/>
      <c r="E221" s="223" t="s">
        <v>367</v>
      </c>
      <c r="F221" s="223" t="s">
        <v>368</v>
      </c>
      <c r="G221" s="223" t="s">
        <v>366</v>
      </c>
      <c r="H221" s="223" t="s">
        <v>164</v>
      </c>
      <c r="I221" s="78"/>
      <c r="J221" s="323" t="s">
        <v>834</v>
      </c>
      <c r="K221" s="97">
        <f>COUNTA(N221:KP221)</f>
        <v>1</v>
      </c>
      <c r="L221" s="97">
        <f>COUNTIF(N221:KP221,"4")</f>
        <v>0</v>
      </c>
      <c r="M221" s="108">
        <f>IFERROR(L221/K221,0)</f>
        <v>0</v>
      </c>
      <c r="N221" s="102"/>
      <c r="O221" s="102"/>
      <c r="P221" s="102"/>
      <c r="Q221" s="102"/>
      <c r="R221" s="102"/>
      <c r="S221" s="102"/>
      <c r="T221" s="102"/>
      <c r="U221" s="102"/>
      <c r="V221" s="102"/>
      <c r="W221" s="102"/>
      <c r="X221" s="102"/>
      <c r="Y221" s="102"/>
      <c r="Z221" s="102"/>
      <c r="AA221" s="102"/>
      <c r="AB221" s="102"/>
      <c r="AC221" s="102"/>
      <c r="AD221" s="206"/>
      <c r="AE221" s="102"/>
      <c r="AF221" s="102"/>
      <c r="AG221" s="102"/>
      <c r="AH221" s="102"/>
      <c r="AI221" s="102"/>
      <c r="AJ221" s="102"/>
      <c r="AK221" s="102"/>
      <c r="AL221" s="238"/>
      <c r="AM221" s="102"/>
      <c r="AN221" s="238">
        <v>3</v>
      </c>
      <c r="AO221" s="102"/>
      <c r="AP221" s="102"/>
      <c r="AQ221" s="102"/>
      <c r="AR221" s="102"/>
      <c r="AS221" s="102"/>
      <c r="AT221" s="102"/>
      <c r="AU221" s="102"/>
      <c r="AV221" s="102"/>
      <c r="AW221" s="102"/>
      <c r="AX221" s="102"/>
      <c r="AY221" s="102"/>
      <c r="AZ221" s="102"/>
      <c r="BA221" s="102"/>
      <c r="BB221" s="102"/>
      <c r="BC221" s="102"/>
      <c r="BD221" s="102"/>
      <c r="BE221" s="102"/>
      <c r="BF221" s="102"/>
      <c r="BG221" s="102"/>
      <c r="BH221" s="102"/>
      <c r="BI221" s="102"/>
      <c r="BJ221" s="102"/>
      <c r="BK221" s="102"/>
      <c r="BL221" s="102"/>
      <c r="BM221" s="102"/>
      <c r="BN221" s="102"/>
      <c r="BO221" s="102"/>
      <c r="BP221" s="102"/>
      <c r="BQ221" s="102"/>
      <c r="BR221" s="102"/>
      <c r="BS221" s="102"/>
      <c r="BT221" s="102"/>
      <c r="BU221" s="102"/>
      <c r="BV221" s="102"/>
      <c r="BW221" s="102"/>
      <c r="BX221" s="102"/>
      <c r="BY221" s="102"/>
      <c r="BZ221" s="102"/>
      <c r="CA221" s="102"/>
      <c r="CB221" s="102"/>
      <c r="CC221" s="102"/>
      <c r="CD221" s="102"/>
      <c r="CE221" s="102"/>
      <c r="CF221" s="102"/>
      <c r="CG221" s="102"/>
      <c r="CH221" s="102"/>
      <c r="CI221" s="102"/>
      <c r="CJ221" s="102"/>
      <c r="CK221" s="102"/>
      <c r="CL221" s="102"/>
      <c r="CM221" s="102"/>
      <c r="CN221" s="102"/>
      <c r="CO221" s="102"/>
      <c r="CP221" s="102"/>
      <c r="CQ221" s="102"/>
      <c r="CR221" s="102"/>
      <c r="CS221" s="102"/>
      <c r="CT221" s="102"/>
      <c r="CU221" s="102"/>
      <c r="CV221" s="102"/>
      <c r="CW221" s="102"/>
      <c r="CX221" s="102"/>
      <c r="CY221" s="102"/>
      <c r="CZ221" s="102"/>
      <c r="DA221" s="102"/>
      <c r="DB221" s="102"/>
      <c r="DC221" s="102"/>
      <c r="DD221" s="102"/>
      <c r="DE221" s="102"/>
      <c r="DF221" s="102"/>
      <c r="DG221" s="102"/>
      <c r="DH221" s="102"/>
      <c r="DI221" s="102"/>
      <c r="DJ221" s="102"/>
      <c r="DK221" s="102"/>
      <c r="DL221" s="102"/>
      <c r="DM221" s="125"/>
    </row>
    <row r="222" spans="2:117" ht="21" outlineLevel="1" x14ac:dyDescent="0.25">
      <c r="B222" s="109">
        <v>2</v>
      </c>
      <c r="C222" s="234" t="s">
        <v>327</v>
      </c>
      <c r="D222" s="79"/>
      <c r="E222" s="223" t="s">
        <v>367</v>
      </c>
      <c r="F222" s="223" t="s">
        <v>368</v>
      </c>
      <c r="G222" s="223" t="s">
        <v>366</v>
      </c>
      <c r="H222" s="223" t="s">
        <v>164</v>
      </c>
      <c r="I222" s="78"/>
      <c r="J222" s="323" t="s">
        <v>835</v>
      </c>
      <c r="K222" s="97">
        <f t="shared" ref="K222:K233" si="107">COUNTA(N222:KP222)</f>
        <v>1</v>
      </c>
      <c r="L222" s="97">
        <f t="shared" ref="L222:L233" si="108">COUNTIF(N222:KP222,"4")</f>
        <v>0</v>
      </c>
      <c r="M222" s="108">
        <f t="shared" ref="M222:M233" si="109">IFERROR(L222/K222,0)</f>
        <v>0</v>
      </c>
      <c r="N222" s="102"/>
      <c r="O222" s="102"/>
      <c r="P222" s="102"/>
      <c r="Q222" s="102"/>
      <c r="R222" s="102"/>
      <c r="S222" s="102"/>
      <c r="T222" s="102"/>
      <c r="U222" s="102"/>
      <c r="V222" s="102"/>
      <c r="W222" s="102"/>
      <c r="X222" s="102"/>
      <c r="Y222" s="102"/>
      <c r="Z222" s="102"/>
      <c r="AA222" s="102"/>
      <c r="AB222" s="102"/>
      <c r="AC222" s="102"/>
      <c r="AD222" s="206"/>
      <c r="AE222" s="102"/>
      <c r="AF222" s="102"/>
      <c r="AG222" s="102"/>
      <c r="AH222" s="102"/>
      <c r="AI222" s="102"/>
      <c r="AJ222" s="102"/>
      <c r="AK222" s="102"/>
      <c r="AL222" s="238"/>
      <c r="AM222" s="102"/>
      <c r="AN222" s="238">
        <v>3</v>
      </c>
      <c r="AO222" s="102"/>
      <c r="AP222" s="102"/>
      <c r="AQ222" s="102"/>
      <c r="AR222" s="102"/>
      <c r="AS222" s="102"/>
      <c r="AT222" s="102"/>
      <c r="AU222" s="102"/>
      <c r="AV222" s="102"/>
      <c r="AW222" s="102"/>
      <c r="AX222" s="102"/>
      <c r="AY222" s="102"/>
      <c r="AZ222" s="102"/>
      <c r="BA222" s="102"/>
      <c r="BB222" s="102"/>
      <c r="BC222" s="102"/>
      <c r="BD222" s="102"/>
      <c r="BE222" s="102"/>
      <c r="BF222" s="102"/>
      <c r="BG222" s="102"/>
      <c r="BH222" s="102"/>
      <c r="BI222" s="102"/>
      <c r="BJ222" s="102"/>
      <c r="BK222" s="102"/>
      <c r="BL222" s="102"/>
      <c r="BM222" s="102"/>
      <c r="BN222" s="102"/>
      <c r="BO222" s="102"/>
      <c r="BP222" s="102"/>
      <c r="BQ222" s="102"/>
      <c r="BR222" s="102"/>
      <c r="BS222" s="102"/>
      <c r="BT222" s="102"/>
      <c r="BU222" s="102"/>
      <c r="BV222" s="102"/>
      <c r="BW222" s="102"/>
      <c r="BX222" s="102"/>
      <c r="BY222" s="102"/>
      <c r="BZ222" s="102"/>
      <c r="CA222" s="102"/>
      <c r="CB222" s="102"/>
      <c r="CC222" s="102"/>
      <c r="CD222" s="102"/>
      <c r="CE222" s="102"/>
      <c r="CF222" s="102"/>
      <c r="CG222" s="102"/>
      <c r="CH222" s="102"/>
      <c r="CI222" s="102"/>
      <c r="CJ222" s="102"/>
      <c r="CK222" s="102"/>
      <c r="CL222" s="102"/>
      <c r="CM222" s="102"/>
      <c r="CN222" s="102"/>
      <c r="CO222" s="102"/>
      <c r="CP222" s="102"/>
      <c r="CQ222" s="102"/>
      <c r="CR222" s="102"/>
      <c r="CS222" s="102"/>
      <c r="CT222" s="102"/>
      <c r="CU222" s="102"/>
      <c r="CV222" s="102"/>
      <c r="CW222" s="102"/>
      <c r="CX222" s="102"/>
      <c r="CY222" s="102"/>
      <c r="CZ222" s="102"/>
      <c r="DA222" s="102"/>
      <c r="DB222" s="102"/>
      <c r="DC222" s="102"/>
      <c r="DD222" s="102"/>
      <c r="DE222" s="102"/>
      <c r="DF222" s="102"/>
      <c r="DG222" s="102"/>
      <c r="DH222" s="102"/>
      <c r="DI222" s="102"/>
      <c r="DJ222" s="102"/>
      <c r="DK222" s="102"/>
      <c r="DL222" s="102"/>
      <c r="DM222" s="125"/>
    </row>
    <row r="223" spans="2:117" ht="21" outlineLevel="1" x14ac:dyDescent="0.25">
      <c r="B223" s="109">
        <v>3</v>
      </c>
      <c r="C223" s="234" t="s">
        <v>328</v>
      </c>
      <c r="D223" s="79"/>
      <c r="E223" s="223" t="s">
        <v>367</v>
      </c>
      <c r="F223" s="223" t="s">
        <v>368</v>
      </c>
      <c r="G223" s="223" t="s">
        <v>366</v>
      </c>
      <c r="H223" s="223" t="s">
        <v>164</v>
      </c>
      <c r="I223" s="78"/>
      <c r="J223" s="323" t="s">
        <v>836</v>
      </c>
      <c r="K223" s="97">
        <f t="shared" si="107"/>
        <v>1</v>
      </c>
      <c r="L223" s="97">
        <f t="shared" si="108"/>
        <v>0</v>
      </c>
      <c r="M223" s="108">
        <f t="shared" si="109"/>
        <v>0</v>
      </c>
      <c r="N223" s="102"/>
      <c r="O223" s="102"/>
      <c r="P223" s="102"/>
      <c r="Q223" s="102"/>
      <c r="R223" s="102"/>
      <c r="S223" s="102"/>
      <c r="T223" s="102"/>
      <c r="U223" s="102"/>
      <c r="V223" s="102"/>
      <c r="W223" s="102"/>
      <c r="X223" s="102"/>
      <c r="Y223" s="102"/>
      <c r="Z223" s="102"/>
      <c r="AA223" s="102"/>
      <c r="AB223" s="102"/>
      <c r="AC223" s="102"/>
      <c r="AD223" s="206"/>
      <c r="AE223" s="102"/>
      <c r="AF223" s="102"/>
      <c r="AG223" s="102"/>
      <c r="AH223" s="102"/>
      <c r="AI223" s="102"/>
      <c r="AJ223" s="102"/>
      <c r="AK223" s="102"/>
      <c r="AL223" s="238"/>
      <c r="AM223" s="102"/>
      <c r="AN223" s="238">
        <v>3</v>
      </c>
      <c r="AO223" s="102"/>
      <c r="AP223" s="102"/>
      <c r="AQ223" s="102"/>
      <c r="AR223" s="102"/>
      <c r="AS223" s="102"/>
      <c r="AT223" s="102"/>
      <c r="AU223" s="102"/>
      <c r="AV223" s="102"/>
      <c r="AW223" s="102"/>
      <c r="AX223" s="102"/>
      <c r="AY223" s="102"/>
      <c r="AZ223" s="102"/>
      <c r="BA223" s="102"/>
      <c r="BB223" s="102"/>
      <c r="BC223" s="102"/>
      <c r="BD223" s="102"/>
      <c r="BE223" s="102"/>
      <c r="BF223" s="102"/>
      <c r="BG223" s="102"/>
      <c r="BH223" s="102"/>
      <c r="BI223" s="102"/>
      <c r="BJ223" s="102"/>
      <c r="BK223" s="102"/>
      <c r="BL223" s="102"/>
      <c r="BM223" s="102"/>
      <c r="BN223" s="102"/>
      <c r="BO223" s="102"/>
      <c r="BP223" s="102"/>
      <c r="BQ223" s="102"/>
      <c r="BR223" s="102"/>
      <c r="BS223" s="102"/>
      <c r="BT223" s="102"/>
      <c r="BU223" s="102"/>
      <c r="BV223" s="102"/>
      <c r="BW223" s="102"/>
      <c r="BX223" s="102"/>
      <c r="BY223" s="102"/>
      <c r="BZ223" s="102"/>
      <c r="CA223" s="102"/>
      <c r="CB223" s="102"/>
      <c r="CC223" s="102"/>
      <c r="CD223" s="102"/>
      <c r="CE223" s="102"/>
      <c r="CF223" s="102"/>
      <c r="CG223" s="102"/>
      <c r="CH223" s="102"/>
      <c r="CI223" s="102"/>
      <c r="CJ223" s="102"/>
      <c r="CK223" s="102"/>
      <c r="CL223" s="102"/>
      <c r="CM223" s="102"/>
      <c r="CN223" s="102"/>
      <c r="CO223" s="102"/>
      <c r="CP223" s="102"/>
      <c r="CQ223" s="102"/>
      <c r="CR223" s="102"/>
      <c r="CS223" s="102"/>
      <c r="CT223" s="102"/>
      <c r="CU223" s="102"/>
      <c r="CV223" s="102"/>
      <c r="CW223" s="102"/>
      <c r="CX223" s="102"/>
      <c r="CY223" s="102"/>
      <c r="CZ223" s="102"/>
      <c r="DA223" s="102"/>
      <c r="DB223" s="102"/>
      <c r="DC223" s="102"/>
      <c r="DD223" s="102"/>
      <c r="DE223" s="102"/>
      <c r="DF223" s="102"/>
      <c r="DG223" s="102"/>
      <c r="DH223" s="102"/>
      <c r="DI223" s="102"/>
      <c r="DJ223" s="102"/>
      <c r="DK223" s="102"/>
      <c r="DL223" s="102"/>
      <c r="DM223" s="125"/>
    </row>
    <row r="224" spans="2:117" ht="21" outlineLevel="1" x14ac:dyDescent="0.25">
      <c r="B224" s="109">
        <v>4</v>
      </c>
      <c r="C224" s="234" t="s">
        <v>329</v>
      </c>
      <c r="D224" s="79"/>
      <c r="E224" s="223" t="s">
        <v>367</v>
      </c>
      <c r="F224" s="223" t="s">
        <v>368</v>
      </c>
      <c r="G224" s="223" t="s">
        <v>366</v>
      </c>
      <c r="H224" s="223" t="s">
        <v>164</v>
      </c>
      <c r="I224" s="78"/>
      <c r="J224" s="323" t="s">
        <v>837</v>
      </c>
      <c r="K224" s="97">
        <f t="shared" si="107"/>
        <v>1</v>
      </c>
      <c r="L224" s="97">
        <f t="shared" si="108"/>
        <v>0</v>
      </c>
      <c r="M224" s="108">
        <f t="shared" si="109"/>
        <v>0</v>
      </c>
      <c r="N224" s="102"/>
      <c r="O224" s="102"/>
      <c r="P224" s="102"/>
      <c r="Q224" s="102"/>
      <c r="R224" s="102"/>
      <c r="S224" s="102"/>
      <c r="T224" s="102"/>
      <c r="U224" s="102"/>
      <c r="V224" s="102"/>
      <c r="W224" s="102"/>
      <c r="X224" s="102"/>
      <c r="Y224" s="102"/>
      <c r="Z224" s="102"/>
      <c r="AA224" s="102"/>
      <c r="AB224" s="102"/>
      <c r="AC224" s="102"/>
      <c r="AD224" s="206"/>
      <c r="AE224" s="102"/>
      <c r="AF224" s="102"/>
      <c r="AG224" s="102"/>
      <c r="AH224" s="102"/>
      <c r="AI224" s="102"/>
      <c r="AJ224" s="102"/>
      <c r="AK224" s="102"/>
      <c r="AL224" s="238"/>
      <c r="AM224" s="102"/>
      <c r="AN224" s="238">
        <v>3</v>
      </c>
      <c r="AO224" s="102"/>
      <c r="AP224" s="102"/>
      <c r="AQ224" s="102"/>
      <c r="AR224" s="102"/>
      <c r="AS224" s="102"/>
      <c r="AT224" s="102"/>
      <c r="AU224" s="102"/>
      <c r="AV224" s="102"/>
      <c r="AW224" s="102"/>
      <c r="AX224" s="102"/>
      <c r="AY224" s="102"/>
      <c r="AZ224" s="102"/>
      <c r="BA224" s="102"/>
      <c r="BB224" s="102"/>
      <c r="BC224" s="102"/>
      <c r="BD224" s="102"/>
      <c r="BE224" s="102"/>
      <c r="BF224" s="102"/>
      <c r="BG224" s="102"/>
      <c r="BH224" s="102"/>
      <c r="BI224" s="102"/>
      <c r="BJ224" s="102"/>
      <c r="BK224" s="102"/>
      <c r="BL224" s="102"/>
      <c r="BM224" s="102"/>
      <c r="BN224" s="102"/>
      <c r="BO224" s="102"/>
      <c r="BP224" s="102"/>
      <c r="BQ224" s="102"/>
      <c r="BR224" s="102"/>
      <c r="BS224" s="102"/>
      <c r="BT224" s="102"/>
      <c r="BU224" s="102"/>
      <c r="BV224" s="102"/>
      <c r="BW224" s="102"/>
      <c r="BX224" s="102"/>
      <c r="BY224" s="102"/>
      <c r="BZ224" s="102"/>
      <c r="CA224" s="102"/>
      <c r="CB224" s="102"/>
      <c r="CC224" s="102"/>
      <c r="CD224" s="102"/>
      <c r="CE224" s="102"/>
      <c r="CF224" s="102"/>
      <c r="CG224" s="102"/>
      <c r="CH224" s="102"/>
      <c r="CI224" s="102"/>
      <c r="CJ224" s="102"/>
      <c r="CK224" s="102"/>
      <c r="CL224" s="102"/>
      <c r="CM224" s="102"/>
      <c r="CN224" s="102"/>
      <c r="CO224" s="102"/>
      <c r="CP224" s="102"/>
      <c r="CQ224" s="102"/>
      <c r="CR224" s="102"/>
      <c r="CS224" s="102"/>
      <c r="CT224" s="102"/>
      <c r="CU224" s="102"/>
      <c r="CV224" s="102"/>
      <c r="CW224" s="102"/>
      <c r="CX224" s="102"/>
      <c r="CY224" s="102"/>
      <c r="CZ224" s="102"/>
      <c r="DA224" s="102"/>
      <c r="DB224" s="102"/>
      <c r="DC224" s="102"/>
      <c r="DD224" s="102"/>
      <c r="DE224" s="102"/>
      <c r="DF224" s="102"/>
      <c r="DG224" s="102"/>
      <c r="DH224" s="102"/>
      <c r="DI224" s="102"/>
      <c r="DJ224" s="102"/>
      <c r="DK224" s="102"/>
      <c r="DL224" s="102"/>
      <c r="DM224" s="125"/>
    </row>
    <row r="225" spans="2:117" ht="21" outlineLevel="1" x14ac:dyDescent="0.25">
      <c r="B225" s="109">
        <v>5</v>
      </c>
      <c r="C225" s="234" t="s">
        <v>330</v>
      </c>
      <c r="D225" s="79"/>
      <c r="E225" s="223" t="s">
        <v>367</v>
      </c>
      <c r="F225" s="223" t="s">
        <v>368</v>
      </c>
      <c r="G225" s="223" t="s">
        <v>366</v>
      </c>
      <c r="H225" s="223" t="s">
        <v>164</v>
      </c>
      <c r="I225" s="78"/>
      <c r="J225" s="323" t="s">
        <v>838</v>
      </c>
      <c r="K225" s="97">
        <f t="shared" si="107"/>
        <v>1</v>
      </c>
      <c r="L225" s="97">
        <f t="shared" si="108"/>
        <v>0</v>
      </c>
      <c r="M225" s="108">
        <f t="shared" si="109"/>
        <v>0</v>
      </c>
      <c r="N225" s="102"/>
      <c r="O225" s="102"/>
      <c r="P225" s="102"/>
      <c r="Q225" s="102"/>
      <c r="R225" s="102"/>
      <c r="S225" s="102"/>
      <c r="T225" s="102"/>
      <c r="U225" s="102"/>
      <c r="V225" s="102"/>
      <c r="W225" s="102"/>
      <c r="X225" s="102"/>
      <c r="Y225" s="102"/>
      <c r="Z225" s="102"/>
      <c r="AA225" s="102"/>
      <c r="AB225" s="102"/>
      <c r="AC225" s="102"/>
      <c r="AD225" s="206"/>
      <c r="AE225" s="102"/>
      <c r="AF225" s="102"/>
      <c r="AG225" s="102"/>
      <c r="AH225" s="102"/>
      <c r="AI225" s="102"/>
      <c r="AJ225" s="102"/>
      <c r="AK225" s="102"/>
      <c r="AL225" s="102"/>
      <c r="AM225" s="238"/>
      <c r="AN225" s="102"/>
      <c r="AO225" s="238">
        <v>3</v>
      </c>
      <c r="AP225" s="102"/>
      <c r="AQ225" s="102"/>
      <c r="AR225" s="102"/>
      <c r="AS225" s="102"/>
      <c r="AT225" s="102"/>
      <c r="AU225" s="102"/>
      <c r="AV225" s="102"/>
      <c r="AW225" s="102"/>
      <c r="AX225" s="102"/>
      <c r="AY225" s="102"/>
      <c r="AZ225" s="102"/>
      <c r="BA225" s="102"/>
      <c r="BB225" s="102"/>
      <c r="BC225" s="102"/>
      <c r="BD225" s="102"/>
      <c r="BE225" s="102"/>
      <c r="BF225" s="102"/>
      <c r="BG225" s="102"/>
      <c r="BH225" s="102"/>
      <c r="BI225" s="102"/>
      <c r="BJ225" s="102"/>
      <c r="BK225" s="102"/>
      <c r="BL225" s="102"/>
      <c r="BM225" s="102"/>
      <c r="BN225" s="102"/>
      <c r="BO225" s="102"/>
      <c r="BP225" s="102"/>
      <c r="BQ225" s="102"/>
      <c r="BR225" s="102"/>
      <c r="BS225" s="102"/>
      <c r="BT225" s="102"/>
      <c r="BU225" s="102"/>
      <c r="BV225" s="102"/>
      <c r="BW225" s="102"/>
      <c r="BX225" s="102"/>
      <c r="BY225" s="102"/>
      <c r="BZ225" s="102"/>
      <c r="CA225" s="102"/>
      <c r="CB225" s="102"/>
      <c r="CC225" s="102"/>
      <c r="CD225" s="102"/>
      <c r="CE225" s="102"/>
      <c r="CF225" s="102"/>
      <c r="CG225" s="102"/>
      <c r="CH225" s="102"/>
      <c r="CI225" s="102"/>
      <c r="CJ225" s="102"/>
      <c r="CK225" s="102"/>
      <c r="CL225" s="102"/>
      <c r="CM225" s="102"/>
      <c r="CN225" s="102"/>
      <c r="CO225" s="102"/>
      <c r="CP225" s="102"/>
      <c r="CQ225" s="102"/>
      <c r="CR225" s="102"/>
      <c r="CS225" s="102"/>
      <c r="CT225" s="102"/>
      <c r="CU225" s="102"/>
      <c r="CV225" s="102"/>
      <c r="CW225" s="102"/>
      <c r="CX225" s="102"/>
      <c r="CY225" s="102"/>
      <c r="CZ225" s="102"/>
      <c r="DA225" s="102"/>
      <c r="DB225" s="102"/>
      <c r="DC225" s="102"/>
      <c r="DD225" s="102"/>
      <c r="DE225" s="102"/>
      <c r="DF225" s="102"/>
      <c r="DG225" s="102"/>
      <c r="DH225" s="102"/>
      <c r="DI225" s="102"/>
      <c r="DJ225" s="102"/>
      <c r="DK225" s="102"/>
      <c r="DL225" s="102"/>
      <c r="DM225" s="125"/>
    </row>
    <row r="226" spans="2:117" ht="21" outlineLevel="1" x14ac:dyDescent="0.25">
      <c r="B226" s="109">
        <v>6</v>
      </c>
      <c r="C226" s="234" t="s">
        <v>331</v>
      </c>
      <c r="D226" s="79"/>
      <c r="E226" s="223" t="s">
        <v>367</v>
      </c>
      <c r="F226" s="223" t="s">
        <v>368</v>
      </c>
      <c r="G226" s="223" t="s">
        <v>366</v>
      </c>
      <c r="H226" s="223" t="s">
        <v>164</v>
      </c>
      <c r="I226" s="78"/>
      <c r="J226" s="323" t="s">
        <v>839</v>
      </c>
      <c r="K226" s="97">
        <f t="shared" si="107"/>
        <v>1</v>
      </c>
      <c r="L226" s="97">
        <f t="shared" si="108"/>
        <v>0</v>
      </c>
      <c r="M226" s="108">
        <f t="shared" si="109"/>
        <v>0</v>
      </c>
      <c r="N226" s="102"/>
      <c r="O226" s="102"/>
      <c r="P226" s="102"/>
      <c r="Q226" s="102"/>
      <c r="R226" s="102"/>
      <c r="S226" s="102"/>
      <c r="T226" s="102"/>
      <c r="U226" s="102"/>
      <c r="V226" s="102"/>
      <c r="W226" s="102"/>
      <c r="X226" s="102"/>
      <c r="Y226" s="102"/>
      <c r="Z226" s="102"/>
      <c r="AA226" s="102"/>
      <c r="AB226" s="102"/>
      <c r="AC226" s="102"/>
      <c r="AD226" s="206"/>
      <c r="AE226" s="102"/>
      <c r="AF226" s="102"/>
      <c r="AG226" s="102"/>
      <c r="AH226" s="102"/>
      <c r="AI226" s="102"/>
      <c r="AJ226" s="102"/>
      <c r="AK226" s="102"/>
      <c r="AL226" s="102"/>
      <c r="AM226" s="238"/>
      <c r="AN226" s="102"/>
      <c r="AO226" s="238">
        <v>3</v>
      </c>
      <c r="AP226" s="102"/>
      <c r="AQ226" s="102"/>
      <c r="AR226" s="102"/>
      <c r="AS226" s="102"/>
      <c r="AT226" s="102"/>
      <c r="AU226" s="102"/>
      <c r="AV226" s="102"/>
      <c r="AW226" s="102"/>
      <c r="AX226" s="102"/>
      <c r="AY226" s="102"/>
      <c r="AZ226" s="102"/>
      <c r="BA226" s="102"/>
      <c r="BB226" s="102"/>
      <c r="BC226" s="102"/>
      <c r="BD226" s="102"/>
      <c r="BE226" s="102"/>
      <c r="BF226" s="102"/>
      <c r="BG226" s="102"/>
      <c r="BH226" s="102"/>
      <c r="BI226" s="102"/>
      <c r="BJ226" s="102"/>
      <c r="BK226" s="102"/>
      <c r="BL226" s="102"/>
      <c r="BM226" s="102"/>
      <c r="BN226" s="102"/>
      <c r="BO226" s="102"/>
      <c r="BP226" s="102"/>
      <c r="BQ226" s="102"/>
      <c r="BR226" s="102"/>
      <c r="BS226" s="102"/>
      <c r="BT226" s="102"/>
      <c r="BU226" s="102"/>
      <c r="BV226" s="102"/>
      <c r="BW226" s="102"/>
      <c r="BX226" s="102"/>
      <c r="BY226" s="102"/>
      <c r="BZ226" s="102"/>
      <c r="CA226" s="102"/>
      <c r="CB226" s="102"/>
      <c r="CC226" s="102"/>
      <c r="CD226" s="102"/>
      <c r="CE226" s="102"/>
      <c r="CF226" s="102"/>
      <c r="CG226" s="102"/>
      <c r="CH226" s="102"/>
      <c r="CI226" s="102"/>
      <c r="CJ226" s="102"/>
      <c r="CK226" s="102"/>
      <c r="CL226" s="102"/>
      <c r="CM226" s="102"/>
      <c r="CN226" s="102"/>
      <c r="CO226" s="102"/>
      <c r="CP226" s="102"/>
      <c r="CQ226" s="102"/>
      <c r="CR226" s="102"/>
      <c r="CS226" s="102"/>
      <c r="CT226" s="102"/>
      <c r="CU226" s="102"/>
      <c r="CV226" s="102"/>
      <c r="CW226" s="102"/>
      <c r="CX226" s="102"/>
      <c r="CY226" s="102"/>
      <c r="CZ226" s="102"/>
      <c r="DA226" s="102"/>
      <c r="DB226" s="102"/>
      <c r="DC226" s="102"/>
      <c r="DD226" s="102"/>
      <c r="DE226" s="102"/>
      <c r="DF226" s="102"/>
      <c r="DG226" s="102"/>
      <c r="DH226" s="102"/>
      <c r="DI226" s="102"/>
      <c r="DJ226" s="102"/>
      <c r="DK226" s="102"/>
      <c r="DL226" s="102"/>
      <c r="DM226" s="125"/>
    </row>
    <row r="227" spans="2:117" ht="21" outlineLevel="1" x14ac:dyDescent="0.25">
      <c r="B227" s="109">
        <v>7</v>
      </c>
      <c r="C227" s="234" t="s">
        <v>332</v>
      </c>
      <c r="D227" s="79"/>
      <c r="E227" s="223" t="s">
        <v>367</v>
      </c>
      <c r="F227" s="223" t="s">
        <v>368</v>
      </c>
      <c r="G227" s="223" t="s">
        <v>366</v>
      </c>
      <c r="H227" s="223" t="s">
        <v>164</v>
      </c>
      <c r="I227" s="78"/>
      <c r="J227" s="323" t="s">
        <v>840</v>
      </c>
      <c r="K227" s="97">
        <f t="shared" si="107"/>
        <v>1</v>
      </c>
      <c r="L227" s="97">
        <f t="shared" si="108"/>
        <v>0</v>
      </c>
      <c r="M227" s="108">
        <f t="shared" si="109"/>
        <v>0</v>
      </c>
      <c r="N227" s="102"/>
      <c r="O227" s="102"/>
      <c r="P227" s="102"/>
      <c r="Q227" s="102"/>
      <c r="R227" s="102"/>
      <c r="S227" s="102"/>
      <c r="T227" s="102"/>
      <c r="U227" s="102"/>
      <c r="V227" s="102"/>
      <c r="W227" s="102"/>
      <c r="X227" s="102"/>
      <c r="Y227" s="102"/>
      <c r="Z227" s="102"/>
      <c r="AA227" s="102"/>
      <c r="AB227" s="102"/>
      <c r="AC227" s="102"/>
      <c r="AD227" s="206"/>
      <c r="AE227" s="102"/>
      <c r="AF227" s="102"/>
      <c r="AG227" s="102"/>
      <c r="AH227" s="102"/>
      <c r="AI227" s="102"/>
      <c r="AJ227" s="102"/>
      <c r="AK227" s="102"/>
      <c r="AL227" s="102"/>
      <c r="AM227" s="238"/>
      <c r="AN227" s="102"/>
      <c r="AO227" s="238">
        <v>3</v>
      </c>
      <c r="AP227" s="102"/>
      <c r="AQ227" s="102"/>
      <c r="AR227" s="102"/>
      <c r="AS227" s="102"/>
      <c r="AT227" s="102"/>
      <c r="AU227" s="102"/>
      <c r="AV227" s="102"/>
      <c r="AW227" s="102"/>
      <c r="AX227" s="102"/>
      <c r="AY227" s="102"/>
      <c r="AZ227" s="102"/>
      <c r="BA227" s="102"/>
      <c r="BB227" s="102"/>
      <c r="BC227" s="102"/>
      <c r="BD227" s="102"/>
      <c r="BE227" s="102"/>
      <c r="BF227" s="102"/>
      <c r="BG227" s="102"/>
      <c r="BH227" s="102"/>
      <c r="BI227" s="102"/>
      <c r="BJ227" s="102"/>
      <c r="BK227" s="102"/>
      <c r="BL227" s="102"/>
      <c r="BM227" s="102"/>
      <c r="BN227" s="102"/>
      <c r="BO227" s="102"/>
      <c r="BP227" s="102"/>
      <c r="BQ227" s="102"/>
      <c r="BR227" s="102"/>
      <c r="BS227" s="102"/>
      <c r="BT227" s="102"/>
      <c r="BU227" s="102"/>
      <c r="BV227" s="102"/>
      <c r="BW227" s="102"/>
      <c r="BX227" s="102"/>
      <c r="BY227" s="102"/>
      <c r="BZ227" s="102"/>
      <c r="CA227" s="102"/>
      <c r="CB227" s="102"/>
      <c r="CC227" s="102"/>
      <c r="CD227" s="102"/>
      <c r="CE227" s="102"/>
      <c r="CF227" s="102"/>
      <c r="CG227" s="102"/>
      <c r="CH227" s="102"/>
      <c r="CI227" s="102"/>
      <c r="CJ227" s="102"/>
      <c r="CK227" s="102"/>
      <c r="CL227" s="102"/>
      <c r="CM227" s="102"/>
      <c r="CN227" s="102"/>
      <c r="CO227" s="102"/>
      <c r="CP227" s="102"/>
      <c r="CQ227" s="102"/>
      <c r="CR227" s="102"/>
      <c r="CS227" s="102"/>
      <c r="CT227" s="102"/>
      <c r="CU227" s="102"/>
      <c r="CV227" s="102"/>
      <c r="CW227" s="102"/>
      <c r="CX227" s="102"/>
      <c r="CY227" s="102"/>
      <c r="CZ227" s="102"/>
      <c r="DA227" s="102"/>
      <c r="DB227" s="102"/>
      <c r="DC227" s="102"/>
      <c r="DD227" s="102"/>
      <c r="DE227" s="102"/>
      <c r="DF227" s="102"/>
      <c r="DG227" s="102"/>
      <c r="DH227" s="102"/>
      <c r="DI227" s="102"/>
      <c r="DJ227" s="102"/>
      <c r="DK227" s="102"/>
      <c r="DL227" s="102"/>
      <c r="DM227" s="125"/>
    </row>
    <row r="228" spans="2:117" ht="21" outlineLevel="1" x14ac:dyDescent="0.25">
      <c r="B228" s="109">
        <v>8</v>
      </c>
      <c r="C228" s="234" t="s">
        <v>333</v>
      </c>
      <c r="D228" s="79"/>
      <c r="E228" s="223" t="s">
        <v>367</v>
      </c>
      <c r="F228" s="223" t="s">
        <v>368</v>
      </c>
      <c r="G228" s="223" t="s">
        <v>366</v>
      </c>
      <c r="H228" s="223" t="s">
        <v>164</v>
      </c>
      <c r="I228" s="78"/>
      <c r="J228" s="323" t="s">
        <v>841</v>
      </c>
      <c r="K228" s="97">
        <f t="shared" si="107"/>
        <v>1</v>
      </c>
      <c r="L228" s="97">
        <f t="shared" si="108"/>
        <v>0</v>
      </c>
      <c r="M228" s="108">
        <f t="shared" si="109"/>
        <v>0</v>
      </c>
      <c r="N228" s="102"/>
      <c r="O228" s="102"/>
      <c r="P228" s="102"/>
      <c r="Q228" s="102"/>
      <c r="R228" s="102"/>
      <c r="S228" s="102"/>
      <c r="T228" s="102"/>
      <c r="U228" s="102"/>
      <c r="V228" s="102"/>
      <c r="W228" s="102"/>
      <c r="X228" s="102"/>
      <c r="Y228" s="102"/>
      <c r="Z228" s="102"/>
      <c r="AA228" s="102"/>
      <c r="AB228" s="102"/>
      <c r="AC228" s="102"/>
      <c r="AD228" s="206"/>
      <c r="AE228" s="102"/>
      <c r="AF228" s="102"/>
      <c r="AG228" s="102"/>
      <c r="AH228" s="102"/>
      <c r="AI228" s="102"/>
      <c r="AJ228" s="102"/>
      <c r="AK228" s="102"/>
      <c r="AL228" s="102"/>
      <c r="AM228" s="238"/>
      <c r="AN228" s="102"/>
      <c r="AO228" s="238">
        <v>3</v>
      </c>
      <c r="AP228" s="102"/>
      <c r="AQ228" s="102"/>
      <c r="AR228" s="102"/>
      <c r="AS228" s="102"/>
      <c r="AT228" s="102"/>
      <c r="AU228" s="102"/>
      <c r="AV228" s="102"/>
      <c r="AW228" s="102"/>
      <c r="AX228" s="102"/>
      <c r="AY228" s="102"/>
      <c r="AZ228" s="102"/>
      <c r="BA228" s="102"/>
      <c r="BB228" s="102"/>
      <c r="BC228" s="102"/>
      <c r="BD228" s="102"/>
      <c r="BE228" s="102"/>
      <c r="BF228" s="102"/>
      <c r="BG228" s="102"/>
      <c r="BH228" s="102"/>
      <c r="BI228" s="102"/>
      <c r="BJ228" s="102"/>
      <c r="BK228" s="102"/>
      <c r="BL228" s="102"/>
      <c r="BM228" s="102"/>
      <c r="BN228" s="102"/>
      <c r="BO228" s="102"/>
      <c r="BP228" s="102"/>
      <c r="BQ228" s="102"/>
      <c r="BR228" s="102"/>
      <c r="BS228" s="102"/>
      <c r="BT228" s="102"/>
      <c r="BU228" s="102"/>
      <c r="BV228" s="102"/>
      <c r="BW228" s="102"/>
      <c r="BX228" s="102"/>
      <c r="BY228" s="102"/>
      <c r="BZ228" s="102"/>
      <c r="CA228" s="102"/>
      <c r="CB228" s="102"/>
      <c r="CC228" s="102"/>
      <c r="CD228" s="102"/>
      <c r="CE228" s="102"/>
      <c r="CF228" s="102"/>
      <c r="CG228" s="102"/>
      <c r="CH228" s="102"/>
      <c r="CI228" s="102"/>
      <c r="CJ228" s="102"/>
      <c r="CK228" s="102"/>
      <c r="CL228" s="102"/>
      <c r="CM228" s="102"/>
      <c r="CN228" s="102"/>
      <c r="CO228" s="102"/>
      <c r="CP228" s="102"/>
      <c r="CQ228" s="102"/>
      <c r="CR228" s="102"/>
      <c r="CS228" s="102"/>
      <c r="CT228" s="102"/>
      <c r="CU228" s="102"/>
      <c r="CV228" s="102"/>
      <c r="CW228" s="102"/>
      <c r="CX228" s="102"/>
      <c r="CY228" s="102"/>
      <c r="CZ228" s="102"/>
      <c r="DA228" s="102"/>
      <c r="DB228" s="102"/>
      <c r="DC228" s="102"/>
      <c r="DD228" s="102"/>
      <c r="DE228" s="102"/>
      <c r="DF228" s="102"/>
      <c r="DG228" s="102"/>
      <c r="DH228" s="102"/>
      <c r="DI228" s="102"/>
      <c r="DJ228" s="102"/>
      <c r="DK228" s="102"/>
      <c r="DL228" s="102"/>
      <c r="DM228" s="125"/>
    </row>
    <row r="229" spans="2:117" ht="21" outlineLevel="1" x14ac:dyDescent="0.25">
      <c r="B229" s="109">
        <v>9</v>
      </c>
      <c r="C229" s="234" t="s">
        <v>334</v>
      </c>
      <c r="D229" s="79"/>
      <c r="E229" s="223" t="s">
        <v>367</v>
      </c>
      <c r="F229" s="223" t="s">
        <v>368</v>
      </c>
      <c r="G229" s="223" t="s">
        <v>366</v>
      </c>
      <c r="H229" s="223" t="s">
        <v>164</v>
      </c>
      <c r="I229" s="78"/>
      <c r="J229" s="323" t="s">
        <v>842</v>
      </c>
      <c r="K229" s="97">
        <f t="shared" si="107"/>
        <v>1</v>
      </c>
      <c r="L229" s="97">
        <f t="shared" si="108"/>
        <v>0</v>
      </c>
      <c r="M229" s="108">
        <f t="shared" si="109"/>
        <v>0</v>
      </c>
      <c r="N229" s="102"/>
      <c r="O229" s="102"/>
      <c r="P229" s="102"/>
      <c r="Q229" s="102"/>
      <c r="R229" s="102"/>
      <c r="S229" s="102"/>
      <c r="T229" s="102"/>
      <c r="U229" s="102"/>
      <c r="V229" s="102"/>
      <c r="W229" s="102"/>
      <c r="X229" s="102"/>
      <c r="Y229" s="102"/>
      <c r="Z229" s="102"/>
      <c r="AA229" s="102"/>
      <c r="AB229" s="102"/>
      <c r="AC229" s="102"/>
      <c r="AD229" s="206"/>
      <c r="AE229" s="102"/>
      <c r="AF229" s="102"/>
      <c r="AG229" s="102"/>
      <c r="AH229" s="102"/>
      <c r="AI229" s="102"/>
      <c r="AJ229" s="102"/>
      <c r="AK229" s="102"/>
      <c r="AL229" s="102"/>
      <c r="AM229" s="102"/>
      <c r="AN229" s="238"/>
      <c r="AO229" s="102"/>
      <c r="AP229" s="238">
        <v>3</v>
      </c>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c r="BK229" s="102"/>
      <c r="BL229" s="102"/>
      <c r="BM229" s="102"/>
      <c r="BN229" s="102"/>
      <c r="BO229" s="102"/>
      <c r="BP229" s="102"/>
      <c r="BQ229" s="102"/>
      <c r="BR229" s="102"/>
      <c r="BS229" s="102"/>
      <c r="BT229" s="102"/>
      <c r="BU229" s="102"/>
      <c r="BV229" s="102"/>
      <c r="BW229" s="102"/>
      <c r="BX229" s="102"/>
      <c r="BY229" s="102"/>
      <c r="BZ229" s="102"/>
      <c r="CA229" s="102"/>
      <c r="CB229" s="102"/>
      <c r="CC229" s="102"/>
      <c r="CD229" s="102"/>
      <c r="CE229" s="102"/>
      <c r="CF229" s="102"/>
      <c r="CG229" s="102"/>
      <c r="CH229" s="102"/>
      <c r="CI229" s="102"/>
      <c r="CJ229" s="102"/>
      <c r="CK229" s="102"/>
      <c r="CL229" s="102"/>
      <c r="CM229" s="102"/>
      <c r="CN229" s="102"/>
      <c r="CO229" s="102"/>
      <c r="CP229" s="102"/>
      <c r="CQ229" s="102"/>
      <c r="CR229" s="102"/>
      <c r="CS229" s="102"/>
      <c r="CT229" s="102"/>
      <c r="CU229" s="102"/>
      <c r="CV229" s="102"/>
      <c r="CW229" s="102"/>
      <c r="CX229" s="102"/>
      <c r="CY229" s="102"/>
      <c r="CZ229" s="102"/>
      <c r="DA229" s="102"/>
      <c r="DB229" s="102"/>
      <c r="DC229" s="102"/>
      <c r="DD229" s="102"/>
      <c r="DE229" s="102"/>
      <c r="DF229" s="102"/>
      <c r="DG229" s="102"/>
      <c r="DH229" s="102"/>
      <c r="DI229" s="102"/>
      <c r="DJ229" s="102"/>
      <c r="DK229" s="102"/>
      <c r="DL229" s="102"/>
      <c r="DM229" s="125"/>
    </row>
    <row r="230" spans="2:117" ht="21" outlineLevel="1" x14ac:dyDescent="0.25">
      <c r="B230" s="109">
        <v>10</v>
      </c>
      <c r="C230" s="234" t="s">
        <v>335</v>
      </c>
      <c r="D230" s="79"/>
      <c r="E230" s="223" t="s">
        <v>367</v>
      </c>
      <c r="F230" s="223" t="s">
        <v>368</v>
      </c>
      <c r="G230" s="223" t="s">
        <v>366</v>
      </c>
      <c r="H230" s="223" t="s">
        <v>164</v>
      </c>
      <c r="I230" s="78"/>
      <c r="J230" s="323" t="s">
        <v>843</v>
      </c>
      <c r="K230" s="97">
        <f t="shared" si="107"/>
        <v>1</v>
      </c>
      <c r="L230" s="97">
        <f t="shared" si="108"/>
        <v>0</v>
      </c>
      <c r="M230" s="108">
        <f t="shared" si="109"/>
        <v>0</v>
      </c>
      <c r="N230" s="102"/>
      <c r="O230" s="102"/>
      <c r="P230" s="102"/>
      <c r="Q230" s="102"/>
      <c r="R230" s="102"/>
      <c r="S230" s="102"/>
      <c r="T230" s="102"/>
      <c r="U230" s="102"/>
      <c r="V230" s="102"/>
      <c r="W230" s="102"/>
      <c r="X230" s="102"/>
      <c r="Y230" s="102"/>
      <c r="Z230" s="102"/>
      <c r="AA230" s="102"/>
      <c r="AB230" s="102"/>
      <c r="AC230" s="102"/>
      <c r="AD230" s="206"/>
      <c r="AE230" s="102"/>
      <c r="AF230" s="102"/>
      <c r="AG230" s="102"/>
      <c r="AH230" s="102"/>
      <c r="AI230" s="102"/>
      <c r="AJ230" s="102"/>
      <c r="AK230" s="102"/>
      <c r="AL230" s="102"/>
      <c r="AM230" s="102"/>
      <c r="AN230" s="238"/>
      <c r="AO230" s="102"/>
      <c r="AP230" s="238">
        <v>3</v>
      </c>
      <c r="AQ230" s="102"/>
      <c r="AR230" s="102"/>
      <c r="AS230" s="102"/>
      <c r="AT230" s="102"/>
      <c r="AU230" s="102"/>
      <c r="AV230" s="102"/>
      <c r="AW230" s="102"/>
      <c r="AX230" s="102"/>
      <c r="AY230" s="102"/>
      <c r="AZ230" s="102"/>
      <c r="BA230" s="102"/>
      <c r="BB230" s="102"/>
      <c r="BC230" s="102"/>
      <c r="BD230" s="102"/>
      <c r="BE230" s="102"/>
      <c r="BF230" s="102"/>
      <c r="BG230" s="102"/>
      <c r="BH230" s="102"/>
      <c r="BI230" s="102"/>
      <c r="BJ230" s="102"/>
      <c r="BK230" s="102"/>
      <c r="BL230" s="102"/>
      <c r="BM230" s="102"/>
      <c r="BN230" s="102"/>
      <c r="BO230" s="102"/>
      <c r="BP230" s="102"/>
      <c r="BQ230" s="102"/>
      <c r="BR230" s="102"/>
      <c r="BS230" s="102"/>
      <c r="BT230" s="102"/>
      <c r="BU230" s="102"/>
      <c r="BV230" s="102"/>
      <c r="BW230" s="102"/>
      <c r="BX230" s="102"/>
      <c r="BY230" s="102"/>
      <c r="BZ230" s="102"/>
      <c r="CA230" s="102"/>
      <c r="CB230" s="102"/>
      <c r="CC230" s="102"/>
      <c r="CD230" s="102"/>
      <c r="CE230" s="102"/>
      <c r="CF230" s="102"/>
      <c r="CG230" s="102"/>
      <c r="CH230" s="102"/>
      <c r="CI230" s="102"/>
      <c r="CJ230" s="102"/>
      <c r="CK230" s="102"/>
      <c r="CL230" s="102"/>
      <c r="CM230" s="102"/>
      <c r="CN230" s="102"/>
      <c r="CO230" s="102"/>
      <c r="CP230" s="102"/>
      <c r="CQ230" s="102"/>
      <c r="CR230" s="102"/>
      <c r="CS230" s="102"/>
      <c r="CT230" s="102"/>
      <c r="CU230" s="102"/>
      <c r="CV230" s="102"/>
      <c r="CW230" s="102"/>
      <c r="CX230" s="102"/>
      <c r="CY230" s="102"/>
      <c r="CZ230" s="102"/>
      <c r="DA230" s="102"/>
      <c r="DB230" s="102"/>
      <c r="DC230" s="102"/>
      <c r="DD230" s="102"/>
      <c r="DE230" s="102"/>
      <c r="DF230" s="102"/>
      <c r="DG230" s="102"/>
      <c r="DH230" s="102"/>
      <c r="DI230" s="102"/>
      <c r="DJ230" s="102"/>
      <c r="DK230" s="102"/>
      <c r="DL230" s="102"/>
      <c r="DM230" s="125"/>
    </row>
    <row r="231" spans="2:117" ht="21" outlineLevel="1" x14ac:dyDescent="0.25">
      <c r="B231" s="109">
        <v>11</v>
      </c>
      <c r="C231" s="234" t="s">
        <v>336</v>
      </c>
      <c r="D231" s="79"/>
      <c r="E231" s="223" t="s">
        <v>367</v>
      </c>
      <c r="F231" s="223" t="s">
        <v>368</v>
      </c>
      <c r="G231" s="223" t="s">
        <v>366</v>
      </c>
      <c r="H231" s="223" t="s">
        <v>164</v>
      </c>
      <c r="I231" s="78"/>
      <c r="J231" s="323" t="s">
        <v>844</v>
      </c>
      <c r="K231" s="97">
        <f t="shared" si="107"/>
        <v>1</v>
      </c>
      <c r="L231" s="97">
        <f t="shared" si="108"/>
        <v>0</v>
      </c>
      <c r="M231" s="108">
        <f t="shared" si="109"/>
        <v>0</v>
      </c>
      <c r="N231" s="102"/>
      <c r="O231" s="102"/>
      <c r="P231" s="102"/>
      <c r="Q231" s="102"/>
      <c r="R231" s="102"/>
      <c r="S231" s="102"/>
      <c r="T231" s="102"/>
      <c r="U231" s="102"/>
      <c r="V231" s="102"/>
      <c r="W231" s="102"/>
      <c r="X231" s="102"/>
      <c r="Y231" s="102"/>
      <c r="Z231" s="102"/>
      <c r="AA231" s="102"/>
      <c r="AB231" s="102"/>
      <c r="AC231" s="102"/>
      <c r="AD231" s="206"/>
      <c r="AE231" s="102"/>
      <c r="AF231" s="102"/>
      <c r="AG231" s="102"/>
      <c r="AH231" s="102"/>
      <c r="AI231" s="102"/>
      <c r="AJ231" s="102"/>
      <c r="AK231" s="102"/>
      <c r="AL231" s="102"/>
      <c r="AM231" s="102"/>
      <c r="AN231" s="238"/>
      <c r="AO231" s="102"/>
      <c r="AP231" s="102"/>
      <c r="AQ231" s="238">
        <v>3</v>
      </c>
      <c r="AR231" s="102"/>
      <c r="AS231" s="102"/>
      <c r="AT231" s="102"/>
      <c r="AU231" s="102"/>
      <c r="AV231" s="102"/>
      <c r="AW231" s="102"/>
      <c r="AX231" s="102"/>
      <c r="AY231" s="102"/>
      <c r="AZ231" s="102"/>
      <c r="BA231" s="102"/>
      <c r="BB231" s="102"/>
      <c r="BC231" s="102"/>
      <c r="BD231" s="102"/>
      <c r="BE231" s="102"/>
      <c r="BF231" s="102"/>
      <c r="BG231" s="102"/>
      <c r="BH231" s="102"/>
      <c r="BI231" s="102"/>
      <c r="BJ231" s="102"/>
      <c r="BK231" s="102"/>
      <c r="BL231" s="102"/>
      <c r="BM231" s="102"/>
      <c r="BN231" s="102"/>
      <c r="BO231" s="102"/>
      <c r="BP231" s="102"/>
      <c r="BQ231" s="102"/>
      <c r="BR231" s="102"/>
      <c r="BS231" s="102"/>
      <c r="BT231" s="102"/>
      <c r="BU231" s="102"/>
      <c r="BV231" s="102"/>
      <c r="BW231" s="102"/>
      <c r="BX231" s="102"/>
      <c r="BY231" s="102"/>
      <c r="BZ231" s="102"/>
      <c r="CA231" s="102"/>
      <c r="CB231" s="102"/>
      <c r="CC231" s="102"/>
      <c r="CD231" s="102"/>
      <c r="CE231" s="102"/>
      <c r="CF231" s="102"/>
      <c r="CG231" s="102"/>
      <c r="CH231" s="102"/>
      <c r="CI231" s="102"/>
      <c r="CJ231" s="102"/>
      <c r="CK231" s="102"/>
      <c r="CL231" s="102"/>
      <c r="CM231" s="102"/>
      <c r="CN231" s="102"/>
      <c r="CO231" s="102"/>
      <c r="CP231" s="102"/>
      <c r="CQ231" s="102"/>
      <c r="CR231" s="102"/>
      <c r="CS231" s="102"/>
      <c r="CT231" s="102"/>
      <c r="CU231" s="102"/>
      <c r="CV231" s="102"/>
      <c r="CW231" s="102"/>
      <c r="CX231" s="102"/>
      <c r="CY231" s="102"/>
      <c r="CZ231" s="102"/>
      <c r="DA231" s="102"/>
      <c r="DB231" s="102"/>
      <c r="DC231" s="102"/>
      <c r="DD231" s="102"/>
      <c r="DE231" s="102"/>
      <c r="DF231" s="102"/>
      <c r="DG231" s="102"/>
      <c r="DH231" s="102"/>
      <c r="DI231" s="102"/>
      <c r="DJ231" s="102"/>
      <c r="DK231" s="102"/>
      <c r="DL231" s="102"/>
      <c r="DM231" s="125"/>
    </row>
    <row r="232" spans="2:117" ht="21" outlineLevel="1" x14ac:dyDescent="0.25">
      <c r="B232" s="109">
        <v>12</v>
      </c>
      <c r="C232" s="234" t="s">
        <v>337</v>
      </c>
      <c r="D232" s="79"/>
      <c r="E232" s="223" t="s">
        <v>367</v>
      </c>
      <c r="F232" s="223" t="s">
        <v>368</v>
      </c>
      <c r="G232" s="223" t="s">
        <v>366</v>
      </c>
      <c r="H232" s="223" t="s">
        <v>164</v>
      </c>
      <c r="I232" s="78"/>
      <c r="J232" s="323" t="s">
        <v>845</v>
      </c>
      <c r="K232" s="97">
        <f t="shared" si="107"/>
        <v>1</v>
      </c>
      <c r="L232" s="97">
        <f t="shared" si="108"/>
        <v>0</v>
      </c>
      <c r="M232" s="108">
        <f t="shared" si="109"/>
        <v>0</v>
      </c>
      <c r="N232" s="102"/>
      <c r="O232" s="102"/>
      <c r="P232" s="102"/>
      <c r="Q232" s="102"/>
      <c r="R232" s="102"/>
      <c r="S232" s="102"/>
      <c r="T232" s="102"/>
      <c r="U232" s="102"/>
      <c r="V232" s="102"/>
      <c r="W232" s="102"/>
      <c r="X232" s="102"/>
      <c r="Y232" s="102"/>
      <c r="Z232" s="102"/>
      <c r="AA232" s="102"/>
      <c r="AB232" s="102"/>
      <c r="AC232" s="102"/>
      <c r="AD232" s="206"/>
      <c r="AE232" s="102"/>
      <c r="AF232" s="102"/>
      <c r="AG232" s="102"/>
      <c r="AH232" s="102"/>
      <c r="AI232" s="102"/>
      <c r="AJ232" s="102"/>
      <c r="AK232" s="102"/>
      <c r="AL232" s="102"/>
      <c r="AM232" s="102"/>
      <c r="AN232" s="102"/>
      <c r="AO232" s="238"/>
      <c r="AP232" s="102"/>
      <c r="AQ232" s="238">
        <v>3</v>
      </c>
      <c r="AR232" s="102"/>
      <c r="AS232" s="102"/>
      <c r="AT232" s="102"/>
      <c r="AU232" s="102"/>
      <c r="AV232" s="102"/>
      <c r="AW232" s="102"/>
      <c r="AX232" s="102"/>
      <c r="AY232" s="102"/>
      <c r="AZ232" s="102"/>
      <c r="BA232" s="102"/>
      <c r="BB232" s="102"/>
      <c r="BC232" s="102"/>
      <c r="BD232" s="102"/>
      <c r="BE232" s="102"/>
      <c r="BF232" s="102"/>
      <c r="BG232" s="102"/>
      <c r="BH232" s="102"/>
      <c r="BI232" s="102"/>
      <c r="BJ232" s="102"/>
      <c r="BK232" s="102"/>
      <c r="BL232" s="102"/>
      <c r="BM232" s="102"/>
      <c r="BN232" s="102"/>
      <c r="BO232" s="102"/>
      <c r="BP232" s="102"/>
      <c r="BQ232" s="102"/>
      <c r="BR232" s="102"/>
      <c r="BS232" s="102"/>
      <c r="BT232" s="102"/>
      <c r="BU232" s="102"/>
      <c r="BV232" s="102"/>
      <c r="BW232" s="102"/>
      <c r="BX232" s="102"/>
      <c r="BY232" s="102"/>
      <c r="BZ232" s="102"/>
      <c r="CA232" s="102"/>
      <c r="CB232" s="102"/>
      <c r="CC232" s="102"/>
      <c r="CD232" s="102"/>
      <c r="CE232" s="102"/>
      <c r="CF232" s="102"/>
      <c r="CG232" s="102"/>
      <c r="CH232" s="102"/>
      <c r="CI232" s="102"/>
      <c r="CJ232" s="102"/>
      <c r="CK232" s="102"/>
      <c r="CL232" s="102"/>
      <c r="CM232" s="102"/>
      <c r="CN232" s="102"/>
      <c r="CO232" s="102"/>
      <c r="CP232" s="102"/>
      <c r="CQ232" s="102"/>
      <c r="CR232" s="102"/>
      <c r="CS232" s="102"/>
      <c r="CT232" s="102"/>
      <c r="CU232" s="102"/>
      <c r="CV232" s="102"/>
      <c r="CW232" s="102"/>
      <c r="CX232" s="102"/>
      <c r="CY232" s="102"/>
      <c r="CZ232" s="102"/>
      <c r="DA232" s="102"/>
      <c r="DB232" s="102"/>
      <c r="DC232" s="102"/>
      <c r="DD232" s="102"/>
      <c r="DE232" s="102"/>
      <c r="DF232" s="102"/>
      <c r="DG232" s="102"/>
      <c r="DH232" s="102"/>
      <c r="DI232" s="102"/>
      <c r="DJ232" s="102"/>
      <c r="DK232" s="102"/>
      <c r="DL232" s="102"/>
      <c r="DM232" s="125"/>
    </row>
    <row r="233" spans="2:117" ht="21" outlineLevel="1" x14ac:dyDescent="0.25">
      <c r="B233" s="109">
        <v>13</v>
      </c>
      <c r="C233" s="234" t="s">
        <v>338</v>
      </c>
      <c r="D233" s="79"/>
      <c r="E233" s="223" t="s">
        <v>367</v>
      </c>
      <c r="F233" s="223" t="s">
        <v>368</v>
      </c>
      <c r="G233" s="223" t="s">
        <v>366</v>
      </c>
      <c r="H233" s="223" t="s">
        <v>164</v>
      </c>
      <c r="I233" s="78"/>
      <c r="J233" s="323" t="s">
        <v>846</v>
      </c>
      <c r="K233" s="97">
        <f t="shared" si="107"/>
        <v>1</v>
      </c>
      <c r="L233" s="97">
        <f t="shared" si="108"/>
        <v>0</v>
      </c>
      <c r="M233" s="108">
        <f t="shared" si="109"/>
        <v>0</v>
      </c>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206"/>
      <c r="AK233" s="102"/>
      <c r="AL233" s="102"/>
      <c r="AM233" s="102"/>
      <c r="AN233" s="102"/>
      <c r="AO233" s="238">
        <v>3</v>
      </c>
      <c r="AP233" s="102"/>
      <c r="AQ233" s="102"/>
      <c r="AR233" s="102"/>
      <c r="AS233" s="102"/>
      <c r="AT233" s="102"/>
      <c r="AU233" s="102"/>
      <c r="AV233" s="102"/>
      <c r="AW233" s="102"/>
      <c r="AX233" s="102"/>
      <c r="AY233" s="102"/>
      <c r="AZ233" s="102"/>
      <c r="BA233" s="102"/>
      <c r="BB233" s="102"/>
      <c r="BC233" s="102"/>
      <c r="BD233" s="102"/>
      <c r="BE233" s="102"/>
      <c r="BF233" s="102"/>
      <c r="BG233" s="102"/>
      <c r="BH233" s="102"/>
      <c r="BI233" s="102"/>
      <c r="BJ233" s="102"/>
      <c r="BK233" s="102"/>
      <c r="BL233" s="102"/>
      <c r="BM233" s="102"/>
      <c r="BN233" s="102"/>
      <c r="BO233" s="102"/>
      <c r="BP233" s="102"/>
      <c r="BQ233" s="102"/>
      <c r="BR233" s="102"/>
      <c r="BS233" s="102"/>
      <c r="BT233" s="102"/>
      <c r="BU233" s="102"/>
      <c r="BV233" s="102"/>
      <c r="BW233" s="102"/>
      <c r="BX233" s="102"/>
      <c r="BY233" s="102"/>
      <c r="BZ233" s="102"/>
      <c r="CA233" s="102"/>
      <c r="CB233" s="102"/>
      <c r="CC233" s="102"/>
      <c r="CD233" s="102"/>
      <c r="CE233" s="102"/>
      <c r="CF233" s="102"/>
      <c r="CG233" s="102"/>
      <c r="CH233" s="102"/>
      <c r="CI233" s="102"/>
      <c r="CJ233" s="102"/>
      <c r="CK233" s="102"/>
      <c r="CL233" s="102"/>
      <c r="CM233" s="102"/>
      <c r="CN233" s="102"/>
      <c r="CO233" s="102"/>
      <c r="CP233" s="102"/>
      <c r="CQ233" s="102"/>
      <c r="CR233" s="102"/>
      <c r="CS233" s="102"/>
      <c r="CT233" s="102"/>
      <c r="CU233" s="102"/>
      <c r="CV233" s="102"/>
      <c r="CW233" s="102"/>
      <c r="CX233" s="102"/>
      <c r="CY233" s="102"/>
      <c r="CZ233" s="102"/>
      <c r="DA233" s="102"/>
      <c r="DB233" s="102"/>
      <c r="DC233" s="102"/>
      <c r="DD233" s="102"/>
      <c r="DE233" s="102"/>
      <c r="DF233" s="102"/>
      <c r="DG233" s="102"/>
      <c r="DH233" s="102"/>
      <c r="DI233" s="102"/>
      <c r="DJ233" s="102"/>
      <c r="DK233" s="102"/>
      <c r="DL233" s="102"/>
      <c r="DM233" s="125"/>
    </row>
    <row r="234" spans="2:117" ht="30" x14ac:dyDescent="0.25">
      <c r="B234" s="86" t="s">
        <v>245</v>
      </c>
      <c r="C234" s="87" t="s">
        <v>233</v>
      </c>
      <c r="D234" s="233" t="s">
        <v>294</v>
      </c>
      <c r="E234" s="223"/>
      <c r="F234" s="223"/>
      <c r="G234" s="223"/>
      <c r="H234" s="223"/>
      <c r="I234" s="78"/>
      <c r="J234" s="79"/>
      <c r="K234" s="129">
        <f>SUM(K235:K244)</f>
        <v>11</v>
      </c>
      <c r="L234" s="129">
        <f>SUM(L235:L244)</f>
        <v>7</v>
      </c>
      <c r="M234" s="101">
        <f>IFERROR(L234/K234,0)</f>
        <v>0.63636363636363635</v>
      </c>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c r="AW234" s="102"/>
      <c r="AX234" s="102"/>
      <c r="AY234" s="102"/>
      <c r="AZ234" s="102"/>
      <c r="BA234" s="102"/>
      <c r="BB234" s="102"/>
      <c r="BC234" s="102"/>
      <c r="BD234" s="102"/>
      <c r="BE234" s="102"/>
      <c r="BF234" s="102"/>
      <c r="BG234" s="102"/>
      <c r="BH234" s="102"/>
      <c r="BI234" s="102"/>
      <c r="BJ234" s="102"/>
      <c r="BK234" s="102"/>
      <c r="BL234" s="102"/>
      <c r="BM234" s="102"/>
      <c r="BN234" s="102"/>
      <c r="BO234" s="102"/>
      <c r="BP234" s="102"/>
      <c r="BQ234" s="102"/>
      <c r="BR234" s="102"/>
      <c r="BS234" s="102"/>
      <c r="BT234" s="102"/>
      <c r="BU234" s="102"/>
      <c r="BV234" s="102"/>
      <c r="BW234" s="102"/>
      <c r="BX234" s="102"/>
      <c r="BY234" s="102"/>
      <c r="BZ234" s="102"/>
      <c r="CA234" s="102"/>
      <c r="CB234" s="102"/>
      <c r="CC234" s="102"/>
      <c r="CD234" s="102"/>
      <c r="CE234" s="102"/>
      <c r="CF234" s="102"/>
      <c r="CG234" s="102"/>
      <c r="CH234" s="102"/>
      <c r="CI234" s="102"/>
      <c r="CJ234" s="102"/>
      <c r="CK234" s="102"/>
      <c r="CL234" s="102"/>
      <c r="CM234" s="102"/>
      <c r="CN234" s="102"/>
      <c r="CO234" s="102"/>
      <c r="CP234" s="102"/>
      <c r="CQ234" s="102"/>
      <c r="CR234" s="102"/>
      <c r="CS234" s="102"/>
      <c r="CT234" s="102"/>
      <c r="CU234" s="102"/>
      <c r="CV234" s="102"/>
      <c r="CW234" s="102"/>
      <c r="CX234" s="102"/>
      <c r="CY234" s="102"/>
      <c r="CZ234" s="102"/>
      <c r="DA234" s="102"/>
      <c r="DB234" s="102"/>
      <c r="DC234" s="102"/>
      <c r="DD234" s="102"/>
      <c r="DE234" s="102"/>
      <c r="DF234" s="102"/>
      <c r="DG234" s="102"/>
      <c r="DH234" s="102"/>
      <c r="DI234" s="102"/>
      <c r="DJ234" s="102"/>
      <c r="DK234" s="102"/>
      <c r="DL234" s="102"/>
      <c r="DM234" s="125"/>
    </row>
    <row r="235" spans="2:117" ht="21" outlineLevel="1" x14ac:dyDescent="0.25">
      <c r="B235" s="243">
        <v>1</v>
      </c>
      <c r="C235" s="289" t="s">
        <v>369</v>
      </c>
      <c r="D235" s="79"/>
      <c r="E235" s="223" t="s">
        <v>379</v>
      </c>
      <c r="F235" s="290" t="s">
        <v>380</v>
      </c>
      <c r="G235" s="223" t="s">
        <v>366</v>
      </c>
      <c r="H235" s="223" t="s">
        <v>164</v>
      </c>
      <c r="I235" s="78"/>
      <c r="J235" s="79"/>
      <c r="K235" s="97">
        <f>COUNTA(N235:KP235)</f>
        <v>1</v>
      </c>
      <c r="L235" s="97">
        <f>COUNTIF(N235:KP235,"4")</f>
        <v>1</v>
      </c>
      <c r="M235" s="108">
        <f>IFERROR(L235/K235,0)</f>
        <v>1</v>
      </c>
      <c r="N235" s="102"/>
      <c r="O235" s="102"/>
      <c r="P235" s="102"/>
      <c r="Q235" s="102"/>
      <c r="R235" s="102"/>
      <c r="S235" s="206">
        <v>4</v>
      </c>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102"/>
      <c r="AX235" s="102"/>
      <c r="AY235" s="102"/>
      <c r="AZ235" s="102"/>
      <c r="BA235" s="102"/>
      <c r="BB235" s="102"/>
      <c r="BC235" s="102"/>
      <c r="BD235" s="102"/>
      <c r="BE235" s="102"/>
      <c r="BF235" s="102"/>
      <c r="BG235" s="102"/>
      <c r="BH235" s="102"/>
      <c r="BI235" s="102"/>
      <c r="BJ235" s="102"/>
      <c r="BK235" s="102"/>
      <c r="BL235" s="102"/>
      <c r="BM235" s="102"/>
      <c r="BN235" s="102"/>
      <c r="BO235" s="102"/>
      <c r="BP235" s="102"/>
      <c r="BQ235" s="102"/>
      <c r="BR235" s="102"/>
      <c r="BS235" s="102"/>
      <c r="BT235" s="102"/>
      <c r="BU235" s="102"/>
      <c r="BV235" s="102"/>
      <c r="BW235" s="102"/>
      <c r="BX235" s="102"/>
      <c r="BY235" s="102"/>
      <c r="BZ235" s="102"/>
      <c r="CA235" s="102"/>
      <c r="CB235" s="102"/>
      <c r="CC235" s="102"/>
      <c r="CD235" s="102"/>
      <c r="CE235" s="102"/>
      <c r="CF235" s="102"/>
      <c r="CG235" s="102"/>
      <c r="CH235" s="102"/>
      <c r="CI235" s="102"/>
      <c r="CJ235" s="102"/>
      <c r="CK235" s="102"/>
      <c r="CL235" s="102"/>
      <c r="CM235" s="102"/>
      <c r="CN235" s="102"/>
      <c r="CO235" s="102"/>
      <c r="CP235" s="102"/>
      <c r="CQ235" s="102"/>
      <c r="CR235" s="102"/>
      <c r="CS235" s="102"/>
      <c r="CT235" s="102"/>
      <c r="CU235" s="102"/>
      <c r="CV235" s="102"/>
      <c r="CW235" s="102"/>
      <c r="CX235" s="102"/>
      <c r="CY235" s="102"/>
      <c r="CZ235" s="102"/>
      <c r="DA235" s="102"/>
      <c r="DB235" s="102"/>
      <c r="DC235" s="102"/>
      <c r="DD235" s="102"/>
      <c r="DE235" s="102"/>
      <c r="DF235" s="102"/>
      <c r="DG235" s="102"/>
      <c r="DH235" s="102"/>
      <c r="DI235" s="102"/>
      <c r="DJ235" s="102"/>
      <c r="DK235" s="102"/>
      <c r="DL235" s="102"/>
      <c r="DM235" s="125"/>
    </row>
    <row r="236" spans="2:117" ht="21" outlineLevel="1" x14ac:dyDescent="0.25">
      <c r="B236" s="243">
        <v>2</v>
      </c>
      <c r="C236" s="289" t="s">
        <v>370</v>
      </c>
      <c r="D236" s="79"/>
      <c r="E236" s="223" t="s">
        <v>379</v>
      </c>
      <c r="F236" s="290" t="s">
        <v>380</v>
      </c>
      <c r="G236" s="223" t="s">
        <v>366</v>
      </c>
      <c r="H236" s="223" t="s">
        <v>164</v>
      </c>
      <c r="I236" s="78"/>
      <c r="J236" s="79"/>
      <c r="K236" s="97">
        <f t="shared" ref="K236:K244" si="110">COUNTA(N236:KP236)</f>
        <v>1</v>
      </c>
      <c r="L236" s="97">
        <f t="shared" ref="L236:L244" si="111">COUNTIF(N236:KP236,"4")</f>
        <v>1</v>
      </c>
      <c r="M236" s="108">
        <f t="shared" ref="M236:M244" si="112">IFERROR(L236/K236,0)</f>
        <v>1</v>
      </c>
      <c r="N236" s="102"/>
      <c r="O236" s="102"/>
      <c r="P236" s="102"/>
      <c r="Q236" s="102"/>
      <c r="R236" s="102"/>
      <c r="S236" s="102"/>
      <c r="T236" s="206">
        <v>4</v>
      </c>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102"/>
      <c r="AX236" s="102"/>
      <c r="AY236" s="102"/>
      <c r="AZ236" s="102"/>
      <c r="BA236" s="102"/>
      <c r="BB236" s="102"/>
      <c r="BC236" s="102"/>
      <c r="BD236" s="102"/>
      <c r="BE236" s="102"/>
      <c r="BF236" s="102"/>
      <c r="BG236" s="102"/>
      <c r="BH236" s="102"/>
      <c r="BI236" s="102"/>
      <c r="BJ236" s="102"/>
      <c r="BK236" s="102"/>
      <c r="BL236" s="102"/>
      <c r="BM236" s="102"/>
      <c r="BN236" s="102"/>
      <c r="BO236" s="102"/>
      <c r="BP236" s="102"/>
      <c r="BQ236" s="102"/>
      <c r="BR236" s="102"/>
      <c r="BS236" s="102"/>
      <c r="BT236" s="102"/>
      <c r="BU236" s="102"/>
      <c r="BV236" s="102"/>
      <c r="BW236" s="102"/>
      <c r="BX236" s="102"/>
      <c r="BY236" s="102"/>
      <c r="BZ236" s="102"/>
      <c r="CA236" s="102"/>
      <c r="CB236" s="102"/>
      <c r="CC236" s="102"/>
      <c r="CD236" s="102"/>
      <c r="CE236" s="102"/>
      <c r="CF236" s="102"/>
      <c r="CG236" s="102"/>
      <c r="CH236" s="102"/>
      <c r="CI236" s="102"/>
      <c r="CJ236" s="102"/>
      <c r="CK236" s="102"/>
      <c r="CL236" s="102"/>
      <c r="CM236" s="102"/>
      <c r="CN236" s="102"/>
      <c r="CO236" s="102"/>
      <c r="CP236" s="102"/>
      <c r="CQ236" s="102"/>
      <c r="CR236" s="102"/>
      <c r="CS236" s="102"/>
      <c r="CT236" s="102"/>
      <c r="CU236" s="102"/>
      <c r="CV236" s="102"/>
      <c r="CW236" s="102"/>
      <c r="CX236" s="102"/>
      <c r="CY236" s="102"/>
      <c r="CZ236" s="102"/>
      <c r="DA236" s="102"/>
      <c r="DB236" s="102"/>
      <c r="DC236" s="102"/>
      <c r="DD236" s="102"/>
      <c r="DE236" s="102"/>
      <c r="DF236" s="102"/>
      <c r="DG236" s="102"/>
      <c r="DH236" s="102"/>
      <c r="DI236" s="102"/>
      <c r="DJ236" s="102"/>
      <c r="DK236" s="102"/>
      <c r="DL236" s="102"/>
      <c r="DM236" s="125"/>
    </row>
    <row r="237" spans="2:117" ht="21" outlineLevel="1" x14ac:dyDescent="0.25">
      <c r="B237" s="243">
        <v>3</v>
      </c>
      <c r="C237" s="289" t="s">
        <v>371</v>
      </c>
      <c r="D237" s="79"/>
      <c r="E237" s="223" t="s">
        <v>379</v>
      </c>
      <c r="F237" s="290" t="s">
        <v>380</v>
      </c>
      <c r="G237" s="223" t="s">
        <v>366</v>
      </c>
      <c r="H237" s="223" t="s">
        <v>164</v>
      </c>
      <c r="I237" s="78"/>
      <c r="J237" s="79"/>
      <c r="K237" s="97">
        <f t="shared" si="110"/>
        <v>1</v>
      </c>
      <c r="L237" s="97">
        <f t="shared" si="111"/>
        <v>1</v>
      </c>
      <c r="M237" s="108">
        <f t="shared" si="112"/>
        <v>1</v>
      </c>
      <c r="N237" s="102"/>
      <c r="O237" s="102"/>
      <c r="P237" s="102"/>
      <c r="Q237" s="102"/>
      <c r="R237" s="102"/>
      <c r="S237" s="102"/>
      <c r="T237" s="102"/>
      <c r="U237" s="206">
        <v>4</v>
      </c>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c r="AW237" s="102"/>
      <c r="AX237" s="102"/>
      <c r="AY237" s="102"/>
      <c r="AZ237" s="102"/>
      <c r="BA237" s="102"/>
      <c r="BB237" s="102"/>
      <c r="BC237" s="102"/>
      <c r="BD237" s="102"/>
      <c r="BE237" s="102"/>
      <c r="BF237" s="102"/>
      <c r="BG237" s="102"/>
      <c r="BH237" s="102"/>
      <c r="BI237" s="102"/>
      <c r="BJ237" s="102"/>
      <c r="BK237" s="102"/>
      <c r="BL237" s="102"/>
      <c r="BM237" s="102"/>
      <c r="BN237" s="102"/>
      <c r="BO237" s="102"/>
      <c r="BP237" s="102"/>
      <c r="BQ237" s="102"/>
      <c r="BR237" s="102"/>
      <c r="BS237" s="102"/>
      <c r="BT237" s="102"/>
      <c r="BU237" s="102"/>
      <c r="BV237" s="102"/>
      <c r="BW237" s="102"/>
      <c r="BX237" s="102"/>
      <c r="BY237" s="102"/>
      <c r="BZ237" s="102"/>
      <c r="CA237" s="102"/>
      <c r="CB237" s="102"/>
      <c r="CC237" s="102"/>
      <c r="CD237" s="102"/>
      <c r="CE237" s="102"/>
      <c r="CF237" s="102"/>
      <c r="CG237" s="102"/>
      <c r="CH237" s="102"/>
      <c r="CI237" s="102"/>
      <c r="CJ237" s="102"/>
      <c r="CK237" s="102"/>
      <c r="CL237" s="102"/>
      <c r="CM237" s="102"/>
      <c r="CN237" s="102"/>
      <c r="CO237" s="102"/>
      <c r="CP237" s="102"/>
      <c r="CQ237" s="102"/>
      <c r="CR237" s="102"/>
      <c r="CS237" s="102"/>
      <c r="CT237" s="102"/>
      <c r="CU237" s="102"/>
      <c r="CV237" s="102"/>
      <c r="CW237" s="102"/>
      <c r="CX237" s="102"/>
      <c r="CY237" s="102"/>
      <c r="CZ237" s="102"/>
      <c r="DA237" s="102"/>
      <c r="DB237" s="102"/>
      <c r="DC237" s="102"/>
      <c r="DD237" s="102"/>
      <c r="DE237" s="102"/>
      <c r="DF237" s="102"/>
      <c r="DG237" s="102"/>
      <c r="DH237" s="102"/>
      <c r="DI237" s="102"/>
      <c r="DJ237" s="102"/>
      <c r="DK237" s="102"/>
      <c r="DL237" s="102"/>
      <c r="DM237" s="125"/>
    </row>
    <row r="238" spans="2:117" ht="21" outlineLevel="1" x14ac:dyDescent="0.25">
      <c r="B238" s="243">
        <v>4</v>
      </c>
      <c r="C238" s="289" t="s">
        <v>372</v>
      </c>
      <c r="D238" s="79"/>
      <c r="E238" s="223" t="s">
        <v>379</v>
      </c>
      <c r="F238" s="290" t="s">
        <v>380</v>
      </c>
      <c r="G238" s="223" t="s">
        <v>366</v>
      </c>
      <c r="H238" s="223" t="s">
        <v>164</v>
      </c>
      <c r="I238" s="78"/>
      <c r="J238" s="79"/>
      <c r="K238" s="97">
        <f t="shared" si="110"/>
        <v>1</v>
      </c>
      <c r="L238" s="97">
        <f t="shared" si="111"/>
        <v>1</v>
      </c>
      <c r="M238" s="108">
        <f t="shared" si="112"/>
        <v>1</v>
      </c>
      <c r="N238" s="102"/>
      <c r="O238" s="102"/>
      <c r="P238" s="102"/>
      <c r="Q238" s="102"/>
      <c r="R238" s="102"/>
      <c r="S238" s="102"/>
      <c r="T238" s="102"/>
      <c r="U238" s="206">
        <v>4</v>
      </c>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c r="BG238" s="102"/>
      <c r="BH238" s="102"/>
      <c r="BI238" s="102"/>
      <c r="BJ238" s="102"/>
      <c r="BK238" s="102"/>
      <c r="BL238" s="102"/>
      <c r="BM238" s="102"/>
      <c r="BN238" s="102"/>
      <c r="BO238" s="102"/>
      <c r="BP238" s="102"/>
      <c r="BQ238" s="102"/>
      <c r="BR238" s="102"/>
      <c r="BS238" s="102"/>
      <c r="BT238" s="102"/>
      <c r="BU238" s="102"/>
      <c r="BV238" s="102"/>
      <c r="BW238" s="102"/>
      <c r="BX238" s="102"/>
      <c r="BY238" s="102"/>
      <c r="BZ238" s="102"/>
      <c r="CA238" s="102"/>
      <c r="CB238" s="102"/>
      <c r="CC238" s="102"/>
      <c r="CD238" s="102"/>
      <c r="CE238" s="102"/>
      <c r="CF238" s="102"/>
      <c r="CG238" s="102"/>
      <c r="CH238" s="102"/>
      <c r="CI238" s="102"/>
      <c r="CJ238" s="102"/>
      <c r="CK238" s="102"/>
      <c r="CL238" s="102"/>
      <c r="CM238" s="102"/>
      <c r="CN238" s="102"/>
      <c r="CO238" s="102"/>
      <c r="CP238" s="102"/>
      <c r="CQ238" s="102"/>
      <c r="CR238" s="102"/>
      <c r="CS238" s="102"/>
      <c r="CT238" s="102"/>
      <c r="CU238" s="102"/>
      <c r="CV238" s="102"/>
      <c r="CW238" s="102"/>
      <c r="CX238" s="102"/>
      <c r="CY238" s="102"/>
      <c r="CZ238" s="102"/>
      <c r="DA238" s="102"/>
      <c r="DB238" s="102"/>
      <c r="DC238" s="102"/>
      <c r="DD238" s="102"/>
      <c r="DE238" s="102"/>
      <c r="DF238" s="102"/>
      <c r="DG238" s="102"/>
      <c r="DH238" s="102"/>
      <c r="DI238" s="102"/>
      <c r="DJ238" s="102"/>
      <c r="DK238" s="102"/>
      <c r="DL238" s="102"/>
      <c r="DM238" s="125"/>
    </row>
    <row r="239" spans="2:117" ht="21" outlineLevel="1" x14ac:dyDescent="0.25">
      <c r="B239" s="243">
        <v>5</v>
      </c>
      <c r="C239" s="289" t="s">
        <v>373</v>
      </c>
      <c r="D239" s="79"/>
      <c r="E239" s="223" t="s">
        <v>379</v>
      </c>
      <c r="F239" s="290" t="s">
        <v>380</v>
      </c>
      <c r="G239" s="223" t="s">
        <v>366</v>
      </c>
      <c r="H239" s="223" t="s">
        <v>164</v>
      </c>
      <c r="I239" s="78"/>
      <c r="J239" s="79"/>
      <c r="K239" s="97">
        <f t="shared" si="110"/>
        <v>1</v>
      </c>
      <c r="L239" s="97">
        <f t="shared" si="111"/>
        <v>1</v>
      </c>
      <c r="M239" s="108">
        <f t="shared" si="112"/>
        <v>1</v>
      </c>
      <c r="N239" s="102"/>
      <c r="O239" s="102"/>
      <c r="P239" s="102"/>
      <c r="Q239" s="102"/>
      <c r="R239" s="102"/>
      <c r="S239" s="102"/>
      <c r="T239" s="102"/>
      <c r="U239" s="102"/>
      <c r="V239" s="102"/>
      <c r="W239" s="206">
        <v>4</v>
      </c>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c r="AW239" s="102"/>
      <c r="AX239" s="102"/>
      <c r="AY239" s="102"/>
      <c r="AZ239" s="102"/>
      <c r="BA239" s="102"/>
      <c r="BB239" s="102"/>
      <c r="BC239" s="102"/>
      <c r="BD239" s="102"/>
      <c r="BE239" s="102"/>
      <c r="BF239" s="102"/>
      <c r="BG239" s="102"/>
      <c r="BH239" s="102"/>
      <c r="BI239" s="102"/>
      <c r="BJ239" s="102"/>
      <c r="BK239" s="102"/>
      <c r="BL239" s="102"/>
      <c r="BM239" s="102"/>
      <c r="BN239" s="102"/>
      <c r="BO239" s="102"/>
      <c r="BP239" s="102"/>
      <c r="BQ239" s="102"/>
      <c r="BR239" s="102"/>
      <c r="BS239" s="102"/>
      <c r="BT239" s="102"/>
      <c r="BU239" s="102"/>
      <c r="BV239" s="102"/>
      <c r="BW239" s="102"/>
      <c r="BX239" s="102"/>
      <c r="BY239" s="102"/>
      <c r="BZ239" s="102"/>
      <c r="CA239" s="102"/>
      <c r="CB239" s="102"/>
      <c r="CC239" s="102"/>
      <c r="CD239" s="102"/>
      <c r="CE239" s="102"/>
      <c r="CF239" s="102"/>
      <c r="CG239" s="102"/>
      <c r="CH239" s="102"/>
      <c r="CI239" s="102"/>
      <c r="CJ239" s="102"/>
      <c r="CK239" s="102"/>
      <c r="CL239" s="102"/>
      <c r="CM239" s="102"/>
      <c r="CN239" s="102"/>
      <c r="CO239" s="102"/>
      <c r="CP239" s="102"/>
      <c r="CQ239" s="102"/>
      <c r="CR239" s="102"/>
      <c r="CS239" s="102"/>
      <c r="CT239" s="102"/>
      <c r="CU239" s="102"/>
      <c r="CV239" s="102"/>
      <c r="CW239" s="102"/>
      <c r="CX239" s="102"/>
      <c r="CY239" s="102"/>
      <c r="CZ239" s="102"/>
      <c r="DA239" s="102"/>
      <c r="DB239" s="102"/>
      <c r="DC239" s="102"/>
      <c r="DD239" s="102"/>
      <c r="DE239" s="102"/>
      <c r="DF239" s="102"/>
      <c r="DG239" s="102"/>
      <c r="DH239" s="102"/>
      <c r="DI239" s="102"/>
      <c r="DJ239" s="102"/>
      <c r="DK239" s="102"/>
      <c r="DL239" s="102"/>
      <c r="DM239" s="125"/>
    </row>
    <row r="240" spans="2:117" ht="21" outlineLevel="1" x14ac:dyDescent="0.25">
      <c r="B240" s="243">
        <v>6</v>
      </c>
      <c r="C240" s="289" t="s">
        <v>374</v>
      </c>
      <c r="D240" s="79"/>
      <c r="E240" s="223" t="s">
        <v>379</v>
      </c>
      <c r="F240" s="290" t="s">
        <v>380</v>
      </c>
      <c r="G240" s="223" t="s">
        <v>366</v>
      </c>
      <c r="H240" s="223" t="s">
        <v>164</v>
      </c>
      <c r="I240" s="78"/>
      <c r="J240" s="79"/>
      <c r="K240" s="97">
        <f t="shared" si="110"/>
        <v>2</v>
      </c>
      <c r="L240" s="97">
        <f t="shared" si="111"/>
        <v>2</v>
      </c>
      <c r="M240" s="108">
        <f t="shared" si="112"/>
        <v>1</v>
      </c>
      <c r="N240" s="102"/>
      <c r="O240" s="102"/>
      <c r="P240" s="102"/>
      <c r="Q240" s="102"/>
      <c r="R240" s="102"/>
      <c r="S240" s="102"/>
      <c r="T240" s="102"/>
      <c r="U240" s="102"/>
      <c r="V240" s="102"/>
      <c r="W240" s="206">
        <v>4</v>
      </c>
      <c r="X240" s="206">
        <v>4</v>
      </c>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c r="AW240" s="102"/>
      <c r="AX240" s="102"/>
      <c r="AY240" s="102"/>
      <c r="AZ240" s="102"/>
      <c r="BA240" s="102"/>
      <c r="BB240" s="102"/>
      <c r="BC240" s="102"/>
      <c r="BD240" s="102"/>
      <c r="BE240" s="102"/>
      <c r="BF240" s="102"/>
      <c r="BG240" s="102"/>
      <c r="BH240" s="102"/>
      <c r="BI240" s="102"/>
      <c r="BJ240" s="102"/>
      <c r="BK240" s="102"/>
      <c r="BL240" s="102"/>
      <c r="BM240" s="102"/>
      <c r="BN240" s="102"/>
      <c r="BO240" s="102"/>
      <c r="BP240" s="102"/>
      <c r="BQ240" s="102"/>
      <c r="BR240" s="102"/>
      <c r="BS240" s="102"/>
      <c r="BT240" s="102"/>
      <c r="BU240" s="102"/>
      <c r="BV240" s="102"/>
      <c r="BW240" s="102"/>
      <c r="BX240" s="102"/>
      <c r="BY240" s="102"/>
      <c r="BZ240" s="102"/>
      <c r="CA240" s="102"/>
      <c r="CB240" s="102"/>
      <c r="CC240" s="102"/>
      <c r="CD240" s="102"/>
      <c r="CE240" s="102"/>
      <c r="CF240" s="102"/>
      <c r="CG240" s="102"/>
      <c r="CH240" s="102"/>
      <c r="CI240" s="102"/>
      <c r="CJ240" s="102"/>
      <c r="CK240" s="102"/>
      <c r="CL240" s="102"/>
      <c r="CM240" s="102"/>
      <c r="CN240" s="102"/>
      <c r="CO240" s="102"/>
      <c r="CP240" s="102"/>
      <c r="CQ240" s="102"/>
      <c r="CR240" s="102"/>
      <c r="CS240" s="102"/>
      <c r="CT240" s="102"/>
      <c r="CU240" s="102"/>
      <c r="CV240" s="102"/>
      <c r="CW240" s="102"/>
      <c r="CX240" s="102"/>
      <c r="CY240" s="102"/>
      <c r="CZ240" s="102"/>
      <c r="DA240" s="102"/>
      <c r="DB240" s="102"/>
      <c r="DC240" s="102"/>
      <c r="DD240" s="102"/>
      <c r="DE240" s="102"/>
      <c r="DF240" s="102"/>
      <c r="DG240" s="102"/>
      <c r="DH240" s="102"/>
      <c r="DI240" s="102"/>
      <c r="DJ240" s="102"/>
      <c r="DK240" s="102"/>
      <c r="DL240" s="102"/>
      <c r="DM240" s="125"/>
    </row>
    <row r="241" spans="2:117" ht="45" outlineLevel="1" x14ac:dyDescent="0.25">
      <c r="B241" s="215">
        <v>7</v>
      </c>
      <c r="C241" s="292" t="s">
        <v>375</v>
      </c>
      <c r="D241" s="79"/>
      <c r="E241" s="78" t="s">
        <v>379</v>
      </c>
      <c r="F241" s="293" t="s">
        <v>380</v>
      </c>
      <c r="G241" s="78" t="s">
        <v>366</v>
      </c>
      <c r="H241" s="78" t="s">
        <v>164</v>
      </c>
      <c r="I241" s="78"/>
      <c r="J241" s="233" t="s">
        <v>384</v>
      </c>
      <c r="K241" s="97">
        <f t="shared" si="110"/>
        <v>1</v>
      </c>
      <c r="L241" s="97">
        <f t="shared" si="111"/>
        <v>0</v>
      </c>
      <c r="M241" s="108">
        <f t="shared" si="112"/>
        <v>0</v>
      </c>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c r="AW241" s="206">
        <v>3</v>
      </c>
      <c r="AX241" s="102"/>
      <c r="AY241" s="102"/>
      <c r="AZ241" s="102"/>
      <c r="BA241" s="102"/>
      <c r="BB241" s="102"/>
      <c r="BC241" s="102"/>
      <c r="BD241" s="102"/>
      <c r="BE241" s="102"/>
      <c r="BF241" s="102"/>
      <c r="BG241" s="102"/>
      <c r="BH241" s="102"/>
      <c r="BI241" s="102"/>
      <c r="BJ241" s="102"/>
      <c r="BK241" s="102"/>
      <c r="BL241" s="102"/>
      <c r="BM241" s="102"/>
      <c r="BN241" s="102"/>
      <c r="BO241" s="102"/>
      <c r="BP241" s="102"/>
      <c r="BQ241" s="102"/>
      <c r="BR241" s="102"/>
      <c r="BS241" s="102"/>
      <c r="BT241" s="102"/>
      <c r="BU241" s="102"/>
      <c r="BV241" s="102"/>
      <c r="BW241" s="102"/>
      <c r="BX241" s="102"/>
      <c r="BY241" s="102"/>
      <c r="BZ241" s="102"/>
      <c r="CA241" s="102"/>
      <c r="CB241" s="102"/>
      <c r="CC241" s="102"/>
      <c r="CD241" s="102"/>
      <c r="CE241" s="102"/>
      <c r="CF241" s="102"/>
      <c r="CG241" s="102"/>
      <c r="CH241" s="102"/>
      <c r="CI241" s="102"/>
      <c r="CJ241" s="102"/>
      <c r="CK241" s="102"/>
      <c r="CL241" s="102"/>
      <c r="CM241" s="102"/>
      <c r="CN241" s="102"/>
      <c r="CO241" s="102"/>
      <c r="CP241" s="102"/>
      <c r="CQ241" s="102"/>
      <c r="CR241" s="102"/>
      <c r="CS241" s="102"/>
      <c r="CT241" s="102"/>
      <c r="CU241" s="102"/>
      <c r="CV241" s="102"/>
      <c r="CW241" s="102"/>
      <c r="CX241" s="102"/>
      <c r="CY241" s="102"/>
      <c r="CZ241" s="102"/>
      <c r="DA241" s="102"/>
      <c r="DB241" s="102"/>
      <c r="DC241" s="102"/>
      <c r="DD241" s="102"/>
      <c r="DE241" s="102"/>
      <c r="DF241" s="102"/>
      <c r="DG241" s="102"/>
      <c r="DH241" s="102"/>
      <c r="DI241" s="102"/>
      <c r="DJ241" s="102"/>
      <c r="DK241" s="102"/>
      <c r="DL241" s="102"/>
      <c r="DM241" s="125"/>
    </row>
    <row r="242" spans="2:117" ht="45" outlineLevel="1" x14ac:dyDescent="0.25">
      <c r="B242" s="215">
        <v>8</v>
      </c>
      <c r="C242" s="292" t="s">
        <v>376</v>
      </c>
      <c r="D242" s="79"/>
      <c r="E242" s="78" t="s">
        <v>379</v>
      </c>
      <c r="F242" s="293" t="s">
        <v>380</v>
      </c>
      <c r="G242" s="78" t="s">
        <v>366</v>
      </c>
      <c r="H242" s="78" t="s">
        <v>164</v>
      </c>
      <c r="I242" s="78"/>
      <c r="J242" s="233" t="s">
        <v>384</v>
      </c>
      <c r="K242" s="97">
        <f t="shared" si="110"/>
        <v>1</v>
      </c>
      <c r="L242" s="97">
        <f t="shared" si="111"/>
        <v>0</v>
      </c>
      <c r="M242" s="108">
        <f t="shared" si="112"/>
        <v>0</v>
      </c>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c r="AW242" s="206">
        <v>3</v>
      </c>
      <c r="AX242" s="102"/>
      <c r="AY242" s="102"/>
      <c r="AZ242" s="102"/>
      <c r="BA242" s="102"/>
      <c r="BB242" s="102"/>
      <c r="BC242" s="102"/>
      <c r="BD242" s="102"/>
      <c r="BE242" s="102"/>
      <c r="BF242" s="102"/>
      <c r="BG242" s="102"/>
      <c r="BH242" s="102"/>
      <c r="BI242" s="102"/>
      <c r="BJ242" s="102"/>
      <c r="BK242" s="102"/>
      <c r="BL242" s="102"/>
      <c r="BM242" s="102"/>
      <c r="BN242" s="102"/>
      <c r="BO242" s="102"/>
      <c r="BP242" s="102"/>
      <c r="BQ242" s="102"/>
      <c r="BR242" s="102"/>
      <c r="BS242" s="102"/>
      <c r="BT242" s="102"/>
      <c r="BU242" s="102"/>
      <c r="BV242" s="102"/>
      <c r="BW242" s="102"/>
      <c r="BX242" s="102"/>
      <c r="BY242" s="102"/>
      <c r="BZ242" s="102"/>
      <c r="CA242" s="102"/>
      <c r="CB242" s="102"/>
      <c r="CC242" s="102"/>
      <c r="CD242" s="102"/>
      <c r="CE242" s="102"/>
      <c r="CF242" s="102"/>
      <c r="CG242" s="102"/>
      <c r="CH242" s="102"/>
      <c r="CI242" s="102"/>
      <c r="CJ242" s="102"/>
      <c r="CK242" s="102"/>
      <c r="CL242" s="102"/>
      <c r="CM242" s="102"/>
      <c r="CN242" s="102"/>
      <c r="CO242" s="102"/>
      <c r="CP242" s="102"/>
      <c r="CQ242" s="102"/>
      <c r="CR242" s="102"/>
      <c r="CS242" s="102"/>
      <c r="CT242" s="102"/>
      <c r="CU242" s="102"/>
      <c r="CV242" s="102"/>
      <c r="CW242" s="102"/>
      <c r="CX242" s="102"/>
      <c r="CY242" s="102"/>
      <c r="CZ242" s="102"/>
      <c r="DA242" s="102"/>
      <c r="DB242" s="102"/>
      <c r="DC242" s="102"/>
      <c r="DD242" s="102"/>
      <c r="DE242" s="102"/>
      <c r="DF242" s="102"/>
      <c r="DG242" s="102"/>
      <c r="DH242" s="102"/>
      <c r="DI242" s="102"/>
      <c r="DJ242" s="102"/>
      <c r="DK242" s="102"/>
      <c r="DL242" s="102"/>
      <c r="DM242" s="125"/>
    </row>
    <row r="243" spans="2:117" ht="45" outlineLevel="1" x14ac:dyDescent="0.25">
      <c r="B243" s="215">
        <v>9</v>
      </c>
      <c r="C243" s="292" t="s">
        <v>377</v>
      </c>
      <c r="D243" s="79"/>
      <c r="E243" s="78" t="s">
        <v>379</v>
      </c>
      <c r="F243" s="293" t="s">
        <v>380</v>
      </c>
      <c r="G243" s="78" t="s">
        <v>366</v>
      </c>
      <c r="H243" s="78" t="s">
        <v>164</v>
      </c>
      <c r="I243" s="78"/>
      <c r="J243" s="233" t="s">
        <v>384</v>
      </c>
      <c r="K243" s="97">
        <f t="shared" si="110"/>
        <v>1</v>
      </c>
      <c r="L243" s="97">
        <f t="shared" si="111"/>
        <v>0</v>
      </c>
      <c r="M243" s="108">
        <f t="shared" si="112"/>
        <v>0</v>
      </c>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c r="AW243" s="206">
        <v>3</v>
      </c>
      <c r="AX243" s="102"/>
      <c r="AY243" s="102"/>
      <c r="AZ243" s="102"/>
      <c r="BA243" s="102"/>
      <c r="BB243" s="102"/>
      <c r="BC243" s="102"/>
      <c r="BD243" s="102"/>
      <c r="BE243" s="102"/>
      <c r="BF243" s="102"/>
      <c r="BG243" s="102"/>
      <c r="BH243" s="102"/>
      <c r="BI243" s="102"/>
      <c r="BJ243" s="102"/>
      <c r="BK243" s="102"/>
      <c r="BL243" s="102"/>
      <c r="BM243" s="102"/>
      <c r="BN243" s="102"/>
      <c r="BO243" s="102"/>
      <c r="BP243" s="102"/>
      <c r="BQ243" s="102"/>
      <c r="BR243" s="102"/>
      <c r="BS243" s="102"/>
      <c r="BT243" s="102"/>
      <c r="BU243" s="102"/>
      <c r="BV243" s="102"/>
      <c r="BW243" s="102"/>
      <c r="BX243" s="102"/>
      <c r="BY243" s="102"/>
      <c r="BZ243" s="102"/>
      <c r="CA243" s="102"/>
      <c r="CB243" s="102"/>
      <c r="CC243" s="102"/>
      <c r="CD243" s="102"/>
      <c r="CE243" s="102"/>
      <c r="CF243" s="102"/>
      <c r="CG243" s="102"/>
      <c r="CH243" s="102"/>
      <c r="CI243" s="102"/>
      <c r="CJ243" s="102"/>
      <c r="CK243" s="102"/>
      <c r="CL243" s="102"/>
      <c r="CM243" s="102"/>
      <c r="CN243" s="102"/>
      <c r="CO243" s="102"/>
      <c r="CP243" s="102"/>
      <c r="CQ243" s="102"/>
      <c r="CR243" s="102"/>
      <c r="CS243" s="102"/>
      <c r="CT243" s="102"/>
      <c r="CU243" s="102"/>
      <c r="CV243" s="102"/>
      <c r="CW243" s="102"/>
      <c r="CX243" s="102"/>
      <c r="CY243" s="102"/>
      <c r="CZ243" s="102"/>
      <c r="DA243" s="102"/>
      <c r="DB243" s="102"/>
      <c r="DC243" s="102"/>
      <c r="DD243" s="102"/>
      <c r="DE243" s="102"/>
      <c r="DF243" s="102"/>
      <c r="DG243" s="102"/>
      <c r="DH243" s="102"/>
      <c r="DI243" s="102"/>
      <c r="DJ243" s="102"/>
      <c r="DK243" s="102"/>
      <c r="DL243" s="102"/>
      <c r="DM243" s="125"/>
    </row>
    <row r="244" spans="2:117" ht="45" outlineLevel="1" x14ac:dyDescent="0.25">
      <c r="B244" s="215">
        <v>10</v>
      </c>
      <c r="C244" s="292" t="s">
        <v>378</v>
      </c>
      <c r="D244" s="79"/>
      <c r="E244" s="78" t="s">
        <v>379</v>
      </c>
      <c r="F244" s="78" t="s">
        <v>381</v>
      </c>
      <c r="G244" s="78" t="s">
        <v>366</v>
      </c>
      <c r="H244" s="78" t="s">
        <v>164</v>
      </c>
      <c r="I244" s="78"/>
      <c r="J244" s="233" t="s">
        <v>384</v>
      </c>
      <c r="K244" s="97">
        <f t="shared" si="110"/>
        <v>1</v>
      </c>
      <c r="L244" s="97">
        <f t="shared" si="111"/>
        <v>0</v>
      </c>
      <c r="M244" s="108">
        <f t="shared" si="112"/>
        <v>0</v>
      </c>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c r="AW244" s="206">
        <v>3</v>
      </c>
      <c r="AX244" s="102"/>
      <c r="AY244" s="102"/>
      <c r="AZ244" s="102"/>
      <c r="BA244" s="102"/>
      <c r="BB244" s="102"/>
      <c r="BC244" s="102"/>
      <c r="BD244" s="102"/>
      <c r="BE244" s="102"/>
      <c r="BF244" s="102"/>
      <c r="BG244" s="102"/>
      <c r="BH244" s="102"/>
      <c r="BI244" s="102"/>
      <c r="BJ244" s="102"/>
      <c r="BK244" s="102"/>
      <c r="BL244" s="102"/>
      <c r="BM244" s="102"/>
      <c r="BN244" s="102"/>
      <c r="BO244" s="102"/>
      <c r="BP244" s="102"/>
      <c r="BQ244" s="102"/>
      <c r="BR244" s="102"/>
      <c r="BS244" s="102"/>
      <c r="BT244" s="102"/>
      <c r="BU244" s="102"/>
      <c r="BV244" s="102"/>
      <c r="BW244" s="102"/>
      <c r="BX244" s="102"/>
      <c r="BY244" s="102"/>
      <c r="BZ244" s="102"/>
      <c r="CA244" s="102"/>
      <c r="CB244" s="102"/>
      <c r="CC244" s="102"/>
      <c r="CD244" s="102"/>
      <c r="CE244" s="102"/>
      <c r="CF244" s="102"/>
      <c r="CG244" s="102"/>
      <c r="CH244" s="102"/>
      <c r="CI244" s="102"/>
      <c r="CJ244" s="102"/>
      <c r="CK244" s="102"/>
      <c r="CL244" s="102"/>
      <c r="CM244" s="102"/>
      <c r="CN244" s="102"/>
      <c r="CO244" s="102"/>
      <c r="CP244" s="102"/>
      <c r="CQ244" s="102"/>
      <c r="CR244" s="102"/>
      <c r="CS244" s="102"/>
      <c r="CT244" s="102"/>
      <c r="CU244" s="102"/>
      <c r="CV244" s="102"/>
      <c r="CW244" s="102"/>
      <c r="CX244" s="102"/>
      <c r="CY244" s="102"/>
      <c r="CZ244" s="102"/>
      <c r="DA244" s="102"/>
      <c r="DB244" s="102"/>
      <c r="DC244" s="102"/>
      <c r="DD244" s="102"/>
      <c r="DE244" s="102"/>
      <c r="DF244" s="102"/>
      <c r="DG244" s="102"/>
      <c r="DH244" s="102"/>
      <c r="DI244" s="102"/>
      <c r="DJ244" s="102"/>
      <c r="DK244" s="102"/>
      <c r="DL244" s="102"/>
      <c r="DM244" s="125"/>
    </row>
    <row r="245" spans="2:117" ht="30" x14ac:dyDescent="0.25">
      <c r="B245" s="86" t="s">
        <v>250</v>
      </c>
      <c r="C245" s="87" t="s">
        <v>300</v>
      </c>
      <c r="D245" s="233" t="s">
        <v>294</v>
      </c>
      <c r="E245" s="223" t="s">
        <v>379</v>
      </c>
      <c r="F245" s="290" t="s">
        <v>383</v>
      </c>
      <c r="G245" s="223" t="s">
        <v>366</v>
      </c>
      <c r="H245" s="223" t="s">
        <v>164</v>
      </c>
      <c r="I245" s="78"/>
      <c r="J245" s="79"/>
      <c r="K245" s="129">
        <v>0</v>
      </c>
      <c r="L245" s="129">
        <v>0</v>
      </c>
      <c r="M245" s="101">
        <v>0</v>
      </c>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c r="AW245" s="102"/>
      <c r="AX245" s="102"/>
      <c r="AY245" s="102"/>
      <c r="AZ245" s="102"/>
      <c r="BA245" s="102"/>
      <c r="BB245" s="102"/>
      <c r="BC245" s="102"/>
      <c r="BD245" s="102"/>
      <c r="BE245" s="102"/>
      <c r="BF245" s="102"/>
      <c r="BG245" s="102"/>
      <c r="BH245" s="102"/>
      <c r="BI245" s="102"/>
      <c r="BJ245" s="102"/>
      <c r="BK245" s="102"/>
      <c r="BL245" s="102"/>
      <c r="BM245" s="102"/>
      <c r="BN245" s="102"/>
      <c r="BO245" s="102"/>
      <c r="BP245" s="102"/>
      <c r="BQ245" s="102"/>
      <c r="BR245" s="102"/>
      <c r="BS245" s="102"/>
      <c r="BT245" s="102"/>
      <c r="BU245" s="102"/>
      <c r="BV245" s="102"/>
      <c r="BW245" s="102"/>
      <c r="BX245" s="102"/>
      <c r="BY245" s="102"/>
      <c r="BZ245" s="102"/>
      <c r="CA245" s="102"/>
      <c r="CB245" s="102"/>
      <c r="CC245" s="102"/>
      <c r="CD245" s="102"/>
      <c r="CE245" s="102"/>
      <c r="CF245" s="102"/>
      <c r="CG245" s="102"/>
      <c r="CH245" s="102"/>
      <c r="CI245" s="102"/>
      <c r="CJ245" s="102"/>
      <c r="CK245" s="102"/>
      <c r="CL245" s="102"/>
      <c r="CM245" s="102"/>
      <c r="CN245" s="102"/>
      <c r="CO245" s="102"/>
      <c r="CP245" s="102"/>
      <c r="CQ245" s="102"/>
      <c r="CR245" s="102"/>
      <c r="CS245" s="102"/>
      <c r="CT245" s="102"/>
      <c r="CU245" s="102"/>
      <c r="CV245" s="102"/>
      <c r="CW245" s="102"/>
      <c r="CX245" s="102"/>
      <c r="CY245" s="102"/>
      <c r="CZ245" s="102"/>
      <c r="DA245" s="102"/>
      <c r="DB245" s="102"/>
      <c r="DC245" s="102"/>
      <c r="DD245" s="102"/>
      <c r="DE245" s="102"/>
      <c r="DF245" s="102"/>
      <c r="DG245" s="102"/>
      <c r="DH245" s="102"/>
      <c r="DI245" s="102"/>
      <c r="DJ245" s="102"/>
      <c r="DK245" s="102"/>
      <c r="DL245" s="102"/>
      <c r="DM245" s="125"/>
    </row>
    <row r="246" spans="2:117" ht="21" outlineLevel="1" x14ac:dyDescent="0.25">
      <c r="B246" s="109"/>
      <c r="C246" s="291" t="s">
        <v>382</v>
      </c>
      <c r="D246" s="79"/>
      <c r="E246" s="223"/>
      <c r="F246" s="223"/>
      <c r="G246" s="223"/>
      <c r="H246" s="223"/>
      <c r="I246" s="78"/>
      <c r="J246" s="79"/>
      <c r="K246" s="97">
        <f t="shared" ref="K246" si="113">COUNTA(N246:KP246)</f>
        <v>1</v>
      </c>
      <c r="L246" s="97">
        <f t="shared" ref="L246" si="114">COUNTIF(N246:KP246,"4")</f>
        <v>0</v>
      </c>
      <c r="M246" s="108">
        <f t="shared" ref="M246" si="115">IFERROR(L246/K246,0)</f>
        <v>0</v>
      </c>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206">
        <v>3</v>
      </c>
      <c r="AQ246" s="102"/>
      <c r="AR246" s="102"/>
      <c r="AS246" s="102"/>
      <c r="AT246" s="102"/>
      <c r="AU246" s="102"/>
      <c r="AV246" s="102"/>
      <c r="AW246" s="102"/>
      <c r="AX246" s="102"/>
      <c r="AY246" s="102"/>
      <c r="AZ246" s="102"/>
      <c r="BA246" s="102"/>
      <c r="BB246" s="102"/>
      <c r="BC246" s="102"/>
      <c r="BD246" s="102"/>
      <c r="BE246" s="102"/>
      <c r="BF246" s="102"/>
      <c r="BG246" s="102"/>
      <c r="BH246" s="102"/>
      <c r="BI246" s="102"/>
      <c r="BJ246" s="102"/>
      <c r="BK246" s="102"/>
      <c r="BL246" s="102"/>
      <c r="BM246" s="102"/>
      <c r="BN246" s="102"/>
      <c r="BO246" s="102"/>
      <c r="BP246" s="102"/>
      <c r="BQ246" s="102"/>
      <c r="BR246" s="102"/>
      <c r="BS246" s="102"/>
      <c r="BT246" s="102"/>
      <c r="BU246" s="102"/>
      <c r="BV246" s="102"/>
      <c r="BW246" s="102"/>
      <c r="BX246" s="102"/>
      <c r="BY246" s="102"/>
      <c r="BZ246" s="102"/>
      <c r="CA246" s="102"/>
      <c r="CB246" s="102"/>
      <c r="CC246" s="102"/>
      <c r="CD246" s="102"/>
      <c r="CE246" s="102"/>
      <c r="CF246" s="102"/>
      <c r="CG246" s="102"/>
      <c r="CH246" s="102"/>
      <c r="CI246" s="102"/>
      <c r="CJ246" s="102"/>
      <c r="CK246" s="102"/>
      <c r="CL246" s="102"/>
      <c r="CM246" s="102"/>
      <c r="CN246" s="102"/>
      <c r="CO246" s="102"/>
      <c r="CP246" s="102"/>
      <c r="CQ246" s="102"/>
      <c r="CR246" s="102"/>
      <c r="CS246" s="102"/>
      <c r="CT246" s="102"/>
      <c r="CU246" s="102"/>
      <c r="CV246" s="102"/>
      <c r="CW246" s="102"/>
      <c r="CX246" s="102"/>
      <c r="CY246" s="102"/>
      <c r="CZ246" s="102"/>
      <c r="DA246" s="102"/>
      <c r="DB246" s="102"/>
      <c r="DC246" s="102"/>
      <c r="DD246" s="102"/>
      <c r="DE246" s="102"/>
      <c r="DF246" s="102"/>
      <c r="DG246" s="102"/>
      <c r="DH246" s="102"/>
      <c r="DI246" s="102"/>
      <c r="DJ246" s="102"/>
      <c r="DK246" s="102"/>
      <c r="DL246" s="102"/>
      <c r="DM246" s="125"/>
    </row>
    <row r="247" spans="2:117" ht="21" x14ac:dyDescent="0.25">
      <c r="B247" s="139"/>
      <c r="C247" s="140" t="s">
        <v>149</v>
      </c>
      <c r="D247" s="105" t="s">
        <v>150</v>
      </c>
      <c r="E247" s="223"/>
      <c r="F247" s="223"/>
      <c r="G247" s="223"/>
      <c r="H247" s="223"/>
      <c r="I247" s="78"/>
      <c r="J247" s="79"/>
      <c r="K247" s="129">
        <f>SUM(K249:K254)</f>
        <v>0</v>
      </c>
      <c r="L247" s="129">
        <f>SUM(L249:L254)</f>
        <v>0</v>
      </c>
      <c r="M247" s="101">
        <f>IFERROR(L247/K247,0)</f>
        <v>0</v>
      </c>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c r="AW247" s="102"/>
      <c r="AX247" s="102"/>
      <c r="AY247" s="102"/>
      <c r="AZ247" s="102"/>
      <c r="BA247" s="102"/>
      <c r="BB247" s="102"/>
      <c r="BC247" s="102"/>
      <c r="BD247" s="102"/>
      <c r="BE247" s="102"/>
      <c r="BF247" s="102"/>
      <c r="BG247" s="102"/>
      <c r="BH247" s="102"/>
      <c r="BI247" s="102"/>
      <c r="BJ247" s="102"/>
      <c r="BK247" s="102"/>
      <c r="BL247" s="102"/>
      <c r="BM247" s="102"/>
      <c r="BN247" s="102"/>
      <c r="BO247" s="102"/>
      <c r="BP247" s="102"/>
      <c r="BQ247" s="102"/>
      <c r="BR247" s="102"/>
      <c r="BS247" s="102"/>
      <c r="BT247" s="102"/>
      <c r="BU247" s="102"/>
      <c r="BV247" s="102"/>
      <c r="BW247" s="102"/>
      <c r="BX247" s="102"/>
      <c r="BY247" s="102"/>
      <c r="BZ247" s="102"/>
      <c r="CA247" s="102"/>
      <c r="CB247" s="102"/>
      <c r="CC247" s="102"/>
      <c r="CD247" s="102"/>
      <c r="CE247" s="102"/>
      <c r="CF247" s="102"/>
      <c r="CG247" s="102"/>
      <c r="CH247" s="102"/>
      <c r="CI247" s="102"/>
      <c r="CJ247" s="102"/>
      <c r="CK247" s="102"/>
      <c r="CL247" s="102"/>
      <c r="CM247" s="102"/>
      <c r="CN247" s="102"/>
      <c r="CO247" s="102"/>
      <c r="CP247" s="102"/>
      <c r="CQ247" s="102"/>
      <c r="CR247" s="102"/>
      <c r="CS247" s="102"/>
      <c r="CT247" s="102"/>
      <c r="CU247" s="102"/>
      <c r="CV247" s="102"/>
      <c r="CW247" s="102"/>
      <c r="CX247" s="102"/>
      <c r="CY247" s="102"/>
      <c r="CZ247" s="102"/>
      <c r="DA247" s="102"/>
      <c r="DB247" s="102"/>
      <c r="DC247" s="102"/>
      <c r="DD247" s="102"/>
      <c r="DE247" s="102"/>
      <c r="DF247" s="102"/>
      <c r="DG247" s="102"/>
      <c r="DH247" s="102"/>
      <c r="DI247" s="102"/>
      <c r="DJ247" s="102"/>
      <c r="DK247" s="102"/>
      <c r="DL247" s="102"/>
      <c r="DM247" s="125"/>
    </row>
    <row r="248" spans="2:117" s="1" customFormat="1" ht="21" outlineLevel="1" x14ac:dyDescent="0.25">
      <c r="B248" s="317">
        <v>0</v>
      </c>
      <c r="C248" s="161" t="s">
        <v>472</v>
      </c>
      <c r="D248" s="105" t="s">
        <v>150</v>
      </c>
      <c r="E248" s="275"/>
      <c r="F248" s="275"/>
      <c r="G248" s="275"/>
      <c r="H248" s="275"/>
      <c r="I248" s="92"/>
      <c r="J248" s="93"/>
      <c r="K248" s="97">
        <f t="shared" ref="K248" si="116">COUNTA(N248:KP248)</f>
        <v>0</v>
      </c>
      <c r="L248" s="97">
        <f t="shared" ref="L248" si="117">COUNTIF(N248:KP248,"4")</f>
        <v>0</v>
      </c>
      <c r="M248" s="108">
        <f t="shared" ref="M248" si="118">IFERROR(L248/K248,0)</f>
        <v>0</v>
      </c>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102"/>
      <c r="AX248" s="102"/>
      <c r="AY248" s="102"/>
      <c r="AZ248" s="102"/>
      <c r="BA248" s="102"/>
      <c r="BB248" s="102"/>
      <c r="BC248" s="102"/>
      <c r="BD248" s="102"/>
      <c r="BE248" s="102"/>
      <c r="BF248" s="102"/>
      <c r="BG248" s="102"/>
      <c r="BH248" s="102"/>
      <c r="BI248" s="102"/>
      <c r="BJ248" s="102"/>
      <c r="BK248" s="102"/>
      <c r="BL248" s="102"/>
      <c r="BM248" s="102"/>
      <c r="BN248" s="102"/>
      <c r="BO248" s="102"/>
      <c r="BP248" s="102"/>
      <c r="BQ248" s="102"/>
      <c r="BR248" s="102"/>
      <c r="BS248" s="102"/>
      <c r="BT248" s="102"/>
      <c r="BU248" s="102"/>
      <c r="BV248" s="102"/>
      <c r="BW248" s="102"/>
      <c r="BX248" s="102"/>
      <c r="BY248" s="102"/>
      <c r="BZ248" s="102"/>
      <c r="CA248" s="102"/>
      <c r="CB248" s="102"/>
      <c r="CC248" s="102"/>
      <c r="CD248" s="102"/>
      <c r="CE248" s="102"/>
      <c r="CF248" s="102"/>
      <c r="CG248" s="102"/>
      <c r="CH248" s="102"/>
      <c r="CI248" s="102"/>
      <c r="CJ248" s="102"/>
      <c r="CK248" s="102"/>
      <c r="CL248" s="102"/>
      <c r="CM248" s="102"/>
      <c r="CN248" s="102"/>
      <c r="CO248" s="102"/>
      <c r="CP248" s="102"/>
      <c r="CQ248" s="102"/>
      <c r="CR248" s="102"/>
      <c r="CS248" s="102"/>
      <c r="CT248" s="102"/>
      <c r="CU248" s="102"/>
      <c r="CV248" s="102"/>
      <c r="CW248" s="102"/>
      <c r="CX248" s="102"/>
      <c r="CY248" s="102"/>
      <c r="CZ248" s="102"/>
      <c r="DA248" s="102"/>
      <c r="DB248" s="102"/>
      <c r="DC248" s="102"/>
      <c r="DD248" s="102"/>
      <c r="DE248" s="102"/>
      <c r="DF248" s="102"/>
      <c r="DG248" s="102"/>
      <c r="DH248" s="102"/>
      <c r="DI248" s="102"/>
      <c r="DJ248" s="102"/>
      <c r="DK248" s="102"/>
      <c r="DL248" s="102"/>
      <c r="DM248" s="125"/>
    </row>
    <row r="249" spans="2:117" ht="21" outlineLevel="1" x14ac:dyDescent="0.25">
      <c r="B249" s="141">
        <v>1</v>
      </c>
      <c r="C249" s="110" t="s">
        <v>151</v>
      </c>
      <c r="D249" s="111" t="s">
        <v>152</v>
      </c>
      <c r="E249" s="223"/>
      <c r="F249" s="223"/>
      <c r="G249" s="223"/>
      <c r="H249" s="223"/>
      <c r="I249" s="78"/>
      <c r="J249" s="79"/>
      <c r="K249" s="97">
        <f t="shared" ref="K249:K254" si="119">COUNTA(N249:KP249)</f>
        <v>0</v>
      </c>
      <c r="L249" s="97">
        <f t="shared" ref="L249:L254" si="120">COUNTIF(N249:KP249,"4")</f>
        <v>0</v>
      </c>
      <c r="M249" s="108">
        <f t="shared" ref="M249:M254" si="121">IFERROR(L249/K249,0)</f>
        <v>0</v>
      </c>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102"/>
      <c r="AX249" s="102"/>
      <c r="AY249" s="102"/>
      <c r="AZ249" s="102"/>
      <c r="BA249" s="102"/>
      <c r="BB249" s="102"/>
      <c r="BC249" s="102"/>
      <c r="BD249" s="102"/>
      <c r="BE249" s="102"/>
      <c r="BF249" s="102"/>
      <c r="BG249" s="102"/>
      <c r="BH249" s="102"/>
      <c r="BI249" s="102"/>
      <c r="BJ249" s="102"/>
      <c r="BK249" s="102"/>
      <c r="BL249" s="102"/>
      <c r="BM249" s="102"/>
      <c r="BN249" s="102"/>
      <c r="BO249" s="102"/>
      <c r="BP249" s="102"/>
      <c r="BQ249" s="102"/>
      <c r="BR249" s="102"/>
      <c r="BS249" s="102"/>
      <c r="BT249" s="102"/>
      <c r="BU249" s="102"/>
      <c r="BV249" s="102"/>
      <c r="BW249" s="102"/>
      <c r="BX249" s="102"/>
      <c r="BY249" s="102"/>
      <c r="BZ249" s="102"/>
      <c r="CA249" s="102"/>
      <c r="CB249" s="102"/>
      <c r="CC249" s="102"/>
      <c r="CD249" s="102"/>
      <c r="CE249" s="102"/>
      <c r="CF249" s="102"/>
      <c r="CG249" s="102"/>
      <c r="CH249" s="102"/>
      <c r="CI249" s="102"/>
      <c r="CJ249" s="102"/>
      <c r="CK249" s="102"/>
      <c r="CL249" s="102"/>
      <c r="CM249" s="102"/>
      <c r="CN249" s="102"/>
      <c r="CO249" s="102"/>
      <c r="CP249" s="102"/>
      <c r="CQ249" s="102"/>
      <c r="CR249" s="102"/>
      <c r="CS249" s="102"/>
      <c r="CT249" s="102"/>
      <c r="CU249" s="102"/>
      <c r="CV249" s="102"/>
      <c r="CW249" s="102"/>
      <c r="CX249" s="102"/>
      <c r="CY249" s="102"/>
      <c r="CZ249" s="102"/>
      <c r="DA249" s="102"/>
      <c r="DB249" s="102"/>
      <c r="DC249" s="102"/>
      <c r="DD249" s="102"/>
      <c r="DE249" s="102"/>
      <c r="DF249" s="102"/>
      <c r="DG249" s="102"/>
      <c r="DH249" s="102"/>
      <c r="DI249" s="102"/>
      <c r="DJ249" s="102"/>
      <c r="DK249" s="102"/>
      <c r="DL249" s="102"/>
      <c r="DM249" s="125"/>
    </row>
    <row r="250" spans="2:117" ht="21" outlineLevel="1" x14ac:dyDescent="0.25">
      <c r="B250" s="142">
        <v>2</v>
      </c>
      <c r="C250" s="110" t="s">
        <v>153</v>
      </c>
      <c r="D250" s="110"/>
      <c r="E250" s="223"/>
      <c r="F250" s="223"/>
      <c r="G250" s="223"/>
      <c r="H250" s="223"/>
      <c r="I250" s="78"/>
      <c r="J250" s="79"/>
      <c r="K250" s="97">
        <f t="shared" si="119"/>
        <v>0</v>
      </c>
      <c r="L250" s="97">
        <f t="shared" si="120"/>
        <v>0</v>
      </c>
      <c r="M250" s="108">
        <f t="shared" si="121"/>
        <v>0</v>
      </c>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102"/>
      <c r="AX250" s="102"/>
      <c r="AY250" s="102"/>
      <c r="AZ250" s="102"/>
      <c r="BA250" s="102"/>
      <c r="BB250" s="102"/>
      <c r="BC250" s="102"/>
      <c r="BD250" s="102"/>
      <c r="BE250" s="102"/>
      <c r="BF250" s="102"/>
      <c r="BG250" s="102"/>
      <c r="BH250" s="102"/>
      <c r="BI250" s="102"/>
      <c r="BJ250" s="102"/>
      <c r="BK250" s="102"/>
      <c r="BL250" s="102"/>
      <c r="BM250" s="102"/>
      <c r="BN250" s="102"/>
      <c r="BO250" s="102"/>
      <c r="BP250" s="102"/>
      <c r="BQ250" s="102"/>
      <c r="BR250" s="102"/>
      <c r="BS250" s="102"/>
      <c r="BT250" s="102"/>
      <c r="BU250" s="102"/>
      <c r="BV250" s="102"/>
      <c r="BW250" s="102"/>
      <c r="BX250" s="102"/>
      <c r="BY250" s="102"/>
      <c r="BZ250" s="102"/>
      <c r="CA250" s="102"/>
      <c r="CB250" s="102"/>
      <c r="CC250" s="102"/>
      <c r="CD250" s="102"/>
      <c r="CE250" s="102"/>
      <c r="CF250" s="102"/>
      <c r="CG250" s="102"/>
      <c r="CH250" s="102"/>
      <c r="CI250" s="102"/>
      <c r="CJ250" s="102"/>
      <c r="CK250" s="102"/>
      <c r="CL250" s="102"/>
      <c r="CM250" s="102"/>
      <c r="CN250" s="102"/>
      <c r="CO250" s="102"/>
      <c r="CP250" s="102"/>
      <c r="CQ250" s="102"/>
      <c r="CR250" s="102"/>
      <c r="CS250" s="102"/>
      <c r="CT250" s="102"/>
      <c r="CU250" s="102"/>
      <c r="CV250" s="102"/>
      <c r="CW250" s="102"/>
      <c r="CX250" s="102"/>
      <c r="CY250" s="102"/>
      <c r="CZ250" s="102"/>
      <c r="DA250" s="102"/>
      <c r="DB250" s="102"/>
      <c r="DC250" s="102"/>
      <c r="DD250" s="102"/>
      <c r="DE250" s="102"/>
      <c r="DF250" s="102"/>
      <c r="DG250" s="102"/>
      <c r="DH250" s="102"/>
      <c r="DI250" s="102"/>
      <c r="DJ250" s="102"/>
      <c r="DK250" s="102"/>
      <c r="DL250" s="102"/>
      <c r="DM250" s="125"/>
    </row>
    <row r="251" spans="2:117" ht="21" outlineLevel="1" x14ac:dyDescent="0.25">
      <c r="B251" s="142">
        <v>3</v>
      </c>
      <c r="C251" s="110" t="s">
        <v>154</v>
      </c>
      <c r="D251" s="111"/>
      <c r="E251" s="223"/>
      <c r="F251" s="223"/>
      <c r="G251" s="223"/>
      <c r="H251" s="223"/>
      <c r="I251" s="78"/>
      <c r="J251" s="79"/>
      <c r="K251" s="97">
        <f t="shared" si="119"/>
        <v>0</v>
      </c>
      <c r="L251" s="97">
        <f t="shared" si="120"/>
        <v>0</v>
      </c>
      <c r="M251" s="108">
        <f t="shared" si="121"/>
        <v>0</v>
      </c>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c r="AW251" s="102"/>
      <c r="AX251" s="102"/>
      <c r="AY251" s="102"/>
      <c r="AZ251" s="102"/>
      <c r="BA251" s="102"/>
      <c r="BB251" s="102"/>
      <c r="BC251" s="102"/>
      <c r="BD251" s="102"/>
      <c r="BE251" s="102"/>
      <c r="BF251" s="102"/>
      <c r="BG251" s="102"/>
      <c r="BH251" s="102"/>
      <c r="BI251" s="102"/>
      <c r="BJ251" s="102"/>
      <c r="BK251" s="102"/>
      <c r="BL251" s="102"/>
      <c r="BM251" s="102"/>
      <c r="BN251" s="102"/>
      <c r="BO251" s="102"/>
      <c r="BP251" s="102"/>
      <c r="BQ251" s="102"/>
      <c r="BR251" s="102"/>
      <c r="BS251" s="102"/>
      <c r="BT251" s="102"/>
      <c r="BU251" s="102"/>
      <c r="BV251" s="102"/>
      <c r="BW251" s="102"/>
      <c r="BX251" s="102"/>
      <c r="BY251" s="102"/>
      <c r="BZ251" s="102"/>
      <c r="CA251" s="102"/>
      <c r="CB251" s="102"/>
      <c r="CC251" s="102"/>
      <c r="CD251" s="102"/>
      <c r="CE251" s="102"/>
      <c r="CF251" s="102"/>
      <c r="CG251" s="102"/>
      <c r="CH251" s="102"/>
      <c r="CI251" s="102"/>
      <c r="CJ251" s="102"/>
      <c r="CK251" s="102"/>
      <c r="CL251" s="102"/>
      <c r="CM251" s="102"/>
      <c r="CN251" s="102"/>
      <c r="CO251" s="102"/>
      <c r="CP251" s="102"/>
      <c r="CQ251" s="102"/>
      <c r="CR251" s="102"/>
      <c r="CS251" s="102"/>
      <c r="CT251" s="102"/>
      <c r="CU251" s="102"/>
      <c r="CV251" s="102"/>
      <c r="CW251" s="102"/>
      <c r="CX251" s="102"/>
      <c r="CY251" s="102"/>
      <c r="CZ251" s="102"/>
      <c r="DA251" s="102"/>
      <c r="DB251" s="102"/>
      <c r="DC251" s="102"/>
      <c r="DD251" s="102"/>
      <c r="DE251" s="102"/>
      <c r="DF251" s="102"/>
      <c r="DG251" s="102"/>
      <c r="DH251" s="102"/>
      <c r="DI251" s="102"/>
      <c r="DJ251" s="102"/>
      <c r="DK251" s="102"/>
      <c r="DL251" s="102"/>
      <c r="DM251" s="125"/>
    </row>
    <row r="252" spans="2:117" ht="21" outlineLevel="1" x14ac:dyDescent="0.25">
      <c r="B252" s="141">
        <v>4</v>
      </c>
      <c r="C252" s="110" t="s">
        <v>155</v>
      </c>
      <c r="D252" s="111"/>
      <c r="E252" s="223"/>
      <c r="F252" s="223"/>
      <c r="G252" s="223"/>
      <c r="H252" s="223"/>
      <c r="I252" s="78"/>
      <c r="J252" s="79"/>
      <c r="K252" s="97">
        <f t="shared" si="119"/>
        <v>0</v>
      </c>
      <c r="L252" s="97">
        <f t="shared" si="120"/>
        <v>0</v>
      </c>
      <c r="M252" s="108">
        <f t="shared" si="121"/>
        <v>0</v>
      </c>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c r="AW252" s="102"/>
      <c r="AX252" s="102"/>
      <c r="AY252" s="102"/>
      <c r="AZ252" s="102"/>
      <c r="BA252" s="102"/>
      <c r="BB252" s="102"/>
      <c r="BC252" s="102"/>
      <c r="BD252" s="102"/>
      <c r="BE252" s="102"/>
      <c r="BF252" s="102"/>
      <c r="BG252" s="102"/>
      <c r="BH252" s="102"/>
      <c r="BI252" s="102"/>
      <c r="BJ252" s="102"/>
      <c r="BK252" s="102"/>
      <c r="BL252" s="102"/>
      <c r="BM252" s="102"/>
      <c r="BN252" s="102"/>
      <c r="BO252" s="102"/>
      <c r="BP252" s="102"/>
      <c r="BQ252" s="102"/>
      <c r="BR252" s="102"/>
      <c r="BS252" s="102"/>
      <c r="BT252" s="102"/>
      <c r="BU252" s="102"/>
      <c r="BV252" s="102"/>
      <c r="BW252" s="102"/>
      <c r="BX252" s="102"/>
      <c r="BY252" s="102"/>
      <c r="BZ252" s="102"/>
      <c r="CA252" s="102"/>
      <c r="CB252" s="102"/>
      <c r="CC252" s="102"/>
      <c r="CD252" s="102"/>
      <c r="CE252" s="102"/>
      <c r="CF252" s="102"/>
      <c r="CG252" s="102"/>
      <c r="CH252" s="102"/>
      <c r="CI252" s="102"/>
      <c r="CJ252" s="102"/>
      <c r="CK252" s="102"/>
      <c r="CL252" s="102"/>
      <c r="CM252" s="102"/>
      <c r="CN252" s="102"/>
      <c r="CO252" s="102"/>
      <c r="CP252" s="102"/>
      <c r="CQ252" s="102"/>
      <c r="CR252" s="102"/>
      <c r="CS252" s="102"/>
      <c r="CT252" s="102"/>
      <c r="CU252" s="102"/>
      <c r="CV252" s="102"/>
      <c r="CW252" s="102"/>
      <c r="CX252" s="102"/>
      <c r="CY252" s="102"/>
      <c r="CZ252" s="102"/>
      <c r="DA252" s="102"/>
      <c r="DB252" s="102"/>
      <c r="DC252" s="102"/>
      <c r="DD252" s="102"/>
      <c r="DE252" s="102"/>
      <c r="DF252" s="102"/>
      <c r="DG252" s="102"/>
      <c r="DH252" s="102"/>
      <c r="DI252" s="102"/>
      <c r="DJ252" s="102"/>
      <c r="DK252" s="102"/>
      <c r="DL252" s="102"/>
      <c r="DM252" s="125"/>
    </row>
    <row r="253" spans="2:117" ht="21" outlineLevel="1" x14ac:dyDescent="0.25">
      <c r="B253" s="142">
        <v>5</v>
      </c>
      <c r="C253" s="110" t="s">
        <v>156</v>
      </c>
      <c r="D253" s="111"/>
      <c r="E253" s="223"/>
      <c r="F253" s="223"/>
      <c r="G253" s="223"/>
      <c r="H253" s="223"/>
      <c r="I253" s="78"/>
      <c r="J253" s="79"/>
      <c r="K253" s="97">
        <f t="shared" si="119"/>
        <v>0</v>
      </c>
      <c r="L253" s="97">
        <f t="shared" si="120"/>
        <v>0</v>
      </c>
      <c r="M253" s="108">
        <f t="shared" si="121"/>
        <v>0</v>
      </c>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c r="AW253" s="102"/>
      <c r="AX253" s="102"/>
      <c r="AY253" s="102"/>
      <c r="AZ253" s="102"/>
      <c r="BA253" s="102"/>
      <c r="BB253" s="102"/>
      <c r="BC253" s="102"/>
      <c r="BD253" s="102"/>
      <c r="BE253" s="102"/>
      <c r="BF253" s="102"/>
      <c r="BG253" s="102"/>
      <c r="BH253" s="102"/>
      <c r="BI253" s="102"/>
      <c r="BJ253" s="102"/>
      <c r="BK253" s="102"/>
      <c r="BL253" s="102"/>
      <c r="BM253" s="102"/>
      <c r="BN253" s="102"/>
      <c r="BO253" s="102"/>
      <c r="BP253" s="102"/>
      <c r="BQ253" s="102"/>
      <c r="BR253" s="102"/>
      <c r="BS253" s="102"/>
      <c r="BT253" s="102"/>
      <c r="BU253" s="102"/>
      <c r="BV253" s="102"/>
      <c r="BW253" s="102"/>
      <c r="BX253" s="102"/>
      <c r="BY253" s="102"/>
      <c r="BZ253" s="102"/>
      <c r="CA253" s="102"/>
      <c r="CB253" s="102"/>
      <c r="CC253" s="102"/>
      <c r="CD253" s="102"/>
      <c r="CE253" s="102"/>
      <c r="CF253" s="102"/>
      <c r="CG253" s="102"/>
      <c r="CH253" s="102"/>
      <c r="CI253" s="102"/>
      <c r="CJ253" s="102"/>
      <c r="CK253" s="102"/>
      <c r="CL253" s="102"/>
      <c r="CM253" s="102"/>
      <c r="CN253" s="102"/>
      <c r="CO253" s="102"/>
      <c r="CP253" s="102"/>
      <c r="CQ253" s="102"/>
      <c r="CR253" s="102"/>
      <c r="CS253" s="102"/>
      <c r="CT253" s="102"/>
      <c r="CU253" s="102"/>
      <c r="CV253" s="102"/>
      <c r="CW253" s="102"/>
      <c r="CX253" s="102"/>
      <c r="CY253" s="102"/>
      <c r="CZ253" s="102"/>
      <c r="DA253" s="102"/>
      <c r="DB253" s="102"/>
      <c r="DC253" s="102"/>
      <c r="DD253" s="102"/>
      <c r="DE253" s="102"/>
      <c r="DF253" s="102"/>
      <c r="DG253" s="102"/>
      <c r="DH253" s="102"/>
      <c r="DI253" s="102"/>
      <c r="DJ253" s="102"/>
      <c r="DK253" s="102"/>
      <c r="DL253" s="102"/>
      <c r="DM253" s="125"/>
    </row>
    <row r="254" spans="2:117" ht="21" outlineLevel="1" x14ac:dyDescent="0.25">
      <c r="B254" s="142">
        <v>6</v>
      </c>
      <c r="C254" s="110" t="s">
        <v>157</v>
      </c>
      <c r="D254" s="111"/>
      <c r="E254" s="223"/>
      <c r="F254" s="223"/>
      <c r="G254" s="223"/>
      <c r="H254" s="223"/>
      <c r="I254" s="78"/>
      <c r="J254" s="79"/>
      <c r="K254" s="97">
        <f t="shared" si="119"/>
        <v>0</v>
      </c>
      <c r="L254" s="97">
        <f t="shared" si="120"/>
        <v>0</v>
      </c>
      <c r="M254" s="108">
        <f t="shared" si="121"/>
        <v>0</v>
      </c>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c r="AW254" s="102"/>
      <c r="AX254" s="102"/>
      <c r="AY254" s="102"/>
      <c r="AZ254" s="102"/>
      <c r="BA254" s="102"/>
      <c r="BB254" s="102"/>
      <c r="BC254" s="102"/>
      <c r="BD254" s="102"/>
      <c r="BE254" s="102"/>
      <c r="BF254" s="102"/>
      <c r="BG254" s="102"/>
      <c r="BH254" s="102"/>
      <c r="BI254" s="102"/>
      <c r="BJ254" s="102"/>
      <c r="BK254" s="102"/>
      <c r="BL254" s="102"/>
      <c r="BM254" s="102"/>
      <c r="BN254" s="102"/>
      <c r="BO254" s="102"/>
      <c r="BP254" s="102"/>
      <c r="BQ254" s="102"/>
      <c r="BR254" s="102"/>
      <c r="BS254" s="102"/>
      <c r="BT254" s="102"/>
      <c r="BU254" s="102"/>
      <c r="BV254" s="102"/>
      <c r="BW254" s="102"/>
      <c r="BX254" s="102"/>
      <c r="BY254" s="102"/>
      <c r="BZ254" s="102"/>
      <c r="CA254" s="102"/>
      <c r="CB254" s="102"/>
      <c r="CC254" s="102"/>
      <c r="CD254" s="102"/>
      <c r="CE254" s="102"/>
      <c r="CF254" s="102"/>
      <c r="CG254" s="102"/>
      <c r="CH254" s="102"/>
      <c r="CI254" s="102"/>
      <c r="CJ254" s="102"/>
      <c r="CK254" s="102"/>
      <c r="CL254" s="102"/>
      <c r="CM254" s="102"/>
      <c r="CN254" s="102"/>
      <c r="CO254" s="102"/>
      <c r="CP254" s="102"/>
      <c r="CQ254" s="102"/>
      <c r="CR254" s="102"/>
      <c r="CS254" s="102"/>
      <c r="CT254" s="102"/>
      <c r="CU254" s="102"/>
      <c r="CV254" s="102"/>
      <c r="CW254" s="102"/>
      <c r="CX254" s="102"/>
      <c r="CY254" s="102"/>
      <c r="CZ254" s="102"/>
      <c r="DA254" s="102"/>
      <c r="DB254" s="102"/>
      <c r="DC254" s="102"/>
      <c r="DD254" s="102"/>
      <c r="DE254" s="102"/>
      <c r="DF254" s="102"/>
      <c r="DG254" s="102"/>
      <c r="DH254" s="102"/>
      <c r="DI254" s="102"/>
      <c r="DJ254" s="102"/>
      <c r="DK254" s="102"/>
      <c r="DL254" s="102"/>
      <c r="DM254" s="125"/>
    </row>
    <row r="255" spans="2:117" s="116" customFormat="1" ht="26.25" x14ac:dyDescent="0.3">
      <c r="B255" s="235" t="s">
        <v>272</v>
      </c>
      <c r="C255" s="236" t="s">
        <v>385</v>
      </c>
      <c r="D255" s="166"/>
      <c r="E255" s="286"/>
      <c r="F255" s="287"/>
      <c r="G255" s="287"/>
      <c r="H255" s="273"/>
      <c r="I255" s="169"/>
      <c r="J255" s="122"/>
      <c r="K255" s="170"/>
      <c r="L255" s="170"/>
      <c r="M255" s="171"/>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c r="AW255" s="125"/>
      <c r="AX255" s="125"/>
      <c r="AY255" s="125"/>
      <c r="AZ255" s="125"/>
      <c r="BA255" s="125"/>
      <c r="BB255" s="125"/>
      <c r="BC255" s="125"/>
      <c r="BD255" s="125"/>
      <c r="BE255" s="125"/>
      <c r="BF255" s="125"/>
      <c r="BG255" s="125"/>
      <c r="BH255" s="125"/>
      <c r="BI255" s="125"/>
      <c r="BJ255" s="125"/>
      <c r="BK255" s="125"/>
      <c r="BL255" s="125"/>
      <c r="BM255" s="125"/>
      <c r="BN255" s="125"/>
      <c r="BO255" s="125"/>
      <c r="BP255" s="125"/>
      <c r="BQ255" s="125"/>
      <c r="BR255" s="125"/>
      <c r="BS255" s="125"/>
      <c r="BT255" s="125"/>
      <c r="BU255" s="125"/>
      <c r="BV255" s="125"/>
      <c r="BW255" s="125"/>
      <c r="BX255" s="125"/>
      <c r="BY255" s="125"/>
      <c r="BZ255" s="125"/>
      <c r="CA255" s="125"/>
      <c r="CB255" s="125"/>
      <c r="CC255" s="125"/>
      <c r="CD255" s="125"/>
      <c r="CE255" s="125"/>
      <c r="CF255" s="125"/>
      <c r="CG255" s="125"/>
      <c r="CH255" s="125"/>
      <c r="CI255" s="125"/>
      <c r="CJ255" s="125"/>
      <c r="CK255" s="125"/>
      <c r="CL255" s="125"/>
      <c r="CM255" s="125"/>
      <c r="CN255" s="125"/>
      <c r="CO255" s="125"/>
      <c r="CP255" s="125"/>
      <c r="CQ255" s="125"/>
      <c r="CR255" s="125"/>
      <c r="CS255" s="125"/>
      <c r="CT255" s="125"/>
      <c r="CU255" s="125"/>
      <c r="CV255" s="125"/>
      <c r="CW255" s="125"/>
      <c r="CX255" s="125"/>
      <c r="CY255" s="125"/>
      <c r="CZ255" s="125"/>
      <c r="DA255" s="125"/>
      <c r="DB255" s="125"/>
      <c r="DC255" s="125"/>
      <c r="DD255" s="125"/>
      <c r="DE255" s="125"/>
      <c r="DF255" s="125"/>
      <c r="DG255" s="125"/>
      <c r="DH255" s="125"/>
      <c r="DI255" s="125"/>
      <c r="DJ255" s="125"/>
      <c r="DK255" s="125"/>
      <c r="DL255" s="125"/>
      <c r="DM255" s="125"/>
    </row>
    <row r="256" spans="2:117" s="116" customFormat="1" ht="26.25" x14ac:dyDescent="0.25">
      <c r="B256" s="86" t="s">
        <v>58</v>
      </c>
      <c r="C256" s="87" t="s">
        <v>59</v>
      </c>
      <c r="D256" s="88"/>
      <c r="E256" s="266"/>
      <c r="F256" s="267"/>
      <c r="G256" s="266"/>
      <c r="H256" s="266"/>
      <c r="I256" s="154"/>
      <c r="J256" s="91"/>
      <c r="K256" s="89"/>
      <c r="L256" s="89"/>
      <c r="M256" s="89"/>
      <c r="N256" s="8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c r="AT256" s="125"/>
      <c r="AU256" s="125"/>
      <c r="AV256" s="125"/>
      <c r="AW256" s="125"/>
      <c r="AX256" s="125"/>
      <c r="AY256" s="125"/>
      <c r="AZ256" s="125"/>
      <c r="BA256" s="125"/>
      <c r="BB256" s="125"/>
      <c r="BC256" s="125"/>
      <c r="BD256" s="125"/>
      <c r="BE256" s="125"/>
      <c r="BF256" s="125"/>
      <c r="BG256" s="125"/>
      <c r="BH256" s="125"/>
      <c r="BI256" s="125"/>
      <c r="BJ256" s="125"/>
      <c r="BK256" s="125"/>
      <c r="BL256" s="125"/>
      <c r="BM256" s="125"/>
      <c r="BN256" s="125"/>
      <c r="BO256" s="125"/>
      <c r="BP256" s="125"/>
      <c r="BQ256" s="125"/>
      <c r="BR256" s="125"/>
      <c r="BS256" s="125"/>
      <c r="BT256" s="125"/>
      <c r="BU256" s="125"/>
      <c r="BV256" s="125"/>
      <c r="BW256" s="125"/>
      <c r="BX256" s="125"/>
      <c r="BY256" s="125"/>
      <c r="BZ256" s="125"/>
      <c r="CA256" s="125"/>
      <c r="CB256" s="125"/>
      <c r="CC256" s="125"/>
      <c r="CD256" s="125"/>
      <c r="CE256" s="125"/>
      <c r="CF256" s="125"/>
      <c r="CG256" s="125"/>
      <c r="CH256" s="125"/>
      <c r="CI256" s="125"/>
      <c r="CJ256" s="125"/>
      <c r="CK256" s="125"/>
      <c r="CL256" s="125"/>
      <c r="CM256" s="125"/>
      <c r="CN256" s="125"/>
      <c r="CO256" s="125"/>
      <c r="CP256" s="125"/>
      <c r="CQ256" s="125"/>
      <c r="CR256" s="125"/>
      <c r="CS256" s="125"/>
      <c r="CT256" s="125"/>
      <c r="CU256" s="125"/>
      <c r="CV256" s="125"/>
      <c r="CW256" s="125"/>
      <c r="CX256" s="125"/>
      <c r="CY256" s="125"/>
      <c r="CZ256" s="125"/>
      <c r="DA256" s="125"/>
      <c r="DB256" s="125"/>
      <c r="DC256" s="125"/>
      <c r="DD256" s="125"/>
      <c r="DE256" s="125"/>
      <c r="DF256" s="125"/>
      <c r="DG256" s="125"/>
      <c r="DH256" s="125"/>
      <c r="DI256" s="125"/>
      <c r="DJ256" s="125"/>
      <c r="DK256" s="125"/>
      <c r="DL256" s="125"/>
      <c r="DM256" s="125"/>
    </row>
    <row r="257" spans="1:117" s="116" customFormat="1" ht="30" x14ac:dyDescent="0.35">
      <c r="B257" s="94"/>
      <c r="C257" s="95" t="s">
        <v>60</v>
      </c>
      <c r="D257" s="96"/>
      <c r="E257" s="268"/>
      <c r="F257" s="223"/>
      <c r="G257" s="223"/>
      <c r="H257" s="269"/>
      <c r="I257" s="98"/>
      <c r="J257" s="148" t="s">
        <v>61</v>
      </c>
      <c r="K257" s="129">
        <f>SUM(K258:K315)</f>
        <v>40</v>
      </c>
      <c r="L257" s="129">
        <f>SUM(L258:L315)</f>
        <v>31</v>
      </c>
      <c r="M257" s="101">
        <f>IFERROR(L257/K257,0)</f>
        <v>0.77500000000000002</v>
      </c>
      <c r="N257" s="102"/>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c r="AW257" s="125"/>
      <c r="AX257" s="125"/>
      <c r="AY257" s="125"/>
      <c r="AZ257" s="125"/>
      <c r="BA257" s="125"/>
      <c r="BB257" s="125"/>
      <c r="BC257" s="125"/>
      <c r="BD257" s="125"/>
      <c r="BE257" s="125"/>
      <c r="BF257" s="125"/>
      <c r="BG257" s="125"/>
      <c r="BH257" s="125"/>
      <c r="BI257" s="125"/>
      <c r="BJ257" s="125"/>
      <c r="BK257" s="125"/>
      <c r="BL257" s="125"/>
      <c r="BM257" s="125"/>
      <c r="BN257" s="125"/>
      <c r="BO257" s="125"/>
      <c r="BP257" s="125"/>
      <c r="BQ257" s="125"/>
      <c r="BR257" s="125"/>
      <c r="BS257" s="125"/>
      <c r="BT257" s="125"/>
      <c r="BU257" s="125"/>
      <c r="BV257" s="125"/>
      <c r="BW257" s="125"/>
      <c r="BX257" s="125"/>
      <c r="BY257" s="125"/>
      <c r="BZ257" s="125"/>
      <c r="CA257" s="125"/>
      <c r="CB257" s="125"/>
      <c r="CC257" s="125"/>
      <c r="CD257" s="125"/>
      <c r="CE257" s="125"/>
      <c r="CF257" s="125"/>
      <c r="CG257" s="125"/>
      <c r="CH257" s="125"/>
      <c r="CI257" s="125"/>
      <c r="CJ257" s="125"/>
      <c r="CK257" s="125"/>
      <c r="CL257" s="125"/>
      <c r="CM257" s="125"/>
      <c r="CN257" s="125"/>
      <c r="CO257" s="125"/>
      <c r="CP257" s="125"/>
      <c r="CQ257" s="125"/>
      <c r="CR257" s="125"/>
      <c r="CS257" s="125"/>
      <c r="CT257" s="125"/>
      <c r="CU257" s="125"/>
      <c r="CV257" s="125"/>
      <c r="CW257" s="125"/>
      <c r="CX257" s="125"/>
      <c r="CY257" s="125"/>
      <c r="CZ257" s="125"/>
      <c r="DA257" s="125"/>
      <c r="DB257" s="125"/>
      <c r="DC257" s="125"/>
      <c r="DD257" s="125"/>
      <c r="DE257" s="125"/>
      <c r="DF257" s="125"/>
      <c r="DG257" s="125"/>
      <c r="DH257" s="125"/>
      <c r="DI257" s="125"/>
      <c r="DJ257" s="125"/>
      <c r="DK257" s="125"/>
      <c r="DL257" s="125"/>
      <c r="DM257" s="125"/>
    </row>
    <row r="258" spans="1:117" s="116" customFormat="1" ht="31.5" outlineLevel="1" x14ac:dyDescent="0.3">
      <c r="B258" s="103">
        <v>0</v>
      </c>
      <c r="C258" s="104" t="s">
        <v>62</v>
      </c>
      <c r="D258" s="105" t="s">
        <v>63</v>
      </c>
      <c r="E258" s="270" t="s">
        <v>64</v>
      </c>
      <c r="F258" s="223"/>
      <c r="G258" s="223"/>
      <c r="H258" s="269"/>
      <c r="I258" s="98"/>
      <c r="J258" s="148"/>
      <c r="K258" s="97">
        <f>COUNTA(N258:KP258)</f>
        <v>1</v>
      </c>
      <c r="L258" s="97">
        <f>COUNTIF(N258:KP258,"4")</f>
        <v>1</v>
      </c>
      <c r="M258" s="108">
        <f>IFERROR(L258/K258,0)</f>
        <v>1</v>
      </c>
      <c r="N258" s="102"/>
      <c r="O258" s="125"/>
      <c r="P258" s="125"/>
      <c r="Q258" s="125"/>
      <c r="R258" s="125"/>
      <c r="S258" s="125"/>
      <c r="T258" s="206">
        <v>4</v>
      </c>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c r="CR258" s="125"/>
      <c r="CS258" s="125"/>
      <c r="CT258" s="125"/>
      <c r="CU258" s="125"/>
      <c r="CV258" s="125"/>
      <c r="CW258" s="125"/>
      <c r="CX258" s="125"/>
      <c r="CY258" s="125"/>
      <c r="CZ258" s="125"/>
      <c r="DA258" s="125"/>
      <c r="DB258" s="125"/>
      <c r="DC258" s="125"/>
      <c r="DD258" s="125"/>
      <c r="DE258" s="125"/>
      <c r="DF258" s="125"/>
      <c r="DG258" s="125"/>
      <c r="DH258" s="125"/>
      <c r="DI258" s="125"/>
      <c r="DJ258" s="125"/>
      <c r="DK258" s="125"/>
      <c r="DL258" s="125"/>
      <c r="DM258" s="125"/>
    </row>
    <row r="259" spans="1:117" s="1" customFormat="1" ht="21" outlineLevel="1" x14ac:dyDescent="0.3">
      <c r="A259" s="133"/>
      <c r="B259" s="109">
        <v>1</v>
      </c>
      <c r="C259" s="110" t="s">
        <v>65</v>
      </c>
      <c r="D259" s="111" t="s">
        <v>66</v>
      </c>
      <c r="E259" s="270" t="s">
        <v>67</v>
      </c>
      <c r="F259" s="223"/>
      <c r="G259" s="223"/>
      <c r="H259" s="269"/>
      <c r="I259" s="98" t="s">
        <v>167</v>
      </c>
      <c r="J259" s="148"/>
      <c r="K259" s="97">
        <f t="shared" ref="K259:K266" si="122">COUNTA(N259:KP259)</f>
        <v>1</v>
      </c>
      <c r="L259" s="97">
        <f t="shared" ref="L259:L266" si="123">COUNTIF(N259:KP259,"4")</f>
        <v>1</v>
      </c>
      <c r="M259" s="108">
        <f t="shared" ref="M259:M266" si="124">IFERROR(L259/K259,0)</f>
        <v>1</v>
      </c>
      <c r="N259" s="206">
        <v>4</v>
      </c>
      <c r="O259" s="85"/>
      <c r="P259" s="85"/>
      <c r="Q259" s="85"/>
      <c r="R259" s="85"/>
      <c r="S259" s="85"/>
      <c r="T259" s="85"/>
      <c r="U259" s="92"/>
      <c r="V259" s="92"/>
      <c r="W259" s="92"/>
      <c r="X259" s="92"/>
      <c r="Y259" s="92"/>
      <c r="Z259" s="92"/>
      <c r="AA259" s="92"/>
      <c r="AB259" s="92"/>
      <c r="AC259" s="92"/>
      <c r="AD259" s="92"/>
      <c r="AE259" s="92"/>
      <c r="AF259" s="92"/>
      <c r="AG259" s="92"/>
      <c r="AH259" s="92"/>
      <c r="AI259" s="92"/>
      <c r="AJ259" s="92"/>
      <c r="AK259" s="92"/>
      <c r="AL259" s="92"/>
      <c r="AM259" s="92"/>
      <c r="AN259" s="92"/>
      <c r="AO259" s="92"/>
      <c r="AP259" s="92"/>
      <c r="AQ259" s="92"/>
      <c r="AR259" s="92"/>
      <c r="AS259" s="92"/>
      <c r="AT259" s="92"/>
      <c r="AU259" s="92"/>
      <c r="AV259" s="92"/>
      <c r="AW259" s="92"/>
      <c r="AX259" s="92"/>
      <c r="AY259" s="92"/>
      <c r="AZ259" s="92"/>
      <c r="BA259" s="92"/>
      <c r="BB259" s="92"/>
      <c r="BC259" s="93"/>
      <c r="BD259" s="93"/>
      <c r="BE259" s="93"/>
      <c r="BF259" s="93"/>
      <c r="BG259" s="93"/>
      <c r="BH259" s="93"/>
      <c r="BI259" s="93"/>
      <c r="BJ259" s="93"/>
      <c r="BK259" s="93"/>
      <c r="BL259" s="93"/>
      <c r="BM259" s="93"/>
      <c r="BN259" s="93"/>
      <c r="BO259" s="93"/>
      <c r="BP259" s="93"/>
      <c r="BQ259" s="93"/>
      <c r="BR259" s="93"/>
      <c r="BS259" s="93"/>
      <c r="BT259" s="93"/>
      <c r="BU259" s="93"/>
      <c r="BV259" s="93"/>
      <c r="BW259" s="93"/>
      <c r="BX259" s="93"/>
      <c r="BY259" s="93"/>
      <c r="BZ259" s="93"/>
      <c r="CA259" s="93"/>
      <c r="CB259" s="93"/>
      <c r="CC259" s="93"/>
      <c r="CD259" s="93"/>
      <c r="CE259" s="93"/>
      <c r="CF259" s="93"/>
      <c r="CG259" s="93"/>
      <c r="CH259" s="93"/>
      <c r="CI259" s="93"/>
      <c r="CJ259" s="93"/>
      <c r="CK259" s="93"/>
      <c r="CL259" s="93"/>
      <c r="CM259" s="93"/>
      <c r="CN259" s="93"/>
      <c r="CO259" s="93"/>
      <c r="CP259" s="93"/>
      <c r="CQ259" s="93"/>
      <c r="CR259" s="93"/>
      <c r="CS259" s="93"/>
      <c r="CT259" s="93"/>
      <c r="CU259" s="93"/>
      <c r="CV259" s="93"/>
      <c r="CW259" s="93"/>
      <c r="CX259" s="93"/>
      <c r="CY259" s="93"/>
      <c r="CZ259" s="93"/>
      <c r="DA259" s="93"/>
      <c r="DB259" s="93"/>
      <c r="DC259" s="93"/>
      <c r="DD259" s="93"/>
      <c r="DE259" s="93"/>
      <c r="DF259" s="93"/>
      <c r="DG259" s="93"/>
      <c r="DH259" s="93"/>
      <c r="DI259" s="93"/>
      <c r="DJ259" s="93"/>
      <c r="DK259" s="93"/>
      <c r="DL259" s="93"/>
      <c r="DM259" s="93"/>
    </row>
    <row r="260" spans="1:117" s="116" customFormat="1" ht="21" outlineLevel="1" x14ac:dyDescent="0.3">
      <c r="B260" s="109">
        <v>2</v>
      </c>
      <c r="C260" s="110" t="s">
        <v>68</v>
      </c>
      <c r="D260" s="111" t="s">
        <v>69</v>
      </c>
      <c r="E260" s="270" t="s">
        <v>67</v>
      </c>
      <c r="F260" s="223"/>
      <c r="G260" s="223"/>
      <c r="H260" s="269"/>
      <c r="I260" s="98" t="s">
        <v>167</v>
      </c>
      <c r="J260" s="148"/>
      <c r="K260" s="97">
        <f t="shared" si="122"/>
        <v>1</v>
      </c>
      <c r="L260" s="97">
        <f t="shared" si="123"/>
        <v>1</v>
      </c>
      <c r="M260" s="108">
        <f t="shared" si="124"/>
        <v>1</v>
      </c>
      <c r="N260" s="206">
        <v>4</v>
      </c>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c r="AW260" s="125"/>
      <c r="AX260" s="125"/>
      <c r="AY260" s="125"/>
      <c r="AZ260" s="125"/>
      <c r="BA260" s="125"/>
      <c r="BB260" s="125"/>
      <c r="BC260" s="125"/>
      <c r="BD260" s="125"/>
      <c r="BE260" s="125"/>
      <c r="BF260" s="125"/>
      <c r="BG260" s="125"/>
      <c r="BH260" s="125"/>
      <c r="BI260" s="125"/>
      <c r="BJ260" s="125"/>
      <c r="BK260" s="125"/>
      <c r="BL260" s="125"/>
      <c r="BM260" s="125"/>
      <c r="BN260" s="125"/>
      <c r="BO260" s="125"/>
      <c r="BP260" s="125"/>
      <c r="BQ260" s="125"/>
      <c r="BR260" s="125"/>
      <c r="BS260" s="125"/>
      <c r="BT260" s="125"/>
      <c r="BU260" s="125"/>
      <c r="BV260" s="125"/>
      <c r="BW260" s="125"/>
      <c r="BX260" s="125"/>
      <c r="BY260" s="125"/>
      <c r="BZ260" s="125"/>
      <c r="CA260" s="125"/>
      <c r="CB260" s="125"/>
      <c r="CC260" s="125"/>
      <c r="CD260" s="125"/>
      <c r="CE260" s="125"/>
      <c r="CF260" s="125"/>
      <c r="CG260" s="125"/>
      <c r="CH260" s="125"/>
      <c r="CI260" s="125"/>
      <c r="CJ260" s="125"/>
      <c r="CK260" s="125"/>
      <c r="CL260" s="125"/>
      <c r="CM260" s="125"/>
      <c r="CN260" s="125"/>
      <c r="CO260" s="125"/>
      <c r="CP260" s="125"/>
      <c r="CQ260" s="125"/>
      <c r="CR260" s="125"/>
      <c r="CS260" s="125"/>
      <c r="CT260" s="125"/>
      <c r="CU260" s="125"/>
      <c r="CV260" s="125"/>
      <c r="CW260" s="125"/>
      <c r="CX260" s="125"/>
      <c r="CY260" s="125"/>
      <c r="CZ260" s="125"/>
      <c r="DA260" s="125"/>
      <c r="DB260" s="125"/>
      <c r="DC260" s="125"/>
      <c r="DD260" s="125"/>
      <c r="DE260" s="125"/>
      <c r="DF260" s="125"/>
      <c r="DG260" s="125"/>
      <c r="DH260" s="125"/>
      <c r="DI260" s="125"/>
      <c r="DJ260" s="125"/>
      <c r="DK260" s="125"/>
      <c r="DL260" s="125"/>
      <c r="DM260" s="125"/>
    </row>
    <row r="261" spans="1:117" s="116" customFormat="1" ht="21" outlineLevel="1" x14ac:dyDescent="0.3">
      <c r="B261" s="109">
        <v>3</v>
      </c>
      <c r="C261" s="110" t="s">
        <v>70</v>
      </c>
      <c r="D261" s="111" t="s">
        <v>71</v>
      </c>
      <c r="E261" s="270" t="s">
        <v>67</v>
      </c>
      <c r="F261" s="223"/>
      <c r="G261" s="223"/>
      <c r="H261" s="269"/>
      <c r="I261" s="98" t="s">
        <v>167</v>
      </c>
      <c r="J261" s="148"/>
      <c r="K261" s="97">
        <f t="shared" si="122"/>
        <v>1</v>
      </c>
      <c r="L261" s="97">
        <f t="shared" si="123"/>
        <v>1</v>
      </c>
      <c r="M261" s="108">
        <f t="shared" si="124"/>
        <v>1</v>
      </c>
      <c r="N261" s="206">
        <v>4</v>
      </c>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c r="AW261" s="125"/>
      <c r="AX261" s="125"/>
      <c r="AY261" s="125"/>
      <c r="AZ261" s="125"/>
      <c r="BA261" s="125"/>
      <c r="BB261" s="125"/>
      <c r="BC261" s="125"/>
      <c r="BD261" s="125"/>
      <c r="BE261" s="125"/>
      <c r="BF261" s="125"/>
      <c r="BG261" s="125"/>
      <c r="BH261" s="125"/>
      <c r="BI261" s="125"/>
      <c r="BJ261" s="125"/>
      <c r="BK261" s="125"/>
      <c r="BL261" s="125"/>
      <c r="BM261" s="125"/>
      <c r="BN261" s="125"/>
      <c r="BO261" s="125"/>
      <c r="BP261" s="125"/>
      <c r="BQ261" s="125"/>
      <c r="BR261" s="125"/>
      <c r="BS261" s="125"/>
      <c r="BT261" s="125"/>
      <c r="BU261" s="125"/>
      <c r="BV261" s="125"/>
      <c r="BW261" s="125"/>
      <c r="BX261" s="125"/>
      <c r="BY261" s="125"/>
      <c r="BZ261" s="125"/>
      <c r="CA261" s="125"/>
      <c r="CB261" s="125"/>
      <c r="CC261" s="125"/>
      <c r="CD261" s="125"/>
      <c r="CE261" s="125"/>
      <c r="CF261" s="125"/>
      <c r="CG261" s="125"/>
      <c r="CH261" s="125"/>
      <c r="CI261" s="125"/>
      <c r="CJ261" s="125"/>
      <c r="CK261" s="125"/>
      <c r="CL261" s="125"/>
      <c r="CM261" s="125"/>
      <c r="CN261" s="125"/>
      <c r="CO261" s="125"/>
      <c r="CP261" s="125"/>
      <c r="CQ261" s="125"/>
      <c r="CR261" s="125"/>
      <c r="CS261" s="125"/>
      <c r="CT261" s="125"/>
      <c r="CU261" s="125"/>
      <c r="CV261" s="125"/>
      <c r="CW261" s="125"/>
      <c r="CX261" s="125"/>
      <c r="CY261" s="125"/>
      <c r="CZ261" s="125"/>
      <c r="DA261" s="125"/>
      <c r="DB261" s="125"/>
      <c r="DC261" s="125"/>
      <c r="DD261" s="125"/>
      <c r="DE261" s="125"/>
      <c r="DF261" s="125"/>
      <c r="DG261" s="125"/>
      <c r="DH261" s="125"/>
      <c r="DI261" s="125"/>
      <c r="DJ261" s="125"/>
      <c r="DK261" s="125"/>
      <c r="DL261" s="125"/>
      <c r="DM261" s="125"/>
    </row>
    <row r="262" spans="1:117" s="116" customFormat="1" ht="31.5" outlineLevel="1" x14ac:dyDescent="0.3">
      <c r="B262" s="109">
        <v>4</v>
      </c>
      <c r="C262" s="110" t="s">
        <v>72</v>
      </c>
      <c r="D262" s="111" t="s">
        <v>73</v>
      </c>
      <c r="E262" s="270" t="s">
        <v>67</v>
      </c>
      <c r="F262" s="223"/>
      <c r="G262" s="223"/>
      <c r="H262" s="269"/>
      <c r="I262" s="98" t="s">
        <v>167</v>
      </c>
      <c r="J262" s="148"/>
      <c r="K262" s="97">
        <f t="shared" si="122"/>
        <v>1</v>
      </c>
      <c r="L262" s="97">
        <f t="shared" si="123"/>
        <v>1</v>
      </c>
      <c r="M262" s="108">
        <f t="shared" si="124"/>
        <v>1</v>
      </c>
      <c r="N262" s="206">
        <v>4</v>
      </c>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c r="AT262" s="125"/>
      <c r="AU262" s="125"/>
      <c r="AV262" s="125"/>
      <c r="AW262" s="125"/>
      <c r="AX262" s="125"/>
      <c r="AY262" s="125"/>
      <c r="AZ262" s="125"/>
      <c r="BA262" s="125"/>
      <c r="BB262" s="125"/>
      <c r="BC262" s="125"/>
      <c r="BD262" s="125"/>
      <c r="BE262" s="125"/>
      <c r="BF262" s="125"/>
      <c r="BG262" s="125"/>
      <c r="BH262" s="125"/>
      <c r="BI262" s="125"/>
      <c r="BJ262" s="125"/>
      <c r="BK262" s="125"/>
      <c r="BL262" s="125"/>
      <c r="BM262" s="125"/>
      <c r="BN262" s="125"/>
      <c r="BO262" s="125"/>
      <c r="BP262" s="125"/>
      <c r="BQ262" s="125"/>
      <c r="BR262" s="125"/>
      <c r="BS262" s="125"/>
      <c r="BT262" s="125"/>
      <c r="BU262" s="125"/>
      <c r="BV262" s="125"/>
      <c r="BW262" s="125"/>
      <c r="BX262" s="125"/>
      <c r="BY262" s="125"/>
      <c r="BZ262" s="125"/>
      <c r="CA262" s="125"/>
      <c r="CB262" s="125"/>
      <c r="CC262" s="125"/>
      <c r="CD262" s="125"/>
      <c r="CE262" s="125"/>
      <c r="CF262" s="125"/>
      <c r="CG262" s="125"/>
      <c r="CH262" s="125"/>
      <c r="CI262" s="125"/>
      <c r="CJ262" s="125"/>
      <c r="CK262" s="125"/>
      <c r="CL262" s="125"/>
      <c r="CM262" s="125"/>
      <c r="CN262" s="125"/>
      <c r="CO262" s="125"/>
      <c r="CP262" s="125"/>
      <c r="CQ262" s="125"/>
      <c r="CR262" s="125"/>
      <c r="CS262" s="125"/>
      <c r="CT262" s="125"/>
      <c r="CU262" s="125"/>
      <c r="CV262" s="125"/>
      <c r="CW262" s="125"/>
      <c r="CX262" s="125"/>
      <c r="CY262" s="125"/>
      <c r="CZ262" s="125"/>
      <c r="DA262" s="125"/>
      <c r="DB262" s="125"/>
      <c r="DC262" s="125"/>
      <c r="DD262" s="125"/>
      <c r="DE262" s="125"/>
      <c r="DF262" s="125"/>
      <c r="DG262" s="125"/>
      <c r="DH262" s="125"/>
      <c r="DI262" s="125"/>
      <c r="DJ262" s="125"/>
      <c r="DK262" s="125"/>
      <c r="DL262" s="125"/>
      <c r="DM262" s="125"/>
    </row>
    <row r="263" spans="1:117" s="116" customFormat="1" ht="21" outlineLevel="1" x14ac:dyDescent="0.3">
      <c r="B263" s="109">
        <v>5</v>
      </c>
      <c r="C263" s="110" t="s">
        <v>74</v>
      </c>
      <c r="D263" s="111" t="s">
        <v>75</v>
      </c>
      <c r="E263" s="270" t="s">
        <v>64</v>
      </c>
      <c r="F263" s="223"/>
      <c r="G263" s="223"/>
      <c r="H263" s="269"/>
      <c r="I263" s="98" t="s">
        <v>167</v>
      </c>
      <c r="J263" s="148"/>
      <c r="K263" s="97">
        <f t="shared" si="122"/>
        <v>1</v>
      </c>
      <c r="L263" s="97">
        <f t="shared" si="123"/>
        <v>1</v>
      </c>
      <c r="M263" s="108">
        <f t="shared" si="124"/>
        <v>1</v>
      </c>
      <c r="N263" s="206">
        <v>4</v>
      </c>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c r="AW263" s="125"/>
      <c r="AX263" s="125"/>
      <c r="AY263" s="125"/>
      <c r="AZ263" s="125"/>
      <c r="BA263" s="125"/>
      <c r="BB263" s="125"/>
      <c r="BC263" s="125"/>
      <c r="BD263" s="125"/>
      <c r="BE263" s="125"/>
      <c r="BF263" s="125"/>
      <c r="BG263" s="125"/>
      <c r="BH263" s="125"/>
      <c r="BI263" s="125"/>
      <c r="BJ263" s="125"/>
      <c r="BK263" s="125"/>
      <c r="BL263" s="125"/>
      <c r="BM263" s="125"/>
      <c r="BN263" s="125"/>
      <c r="BO263" s="125"/>
      <c r="BP263" s="125"/>
      <c r="BQ263" s="125"/>
      <c r="BR263" s="125"/>
      <c r="BS263" s="125"/>
      <c r="BT263" s="125"/>
      <c r="BU263" s="125"/>
      <c r="BV263" s="125"/>
      <c r="BW263" s="125"/>
      <c r="BX263" s="125"/>
      <c r="BY263" s="125"/>
      <c r="BZ263" s="125"/>
      <c r="CA263" s="125"/>
      <c r="CB263" s="125"/>
      <c r="CC263" s="125"/>
      <c r="CD263" s="125"/>
      <c r="CE263" s="125"/>
      <c r="CF263" s="125"/>
      <c r="CG263" s="125"/>
      <c r="CH263" s="125"/>
      <c r="CI263" s="125"/>
      <c r="CJ263" s="125"/>
      <c r="CK263" s="125"/>
      <c r="CL263" s="125"/>
      <c r="CM263" s="125"/>
      <c r="CN263" s="125"/>
      <c r="CO263" s="125"/>
      <c r="CP263" s="125"/>
      <c r="CQ263" s="125"/>
      <c r="CR263" s="125"/>
      <c r="CS263" s="125"/>
      <c r="CT263" s="125"/>
      <c r="CU263" s="125"/>
      <c r="CV263" s="125"/>
      <c r="CW263" s="125"/>
      <c r="CX263" s="125"/>
      <c r="CY263" s="125"/>
      <c r="CZ263" s="125"/>
      <c r="DA263" s="125"/>
      <c r="DB263" s="125"/>
      <c r="DC263" s="125"/>
      <c r="DD263" s="125"/>
      <c r="DE263" s="125"/>
      <c r="DF263" s="125"/>
      <c r="DG263" s="125"/>
      <c r="DH263" s="125"/>
      <c r="DI263" s="125"/>
      <c r="DJ263" s="125"/>
      <c r="DK263" s="125"/>
      <c r="DL263" s="125"/>
      <c r="DM263" s="125"/>
    </row>
    <row r="264" spans="1:117" s="1" customFormat="1" ht="21" outlineLevel="1" x14ac:dyDescent="0.3">
      <c r="B264" s="109">
        <v>6</v>
      </c>
      <c r="C264" s="110" t="s">
        <v>76</v>
      </c>
      <c r="D264" s="111" t="s">
        <v>77</v>
      </c>
      <c r="E264" s="270" t="s">
        <v>64</v>
      </c>
      <c r="F264" s="223"/>
      <c r="G264" s="223"/>
      <c r="H264" s="269"/>
      <c r="I264" s="98" t="s">
        <v>167</v>
      </c>
      <c r="J264" s="148"/>
      <c r="K264" s="97">
        <f t="shared" si="122"/>
        <v>1</v>
      </c>
      <c r="L264" s="97">
        <f t="shared" si="123"/>
        <v>1</v>
      </c>
      <c r="M264" s="108">
        <f t="shared" si="124"/>
        <v>1</v>
      </c>
      <c r="N264" s="206">
        <v>4</v>
      </c>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c r="CR264" s="125"/>
      <c r="CS264" s="125"/>
      <c r="CT264" s="125"/>
      <c r="CU264" s="125"/>
      <c r="CV264" s="125"/>
      <c r="CW264" s="125"/>
      <c r="CX264" s="125"/>
      <c r="CY264" s="125"/>
      <c r="CZ264" s="125"/>
      <c r="DA264" s="125"/>
      <c r="DB264" s="125"/>
      <c r="DC264" s="125"/>
      <c r="DD264" s="125"/>
      <c r="DE264" s="125"/>
      <c r="DF264" s="125"/>
      <c r="DG264" s="125"/>
      <c r="DH264" s="125"/>
      <c r="DI264" s="125"/>
      <c r="DJ264" s="125"/>
      <c r="DK264" s="125"/>
      <c r="DL264" s="125"/>
      <c r="DM264" s="125"/>
    </row>
    <row r="265" spans="1:117" s="116" customFormat="1" ht="31.5" outlineLevel="1" x14ac:dyDescent="0.3">
      <c r="B265" s="109">
        <v>7</v>
      </c>
      <c r="C265" s="111" t="s">
        <v>78</v>
      </c>
      <c r="D265" s="111" t="s">
        <v>79</v>
      </c>
      <c r="E265" s="270" t="s">
        <v>80</v>
      </c>
      <c r="F265" s="223"/>
      <c r="G265" s="223"/>
      <c r="H265" s="269"/>
      <c r="I265" s="98" t="s">
        <v>167</v>
      </c>
      <c r="J265" s="148"/>
      <c r="K265" s="97">
        <f t="shared" si="122"/>
        <v>1</v>
      </c>
      <c r="L265" s="97">
        <f t="shared" si="123"/>
        <v>1</v>
      </c>
      <c r="M265" s="108">
        <f t="shared" si="124"/>
        <v>1</v>
      </c>
      <c r="N265" s="206">
        <v>4</v>
      </c>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c r="AW265" s="125"/>
      <c r="AX265" s="125"/>
      <c r="AY265" s="125"/>
      <c r="AZ265" s="125"/>
      <c r="BA265" s="125"/>
      <c r="BB265" s="125"/>
      <c r="BC265" s="125"/>
      <c r="BD265" s="125"/>
      <c r="BE265" s="125"/>
      <c r="BF265" s="125"/>
      <c r="BG265" s="125"/>
      <c r="BH265" s="125"/>
      <c r="BI265" s="125"/>
      <c r="BJ265" s="125"/>
      <c r="BK265" s="125"/>
      <c r="BL265" s="125"/>
      <c r="BM265" s="125"/>
      <c r="BN265" s="125"/>
      <c r="BO265" s="125"/>
      <c r="BP265" s="125"/>
      <c r="BQ265" s="125"/>
      <c r="BR265" s="125"/>
      <c r="BS265" s="125"/>
      <c r="BT265" s="125"/>
      <c r="BU265" s="125"/>
      <c r="BV265" s="125"/>
      <c r="BW265" s="125"/>
      <c r="BX265" s="125"/>
      <c r="BY265" s="125"/>
      <c r="BZ265" s="125"/>
      <c r="CA265" s="125"/>
      <c r="CB265" s="125"/>
      <c r="CC265" s="125"/>
      <c r="CD265" s="125"/>
      <c r="CE265" s="125"/>
      <c r="CF265" s="125"/>
      <c r="CG265" s="125"/>
      <c r="CH265" s="125"/>
      <c r="CI265" s="125"/>
      <c r="CJ265" s="125"/>
      <c r="CK265" s="125"/>
      <c r="CL265" s="125"/>
      <c r="CM265" s="125"/>
      <c r="CN265" s="125"/>
      <c r="CO265" s="125"/>
      <c r="CP265" s="125"/>
      <c r="CQ265" s="125"/>
      <c r="CR265" s="125"/>
      <c r="CS265" s="125"/>
      <c r="CT265" s="125"/>
      <c r="CU265" s="125"/>
      <c r="CV265" s="125"/>
      <c r="CW265" s="125"/>
      <c r="CX265" s="125"/>
      <c r="CY265" s="125"/>
      <c r="CZ265" s="125"/>
      <c r="DA265" s="125"/>
      <c r="DB265" s="125"/>
      <c r="DC265" s="125"/>
      <c r="DD265" s="125"/>
      <c r="DE265" s="125"/>
      <c r="DF265" s="125"/>
      <c r="DG265" s="125"/>
      <c r="DH265" s="125"/>
      <c r="DI265" s="125"/>
      <c r="DJ265" s="125"/>
      <c r="DK265" s="125"/>
      <c r="DL265" s="125"/>
      <c r="DM265" s="125"/>
    </row>
    <row r="266" spans="1:117" s="116" customFormat="1" ht="31.5" outlineLevel="1" x14ac:dyDescent="0.3">
      <c r="B266" s="109">
        <v>8</v>
      </c>
      <c r="C266" s="110" t="s">
        <v>81</v>
      </c>
      <c r="D266" s="111" t="s">
        <v>82</v>
      </c>
      <c r="E266" s="270" t="s">
        <v>80</v>
      </c>
      <c r="F266" s="223"/>
      <c r="G266" s="223"/>
      <c r="H266" s="269"/>
      <c r="I266" s="98" t="s">
        <v>167</v>
      </c>
      <c r="J266" s="148"/>
      <c r="K266" s="97">
        <f t="shared" si="122"/>
        <v>1</v>
      </c>
      <c r="L266" s="97">
        <f t="shared" si="123"/>
        <v>1</v>
      </c>
      <c r="M266" s="108">
        <f t="shared" si="124"/>
        <v>1</v>
      </c>
      <c r="N266" s="206">
        <v>4</v>
      </c>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c r="AW266" s="125"/>
      <c r="AX266" s="125"/>
      <c r="AY266" s="125"/>
      <c r="AZ266" s="125"/>
      <c r="BA266" s="125"/>
      <c r="BB266" s="125"/>
      <c r="BC266" s="125"/>
      <c r="BD266" s="125"/>
      <c r="BE266" s="125"/>
      <c r="BF266" s="125"/>
      <c r="BG266" s="125"/>
      <c r="BH266" s="125"/>
      <c r="BI266" s="125"/>
      <c r="BJ266" s="125"/>
      <c r="BK266" s="125"/>
      <c r="BL266" s="125"/>
      <c r="BM266" s="125"/>
      <c r="BN266" s="125"/>
      <c r="BO266" s="125"/>
      <c r="BP266" s="125"/>
      <c r="BQ266" s="125"/>
      <c r="BR266" s="125"/>
      <c r="BS266" s="125"/>
      <c r="BT266" s="125"/>
      <c r="BU266" s="125"/>
      <c r="BV266" s="125"/>
      <c r="BW266" s="125"/>
      <c r="BX266" s="125"/>
      <c r="BY266" s="125"/>
      <c r="BZ266" s="125"/>
      <c r="CA266" s="125"/>
      <c r="CB266" s="125"/>
      <c r="CC266" s="125"/>
      <c r="CD266" s="125"/>
      <c r="CE266" s="125"/>
      <c r="CF266" s="125"/>
      <c r="CG266" s="125"/>
      <c r="CH266" s="125"/>
      <c r="CI266" s="125"/>
      <c r="CJ266" s="125"/>
      <c r="CK266" s="125"/>
      <c r="CL266" s="125"/>
      <c r="CM266" s="125"/>
      <c r="CN266" s="125"/>
      <c r="CO266" s="125"/>
      <c r="CP266" s="125"/>
      <c r="CQ266" s="125"/>
      <c r="CR266" s="125"/>
      <c r="CS266" s="125"/>
      <c r="CT266" s="125"/>
      <c r="CU266" s="125"/>
      <c r="CV266" s="125"/>
      <c r="CW266" s="125"/>
      <c r="CX266" s="125"/>
      <c r="CY266" s="125"/>
      <c r="CZ266" s="125"/>
      <c r="DA266" s="125"/>
      <c r="DB266" s="125"/>
      <c r="DC266" s="125"/>
      <c r="DD266" s="125"/>
      <c r="DE266" s="125"/>
      <c r="DF266" s="125"/>
      <c r="DG266" s="125"/>
      <c r="DH266" s="125"/>
      <c r="DI266" s="125"/>
      <c r="DJ266" s="125"/>
      <c r="DK266" s="125"/>
      <c r="DL266" s="125"/>
      <c r="DM266" s="125"/>
    </row>
    <row r="267" spans="1:117" s="116" customFormat="1" ht="21" outlineLevel="1" x14ac:dyDescent="0.3">
      <c r="B267" s="109">
        <v>9</v>
      </c>
      <c r="C267" s="110" t="s">
        <v>83</v>
      </c>
      <c r="D267" s="111" t="s">
        <v>84</v>
      </c>
      <c r="E267" s="106" t="s">
        <v>80</v>
      </c>
      <c r="F267" s="287"/>
      <c r="G267" s="287"/>
      <c r="H267" s="273"/>
      <c r="I267" s="169"/>
      <c r="J267" s="148"/>
      <c r="K267" s="170"/>
      <c r="L267" s="170"/>
      <c r="M267" s="171"/>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c r="AW267" s="125"/>
      <c r="AX267" s="125"/>
      <c r="AY267" s="125"/>
      <c r="AZ267" s="125"/>
      <c r="BA267" s="125"/>
      <c r="BB267" s="125"/>
      <c r="BC267" s="125"/>
      <c r="BD267" s="125"/>
      <c r="BE267" s="125"/>
      <c r="BF267" s="125"/>
      <c r="BG267" s="125"/>
      <c r="BH267" s="125"/>
      <c r="BI267" s="125"/>
      <c r="BJ267" s="125"/>
      <c r="BK267" s="125"/>
      <c r="BL267" s="125"/>
      <c r="BM267" s="125"/>
      <c r="BN267" s="125"/>
      <c r="BO267" s="125"/>
      <c r="BP267" s="125"/>
      <c r="BQ267" s="125"/>
      <c r="BR267" s="125"/>
      <c r="BS267" s="125"/>
      <c r="BT267" s="125"/>
      <c r="BU267" s="125"/>
      <c r="BV267" s="125"/>
      <c r="BW267" s="125"/>
      <c r="BX267" s="125"/>
      <c r="BY267" s="125"/>
      <c r="BZ267" s="125"/>
      <c r="CA267" s="125"/>
      <c r="CB267" s="125"/>
      <c r="CC267" s="125"/>
      <c r="CD267" s="125"/>
      <c r="CE267" s="125"/>
      <c r="CF267" s="125"/>
      <c r="CG267" s="125"/>
      <c r="CH267" s="125"/>
      <c r="CI267" s="125"/>
      <c r="CJ267" s="125"/>
      <c r="CK267" s="125"/>
      <c r="CL267" s="125"/>
      <c r="CM267" s="125"/>
      <c r="CN267" s="125"/>
      <c r="CO267" s="125"/>
      <c r="CP267" s="125"/>
      <c r="CQ267" s="125"/>
      <c r="CR267" s="125"/>
      <c r="CS267" s="125"/>
      <c r="CT267" s="125"/>
      <c r="CU267" s="125"/>
      <c r="CV267" s="125"/>
      <c r="CW267" s="125"/>
      <c r="CX267" s="125"/>
      <c r="CY267" s="125"/>
      <c r="CZ267" s="125"/>
      <c r="DA267" s="125"/>
      <c r="DB267" s="125"/>
      <c r="DC267" s="125"/>
      <c r="DD267" s="125"/>
      <c r="DE267" s="125"/>
      <c r="DF267" s="125"/>
      <c r="DG267" s="125"/>
      <c r="DH267" s="125"/>
      <c r="DI267" s="125"/>
      <c r="DJ267" s="125"/>
      <c r="DK267" s="125"/>
      <c r="DL267" s="125"/>
      <c r="DM267" s="125"/>
    </row>
    <row r="268" spans="1:117" ht="21" outlineLevel="1" x14ac:dyDescent="0.3">
      <c r="A268" s="113"/>
      <c r="B268" s="109"/>
      <c r="C268" s="110" t="s">
        <v>314</v>
      </c>
      <c r="D268" s="111"/>
      <c r="E268" s="270"/>
      <c r="F268" s="223"/>
      <c r="G268" s="223"/>
      <c r="H268" s="269"/>
      <c r="I268" s="98"/>
      <c r="J268" s="148"/>
      <c r="K268" s="97"/>
      <c r="L268" s="97"/>
      <c r="M268" s="108"/>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c r="AW268" s="102"/>
      <c r="AX268" s="102"/>
      <c r="AY268" s="102"/>
      <c r="AZ268" s="102"/>
      <c r="BA268" s="102"/>
      <c r="BB268" s="102"/>
      <c r="BC268" s="102"/>
      <c r="BD268" s="102"/>
      <c r="BE268" s="102"/>
      <c r="BF268" s="102"/>
      <c r="BG268" s="102"/>
      <c r="BH268" s="102"/>
      <c r="BI268" s="102"/>
      <c r="BJ268" s="102"/>
      <c r="BK268" s="102"/>
      <c r="BL268" s="102"/>
      <c r="BM268" s="102"/>
      <c r="BN268" s="102"/>
      <c r="BO268" s="102"/>
      <c r="BP268" s="102"/>
      <c r="BQ268" s="102"/>
      <c r="BR268" s="102"/>
      <c r="BS268" s="102"/>
      <c r="BT268" s="102"/>
      <c r="BU268" s="102"/>
      <c r="BV268" s="102"/>
      <c r="BW268" s="102"/>
      <c r="BX268" s="102"/>
      <c r="BY268" s="102"/>
      <c r="BZ268" s="102"/>
      <c r="CA268" s="102"/>
      <c r="CB268" s="102"/>
      <c r="CC268" s="102"/>
      <c r="CD268" s="102"/>
      <c r="CE268" s="102"/>
      <c r="CF268" s="102"/>
      <c r="CG268" s="102"/>
      <c r="CH268" s="102"/>
      <c r="CI268" s="102"/>
      <c r="CJ268" s="102"/>
      <c r="CK268" s="102"/>
      <c r="CL268" s="102"/>
      <c r="CM268" s="102"/>
      <c r="CN268" s="102"/>
      <c r="CO268" s="102"/>
      <c r="CP268" s="102"/>
      <c r="CQ268" s="102"/>
      <c r="CR268" s="102"/>
      <c r="CS268" s="102"/>
      <c r="CT268" s="102"/>
      <c r="CU268" s="102"/>
      <c r="CV268" s="102"/>
      <c r="CW268" s="102"/>
      <c r="CX268" s="102"/>
      <c r="CY268" s="102"/>
      <c r="CZ268" s="102"/>
      <c r="DA268" s="102"/>
      <c r="DB268" s="102"/>
      <c r="DC268" s="102"/>
      <c r="DD268" s="102"/>
      <c r="DE268" s="102"/>
      <c r="DF268" s="102"/>
      <c r="DG268" s="102"/>
      <c r="DH268" s="102"/>
      <c r="DI268" s="102"/>
      <c r="DJ268" s="102"/>
      <c r="DK268" s="102"/>
      <c r="DL268" s="102"/>
      <c r="DM268" s="79"/>
    </row>
    <row r="269" spans="1:117" ht="21" outlineLevel="1" x14ac:dyDescent="0.3">
      <c r="A269" s="113"/>
      <c r="B269" s="109"/>
      <c r="C269" s="181" t="s">
        <v>386</v>
      </c>
      <c r="D269" s="111"/>
      <c r="E269" s="270"/>
      <c r="F269" s="223"/>
      <c r="G269" s="223"/>
      <c r="H269" s="269"/>
      <c r="I269" s="98" t="s">
        <v>167</v>
      </c>
      <c r="J269" s="148"/>
      <c r="K269" s="97">
        <f t="shared" ref="K269" si="125">COUNTA(N269:KP269)</f>
        <v>1</v>
      </c>
      <c r="L269" s="97">
        <f t="shared" ref="L269" si="126">COUNTIF(N269:KP269,"4")</f>
        <v>1</v>
      </c>
      <c r="M269" s="108">
        <f t="shared" ref="M269" si="127">IFERROR(L269/K269,0)</f>
        <v>1</v>
      </c>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207">
        <v>4</v>
      </c>
      <c r="AL269" s="102"/>
      <c r="AM269" s="206"/>
      <c r="AN269" s="102"/>
      <c r="AO269" s="102"/>
      <c r="AP269" s="102"/>
      <c r="AQ269" s="102"/>
      <c r="AR269" s="102"/>
      <c r="AS269" s="102"/>
      <c r="AT269" s="102"/>
      <c r="AU269" s="102"/>
      <c r="AV269" s="102"/>
      <c r="AW269" s="102"/>
      <c r="AX269" s="102"/>
      <c r="AY269" s="102"/>
      <c r="AZ269" s="102"/>
      <c r="BA269" s="102"/>
      <c r="BB269" s="102"/>
      <c r="BC269" s="102"/>
      <c r="BD269" s="102"/>
      <c r="BE269" s="102"/>
      <c r="BF269" s="102"/>
      <c r="BG269" s="102"/>
      <c r="BH269" s="102"/>
      <c r="BI269" s="102"/>
      <c r="BJ269" s="102"/>
      <c r="BK269" s="102"/>
      <c r="BL269" s="102"/>
      <c r="BM269" s="102"/>
      <c r="BN269" s="102"/>
      <c r="BO269" s="102"/>
      <c r="BP269" s="102"/>
      <c r="BQ269" s="102"/>
      <c r="BR269" s="102"/>
      <c r="BS269" s="102"/>
      <c r="BT269" s="102"/>
      <c r="BU269" s="102"/>
      <c r="BV269" s="102"/>
      <c r="BW269" s="102"/>
      <c r="BX269" s="102"/>
      <c r="BY269" s="102"/>
      <c r="BZ269" s="102"/>
      <c r="CA269" s="102"/>
      <c r="CB269" s="102"/>
      <c r="CC269" s="102"/>
      <c r="CD269" s="102"/>
      <c r="CE269" s="102"/>
      <c r="CF269" s="102"/>
      <c r="CG269" s="102"/>
      <c r="CH269" s="102"/>
      <c r="CI269" s="102"/>
      <c r="CJ269" s="102"/>
      <c r="CK269" s="102"/>
      <c r="CL269" s="102"/>
      <c r="CM269" s="102"/>
      <c r="CN269" s="102"/>
      <c r="CO269" s="102"/>
      <c r="CP269" s="102"/>
      <c r="CQ269" s="102"/>
      <c r="CR269" s="102"/>
      <c r="CS269" s="102"/>
      <c r="CT269" s="102"/>
      <c r="CU269" s="102"/>
      <c r="CV269" s="102"/>
      <c r="CW269" s="102"/>
      <c r="CX269" s="102"/>
      <c r="CY269" s="102"/>
      <c r="CZ269" s="102"/>
      <c r="DA269" s="102"/>
      <c r="DB269" s="102"/>
      <c r="DC269" s="102"/>
      <c r="DD269" s="102"/>
      <c r="DE269" s="102"/>
      <c r="DF269" s="102"/>
      <c r="DG269" s="102"/>
      <c r="DH269" s="102"/>
      <c r="DI269" s="102"/>
      <c r="DJ269" s="102"/>
      <c r="DK269" s="102"/>
      <c r="DL269" s="102"/>
      <c r="DM269" s="79"/>
    </row>
    <row r="270" spans="1:117" ht="21" outlineLevel="1" x14ac:dyDescent="0.3">
      <c r="A270" s="113"/>
      <c r="B270" s="109"/>
      <c r="C270" s="110" t="s">
        <v>315</v>
      </c>
      <c r="D270" s="111"/>
      <c r="E270" s="270"/>
      <c r="F270" s="223"/>
      <c r="G270" s="223"/>
      <c r="H270" s="269"/>
      <c r="I270" s="98"/>
      <c r="J270" s="148"/>
      <c r="K270" s="97"/>
      <c r="L270" s="97"/>
      <c r="M270" s="108"/>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c r="AW270" s="102"/>
      <c r="AX270" s="102"/>
      <c r="AY270" s="102"/>
      <c r="AZ270" s="102"/>
      <c r="BA270" s="102"/>
      <c r="BB270" s="102"/>
      <c r="BC270" s="102"/>
      <c r="BD270" s="102"/>
      <c r="BE270" s="102"/>
      <c r="BF270" s="102"/>
      <c r="BG270" s="102"/>
      <c r="BH270" s="102"/>
      <c r="BI270" s="102"/>
      <c r="BJ270" s="102"/>
      <c r="BK270" s="102"/>
      <c r="BL270" s="102"/>
      <c r="BM270" s="102"/>
      <c r="BN270" s="102"/>
      <c r="BO270" s="102"/>
      <c r="BP270" s="102"/>
      <c r="BQ270" s="102"/>
      <c r="BR270" s="102"/>
      <c r="BS270" s="102"/>
      <c r="BT270" s="102"/>
      <c r="BU270" s="102"/>
      <c r="BV270" s="102"/>
      <c r="BW270" s="102"/>
      <c r="BX270" s="102"/>
      <c r="BY270" s="102"/>
      <c r="BZ270" s="102"/>
      <c r="CA270" s="102"/>
      <c r="CB270" s="102"/>
      <c r="CC270" s="102"/>
      <c r="CD270" s="102"/>
      <c r="CE270" s="102"/>
      <c r="CF270" s="102"/>
      <c r="CG270" s="102"/>
      <c r="CH270" s="102"/>
      <c r="CI270" s="102"/>
      <c r="CJ270" s="102"/>
      <c r="CK270" s="102"/>
      <c r="CL270" s="102"/>
      <c r="CM270" s="102"/>
      <c r="CN270" s="102"/>
      <c r="CO270" s="102"/>
      <c r="CP270" s="102"/>
      <c r="CQ270" s="102"/>
      <c r="CR270" s="102"/>
      <c r="CS270" s="102"/>
      <c r="CT270" s="102"/>
      <c r="CU270" s="102"/>
      <c r="CV270" s="102"/>
      <c r="CW270" s="102"/>
      <c r="CX270" s="102"/>
      <c r="CY270" s="102"/>
      <c r="CZ270" s="102"/>
      <c r="DA270" s="102"/>
      <c r="DB270" s="102"/>
      <c r="DC270" s="102"/>
      <c r="DD270" s="102"/>
      <c r="DE270" s="102"/>
      <c r="DF270" s="102"/>
      <c r="DG270" s="102"/>
      <c r="DH270" s="102"/>
      <c r="DI270" s="102"/>
      <c r="DJ270" s="102"/>
      <c r="DK270" s="102"/>
      <c r="DL270" s="102"/>
      <c r="DM270" s="79"/>
    </row>
    <row r="271" spans="1:117" ht="21" outlineLevel="1" x14ac:dyDescent="0.3">
      <c r="A271" s="113"/>
      <c r="B271" s="109"/>
      <c r="C271" s="181" t="s">
        <v>387</v>
      </c>
      <c r="D271" s="111"/>
      <c r="E271" s="270"/>
      <c r="F271" s="223"/>
      <c r="G271" s="223"/>
      <c r="H271" s="269"/>
      <c r="I271" s="98" t="s">
        <v>167</v>
      </c>
      <c r="J271" s="148"/>
      <c r="K271" s="97">
        <f t="shared" ref="K271" si="128">COUNTA(N271:KP271)</f>
        <v>1</v>
      </c>
      <c r="L271" s="97">
        <f t="shared" ref="L271" si="129">COUNTIF(N271:KP271,"4")</f>
        <v>1</v>
      </c>
      <c r="M271" s="108">
        <f t="shared" ref="M271" si="130">IFERROR(L271/K271,0)</f>
        <v>1</v>
      </c>
      <c r="N271" s="206">
        <v>4</v>
      </c>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c r="AW271" s="102"/>
      <c r="AX271" s="102"/>
      <c r="AY271" s="102"/>
      <c r="AZ271" s="102"/>
      <c r="BA271" s="102"/>
      <c r="BB271" s="102"/>
      <c r="BC271" s="102"/>
      <c r="BD271" s="102"/>
      <c r="BE271" s="102"/>
      <c r="BF271" s="102"/>
      <c r="BG271" s="102"/>
      <c r="BH271" s="102"/>
      <c r="BI271" s="102"/>
      <c r="BJ271" s="102"/>
      <c r="BK271" s="102"/>
      <c r="BL271" s="102"/>
      <c r="BM271" s="102"/>
      <c r="BN271" s="102"/>
      <c r="BO271" s="102"/>
      <c r="BP271" s="102"/>
      <c r="BQ271" s="102"/>
      <c r="BR271" s="102"/>
      <c r="BS271" s="102"/>
      <c r="BT271" s="102"/>
      <c r="BU271" s="102"/>
      <c r="BV271" s="102"/>
      <c r="BW271" s="102"/>
      <c r="BX271" s="102"/>
      <c r="BY271" s="102"/>
      <c r="BZ271" s="102"/>
      <c r="CA271" s="102"/>
      <c r="CB271" s="102"/>
      <c r="CC271" s="102"/>
      <c r="CD271" s="102"/>
      <c r="CE271" s="102"/>
      <c r="CF271" s="102"/>
      <c r="CG271" s="102"/>
      <c r="CH271" s="102"/>
      <c r="CI271" s="102"/>
      <c r="CJ271" s="102"/>
      <c r="CK271" s="102"/>
      <c r="CL271" s="102"/>
      <c r="CM271" s="102"/>
      <c r="CN271" s="102"/>
      <c r="CO271" s="102"/>
      <c r="CP271" s="102"/>
      <c r="CQ271" s="102"/>
      <c r="CR271" s="102"/>
      <c r="CS271" s="102"/>
      <c r="CT271" s="102"/>
      <c r="CU271" s="102"/>
      <c r="CV271" s="102"/>
      <c r="CW271" s="102"/>
      <c r="CX271" s="102"/>
      <c r="CY271" s="102"/>
      <c r="CZ271" s="102"/>
      <c r="DA271" s="102"/>
      <c r="DB271" s="102"/>
      <c r="DC271" s="102"/>
      <c r="DD271" s="102"/>
      <c r="DE271" s="102"/>
      <c r="DF271" s="102"/>
      <c r="DG271" s="102"/>
      <c r="DH271" s="102"/>
      <c r="DI271" s="102"/>
      <c r="DJ271" s="102"/>
      <c r="DK271" s="102"/>
      <c r="DL271" s="102"/>
      <c r="DM271" s="79"/>
    </row>
    <row r="272" spans="1:117" ht="21" outlineLevel="1" x14ac:dyDescent="0.3">
      <c r="A272" s="113"/>
      <c r="B272" s="109"/>
      <c r="C272" s="181" t="s">
        <v>388</v>
      </c>
      <c r="D272" s="111"/>
      <c r="E272" s="270"/>
      <c r="F272" s="223"/>
      <c r="G272" s="223"/>
      <c r="H272" s="269"/>
      <c r="I272" s="98" t="s">
        <v>167</v>
      </c>
      <c r="J272" s="148"/>
      <c r="K272" s="97">
        <f t="shared" ref="K272" si="131">COUNTA(N272:KP272)</f>
        <v>1</v>
      </c>
      <c r="L272" s="97">
        <f t="shared" ref="L272" si="132">COUNTIF(N272:KP272,"4")</f>
        <v>1</v>
      </c>
      <c r="M272" s="108">
        <f t="shared" ref="M272" si="133">IFERROR(L272/K272,0)</f>
        <v>1</v>
      </c>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207">
        <v>4</v>
      </c>
      <c r="AK272" s="102"/>
      <c r="AL272" s="102"/>
      <c r="AM272" s="206"/>
      <c r="AN272" s="102"/>
      <c r="AO272" s="102"/>
      <c r="AP272" s="102"/>
      <c r="AQ272" s="102"/>
      <c r="AR272" s="102"/>
      <c r="AS272" s="102"/>
      <c r="AT272" s="102"/>
      <c r="AU272" s="102"/>
      <c r="AV272" s="102"/>
      <c r="AW272" s="102"/>
      <c r="AX272" s="102"/>
      <c r="AY272" s="102"/>
      <c r="AZ272" s="102"/>
      <c r="BA272" s="102"/>
      <c r="BB272" s="102"/>
      <c r="BC272" s="102"/>
      <c r="BD272" s="102"/>
      <c r="BE272" s="102"/>
      <c r="BF272" s="102"/>
      <c r="BG272" s="102"/>
      <c r="BH272" s="102"/>
      <c r="BI272" s="102"/>
      <c r="BJ272" s="102"/>
      <c r="BK272" s="102"/>
      <c r="BL272" s="102"/>
      <c r="BM272" s="102"/>
      <c r="BN272" s="102"/>
      <c r="BO272" s="102"/>
      <c r="BP272" s="102"/>
      <c r="BQ272" s="102"/>
      <c r="BR272" s="102"/>
      <c r="BS272" s="102"/>
      <c r="BT272" s="102"/>
      <c r="BU272" s="102"/>
      <c r="BV272" s="102"/>
      <c r="BW272" s="102"/>
      <c r="BX272" s="102"/>
      <c r="BY272" s="102"/>
      <c r="BZ272" s="102"/>
      <c r="CA272" s="102"/>
      <c r="CB272" s="102"/>
      <c r="CC272" s="102"/>
      <c r="CD272" s="102"/>
      <c r="CE272" s="102"/>
      <c r="CF272" s="102"/>
      <c r="CG272" s="102"/>
      <c r="CH272" s="102"/>
      <c r="CI272" s="102"/>
      <c r="CJ272" s="102"/>
      <c r="CK272" s="102"/>
      <c r="CL272" s="102"/>
      <c r="CM272" s="102"/>
      <c r="CN272" s="102"/>
      <c r="CO272" s="102"/>
      <c r="CP272" s="102"/>
      <c r="CQ272" s="102"/>
      <c r="CR272" s="102"/>
      <c r="CS272" s="102"/>
      <c r="CT272" s="102"/>
      <c r="CU272" s="102"/>
      <c r="CV272" s="102"/>
      <c r="CW272" s="102"/>
      <c r="CX272" s="102"/>
      <c r="CY272" s="102"/>
      <c r="CZ272" s="102"/>
      <c r="DA272" s="102"/>
      <c r="DB272" s="102"/>
      <c r="DC272" s="102"/>
      <c r="DD272" s="102"/>
      <c r="DE272" s="102"/>
      <c r="DF272" s="102"/>
      <c r="DG272" s="102"/>
      <c r="DH272" s="102"/>
      <c r="DI272" s="102"/>
      <c r="DJ272" s="102"/>
      <c r="DK272" s="102"/>
      <c r="DL272" s="102"/>
      <c r="DM272" s="79"/>
    </row>
    <row r="273" spans="1:117" ht="21" outlineLevel="1" x14ac:dyDescent="0.3">
      <c r="A273" s="113"/>
      <c r="B273" s="109"/>
      <c r="C273" s="110" t="s">
        <v>316</v>
      </c>
      <c r="D273" s="111"/>
      <c r="E273" s="270"/>
      <c r="F273" s="223"/>
      <c r="G273" s="223"/>
      <c r="H273" s="269"/>
      <c r="I273" s="98"/>
      <c r="J273" s="148"/>
      <c r="K273" s="97"/>
      <c r="L273" s="97"/>
      <c r="M273" s="108"/>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c r="AW273" s="102"/>
      <c r="AX273" s="102"/>
      <c r="AY273" s="102"/>
      <c r="AZ273" s="102"/>
      <c r="BA273" s="102"/>
      <c r="BB273" s="102"/>
      <c r="BC273" s="102"/>
      <c r="BD273" s="102"/>
      <c r="BE273" s="102"/>
      <c r="BF273" s="102"/>
      <c r="BG273" s="102"/>
      <c r="BH273" s="102"/>
      <c r="BI273" s="102"/>
      <c r="BJ273" s="102"/>
      <c r="BK273" s="102"/>
      <c r="BL273" s="102"/>
      <c r="BM273" s="102"/>
      <c r="BN273" s="102"/>
      <c r="BO273" s="102"/>
      <c r="BP273" s="102"/>
      <c r="BQ273" s="102"/>
      <c r="BR273" s="102"/>
      <c r="BS273" s="102"/>
      <c r="BT273" s="102"/>
      <c r="BU273" s="102"/>
      <c r="BV273" s="102"/>
      <c r="BW273" s="102"/>
      <c r="BX273" s="102"/>
      <c r="BY273" s="102"/>
      <c r="BZ273" s="102"/>
      <c r="CA273" s="102"/>
      <c r="CB273" s="102"/>
      <c r="CC273" s="102"/>
      <c r="CD273" s="102"/>
      <c r="CE273" s="102"/>
      <c r="CF273" s="102"/>
      <c r="CG273" s="102"/>
      <c r="CH273" s="102"/>
      <c r="CI273" s="102"/>
      <c r="CJ273" s="102"/>
      <c r="CK273" s="102"/>
      <c r="CL273" s="102"/>
      <c r="CM273" s="102"/>
      <c r="CN273" s="102"/>
      <c r="CO273" s="102"/>
      <c r="CP273" s="102"/>
      <c r="CQ273" s="102"/>
      <c r="CR273" s="102"/>
      <c r="CS273" s="102"/>
      <c r="CT273" s="102"/>
      <c r="CU273" s="102"/>
      <c r="CV273" s="102"/>
      <c r="CW273" s="102"/>
      <c r="CX273" s="102"/>
      <c r="CY273" s="102"/>
      <c r="CZ273" s="102"/>
      <c r="DA273" s="102"/>
      <c r="DB273" s="102"/>
      <c r="DC273" s="102"/>
      <c r="DD273" s="102"/>
      <c r="DE273" s="102"/>
      <c r="DF273" s="102"/>
      <c r="DG273" s="102"/>
      <c r="DH273" s="102"/>
      <c r="DI273" s="102"/>
      <c r="DJ273" s="102"/>
      <c r="DK273" s="102"/>
      <c r="DL273" s="102"/>
      <c r="DM273" s="79"/>
    </row>
    <row r="274" spans="1:117" ht="21" outlineLevel="1" x14ac:dyDescent="0.3">
      <c r="A274" s="113"/>
      <c r="B274" s="109"/>
      <c r="C274" s="181" t="s">
        <v>389</v>
      </c>
      <c r="D274" s="111"/>
      <c r="E274" s="270"/>
      <c r="F274" s="223"/>
      <c r="G274" s="223"/>
      <c r="H274" s="269"/>
      <c r="I274" s="98" t="s">
        <v>167</v>
      </c>
      <c r="J274" s="148"/>
      <c r="K274" s="97">
        <f t="shared" ref="K274:K275" si="134">COUNTA(N274:KP274)</f>
        <v>1</v>
      </c>
      <c r="L274" s="97">
        <f t="shared" ref="L274:L275" si="135">COUNTIF(N274:KP274,"4")</f>
        <v>1</v>
      </c>
      <c r="M274" s="108">
        <f t="shared" ref="M274:M275" si="136">IFERROR(L274/K274,0)</f>
        <v>1</v>
      </c>
      <c r="N274" s="206">
        <v>4</v>
      </c>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102"/>
      <c r="AX274" s="102"/>
      <c r="AY274" s="102"/>
      <c r="AZ274" s="102"/>
      <c r="BA274" s="102"/>
      <c r="BB274" s="102"/>
      <c r="BC274" s="102"/>
      <c r="BD274" s="102"/>
      <c r="BE274" s="102"/>
      <c r="BF274" s="102"/>
      <c r="BG274" s="102"/>
      <c r="BH274" s="102"/>
      <c r="BI274" s="102"/>
      <c r="BJ274" s="102"/>
      <c r="BK274" s="102"/>
      <c r="BL274" s="102"/>
      <c r="BM274" s="102"/>
      <c r="BN274" s="102"/>
      <c r="BO274" s="102"/>
      <c r="BP274" s="102"/>
      <c r="BQ274" s="102"/>
      <c r="BR274" s="102"/>
      <c r="BS274" s="102"/>
      <c r="BT274" s="102"/>
      <c r="BU274" s="102"/>
      <c r="BV274" s="102"/>
      <c r="BW274" s="102"/>
      <c r="BX274" s="102"/>
      <c r="BY274" s="102"/>
      <c r="BZ274" s="102"/>
      <c r="CA274" s="102"/>
      <c r="CB274" s="102"/>
      <c r="CC274" s="102"/>
      <c r="CD274" s="102"/>
      <c r="CE274" s="102"/>
      <c r="CF274" s="102"/>
      <c r="CG274" s="102"/>
      <c r="CH274" s="102"/>
      <c r="CI274" s="102"/>
      <c r="CJ274" s="102"/>
      <c r="CK274" s="102"/>
      <c r="CL274" s="102"/>
      <c r="CM274" s="102"/>
      <c r="CN274" s="102"/>
      <c r="CO274" s="102"/>
      <c r="CP274" s="102"/>
      <c r="CQ274" s="102"/>
      <c r="CR274" s="102"/>
      <c r="CS274" s="102"/>
      <c r="CT274" s="102"/>
      <c r="CU274" s="102"/>
      <c r="CV274" s="102"/>
      <c r="CW274" s="102"/>
      <c r="CX274" s="102"/>
      <c r="CY274" s="102"/>
      <c r="CZ274" s="102"/>
      <c r="DA274" s="102"/>
      <c r="DB274" s="102"/>
      <c r="DC274" s="102"/>
      <c r="DD274" s="102"/>
      <c r="DE274" s="102"/>
      <c r="DF274" s="102"/>
      <c r="DG274" s="102"/>
      <c r="DH274" s="102"/>
      <c r="DI274" s="102"/>
      <c r="DJ274" s="102"/>
      <c r="DK274" s="102"/>
      <c r="DL274" s="102"/>
      <c r="DM274" s="79"/>
    </row>
    <row r="275" spans="1:117" ht="21" outlineLevel="1" x14ac:dyDescent="0.3">
      <c r="A275" s="113"/>
      <c r="B275" s="109"/>
      <c r="C275" s="181" t="s">
        <v>390</v>
      </c>
      <c r="D275" s="111"/>
      <c r="E275" s="270"/>
      <c r="F275" s="223"/>
      <c r="G275" s="223"/>
      <c r="H275" s="269"/>
      <c r="I275" s="98" t="s">
        <v>167</v>
      </c>
      <c r="J275" s="148"/>
      <c r="K275" s="97">
        <f t="shared" si="134"/>
        <v>1</v>
      </c>
      <c r="L275" s="97">
        <f t="shared" si="135"/>
        <v>1</v>
      </c>
      <c r="M275" s="108">
        <f t="shared" si="136"/>
        <v>1</v>
      </c>
      <c r="N275" s="206">
        <v>4</v>
      </c>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102"/>
      <c r="AX275" s="102"/>
      <c r="AY275" s="102"/>
      <c r="AZ275" s="102"/>
      <c r="BA275" s="102"/>
      <c r="BB275" s="102"/>
      <c r="BC275" s="102"/>
      <c r="BD275" s="102"/>
      <c r="BE275" s="102"/>
      <c r="BF275" s="102"/>
      <c r="BG275" s="102"/>
      <c r="BH275" s="102"/>
      <c r="BI275" s="102"/>
      <c r="BJ275" s="102"/>
      <c r="BK275" s="102"/>
      <c r="BL275" s="102"/>
      <c r="BM275" s="102"/>
      <c r="BN275" s="102"/>
      <c r="BO275" s="102"/>
      <c r="BP275" s="102"/>
      <c r="BQ275" s="102"/>
      <c r="BR275" s="102"/>
      <c r="BS275" s="102"/>
      <c r="BT275" s="102"/>
      <c r="BU275" s="102"/>
      <c r="BV275" s="102"/>
      <c r="BW275" s="102"/>
      <c r="BX275" s="102"/>
      <c r="BY275" s="102"/>
      <c r="BZ275" s="102"/>
      <c r="CA275" s="102"/>
      <c r="CB275" s="102"/>
      <c r="CC275" s="102"/>
      <c r="CD275" s="102"/>
      <c r="CE275" s="102"/>
      <c r="CF275" s="102"/>
      <c r="CG275" s="102"/>
      <c r="CH275" s="102"/>
      <c r="CI275" s="102"/>
      <c r="CJ275" s="102"/>
      <c r="CK275" s="102"/>
      <c r="CL275" s="102"/>
      <c r="CM275" s="102"/>
      <c r="CN275" s="102"/>
      <c r="CO275" s="102"/>
      <c r="CP275" s="102"/>
      <c r="CQ275" s="102"/>
      <c r="CR275" s="102"/>
      <c r="CS275" s="102"/>
      <c r="CT275" s="102"/>
      <c r="CU275" s="102"/>
      <c r="CV275" s="102"/>
      <c r="CW275" s="102"/>
      <c r="CX275" s="102"/>
      <c r="CY275" s="102"/>
      <c r="CZ275" s="102"/>
      <c r="DA275" s="102"/>
      <c r="DB275" s="102"/>
      <c r="DC275" s="102"/>
      <c r="DD275" s="102"/>
      <c r="DE275" s="102"/>
      <c r="DF275" s="102"/>
      <c r="DG275" s="102"/>
      <c r="DH275" s="102"/>
      <c r="DI275" s="102"/>
      <c r="DJ275" s="102"/>
      <c r="DK275" s="102"/>
      <c r="DL275" s="102"/>
      <c r="DM275" s="79"/>
    </row>
    <row r="276" spans="1:117" s="1" customFormat="1" ht="21" outlineLevel="1" x14ac:dyDescent="0.3">
      <c r="B276" s="109">
        <v>10</v>
      </c>
      <c r="C276" s="110" t="s">
        <v>85</v>
      </c>
      <c r="D276" s="111" t="s">
        <v>86</v>
      </c>
      <c r="E276" s="106" t="s">
        <v>80</v>
      </c>
      <c r="F276" s="275"/>
      <c r="G276" s="275"/>
      <c r="H276" s="265"/>
      <c r="I276" s="154"/>
      <c r="J276" s="148"/>
      <c r="K276" s="163"/>
      <c r="L276" s="163"/>
      <c r="M276" s="164"/>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row>
    <row r="277" spans="1:117" s="1" customFormat="1" ht="21" outlineLevel="1" x14ac:dyDescent="0.3">
      <c r="B277" s="109"/>
      <c r="C277" s="181" t="s">
        <v>391</v>
      </c>
      <c r="D277" s="111"/>
      <c r="E277" s="106"/>
      <c r="F277" s="275"/>
      <c r="G277" s="275"/>
      <c r="H277" s="265"/>
      <c r="I277" s="98" t="s">
        <v>167</v>
      </c>
      <c r="J277" s="148"/>
      <c r="K277" s="97">
        <f t="shared" ref="K277:K281" si="137">COUNTA(N277:KP277)</f>
        <v>1</v>
      </c>
      <c r="L277" s="97">
        <f t="shared" ref="L277:L281" si="138">COUNTIF(N277:KP277,"4")</f>
        <v>1</v>
      </c>
      <c r="M277" s="108">
        <f t="shared" ref="M277:M281" si="139">IFERROR(L277/K277,0)</f>
        <v>1</v>
      </c>
      <c r="N277" s="206">
        <v>4</v>
      </c>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row>
    <row r="278" spans="1:117" s="116" customFormat="1" ht="21" outlineLevel="1" x14ac:dyDescent="0.3">
      <c r="B278" s="109"/>
      <c r="C278" s="181" t="s">
        <v>392</v>
      </c>
      <c r="D278" s="111"/>
      <c r="E278" s="106"/>
      <c r="F278" s="287"/>
      <c r="G278" s="287"/>
      <c r="H278" s="273"/>
      <c r="I278" s="98" t="s">
        <v>167</v>
      </c>
      <c r="J278" s="148"/>
      <c r="K278" s="97">
        <f t="shared" si="137"/>
        <v>1</v>
      </c>
      <c r="L278" s="97">
        <f t="shared" si="138"/>
        <v>1</v>
      </c>
      <c r="M278" s="108">
        <f t="shared" si="139"/>
        <v>1</v>
      </c>
      <c r="N278" s="206">
        <v>4</v>
      </c>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row>
    <row r="279" spans="1:117" s="116" customFormat="1" ht="21" outlineLevel="1" x14ac:dyDescent="0.3">
      <c r="B279" s="109"/>
      <c r="C279" s="181" t="s">
        <v>393</v>
      </c>
      <c r="D279" s="111"/>
      <c r="E279" s="106"/>
      <c r="F279" s="287"/>
      <c r="G279" s="287"/>
      <c r="H279" s="273"/>
      <c r="I279" s="98" t="s">
        <v>167</v>
      </c>
      <c r="J279" s="148"/>
      <c r="K279" s="97">
        <f t="shared" si="137"/>
        <v>1</v>
      </c>
      <c r="L279" s="97">
        <f t="shared" si="138"/>
        <v>1</v>
      </c>
      <c r="M279" s="108">
        <f t="shared" si="139"/>
        <v>1</v>
      </c>
      <c r="N279" s="206">
        <v>4</v>
      </c>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c r="AW279" s="125"/>
      <c r="AX279" s="125"/>
      <c r="AY279" s="125"/>
      <c r="AZ279" s="125"/>
      <c r="BA279" s="125"/>
      <c r="BB279" s="125"/>
      <c r="BC279" s="125"/>
      <c r="BD279" s="125"/>
      <c r="BE279" s="125"/>
      <c r="BF279" s="125"/>
      <c r="BG279" s="125"/>
      <c r="BH279" s="125"/>
      <c r="BI279" s="125"/>
      <c r="BJ279" s="125"/>
      <c r="BK279" s="125"/>
      <c r="BL279" s="125"/>
      <c r="BM279" s="125"/>
      <c r="BN279" s="125"/>
      <c r="BO279" s="125"/>
      <c r="BP279" s="125"/>
      <c r="BQ279" s="125"/>
      <c r="BR279" s="125"/>
      <c r="BS279" s="125"/>
      <c r="BT279" s="125"/>
      <c r="BU279" s="125"/>
      <c r="BV279" s="125"/>
      <c r="BW279" s="125"/>
      <c r="BX279" s="125"/>
      <c r="BY279" s="125"/>
      <c r="BZ279" s="125"/>
      <c r="CA279" s="125"/>
      <c r="CB279" s="125"/>
      <c r="CC279" s="125"/>
      <c r="CD279" s="125"/>
      <c r="CE279" s="125"/>
      <c r="CF279" s="125"/>
      <c r="CG279" s="125"/>
      <c r="CH279" s="125"/>
      <c r="CI279" s="125"/>
      <c r="CJ279" s="125"/>
      <c r="CK279" s="125"/>
      <c r="CL279" s="125"/>
      <c r="CM279" s="125"/>
      <c r="CN279" s="125"/>
      <c r="CO279" s="125"/>
      <c r="CP279" s="125"/>
      <c r="CQ279" s="125"/>
      <c r="CR279" s="125"/>
      <c r="CS279" s="125"/>
      <c r="CT279" s="125"/>
      <c r="CU279" s="125"/>
      <c r="CV279" s="125"/>
      <c r="CW279" s="125"/>
      <c r="CX279" s="125"/>
      <c r="CY279" s="125"/>
      <c r="CZ279" s="125"/>
      <c r="DA279" s="125"/>
      <c r="DB279" s="125"/>
      <c r="DC279" s="125"/>
      <c r="DD279" s="125"/>
      <c r="DE279" s="125"/>
      <c r="DF279" s="125"/>
      <c r="DG279" s="125"/>
      <c r="DH279" s="125"/>
      <c r="DI279" s="125"/>
      <c r="DJ279" s="125"/>
      <c r="DK279" s="125"/>
      <c r="DL279" s="125"/>
      <c r="DM279" s="125"/>
    </row>
    <row r="280" spans="1:117" s="1" customFormat="1" ht="21" outlineLevel="1" x14ac:dyDescent="0.3">
      <c r="B280" s="109"/>
      <c r="C280" s="181" t="s">
        <v>394</v>
      </c>
      <c r="D280" s="111"/>
      <c r="E280" s="106"/>
      <c r="F280" s="275"/>
      <c r="G280" s="275"/>
      <c r="H280" s="265"/>
      <c r="I280" s="98" t="s">
        <v>167</v>
      </c>
      <c r="J280" s="148"/>
      <c r="K280" s="97">
        <f t="shared" si="137"/>
        <v>1</v>
      </c>
      <c r="L280" s="97">
        <f t="shared" si="138"/>
        <v>1</v>
      </c>
      <c r="M280" s="108">
        <f t="shared" si="139"/>
        <v>1</v>
      </c>
      <c r="N280" s="206">
        <v>4</v>
      </c>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c r="AW280" s="125"/>
      <c r="AX280" s="125"/>
      <c r="AY280" s="125"/>
      <c r="AZ280" s="125"/>
      <c r="BA280" s="125"/>
      <c r="BB280" s="125"/>
      <c r="BC280" s="125"/>
      <c r="BD280" s="125"/>
      <c r="BE280" s="125"/>
      <c r="BF280" s="125"/>
      <c r="BG280" s="125"/>
      <c r="BH280" s="125"/>
      <c r="BI280" s="125"/>
      <c r="BJ280" s="125"/>
      <c r="BK280" s="125"/>
      <c r="BL280" s="125"/>
      <c r="BM280" s="125"/>
      <c r="BN280" s="125"/>
      <c r="BO280" s="125"/>
      <c r="BP280" s="125"/>
      <c r="BQ280" s="125"/>
      <c r="BR280" s="125"/>
      <c r="BS280" s="125"/>
      <c r="BT280" s="125"/>
      <c r="BU280" s="125"/>
      <c r="BV280" s="125"/>
      <c r="BW280" s="125"/>
      <c r="BX280" s="125"/>
      <c r="BY280" s="125"/>
      <c r="BZ280" s="125"/>
      <c r="CA280" s="125"/>
      <c r="CB280" s="125"/>
      <c r="CC280" s="125"/>
      <c r="CD280" s="125"/>
      <c r="CE280" s="125"/>
      <c r="CF280" s="125"/>
      <c r="CG280" s="125"/>
      <c r="CH280" s="125"/>
      <c r="CI280" s="125"/>
      <c r="CJ280" s="125"/>
      <c r="CK280" s="125"/>
      <c r="CL280" s="125"/>
      <c r="CM280" s="125"/>
      <c r="CN280" s="125"/>
      <c r="CO280" s="125"/>
      <c r="CP280" s="125"/>
      <c r="CQ280" s="125"/>
      <c r="CR280" s="125"/>
      <c r="CS280" s="125"/>
      <c r="CT280" s="125"/>
      <c r="CU280" s="125"/>
      <c r="CV280" s="125"/>
      <c r="CW280" s="125"/>
      <c r="CX280" s="125"/>
      <c r="CY280" s="125"/>
      <c r="CZ280" s="125"/>
      <c r="DA280" s="125"/>
      <c r="DB280" s="125"/>
      <c r="DC280" s="125"/>
      <c r="DD280" s="125"/>
      <c r="DE280" s="125"/>
      <c r="DF280" s="125"/>
      <c r="DG280" s="125"/>
      <c r="DH280" s="125"/>
      <c r="DI280" s="125"/>
      <c r="DJ280" s="125"/>
      <c r="DK280" s="125"/>
      <c r="DL280" s="125"/>
      <c r="DM280" s="125"/>
    </row>
    <row r="281" spans="1:117" s="116" customFormat="1" ht="21" outlineLevel="1" x14ac:dyDescent="0.3">
      <c r="B281" s="109"/>
      <c r="C281" s="181" t="s">
        <v>395</v>
      </c>
      <c r="D281" s="111"/>
      <c r="E281" s="106"/>
      <c r="F281" s="287"/>
      <c r="G281" s="287"/>
      <c r="H281" s="273"/>
      <c r="I281" s="98" t="s">
        <v>167</v>
      </c>
      <c r="J281" s="148"/>
      <c r="K281" s="97">
        <f t="shared" si="137"/>
        <v>1</v>
      </c>
      <c r="L281" s="97">
        <f t="shared" si="138"/>
        <v>1</v>
      </c>
      <c r="M281" s="108">
        <f t="shared" si="139"/>
        <v>1</v>
      </c>
      <c r="N281" s="206">
        <v>4</v>
      </c>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row>
    <row r="282" spans="1:117" s="116" customFormat="1" ht="21" outlineLevel="1" x14ac:dyDescent="0.3">
      <c r="B282" s="109">
        <v>11</v>
      </c>
      <c r="C282" s="110" t="s">
        <v>87</v>
      </c>
      <c r="D282" s="111"/>
      <c r="E282" s="106" t="s">
        <v>80</v>
      </c>
      <c r="F282" s="287"/>
      <c r="G282" s="287"/>
      <c r="H282" s="273"/>
      <c r="I282" s="169"/>
      <c r="J282" s="148"/>
      <c r="K282" s="170"/>
      <c r="L282" s="170"/>
      <c r="M282" s="171"/>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5"/>
      <c r="AV282" s="125"/>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row>
    <row r="283" spans="1:117" ht="21" outlineLevel="1" x14ac:dyDescent="0.3">
      <c r="A283" s="113"/>
      <c r="B283" s="109"/>
      <c r="C283" s="110" t="s">
        <v>314</v>
      </c>
      <c r="D283" s="111"/>
      <c r="E283" s="270"/>
      <c r="F283" s="223"/>
      <c r="G283" s="223"/>
      <c r="H283" s="269"/>
      <c r="I283" s="98"/>
      <c r="J283" s="148"/>
      <c r="K283" s="97"/>
      <c r="L283" s="97"/>
      <c r="M283" s="108"/>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c r="AW283" s="102"/>
      <c r="AX283" s="102"/>
      <c r="AY283" s="102"/>
      <c r="AZ283" s="102"/>
      <c r="BA283" s="102"/>
      <c r="BB283" s="102"/>
      <c r="BC283" s="102"/>
      <c r="BD283" s="102"/>
      <c r="BE283" s="102"/>
      <c r="BF283" s="102"/>
      <c r="BG283" s="102"/>
      <c r="BH283" s="102"/>
      <c r="BI283" s="102"/>
      <c r="BJ283" s="102"/>
      <c r="BK283" s="102"/>
      <c r="BL283" s="102"/>
      <c r="BM283" s="102"/>
      <c r="BN283" s="102"/>
      <c r="BO283" s="102"/>
      <c r="BP283" s="102"/>
      <c r="BQ283" s="102"/>
      <c r="BR283" s="102"/>
      <c r="BS283" s="102"/>
      <c r="BT283" s="102"/>
      <c r="BU283" s="102"/>
      <c r="BV283" s="102"/>
      <c r="BW283" s="102"/>
      <c r="BX283" s="102"/>
      <c r="BY283" s="102"/>
      <c r="BZ283" s="102"/>
      <c r="CA283" s="102"/>
      <c r="CB283" s="102"/>
      <c r="CC283" s="102"/>
      <c r="CD283" s="102"/>
      <c r="CE283" s="102"/>
      <c r="CF283" s="102"/>
      <c r="CG283" s="102"/>
      <c r="CH283" s="102"/>
      <c r="CI283" s="102"/>
      <c r="CJ283" s="102"/>
      <c r="CK283" s="102"/>
      <c r="CL283" s="102"/>
      <c r="CM283" s="102"/>
      <c r="CN283" s="102"/>
      <c r="CO283" s="102"/>
      <c r="CP283" s="102"/>
      <c r="CQ283" s="102"/>
      <c r="CR283" s="102"/>
      <c r="CS283" s="102"/>
      <c r="CT283" s="102"/>
      <c r="CU283" s="102"/>
      <c r="CV283" s="102"/>
      <c r="CW283" s="102"/>
      <c r="CX283" s="102"/>
      <c r="CY283" s="102"/>
      <c r="CZ283" s="102"/>
      <c r="DA283" s="102"/>
      <c r="DB283" s="102"/>
      <c r="DC283" s="102"/>
      <c r="DD283" s="102"/>
      <c r="DE283" s="102"/>
      <c r="DF283" s="102"/>
      <c r="DG283" s="102"/>
      <c r="DH283" s="102"/>
      <c r="DI283" s="102"/>
      <c r="DJ283" s="102"/>
      <c r="DK283" s="102"/>
      <c r="DL283" s="102"/>
      <c r="DM283" s="79"/>
    </row>
    <row r="284" spans="1:117" ht="21" outlineLevel="1" x14ac:dyDescent="0.3">
      <c r="A284" s="113"/>
      <c r="B284" s="109"/>
      <c r="C284" s="181" t="s">
        <v>396</v>
      </c>
      <c r="D284" s="111"/>
      <c r="E284" s="270"/>
      <c r="F284" s="223"/>
      <c r="G284" s="223"/>
      <c r="H284" s="269"/>
      <c r="I284" s="98" t="s">
        <v>161</v>
      </c>
      <c r="J284" s="148"/>
      <c r="K284" s="97">
        <f t="shared" ref="K284" si="140">COUNTA(N284:KP284)</f>
        <v>2</v>
      </c>
      <c r="L284" s="97">
        <f t="shared" ref="L284" si="141">COUNTIF(N284:KP284,"4")</f>
        <v>0</v>
      </c>
      <c r="M284" s="108">
        <f t="shared" ref="M284" si="142">IFERROR(L284/K284,0)</f>
        <v>0</v>
      </c>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206">
        <v>2</v>
      </c>
      <c r="AN284" s="238">
        <v>3</v>
      </c>
      <c r="AO284" s="102"/>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c r="BK284" s="102"/>
      <c r="BL284" s="102"/>
      <c r="BM284" s="102"/>
      <c r="BN284" s="102"/>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02"/>
      <c r="CL284" s="102"/>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79"/>
    </row>
    <row r="285" spans="1:117" ht="21" outlineLevel="1" x14ac:dyDescent="0.3">
      <c r="A285" s="113"/>
      <c r="B285" s="109"/>
      <c r="C285" s="110" t="s">
        <v>315</v>
      </c>
      <c r="D285" s="111"/>
      <c r="E285" s="270"/>
      <c r="F285" s="223"/>
      <c r="G285" s="223"/>
      <c r="H285" s="269"/>
      <c r="I285" s="98"/>
      <c r="J285" s="148"/>
      <c r="K285" s="97"/>
      <c r="L285" s="97"/>
      <c r="M285" s="108"/>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c r="AW285" s="102"/>
      <c r="AX285" s="102"/>
      <c r="AY285" s="102"/>
      <c r="AZ285" s="102"/>
      <c r="BA285" s="102"/>
      <c r="BB285" s="102"/>
      <c r="BC285" s="102"/>
      <c r="BD285" s="102"/>
      <c r="BE285" s="102"/>
      <c r="BF285" s="102"/>
      <c r="BG285" s="102"/>
      <c r="BH285" s="102"/>
      <c r="BI285" s="102"/>
      <c r="BJ285" s="102"/>
      <c r="BK285" s="102"/>
      <c r="BL285" s="102"/>
      <c r="BM285" s="102"/>
      <c r="BN285" s="102"/>
      <c r="BO285" s="102"/>
      <c r="BP285" s="102"/>
      <c r="BQ285" s="102"/>
      <c r="BR285" s="102"/>
      <c r="BS285" s="102"/>
      <c r="BT285" s="102"/>
      <c r="BU285" s="102"/>
      <c r="BV285" s="102"/>
      <c r="BW285" s="102"/>
      <c r="BX285" s="102"/>
      <c r="BY285" s="102"/>
      <c r="BZ285" s="102"/>
      <c r="CA285" s="102"/>
      <c r="CB285" s="102"/>
      <c r="CC285" s="102"/>
      <c r="CD285" s="102"/>
      <c r="CE285" s="102"/>
      <c r="CF285" s="102"/>
      <c r="CG285" s="102"/>
      <c r="CH285" s="102"/>
      <c r="CI285" s="102"/>
      <c r="CJ285" s="102"/>
      <c r="CK285" s="102"/>
      <c r="CL285" s="102"/>
      <c r="CM285" s="102"/>
      <c r="CN285" s="102"/>
      <c r="CO285" s="102"/>
      <c r="CP285" s="102"/>
      <c r="CQ285" s="102"/>
      <c r="CR285" s="102"/>
      <c r="CS285" s="102"/>
      <c r="CT285" s="102"/>
      <c r="CU285" s="102"/>
      <c r="CV285" s="102"/>
      <c r="CW285" s="102"/>
      <c r="CX285" s="102"/>
      <c r="CY285" s="102"/>
      <c r="CZ285" s="102"/>
      <c r="DA285" s="102"/>
      <c r="DB285" s="102"/>
      <c r="DC285" s="102"/>
      <c r="DD285" s="102"/>
      <c r="DE285" s="102"/>
      <c r="DF285" s="102"/>
      <c r="DG285" s="102"/>
      <c r="DH285" s="102"/>
      <c r="DI285" s="102"/>
      <c r="DJ285" s="102"/>
      <c r="DK285" s="102"/>
      <c r="DL285" s="102"/>
      <c r="DM285" s="79"/>
    </row>
    <row r="286" spans="1:117" ht="21" outlineLevel="1" x14ac:dyDescent="0.3">
      <c r="A286" s="113"/>
      <c r="B286" s="109"/>
      <c r="C286" s="181" t="s">
        <v>397</v>
      </c>
      <c r="D286" s="111"/>
      <c r="E286" s="270"/>
      <c r="F286" s="223"/>
      <c r="G286" s="223"/>
      <c r="H286" s="269"/>
      <c r="I286" s="98" t="s">
        <v>167</v>
      </c>
      <c r="J286" s="148"/>
      <c r="K286" s="97">
        <f t="shared" ref="K286:K290" si="143">COUNTA(N286:KP286)</f>
        <v>1</v>
      </c>
      <c r="L286" s="97">
        <f t="shared" ref="L286:L290" si="144">COUNTIF(N286:KP286,"4")</f>
        <v>1</v>
      </c>
      <c r="M286" s="108">
        <f t="shared" ref="M286:M290" si="145">IFERROR(L286/K286,0)</f>
        <v>1</v>
      </c>
      <c r="N286" s="206">
        <v>4</v>
      </c>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102"/>
      <c r="AX286" s="102"/>
      <c r="AY286" s="102"/>
      <c r="AZ286" s="102"/>
      <c r="BA286" s="102"/>
      <c r="BB286" s="102"/>
      <c r="BC286" s="102"/>
      <c r="BD286" s="102"/>
      <c r="BE286" s="102"/>
      <c r="BF286" s="102"/>
      <c r="BG286" s="102"/>
      <c r="BH286" s="102"/>
      <c r="BI286" s="102"/>
      <c r="BJ286" s="102"/>
      <c r="BK286" s="102"/>
      <c r="BL286" s="102"/>
      <c r="BM286" s="102"/>
      <c r="BN286" s="102"/>
      <c r="BO286" s="102"/>
      <c r="BP286" s="102"/>
      <c r="BQ286" s="102"/>
      <c r="BR286" s="102"/>
      <c r="BS286" s="102"/>
      <c r="BT286" s="102"/>
      <c r="BU286" s="102"/>
      <c r="BV286" s="102"/>
      <c r="BW286" s="102"/>
      <c r="BX286" s="102"/>
      <c r="BY286" s="102"/>
      <c r="BZ286" s="102"/>
      <c r="CA286" s="102"/>
      <c r="CB286" s="102"/>
      <c r="CC286" s="102"/>
      <c r="CD286" s="102"/>
      <c r="CE286" s="102"/>
      <c r="CF286" s="102"/>
      <c r="CG286" s="102"/>
      <c r="CH286" s="102"/>
      <c r="CI286" s="102"/>
      <c r="CJ286" s="102"/>
      <c r="CK286" s="102"/>
      <c r="CL286" s="102"/>
      <c r="CM286" s="102"/>
      <c r="CN286" s="102"/>
      <c r="CO286" s="102"/>
      <c r="CP286" s="102"/>
      <c r="CQ286" s="102"/>
      <c r="CR286" s="102"/>
      <c r="CS286" s="102"/>
      <c r="CT286" s="102"/>
      <c r="CU286" s="102"/>
      <c r="CV286" s="102"/>
      <c r="CW286" s="102"/>
      <c r="CX286" s="102"/>
      <c r="CY286" s="102"/>
      <c r="CZ286" s="102"/>
      <c r="DA286" s="102"/>
      <c r="DB286" s="102"/>
      <c r="DC286" s="102"/>
      <c r="DD286" s="102"/>
      <c r="DE286" s="102"/>
      <c r="DF286" s="102"/>
      <c r="DG286" s="102"/>
      <c r="DH286" s="102"/>
      <c r="DI286" s="102"/>
      <c r="DJ286" s="102"/>
      <c r="DK286" s="102"/>
      <c r="DL286" s="102"/>
      <c r="DM286" s="79"/>
    </row>
    <row r="287" spans="1:117" ht="21" outlineLevel="1" x14ac:dyDescent="0.3">
      <c r="A287" s="113"/>
      <c r="B287" s="109"/>
      <c r="C287" s="181" t="s">
        <v>398</v>
      </c>
      <c r="D287" s="111"/>
      <c r="E287" s="270"/>
      <c r="F287" s="223"/>
      <c r="G287" s="223"/>
      <c r="H287" s="269"/>
      <c r="I287" s="98" t="s">
        <v>167</v>
      </c>
      <c r="J287" s="148"/>
      <c r="K287" s="97">
        <f t="shared" si="143"/>
        <v>1</v>
      </c>
      <c r="L287" s="97">
        <f t="shared" si="144"/>
        <v>1</v>
      </c>
      <c r="M287" s="108">
        <f t="shared" si="145"/>
        <v>1</v>
      </c>
      <c r="N287" s="206">
        <v>4</v>
      </c>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c r="BK287" s="102"/>
      <c r="BL287" s="102"/>
      <c r="BM287" s="102"/>
      <c r="BN287" s="102"/>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02"/>
      <c r="CL287" s="102"/>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79"/>
    </row>
    <row r="288" spans="1:117" ht="21" outlineLevel="1" x14ac:dyDescent="0.3">
      <c r="A288" s="113"/>
      <c r="B288" s="109"/>
      <c r="C288" s="181" t="s">
        <v>399</v>
      </c>
      <c r="D288" s="111"/>
      <c r="E288" s="270"/>
      <c r="F288" s="223"/>
      <c r="G288" s="223"/>
      <c r="H288" s="269"/>
      <c r="I288" s="98" t="s">
        <v>167</v>
      </c>
      <c r="J288" s="294" t="s">
        <v>400</v>
      </c>
      <c r="K288" s="97">
        <f t="shared" ref="K288" si="146">COUNTA(N288:KP288)</f>
        <v>1</v>
      </c>
      <c r="L288" s="97">
        <f t="shared" ref="L288" si="147">COUNTIF(N288:KP288,"4")</f>
        <v>1</v>
      </c>
      <c r="M288" s="108">
        <f t="shared" ref="M288" si="148">IFERROR(L288/K288,0)</f>
        <v>1</v>
      </c>
      <c r="N288" s="206">
        <v>4</v>
      </c>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c r="AW288" s="102"/>
      <c r="AX288" s="102"/>
      <c r="AY288" s="102"/>
      <c r="AZ288" s="102"/>
      <c r="BA288" s="102"/>
      <c r="BB288" s="102"/>
      <c r="BC288" s="102"/>
      <c r="BD288" s="102"/>
      <c r="BE288" s="102"/>
      <c r="BF288" s="102"/>
      <c r="BG288" s="102"/>
      <c r="BH288" s="102"/>
      <c r="BI288" s="102"/>
      <c r="BJ288" s="102"/>
      <c r="BK288" s="102"/>
      <c r="BL288" s="102"/>
      <c r="BM288" s="102"/>
      <c r="BN288" s="102"/>
      <c r="BO288" s="102"/>
      <c r="BP288" s="102"/>
      <c r="BQ288" s="102"/>
      <c r="BR288" s="102"/>
      <c r="BS288" s="102"/>
      <c r="BT288" s="102"/>
      <c r="BU288" s="102"/>
      <c r="BV288" s="102"/>
      <c r="BW288" s="102"/>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2"/>
      <c r="DI288" s="102"/>
      <c r="DJ288" s="102"/>
      <c r="DK288" s="102"/>
      <c r="DL288" s="102"/>
      <c r="DM288" s="79"/>
    </row>
    <row r="289" spans="1:117" ht="21" outlineLevel="1" x14ac:dyDescent="0.3">
      <c r="A289" s="113"/>
      <c r="B289" s="109"/>
      <c r="C289" s="181" t="s">
        <v>401</v>
      </c>
      <c r="D289" s="111"/>
      <c r="E289" s="270"/>
      <c r="F289" s="223"/>
      <c r="G289" s="223"/>
      <c r="H289" s="269"/>
      <c r="I289" s="98" t="s">
        <v>167</v>
      </c>
      <c r="J289" s="148"/>
      <c r="K289" s="97">
        <f t="shared" ref="K289" si="149">COUNTA(N289:KP289)</f>
        <v>1</v>
      </c>
      <c r="L289" s="97">
        <f t="shared" ref="L289" si="150">COUNTIF(N289:KP289,"4")</f>
        <v>1</v>
      </c>
      <c r="M289" s="108">
        <f t="shared" ref="M289" si="151">IFERROR(L289/K289,0)</f>
        <v>1</v>
      </c>
      <c r="N289" s="206">
        <v>4</v>
      </c>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c r="AW289" s="102"/>
      <c r="AX289" s="102"/>
      <c r="AY289" s="102"/>
      <c r="AZ289" s="102"/>
      <c r="BA289" s="102"/>
      <c r="BB289" s="102"/>
      <c r="BC289" s="102"/>
      <c r="BD289" s="102"/>
      <c r="BE289" s="102"/>
      <c r="BF289" s="102"/>
      <c r="BG289" s="102"/>
      <c r="BH289" s="102"/>
      <c r="BI289" s="102"/>
      <c r="BJ289" s="102"/>
      <c r="BK289" s="102"/>
      <c r="BL289" s="102"/>
      <c r="BM289" s="102"/>
      <c r="BN289" s="102"/>
      <c r="BO289" s="102"/>
      <c r="BP289" s="102"/>
      <c r="BQ289" s="102"/>
      <c r="BR289" s="102"/>
      <c r="BS289" s="102"/>
      <c r="BT289" s="102"/>
      <c r="BU289" s="102"/>
      <c r="BV289" s="102"/>
      <c r="BW289" s="102"/>
      <c r="BX289" s="102"/>
      <c r="BY289" s="102"/>
      <c r="BZ289" s="102"/>
      <c r="CA289" s="102"/>
      <c r="CB289" s="102"/>
      <c r="CC289" s="102"/>
      <c r="CD289" s="102"/>
      <c r="CE289" s="102"/>
      <c r="CF289" s="102"/>
      <c r="CG289" s="102"/>
      <c r="CH289" s="102"/>
      <c r="CI289" s="102"/>
      <c r="CJ289" s="102"/>
      <c r="CK289" s="102"/>
      <c r="CL289" s="102"/>
      <c r="CM289" s="102"/>
      <c r="CN289" s="102"/>
      <c r="CO289" s="102"/>
      <c r="CP289" s="102"/>
      <c r="CQ289" s="102"/>
      <c r="CR289" s="102"/>
      <c r="CS289" s="102"/>
      <c r="CT289" s="102"/>
      <c r="CU289" s="102"/>
      <c r="CV289" s="102"/>
      <c r="CW289" s="102"/>
      <c r="CX289" s="102"/>
      <c r="CY289" s="102"/>
      <c r="CZ289" s="102"/>
      <c r="DA289" s="102"/>
      <c r="DB289" s="102"/>
      <c r="DC289" s="102"/>
      <c r="DD289" s="102"/>
      <c r="DE289" s="102"/>
      <c r="DF289" s="102"/>
      <c r="DG289" s="102"/>
      <c r="DH289" s="102"/>
      <c r="DI289" s="102"/>
      <c r="DJ289" s="102"/>
      <c r="DK289" s="102"/>
      <c r="DL289" s="102"/>
      <c r="DM289" s="79"/>
    </row>
    <row r="290" spans="1:117" ht="21" outlineLevel="1" x14ac:dyDescent="0.3">
      <c r="A290" s="113"/>
      <c r="B290" s="109"/>
      <c r="C290" s="181" t="s">
        <v>402</v>
      </c>
      <c r="D290" s="111"/>
      <c r="E290" s="270"/>
      <c r="F290" s="223"/>
      <c r="G290" s="223"/>
      <c r="H290" s="269"/>
      <c r="I290" s="98" t="s">
        <v>167</v>
      </c>
      <c r="J290" s="148"/>
      <c r="K290" s="97">
        <f t="shared" si="143"/>
        <v>1</v>
      </c>
      <c r="L290" s="97">
        <f t="shared" si="144"/>
        <v>1</v>
      </c>
      <c r="M290" s="108">
        <f t="shared" si="145"/>
        <v>1</v>
      </c>
      <c r="N290" s="206">
        <v>4</v>
      </c>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c r="AW290" s="102"/>
      <c r="AX290" s="102"/>
      <c r="AY290" s="102"/>
      <c r="AZ290" s="102"/>
      <c r="BA290" s="102"/>
      <c r="BB290" s="102"/>
      <c r="BC290" s="102"/>
      <c r="BD290" s="102"/>
      <c r="BE290" s="102"/>
      <c r="BF290" s="102"/>
      <c r="BG290" s="102"/>
      <c r="BH290" s="102"/>
      <c r="BI290" s="102"/>
      <c r="BJ290" s="102"/>
      <c r="BK290" s="102"/>
      <c r="BL290" s="102"/>
      <c r="BM290" s="102"/>
      <c r="BN290" s="102"/>
      <c r="BO290" s="102"/>
      <c r="BP290" s="102"/>
      <c r="BQ290" s="102"/>
      <c r="BR290" s="102"/>
      <c r="BS290" s="102"/>
      <c r="BT290" s="102"/>
      <c r="BU290" s="102"/>
      <c r="BV290" s="102"/>
      <c r="BW290" s="102"/>
      <c r="BX290" s="102"/>
      <c r="BY290" s="102"/>
      <c r="BZ290" s="102"/>
      <c r="CA290" s="102"/>
      <c r="CB290" s="102"/>
      <c r="CC290" s="102"/>
      <c r="CD290" s="102"/>
      <c r="CE290" s="102"/>
      <c r="CF290" s="102"/>
      <c r="CG290" s="102"/>
      <c r="CH290" s="102"/>
      <c r="CI290" s="102"/>
      <c r="CJ290" s="102"/>
      <c r="CK290" s="102"/>
      <c r="CL290" s="102"/>
      <c r="CM290" s="102"/>
      <c r="CN290" s="102"/>
      <c r="CO290" s="102"/>
      <c r="CP290" s="102"/>
      <c r="CQ290" s="102"/>
      <c r="CR290" s="102"/>
      <c r="CS290" s="102"/>
      <c r="CT290" s="102"/>
      <c r="CU290" s="102"/>
      <c r="CV290" s="102"/>
      <c r="CW290" s="102"/>
      <c r="CX290" s="102"/>
      <c r="CY290" s="102"/>
      <c r="CZ290" s="102"/>
      <c r="DA290" s="102"/>
      <c r="DB290" s="102"/>
      <c r="DC290" s="102"/>
      <c r="DD290" s="102"/>
      <c r="DE290" s="102"/>
      <c r="DF290" s="102"/>
      <c r="DG290" s="102"/>
      <c r="DH290" s="102"/>
      <c r="DI290" s="102"/>
      <c r="DJ290" s="102"/>
      <c r="DK290" s="102"/>
      <c r="DL290" s="102"/>
      <c r="DM290" s="79"/>
    </row>
    <row r="291" spans="1:117" ht="21" outlineLevel="1" x14ac:dyDescent="0.3">
      <c r="A291" s="113"/>
      <c r="B291" s="109"/>
      <c r="C291" s="110" t="s">
        <v>316</v>
      </c>
      <c r="D291" s="111"/>
      <c r="E291" s="270"/>
      <c r="F291" s="223"/>
      <c r="G291" s="223"/>
      <c r="H291" s="269"/>
      <c r="I291" s="98"/>
      <c r="J291" s="148"/>
      <c r="K291" s="97"/>
      <c r="L291" s="97"/>
      <c r="M291" s="108"/>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c r="AW291" s="102"/>
      <c r="AX291" s="102"/>
      <c r="AY291" s="102"/>
      <c r="AZ291" s="102"/>
      <c r="BA291" s="102"/>
      <c r="BB291" s="102"/>
      <c r="BC291" s="102"/>
      <c r="BD291" s="102"/>
      <c r="BE291" s="102"/>
      <c r="BF291" s="102"/>
      <c r="BG291" s="102"/>
      <c r="BH291" s="102"/>
      <c r="BI291" s="102"/>
      <c r="BJ291" s="102"/>
      <c r="BK291" s="102"/>
      <c r="BL291" s="102"/>
      <c r="BM291" s="102"/>
      <c r="BN291" s="102"/>
      <c r="BO291" s="102"/>
      <c r="BP291" s="102"/>
      <c r="BQ291" s="102"/>
      <c r="BR291" s="102"/>
      <c r="BS291" s="102"/>
      <c r="BT291" s="102"/>
      <c r="BU291" s="102"/>
      <c r="BV291" s="102"/>
      <c r="BW291" s="102"/>
      <c r="BX291" s="102"/>
      <c r="BY291" s="102"/>
      <c r="BZ291" s="102"/>
      <c r="CA291" s="102"/>
      <c r="CB291" s="102"/>
      <c r="CC291" s="102"/>
      <c r="CD291" s="102"/>
      <c r="CE291" s="102"/>
      <c r="CF291" s="102"/>
      <c r="CG291" s="102"/>
      <c r="CH291" s="102"/>
      <c r="CI291" s="102"/>
      <c r="CJ291" s="102"/>
      <c r="CK291" s="102"/>
      <c r="CL291" s="102"/>
      <c r="CM291" s="102"/>
      <c r="CN291" s="102"/>
      <c r="CO291" s="102"/>
      <c r="CP291" s="102"/>
      <c r="CQ291" s="102"/>
      <c r="CR291" s="102"/>
      <c r="CS291" s="102"/>
      <c r="CT291" s="102"/>
      <c r="CU291" s="102"/>
      <c r="CV291" s="102"/>
      <c r="CW291" s="102"/>
      <c r="CX291" s="102"/>
      <c r="CY291" s="102"/>
      <c r="CZ291" s="102"/>
      <c r="DA291" s="102"/>
      <c r="DB291" s="102"/>
      <c r="DC291" s="102"/>
      <c r="DD291" s="102"/>
      <c r="DE291" s="102"/>
      <c r="DF291" s="102"/>
      <c r="DG291" s="102"/>
      <c r="DH291" s="102"/>
      <c r="DI291" s="102"/>
      <c r="DJ291" s="102"/>
      <c r="DK291" s="102"/>
      <c r="DL291" s="102"/>
      <c r="DM291" s="79"/>
    </row>
    <row r="292" spans="1:117" ht="21" outlineLevel="1" x14ac:dyDescent="0.3">
      <c r="A292" s="113"/>
      <c r="B292" s="109"/>
      <c r="C292" s="181" t="s">
        <v>403</v>
      </c>
      <c r="D292" s="111"/>
      <c r="E292" s="270"/>
      <c r="F292" s="223"/>
      <c r="G292" s="223"/>
      <c r="H292" s="269"/>
      <c r="I292" s="98" t="s">
        <v>167</v>
      </c>
      <c r="J292" s="148"/>
      <c r="K292" s="97">
        <f t="shared" ref="K292" si="152">COUNTA(N292:KP292)</f>
        <v>1</v>
      </c>
      <c r="L292" s="97">
        <f t="shared" ref="L292" si="153">COUNTIF(N292:KP292,"4")</f>
        <v>1</v>
      </c>
      <c r="M292" s="108">
        <f t="shared" ref="M292" si="154">IFERROR(L292/K292,0)</f>
        <v>1</v>
      </c>
      <c r="N292" s="206">
        <v>4</v>
      </c>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c r="AW292" s="102"/>
      <c r="AX292" s="102"/>
      <c r="AY292" s="102"/>
      <c r="AZ292" s="102"/>
      <c r="BA292" s="102"/>
      <c r="BB292" s="102"/>
      <c r="BC292" s="102"/>
      <c r="BD292" s="102"/>
      <c r="BE292" s="102"/>
      <c r="BF292" s="102"/>
      <c r="BG292" s="102"/>
      <c r="BH292" s="102"/>
      <c r="BI292" s="102"/>
      <c r="BJ292" s="102"/>
      <c r="BK292" s="102"/>
      <c r="BL292" s="102"/>
      <c r="BM292" s="102"/>
      <c r="BN292" s="102"/>
      <c r="BO292" s="102"/>
      <c r="BP292" s="102"/>
      <c r="BQ292" s="102"/>
      <c r="BR292" s="102"/>
      <c r="BS292" s="102"/>
      <c r="BT292" s="102"/>
      <c r="BU292" s="102"/>
      <c r="BV292" s="102"/>
      <c r="BW292" s="102"/>
      <c r="BX292" s="102"/>
      <c r="BY292" s="102"/>
      <c r="BZ292" s="102"/>
      <c r="CA292" s="102"/>
      <c r="CB292" s="102"/>
      <c r="CC292" s="102"/>
      <c r="CD292" s="102"/>
      <c r="CE292" s="102"/>
      <c r="CF292" s="102"/>
      <c r="CG292" s="102"/>
      <c r="CH292" s="102"/>
      <c r="CI292" s="102"/>
      <c r="CJ292" s="102"/>
      <c r="CK292" s="102"/>
      <c r="CL292" s="102"/>
      <c r="CM292" s="102"/>
      <c r="CN292" s="102"/>
      <c r="CO292" s="102"/>
      <c r="CP292" s="102"/>
      <c r="CQ292" s="102"/>
      <c r="CR292" s="102"/>
      <c r="CS292" s="102"/>
      <c r="CT292" s="102"/>
      <c r="CU292" s="102"/>
      <c r="CV292" s="102"/>
      <c r="CW292" s="102"/>
      <c r="CX292" s="102"/>
      <c r="CY292" s="102"/>
      <c r="CZ292" s="102"/>
      <c r="DA292" s="102"/>
      <c r="DB292" s="102"/>
      <c r="DC292" s="102"/>
      <c r="DD292" s="102"/>
      <c r="DE292" s="102"/>
      <c r="DF292" s="102"/>
      <c r="DG292" s="102"/>
      <c r="DH292" s="102"/>
      <c r="DI292" s="102"/>
      <c r="DJ292" s="102"/>
      <c r="DK292" s="102"/>
      <c r="DL292" s="102"/>
      <c r="DM292" s="79"/>
    </row>
    <row r="293" spans="1:117" ht="21" outlineLevel="1" x14ac:dyDescent="0.3">
      <c r="A293" s="113"/>
      <c r="B293" s="109"/>
      <c r="C293" s="110" t="s">
        <v>318</v>
      </c>
      <c r="D293" s="111"/>
      <c r="E293" s="270"/>
      <c r="F293" s="223"/>
      <c r="G293" s="223"/>
      <c r="H293" s="269"/>
      <c r="I293" s="98"/>
      <c r="J293" s="148"/>
      <c r="K293" s="97"/>
      <c r="L293" s="97"/>
      <c r="M293" s="108"/>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c r="AW293" s="102"/>
      <c r="AX293" s="102"/>
      <c r="AY293" s="102"/>
      <c r="AZ293" s="102"/>
      <c r="BA293" s="102"/>
      <c r="BB293" s="102"/>
      <c r="BC293" s="102"/>
      <c r="BD293" s="102"/>
      <c r="BE293" s="102"/>
      <c r="BF293" s="102"/>
      <c r="BG293" s="102"/>
      <c r="BH293" s="102"/>
      <c r="BI293" s="102"/>
      <c r="BJ293" s="102"/>
      <c r="BK293" s="102"/>
      <c r="BL293" s="102"/>
      <c r="BM293" s="102"/>
      <c r="BN293" s="102"/>
      <c r="BO293" s="102"/>
      <c r="BP293" s="102"/>
      <c r="BQ293" s="102"/>
      <c r="BR293" s="102"/>
      <c r="BS293" s="102"/>
      <c r="BT293" s="102"/>
      <c r="BU293" s="102"/>
      <c r="BV293" s="102"/>
      <c r="BW293" s="102"/>
      <c r="BX293" s="102"/>
      <c r="BY293" s="102"/>
      <c r="BZ293" s="102"/>
      <c r="CA293" s="102"/>
      <c r="CB293" s="102"/>
      <c r="CC293" s="102"/>
      <c r="CD293" s="102"/>
      <c r="CE293" s="102"/>
      <c r="CF293" s="102"/>
      <c r="CG293" s="102"/>
      <c r="CH293" s="102"/>
      <c r="CI293" s="102"/>
      <c r="CJ293" s="102"/>
      <c r="CK293" s="102"/>
      <c r="CL293" s="102"/>
      <c r="CM293" s="102"/>
      <c r="CN293" s="102"/>
      <c r="CO293" s="102"/>
      <c r="CP293" s="102"/>
      <c r="CQ293" s="102"/>
      <c r="CR293" s="102"/>
      <c r="CS293" s="102"/>
      <c r="CT293" s="102"/>
      <c r="CU293" s="102"/>
      <c r="CV293" s="102"/>
      <c r="CW293" s="102"/>
      <c r="CX293" s="102"/>
      <c r="CY293" s="102"/>
      <c r="CZ293" s="102"/>
      <c r="DA293" s="102"/>
      <c r="DB293" s="102"/>
      <c r="DC293" s="102"/>
      <c r="DD293" s="102"/>
      <c r="DE293" s="102"/>
      <c r="DF293" s="102"/>
      <c r="DG293" s="102"/>
      <c r="DH293" s="102"/>
      <c r="DI293" s="102"/>
      <c r="DJ293" s="102"/>
      <c r="DK293" s="102"/>
      <c r="DL293" s="102"/>
      <c r="DM293" s="79"/>
    </row>
    <row r="294" spans="1:117" ht="21" outlineLevel="1" x14ac:dyDescent="0.3">
      <c r="A294" s="113"/>
      <c r="B294" s="109"/>
      <c r="C294" s="181" t="s">
        <v>404</v>
      </c>
      <c r="D294" s="111"/>
      <c r="E294" s="270"/>
      <c r="F294" s="223"/>
      <c r="G294" s="223"/>
      <c r="H294" s="269"/>
      <c r="I294" s="98" t="s">
        <v>167</v>
      </c>
      <c r="J294" s="148"/>
      <c r="K294" s="97">
        <f t="shared" ref="K294" si="155">COUNTA(N294:KP294)</f>
        <v>1</v>
      </c>
      <c r="L294" s="97">
        <f t="shared" ref="L294" si="156">COUNTIF(N294:KP294,"4")</f>
        <v>1</v>
      </c>
      <c r="M294" s="108">
        <f t="shared" ref="M294" si="157">IFERROR(L294/K294,0)</f>
        <v>1</v>
      </c>
      <c r="N294" s="206">
        <v>4</v>
      </c>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c r="BK294" s="102"/>
      <c r="BL294" s="102"/>
      <c r="BM294" s="102"/>
      <c r="BN294" s="102"/>
      <c r="BO294" s="102"/>
      <c r="BP294" s="102"/>
      <c r="BQ294" s="102"/>
      <c r="BR294" s="102"/>
      <c r="BS294" s="102"/>
      <c r="BT294" s="102"/>
      <c r="BU294" s="102"/>
      <c r="BV294" s="102"/>
      <c r="BW294" s="102"/>
      <c r="BX294" s="102"/>
      <c r="BY294" s="102"/>
      <c r="BZ294" s="102"/>
      <c r="CA294" s="102"/>
      <c r="CB294" s="102"/>
      <c r="CC294" s="102"/>
      <c r="CD294" s="102"/>
      <c r="CE294" s="102"/>
      <c r="CF294" s="102"/>
      <c r="CG294" s="102"/>
      <c r="CH294" s="102"/>
      <c r="CI294" s="102"/>
      <c r="CJ294" s="102"/>
      <c r="CK294" s="102"/>
      <c r="CL294" s="102"/>
      <c r="CM294" s="102"/>
      <c r="CN294" s="102"/>
      <c r="CO294" s="102"/>
      <c r="CP294" s="102"/>
      <c r="CQ294" s="102"/>
      <c r="CR294" s="102"/>
      <c r="CS294" s="102"/>
      <c r="CT294" s="102"/>
      <c r="CU294" s="102"/>
      <c r="CV294" s="102"/>
      <c r="CW294" s="102"/>
      <c r="CX294" s="102"/>
      <c r="CY294" s="102"/>
      <c r="CZ294" s="102"/>
      <c r="DA294" s="102"/>
      <c r="DB294" s="102"/>
      <c r="DC294" s="102"/>
      <c r="DD294" s="102"/>
      <c r="DE294" s="102"/>
      <c r="DF294" s="102"/>
      <c r="DG294" s="102"/>
      <c r="DH294" s="102"/>
      <c r="DI294" s="102"/>
      <c r="DJ294" s="102"/>
      <c r="DK294" s="102"/>
      <c r="DL294" s="102"/>
      <c r="DM294" s="79"/>
    </row>
    <row r="295" spans="1:117" s="1" customFormat="1" ht="31.5" outlineLevel="1" x14ac:dyDescent="0.3">
      <c r="B295" s="109">
        <v>11</v>
      </c>
      <c r="C295" s="110" t="s">
        <v>88</v>
      </c>
      <c r="D295" s="111" t="s">
        <v>89</v>
      </c>
      <c r="E295" s="115" t="s">
        <v>90</v>
      </c>
      <c r="F295" s="275"/>
      <c r="G295" s="275"/>
      <c r="H295" s="265"/>
      <c r="I295" s="154"/>
      <c r="J295" s="148"/>
      <c r="K295" s="163"/>
      <c r="L295" s="163"/>
      <c r="M295" s="164"/>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c r="AW295" s="125"/>
      <c r="AX295" s="125"/>
      <c r="AY295" s="125"/>
      <c r="AZ295" s="125"/>
      <c r="BA295" s="125"/>
      <c r="BB295" s="125"/>
      <c r="BC295" s="125"/>
      <c r="BD295" s="125"/>
      <c r="BE295" s="125"/>
      <c r="BF295" s="125"/>
      <c r="BG295" s="125"/>
      <c r="BH295" s="125"/>
      <c r="BI295" s="125"/>
      <c r="BJ295" s="125"/>
      <c r="BK295" s="125"/>
      <c r="BL295" s="125"/>
      <c r="BM295" s="125"/>
      <c r="BN295" s="125"/>
      <c r="BO295" s="125"/>
      <c r="BP295" s="125"/>
      <c r="BQ295" s="125"/>
      <c r="BR295" s="125"/>
      <c r="BS295" s="125"/>
      <c r="BT295" s="125"/>
      <c r="BU295" s="125"/>
      <c r="BV295" s="125"/>
      <c r="BW295" s="125"/>
      <c r="BX295" s="125"/>
      <c r="BY295" s="125"/>
      <c r="BZ295" s="125"/>
      <c r="CA295" s="125"/>
      <c r="CB295" s="125"/>
      <c r="CC295" s="125"/>
      <c r="CD295" s="125"/>
      <c r="CE295" s="125"/>
      <c r="CF295" s="125"/>
      <c r="CG295" s="125"/>
      <c r="CH295" s="125"/>
      <c r="CI295" s="125"/>
      <c r="CJ295" s="125"/>
      <c r="CK295" s="125"/>
      <c r="CL295" s="125"/>
      <c r="CM295" s="125"/>
      <c r="CN295" s="125"/>
      <c r="CO295" s="125"/>
      <c r="CP295" s="125"/>
      <c r="CQ295" s="125"/>
      <c r="CR295" s="125"/>
      <c r="CS295" s="125"/>
      <c r="CT295" s="125"/>
      <c r="CU295" s="125"/>
      <c r="CV295" s="125"/>
      <c r="CW295" s="125"/>
      <c r="CX295" s="125"/>
      <c r="CY295" s="125"/>
      <c r="CZ295" s="125"/>
      <c r="DA295" s="125"/>
      <c r="DB295" s="125"/>
      <c r="DC295" s="125"/>
      <c r="DD295" s="125"/>
      <c r="DE295" s="125"/>
      <c r="DF295" s="125"/>
      <c r="DG295" s="125"/>
      <c r="DH295" s="125"/>
      <c r="DI295" s="125"/>
      <c r="DJ295" s="125"/>
      <c r="DK295" s="125"/>
      <c r="DL295" s="125"/>
      <c r="DM295" s="125"/>
    </row>
    <row r="296" spans="1:117" ht="21" outlineLevel="1" x14ac:dyDescent="0.3">
      <c r="A296" s="113"/>
      <c r="B296" s="109"/>
      <c r="C296" s="110" t="s">
        <v>314</v>
      </c>
      <c r="D296" s="111"/>
      <c r="E296" s="270"/>
      <c r="F296" s="223"/>
      <c r="G296" s="223"/>
      <c r="H296" s="269"/>
      <c r="I296" s="98"/>
      <c r="J296" s="148"/>
      <c r="K296" s="97"/>
      <c r="L296" s="97"/>
      <c r="M296" s="108"/>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c r="AW296" s="102"/>
      <c r="AX296" s="102"/>
      <c r="AY296" s="102"/>
      <c r="AZ296" s="102"/>
      <c r="BA296" s="102"/>
      <c r="BB296" s="102"/>
      <c r="BC296" s="102"/>
      <c r="BD296" s="102"/>
      <c r="BE296" s="102"/>
      <c r="BF296" s="102"/>
      <c r="BG296" s="102"/>
      <c r="BH296" s="102"/>
      <c r="BI296" s="102"/>
      <c r="BJ296" s="102"/>
      <c r="BK296" s="102"/>
      <c r="BL296" s="102"/>
      <c r="BM296" s="102"/>
      <c r="BN296" s="102"/>
      <c r="BO296" s="102"/>
      <c r="BP296" s="102"/>
      <c r="BQ296" s="102"/>
      <c r="BR296" s="102"/>
      <c r="BS296" s="102"/>
      <c r="BT296" s="102"/>
      <c r="BU296" s="102"/>
      <c r="BV296" s="102"/>
      <c r="BW296" s="102"/>
      <c r="BX296" s="102"/>
      <c r="BY296" s="102"/>
      <c r="BZ296" s="102"/>
      <c r="CA296" s="102"/>
      <c r="CB296" s="102"/>
      <c r="CC296" s="102"/>
      <c r="CD296" s="102"/>
      <c r="CE296" s="102"/>
      <c r="CF296" s="102"/>
      <c r="CG296" s="102"/>
      <c r="CH296" s="102"/>
      <c r="CI296" s="102"/>
      <c r="CJ296" s="102"/>
      <c r="CK296" s="102"/>
      <c r="CL296" s="102"/>
      <c r="CM296" s="102"/>
      <c r="CN296" s="102"/>
      <c r="CO296" s="102"/>
      <c r="CP296" s="102"/>
      <c r="CQ296" s="102"/>
      <c r="CR296" s="102"/>
      <c r="CS296" s="102"/>
      <c r="CT296" s="102"/>
      <c r="CU296" s="102"/>
      <c r="CV296" s="102"/>
      <c r="CW296" s="102"/>
      <c r="CX296" s="102"/>
      <c r="CY296" s="102"/>
      <c r="CZ296" s="102"/>
      <c r="DA296" s="102"/>
      <c r="DB296" s="102"/>
      <c r="DC296" s="102"/>
      <c r="DD296" s="102"/>
      <c r="DE296" s="102"/>
      <c r="DF296" s="102"/>
      <c r="DG296" s="102"/>
      <c r="DH296" s="102"/>
      <c r="DI296" s="102"/>
      <c r="DJ296" s="102"/>
      <c r="DK296" s="102"/>
      <c r="DL296" s="102"/>
      <c r="DM296" s="79"/>
    </row>
    <row r="297" spans="1:117" ht="21" outlineLevel="1" x14ac:dyDescent="0.3">
      <c r="A297" s="113"/>
      <c r="B297" s="109"/>
      <c r="C297" s="181" t="s">
        <v>396</v>
      </c>
      <c r="D297" s="111"/>
      <c r="E297" s="270"/>
      <c r="F297" s="223"/>
      <c r="G297" s="223"/>
      <c r="H297" s="269"/>
      <c r="I297" s="98" t="s">
        <v>161</v>
      </c>
      <c r="J297" s="148"/>
      <c r="K297" s="97">
        <f t="shared" ref="K297" si="158">COUNTA(N297:KP297)</f>
        <v>1</v>
      </c>
      <c r="L297" s="97">
        <f t="shared" ref="L297" si="159">COUNTIF(N297:KP297,"4")</f>
        <v>0</v>
      </c>
      <c r="M297" s="108">
        <f t="shared" ref="M297" si="160">IFERROR(L297/K297,0)</f>
        <v>0</v>
      </c>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206">
        <v>3</v>
      </c>
      <c r="AO297" s="102"/>
      <c r="AP297" s="102"/>
      <c r="AQ297" s="102"/>
      <c r="AR297" s="102"/>
      <c r="AS297" s="102"/>
      <c r="AT297" s="102"/>
      <c r="AU297" s="102"/>
      <c r="AV297" s="102"/>
      <c r="AW297" s="102"/>
      <c r="AX297" s="102"/>
      <c r="AY297" s="102"/>
      <c r="AZ297" s="102"/>
      <c r="BA297" s="102"/>
      <c r="BB297" s="102"/>
      <c r="BC297" s="102"/>
      <c r="BD297" s="102"/>
      <c r="BE297" s="102"/>
      <c r="BF297" s="102"/>
      <c r="BG297" s="102"/>
      <c r="BH297" s="102"/>
      <c r="BI297" s="102"/>
      <c r="BJ297" s="102"/>
      <c r="BK297" s="102"/>
      <c r="BL297" s="102"/>
      <c r="BM297" s="102"/>
      <c r="BN297" s="102"/>
      <c r="BO297" s="102"/>
      <c r="BP297" s="102"/>
      <c r="BQ297" s="102"/>
      <c r="BR297" s="102"/>
      <c r="BS297" s="102"/>
      <c r="BT297" s="102"/>
      <c r="BU297" s="102"/>
      <c r="BV297" s="102"/>
      <c r="BW297" s="102"/>
      <c r="BX297" s="102"/>
      <c r="BY297" s="102"/>
      <c r="BZ297" s="102"/>
      <c r="CA297" s="102"/>
      <c r="CB297" s="102"/>
      <c r="CC297" s="102"/>
      <c r="CD297" s="102"/>
      <c r="CE297" s="102"/>
      <c r="CF297" s="102"/>
      <c r="CG297" s="102"/>
      <c r="CH297" s="102"/>
      <c r="CI297" s="102"/>
      <c r="CJ297" s="102"/>
      <c r="CK297" s="102"/>
      <c r="CL297" s="102"/>
      <c r="CM297" s="102"/>
      <c r="CN297" s="102"/>
      <c r="CO297" s="102"/>
      <c r="CP297" s="102"/>
      <c r="CQ297" s="102"/>
      <c r="CR297" s="102"/>
      <c r="CS297" s="102"/>
      <c r="CT297" s="102"/>
      <c r="CU297" s="102"/>
      <c r="CV297" s="102"/>
      <c r="CW297" s="102"/>
      <c r="CX297" s="102"/>
      <c r="CY297" s="102"/>
      <c r="CZ297" s="102"/>
      <c r="DA297" s="102"/>
      <c r="DB297" s="102"/>
      <c r="DC297" s="102"/>
      <c r="DD297" s="102"/>
      <c r="DE297" s="102"/>
      <c r="DF297" s="102"/>
      <c r="DG297" s="102"/>
      <c r="DH297" s="102"/>
      <c r="DI297" s="102"/>
      <c r="DJ297" s="102"/>
      <c r="DK297" s="102"/>
      <c r="DL297" s="102"/>
      <c r="DM297" s="79"/>
    </row>
    <row r="298" spans="1:117" ht="21" outlineLevel="1" x14ac:dyDescent="0.3">
      <c r="A298" s="113"/>
      <c r="B298" s="109"/>
      <c r="C298" s="110" t="s">
        <v>315</v>
      </c>
      <c r="D298" s="111"/>
      <c r="E298" s="270"/>
      <c r="F298" s="223"/>
      <c r="G298" s="223"/>
      <c r="H298" s="269"/>
      <c r="I298" s="98"/>
      <c r="J298" s="148"/>
      <c r="K298" s="97"/>
      <c r="L298" s="97"/>
      <c r="M298" s="108"/>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102"/>
      <c r="AX298" s="102"/>
      <c r="AY298" s="102"/>
      <c r="AZ298" s="102"/>
      <c r="BA298" s="102"/>
      <c r="BB298" s="102"/>
      <c r="BC298" s="102"/>
      <c r="BD298" s="102"/>
      <c r="BE298" s="102"/>
      <c r="BF298" s="102"/>
      <c r="BG298" s="102"/>
      <c r="BH298" s="102"/>
      <c r="BI298" s="102"/>
      <c r="BJ298" s="102"/>
      <c r="BK298" s="102"/>
      <c r="BL298" s="102"/>
      <c r="BM298" s="102"/>
      <c r="BN298" s="102"/>
      <c r="BO298" s="102"/>
      <c r="BP298" s="102"/>
      <c r="BQ298" s="102"/>
      <c r="BR298" s="102"/>
      <c r="BS298" s="102"/>
      <c r="BT298" s="102"/>
      <c r="BU298" s="102"/>
      <c r="BV298" s="102"/>
      <c r="BW298" s="102"/>
      <c r="BX298" s="102"/>
      <c r="BY298" s="102"/>
      <c r="BZ298" s="102"/>
      <c r="CA298" s="102"/>
      <c r="CB298" s="102"/>
      <c r="CC298" s="102"/>
      <c r="CD298" s="102"/>
      <c r="CE298" s="102"/>
      <c r="CF298" s="102"/>
      <c r="CG298" s="102"/>
      <c r="CH298" s="102"/>
      <c r="CI298" s="102"/>
      <c r="CJ298" s="102"/>
      <c r="CK298" s="102"/>
      <c r="CL298" s="102"/>
      <c r="CM298" s="102"/>
      <c r="CN298" s="102"/>
      <c r="CO298" s="102"/>
      <c r="CP298" s="102"/>
      <c r="CQ298" s="102"/>
      <c r="CR298" s="102"/>
      <c r="CS298" s="102"/>
      <c r="CT298" s="102"/>
      <c r="CU298" s="102"/>
      <c r="CV298" s="102"/>
      <c r="CW298" s="102"/>
      <c r="CX298" s="102"/>
      <c r="CY298" s="102"/>
      <c r="CZ298" s="102"/>
      <c r="DA298" s="102"/>
      <c r="DB298" s="102"/>
      <c r="DC298" s="102"/>
      <c r="DD298" s="102"/>
      <c r="DE298" s="102"/>
      <c r="DF298" s="102"/>
      <c r="DG298" s="102"/>
      <c r="DH298" s="102"/>
      <c r="DI298" s="102"/>
      <c r="DJ298" s="102"/>
      <c r="DK298" s="102"/>
      <c r="DL298" s="102"/>
      <c r="DM298" s="79"/>
    </row>
    <row r="299" spans="1:117" ht="21" outlineLevel="1" x14ac:dyDescent="0.3">
      <c r="A299" s="113"/>
      <c r="B299" s="109"/>
      <c r="C299" s="181" t="s">
        <v>397</v>
      </c>
      <c r="D299" s="111"/>
      <c r="E299" s="270"/>
      <c r="F299" s="223"/>
      <c r="G299" s="223"/>
      <c r="H299" s="269"/>
      <c r="I299" s="98" t="s">
        <v>167</v>
      </c>
      <c r="J299" s="148"/>
      <c r="K299" s="97">
        <f t="shared" ref="K299:K303" si="161">COUNTA(N299:KP299)</f>
        <v>1</v>
      </c>
      <c r="L299" s="97">
        <f t="shared" ref="L299:L303" si="162">COUNTIF(N299:KP299,"4")</f>
        <v>1</v>
      </c>
      <c r="M299" s="108">
        <f t="shared" ref="M299:M303" si="163">IFERROR(L299/K299,0)</f>
        <v>1</v>
      </c>
      <c r="N299" s="206">
        <v>4</v>
      </c>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102"/>
      <c r="AX299" s="102"/>
      <c r="AY299" s="102"/>
      <c r="AZ299" s="102"/>
      <c r="BA299" s="102"/>
      <c r="BB299" s="102"/>
      <c r="BC299" s="102"/>
      <c r="BD299" s="102"/>
      <c r="BE299" s="102"/>
      <c r="BF299" s="102"/>
      <c r="BG299" s="102"/>
      <c r="BH299" s="102"/>
      <c r="BI299" s="102"/>
      <c r="BJ299" s="102"/>
      <c r="BK299" s="102"/>
      <c r="BL299" s="102"/>
      <c r="BM299" s="102"/>
      <c r="BN299" s="102"/>
      <c r="BO299" s="102"/>
      <c r="BP299" s="102"/>
      <c r="BQ299" s="102"/>
      <c r="BR299" s="102"/>
      <c r="BS299" s="102"/>
      <c r="BT299" s="102"/>
      <c r="BU299" s="102"/>
      <c r="BV299" s="102"/>
      <c r="BW299" s="102"/>
      <c r="BX299" s="102"/>
      <c r="BY299" s="102"/>
      <c r="BZ299" s="102"/>
      <c r="CA299" s="102"/>
      <c r="CB299" s="102"/>
      <c r="CC299" s="102"/>
      <c r="CD299" s="102"/>
      <c r="CE299" s="102"/>
      <c r="CF299" s="102"/>
      <c r="CG299" s="102"/>
      <c r="CH299" s="102"/>
      <c r="CI299" s="102"/>
      <c r="CJ299" s="102"/>
      <c r="CK299" s="102"/>
      <c r="CL299" s="102"/>
      <c r="CM299" s="102"/>
      <c r="CN299" s="102"/>
      <c r="CO299" s="102"/>
      <c r="CP299" s="102"/>
      <c r="CQ299" s="102"/>
      <c r="CR299" s="102"/>
      <c r="CS299" s="102"/>
      <c r="CT299" s="102"/>
      <c r="CU299" s="102"/>
      <c r="CV299" s="102"/>
      <c r="CW299" s="102"/>
      <c r="CX299" s="102"/>
      <c r="CY299" s="102"/>
      <c r="CZ299" s="102"/>
      <c r="DA299" s="102"/>
      <c r="DB299" s="102"/>
      <c r="DC299" s="102"/>
      <c r="DD299" s="102"/>
      <c r="DE299" s="102"/>
      <c r="DF299" s="102"/>
      <c r="DG299" s="102"/>
      <c r="DH299" s="102"/>
      <c r="DI299" s="102"/>
      <c r="DJ299" s="102"/>
      <c r="DK299" s="102"/>
      <c r="DL299" s="102"/>
      <c r="DM299" s="79"/>
    </row>
    <row r="300" spans="1:117" ht="21" outlineLevel="1" x14ac:dyDescent="0.3">
      <c r="A300" s="113"/>
      <c r="B300" s="109"/>
      <c r="C300" s="181" t="s">
        <v>398</v>
      </c>
      <c r="D300" s="111"/>
      <c r="E300" s="270"/>
      <c r="F300" s="223"/>
      <c r="G300" s="223"/>
      <c r="H300" s="269"/>
      <c r="I300" s="98" t="s">
        <v>167</v>
      </c>
      <c r="J300" s="148"/>
      <c r="K300" s="97">
        <f t="shared" si="161"/>
        <v>1</v>
      </c>
      <c r="L300" s="97">
        <f t="shared" si="162"/>
        <v>1</v>
      </c>
      <c r="M300" s="108">
        <f t="shared" si="163"/>
        <v>1</v>
      </c>
      <c r="N300" s="206">
        <v>4</v>
      </c>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c r="AW300" s="102"/>
      <c r="AX300" s="102"/>
      <c r="AY300" s="102"/>
      <c r="AZ300" s="102"/>
      <c r="BA300" s="102"/>
      <c r="BB300" s="102"/>
      <c r="BC300" s="102"/>
      <c r="BD300" s="102"/>
      <c r="BE300" s="102"/>
      <c r="BF300" s="102"/>
      <c r="BG300" s="102"/>
      <c r="BH300" s="102"/>
      <c r="BI300" s="102"/>
      <c r="BJ300" s="102"/>
      <c r="BK300" s="102"/>
      <c r="BL300" s="102"/>
      <c r="BM300" s="102"/>
      <c r="BN300" s="102"/>
      <c r="BO300" s="102"/>
      <c r="BP300" s="102"/>
      <c r="BQ300" s="102"/>
      <c r="BR300" s="102"/>
      <c r="BS300" s="102"/>
      <c r="BT300" s="102"/>
      <c r="BU300" s="102"/>
      <c r="BV300" s="102"/>
      <c r="BW300" s="102"/>
      <c r="BX300" s="102"/>
      <c r="BY300" s="102"/>
      <c r="BZ300" s="102"/>
      <c r="CA300" s="102"/>
      <c r="CB300" s="102"/>
      <c r="CC300" s="102"/>
      <c r="CD300" s="102"/>
      <c r="CE300" s="102"/>
      <c r="CF300" s="102"/>
      <c r="CG300" s="102"/>
      <c r="CH300" s="102"/>
      <c r="CI300" s="102"/>
      <c r="CJ300" s="102"/>
      <c r="CK300" s="102"/>
      <c r="CL300" s="102"/>
      <c r="CM300" s="102"/>
      <c r="CN300" s="102"/>
      <c r="CO300" s="102"/>
      <c r="CP300" s="102"/>
      <c r="CQ300" s="102"/>
      <c r="CR300" s="102"/>
      <c r="CS300" s="102"/>
      <c r="CT300" s="102"/>
      <c r="CU300" s="102"/>
      <c r="CV300" s="102"/>
      <c r="CW300" s="102"/>
      <c r="CX300" s="102"/>
      <c r="CY300" s="102"/>
      <c r="CZ300" s="102"/>
      <c r="DA300" s="102"/>
      <c r="DB300" s="102"/>
      <c r="DC300" s="102"/>
      <c r="DD300" s="102"/>
      <c r="DE300" s="102"/>
      <c r="DF300" s="102"/>
      <c r="DG300" s="102"/>
      <c r="DH300" s="102"/>
      <c r="DI300" s="102"/>
      <c r="DJ300" s="102"/>
      <c r="DK300" s="102"/>
      <c r="DL300" s="102"/>
      <c r="DM300" s="79"/>
    </row>
    <row r="301" spans="1:117" ht="21" outlineLevel="1" x14ac:dyDescent="0.3">
      <c r="A301" s="113"/>
      <c r="B301" s="109"/>
      <c r="C301" s="181" t="s">
        <v>399</v>
      </c>
      <c r="D301" s="111"/>
      <c r="E301" s="270"/>
      <c r="F301" s="223"/>
      <c r="G301" s="223"/>
      <c r="H301" s="269"/>
      <c r="I301" s="98" t="s">
        <v>167</v>
      </c>
      <c r="J301" s="294" t="s">
        <v>400</v>
      </c>
      <c r="K301" s="97">
        <f t="shared" si="161"/>
        <v>1</v>
      </c>
      <c r="L301" s="97">
        <f t="shared" si="162"/>
        <v>1</v>
      </c>
      <c r="M301" s="108">
        <f t="shared" si="163"/>
        <v>1</v>
      </c>
      <c r="N301" s="206">
        <v>4</v>
      </c>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c r="BK301" s="102"/>
      <c r="BL301" s="102"/>
      <c r="BM301" s="102"/>
      <c r="BN301" s="102"/>
      <c r="BO301" s="102"/>
      <c r="BP301" s="102"/>
      <c r="BQ301" s="102"/>
      <c r="BR301" s="102"/>
      <c r="BS301" s="102"/>
      <c r="BT301" s="102"/>
      <c r="BU301" s="102"/>
      <c r="BV301" s="102"/>
      <c r="BW301" s="102"/>
      <c r="BX301" s="102"/>
      <c r="BY301" s="102"/>
      <c r="BZ301" s="102"/>
      <c r="CA301" s="102"/>
      <c r="CB301" s="102"/>
      <c r="CC301" s="102"/>
      <c r="CD301" s="102"/>
      <c r="CE301" s="102"/>
      <c r="CF301" s="102"/>
      <c r="CG301" s="102"/>
      <c r="CH301" s="102"/>
      <c r="CI301" s="102"/>
      <c r="CJ301" s="102"/>
      <c r="CK301" s="102"/>
      <c r="CL301" s="102"/>
      <c r="CM301" s="102"/>
      <c r="CN301" s="102"/>
      <c r="CO301" s="102"/>
      <c r="CP301" s="102"/>
      <c r="CQ301" s="102"/>
      <c r="CR301" s="102"/>
      <c r="CS301" s="102"/>
      <c r="CT301" s="102"/>
      <c r="CU301" s="102"/>
      <c r="CV301" s="102"/>
      <c r="CW301" s="102"/>
      <c r="CX301" s="102"/>
      <c r="CY301" s="102"/>
      <c r="CZ301" s="102"/>
      <c r="DA301" s="102"/>
      <c r="DB301" s="102"/>
      <c r="DC301" s="102"/>
      <c r="DD301" s="102"/>
      <c r="DE301" s="102"/>
      <c r="DF301" s="102"/>
      <c r="DG301" s="102"/>
      <c r="DH301" s="102"/>
      <c r="DI301" s="102"/>
      <c r="DJ301" s="102"/>
      <c r="DK301" s="102"/>
      <c r="DL301" s="102"/>
      <c r="DM301" s="79"/>
    </row>
    <row r="302" spans="1:117" ht="21" outlineLevel="1" x14ac:dyDescent="0.3">
      <c r="A302" s="113"/>
      <c r="B302" s="109"/>
      <c r="C302" s="181" t="s">
        <v>401</v>
      </c>
      <c r="D302" s="111"/>
      <c r="E302" s="270"/>
      <c r="F302" s="223"/>
      <c r="G302" s="223"/>
      <c r="H302" s="269"/>
      <c r="I302" s="98" t="s">
        <v>161</v>
      </c>
      <c r="J302" s="148"/>
      <c r="K302" s="97">
        <f t="shared" si="161"/>
        <v>2</v>
      </c>
      <c r="L302" s="97">
        <f t="shared" si="162"/>
        <v>0</v>
      </c>
      <c r="M302" s="108">
        <f t="shared" si="163"/>
        <v>0</v>
      </c>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206">
        <v>2</v>
      </c>
      <c r="AN302" s="238">
        <v>3</v>
      </c>
      <c r="AO302" s="102"/>
      <c r="AP302" s="102"/>
      <c r="AQ302" s="102"/>
      <c r="AR302" s="102"/>
      <c r="AS302" s="102"/>
      <c r="AT302" s="102"/>
      <c r="AU302" s="102"/>
      <c r="AV302" s="102"/>
      <c r="AW302" s="102"/>
      <c r="AX302" s="102"/>
      <c r="AY302" s="102"/>
      <c r="AZ302" s="102"/>
      <c r="BA302" s="102"/>
      <c r="BB302" s="102"/>
      <c r="BC302" s="102"/>
      <c r="BD302" s="102"/>
      <c r="BE302" s="102"/>
      <c r="BF302" s="102"/>
      <c r="BG302" s="102"/>
      <c r="BH302" s="102"/>
      <c r="BI302" s="102"/>
      <c r="BJ302" s="102"/>
      <c r="BK302" s="102"/>
      <c r="BL302" s="102"/>
      <c r="BM302" s="102"/>
      <c r="BN302" s="102"/>
      <c r="BO302" s="102"/>
      <c r="BP302" s="102"/>
      <c r="BQ302" s="102"/>
      <c r="BR302" s="102"/>
      <c r="BS302" s="102"/>
      <c r="BT302" s="102"/>
      <c r="BU302" s="102"/>
      <c r="BV302" s="102"/>
      <c r="BW302" s="102"/>
      <c r="BX302" s="102"/>
      <c r="BY302" s="102"/>
      <c r="BZ302" s="102"/>
      <c r="CA302" s="102"/>
      <c r="CB302" s="102"/>
      <c r="CC302" s="102"/>
      <c r="CD302" s="102"/>
      <c r="CE302" s="102"/>
      <c r="CF302" s="102"/>
      <c r="CG302" s="102"/>
      <c r="CH302" s="102"/>
      <c r="CI302" s="102"/>
      <c r="CJ302" s="102"/>
      <c r="CK302" s="102"/>
      <c r="CL302" s="102"/>
      <c r="CM302" s="102"/>
      <c r="CN302" s="102"/>
      <c r="CO302" s="102"/>
      <c r="CP302" s="102"/>
      <c r="CQ302" s="102"/>
      <c r="CR302" s="102"/>
      <c r="CS302" s="102"/>
      <c r="CT302" s="102"/>
      <c r="CU302" s="102"/>
      <c r="CV302" s="102"/>
      <c r="CW302" s="102"/>
      <c r="CX302" s="102"/>
      <c r="CY302" s="102"/>
      <c r="CZ302" s="102"/>
      <c r="DA302" s="102"/>
      <c r="DB302" s="102"/>
      <c r="DC302" s="102"/>
      <c r="DD302" s="102"/>
      <c r="DE302" s="102"/>
      <c r="DF302" s="102"/>
      <c r="DG302" s="102"/>
      <c r="DH302" s="102"/>
      <c r="DI302" s="102"/>
      <c r="DJ302" s="102"/>
      <c r="DK302" s="102"/>
      <c r="DL302" s="102"/>
      <c r="DM302" s="79"/>
    </row>
    <row r="303" spans="1:117" ht="21" outlineLevel="1" x14ac:dyDescent="0.3">
      <c r="A303" s="113"/>
      <c r="B303" s="109"/>
      <c r="C303" s="181" t="s">
        <v>402</v>
      </c>
      <c r="D303" s="111"/>
      <c r="E303" s="270"/>
      <c r="F303" s="223"/>
      <c r="G303" s="223"/>
      <c r="H303" s="269"/>
      <c r="I303" s="98" t="s">
        <v>161</v>
      </c>
      <c r="J303" s="148"/>
      <c r="K303" s="97">
        <f t="shared" si="161"/>
        <v>1</v>
      </c>
      <c r="L303" s="97">
        <f t="shared" si="162"/>
        <v>0</v>
      </c>
      <c r="M303" s="108">
        <f t="shared" si="163"/>
        <v>0</v>
      </c>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206">
        <v>3</v>
      </c>
      <c r="AR303" s="102"/>
      <c r="AS303" s="102"/>
      <c r="AT303" s="102"/>
      <c r="AU303" s="102"/>
      <c r="AV303" s="102"/>
      <c r="AW303" s="102"/>
      <c r="AX303" s="102"/>
      <c r="AY303" s="102"/>
      <c r="AZ303" s="102"/>
      <c r="BA303" s="102"/>
      <c r="BB303" s="102"/>
      <c r="BC303" s="102"/>
      <c r="BD303" s="102"/>
      <c r="BE303" s="102"/>
      <c r="BF303" s="102"/>
      <c r="BG303" s="102"/>
      <c r="BH303" s="102"/>
      <c r="BI303" s="102"/>
      <c r="BJ303" s="102"/>
      <c r="BK303" s="102"/>
      <c r="BL303" s="102"/>
      <c r="BM303" s="102"/>
      <c r="BN303" s="102"/>
      <c r="BO303" s="102"/>
      <c r="BP303" s="102"/>
      <c r="BQ303" s="102"/>
      <c r="BR303" s="102"/>
      <c r="BS303" s="102"/>
      <c r="BT303" s="102"/>
      <c r="BU303" s="102"/>
      <c r="BV303" s="102"/>
      <c r="BW303" s="102"/>
      <c r="BX303" s="102"/>
      <c r="BY303" s="102"/>
      <c r="BZ303" s="102"/>
      <c r="CA303" s="102"/>
      <c r="CB303" s="102"/>
      <c r="CC303" s="102"/>
      <c r="CD303" s="102"/>
      <c r="CE303" s="102"/>
      <c r="CF303" s="102"/>
      <c r="CG303" s="102"/>
      <c r="CH303" s="102"/>
      <c r="CI303" s="102"/>
      <c r="CJ303" s="102"/>
      <c r="CK303" s="102"/>
      <c r="CL303" s="102"/>
      <c r="CM303" s="102"/>
      <c r="CN303" s="102"/>
      <c r="CO303" s="102"/>
      <c r="CP303" s="102"/>
      <c r="CQ303" s="102"/>
      <c r="CR303" s="102"/>
      <c r="CS303" s="102"/>
      <c r="CT303" s="102"/>
      <c r="CU303" s="102"/>
      <c r="CV303" s="102"/>
      <c r="CW303" s="102"/>
      <c r="CX303" s="102"/>
      <c r="CY303" s="102"/>
      <c r="CZ303" s="102"/>
      <c r="DA303" s="102"/>
      <c r="DB303" s="102"/>
      <c r="DC303" s="102"/>
      <c r="DD303" s="102"/>
      <c r="DE303" s="102"/>
      <c r="DF303" s="102"/>
      <c r="DG303" s="102"/>
      <c r="DH303" s="102"/>
      <c r="DI303" s="102"/>
      <c r="DJ303" s="102"/>
      <c r="DK303" s="102"/>
      <c r="DL303" s="102"/>
      <c r="DM303" s="79"/>
    </row>
    <row r="304" spans="1:117" ht="21" outlineLevel="1" x14ac:dyDescent="0.3">
      <c r="A304" s="113"/>
      <c r="B304" s="109"/>
      <c r="C304" s="110" t="s">
        <v>316</v>
      </c>
      <c r="D304" s="111"/>
      <c r="E304" s="270"/>
      <c r="F304" s="223"/>
      <c r="G304" s="223"/>
      <c r="H304" s="269"/>
      <c r="I304" s="98"/>
      <c r="J304" s="148"/>
      <c r="K304" s="97"/>
      <c r="L304" s="97"/>
      <c r="M304" s="108"/>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c r="AW304" s="102"/>
      <c r="AX304" s="102"/>
      <c r="AY304" s="102"/>
      <c r="AZ304" s="102"/>
      <c r="BA304" s="102"/>
      <c r="BB304" s="102"/>
      <c r="BC304" s="102"/>
      <c r="BD304" s="102"/>
      <c r="BE304" s="102"/>
      <c r="BF304" s="102"/>
      <c r="BG304" s="102"/>
      <c r="BH304" s="102"/>
      <c r="BI304" s="102"/>
      <c r="BJ304" s="102"/>
      <c r="BK304" s="102"/>
      <c r="BL304" s="102"/>
      <c r="BM304" s="102"/>
      <c r="BN304" s="102"/>
      <c r="BO304" s="102"/>
      <c r="BP304" s="102"/>
      <c r="BQ304" s="102"/>
      <c r="BR304" s="102"/>
      <c r="BS304" s="102"/>
      <c r="BT304" s="102"/>
      <c r="BU304" s="102"/>
      <c r="BV304" s="102"/>
      <c r="BW304" s="102"/>
      <c r="BX304" s="102"/>
      <c r="BY304" s="102"/>
      <c r="BZ304" s="102"/>
      <c r="CA304" s="102"/>
      <c r="CB304" s="102"/>
      <c r="CC304" s="102"/>
      <c r="CD304" s="102"/>
      <c r="CE304" s="102"/>
      <c r="CF304" s="102"/>
      <c r="CG304" s="102"/>
      <c r="CH304" s="102"/>
      <c r="CI304" s="102"/>
      <c r="CJ304" s="102"/>
      <c r="CK304" s="102"/>
      <c r="CL304" s="102"/>
      <c r="CM304" s="102"/>
      <c r="CN304" s="102"/>
      <c r="CO304" s="102"/>
      <c r="CP304" s="102"/>
      <c r="CQ304" s="102"/>
      <c r="CR304" s="102"/>
      <c r="CS304" s="102"/>
      <c r="CT304" s="102"/>
      <c r="CU304" s="102"/>
      <c r="CV304" s="102"/>
      <c r="CW304" s="102"/>
      <c r="CX304" s="102"/>
      <c r="CY304" s="102"/>
      <c r="CZ304" s="102"/>
      <c r="DA304" s="102"/>
      <c r="DB304" s="102"/>
      <c r="DC304" s="102"/>
      <c r="DD304" s="102"/>
      <c r="DE304" s="102"/>
      <c r="DF304" s="102"/>
      <c r="DG304" s="102"/>
      <c r="DH304" s="102"/>
      <c r="DI304" s="102"/>
      <c r="DJ304" s="102"/>
      <c r="DK304" s="102"/>
      <c r="DL304" s="102"/>
      <c r="DM304" s="79"/>
    </row>
    <row r="305" spans="1:117" ht="21" outlineLevel="1" x14ac:dyDescent="0.3">
      <c r="A305" s="113"/>
      <c r="B305" s="109"/>
      <c r="C305" s="181" t="s">
        <v>403</v>
      </c>
      <c r="D305" s="111"/>
      <c r="E305" s="270"/>
      <c r="F305" s="223"/>
      <c r="G305" s="223"/>
      <c r="H305" s="269"/>
      <c r="I305" s="98" t="s">
        <v>167</v>
      </c>
      <c r="J305" s="148"/>
      <c r="K305" s="97">
        <f t="shared" ref="K305" si="164">COUNTA(N305:KP305)</f>
        <v>1</v>
      </c>
      <c r="L305" s="97">
        <f t="shared" ref="L305" si="165">COUNTIF(N305:KP305,"4")</f>
        <v>1</v>
      </c>
      <c r="M305" s="108">
        <f t="shared" ref="M305" si="166">IFERROR(L305/K305,0)</f>
        <v>1</v>
      </c>
      <c r="N305" s="206">
        <v>4</v>
      </c>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c r="AW305" s="102"/>
      <c r="AX305" s="102"/>
      <c r="AY305" s="102"/>
      <c r="AZ305" s="102"/>
      <c r="BA305" s="102"/>
      <c r="BB305" s="102"/>
      <c r="BC305" s="102"/>
      <c r="BD305" s="102"/>
      <c r="BE305" s="102"/>
      <c r="BF305" s="102"/>
      <c r="BG305" s="102"/>
      <c r="BH305" s="102"/>
      <c r="BI305" s="102"/>
      <c r="BJ305" s="102"/>
      <c r="BK305" s="102"/>
      <c r="BL305" s="102"/>
      <c r="BM305" s="102"/>
      <c r="BN305" s="102"/>
      <c r="BO305" s="102"/>
      <c r="BP305" s="102"/>
      <c r="BQ305" s="102"/>
      <c r="BR305" s="102"/>
      <c r="BS305" s="102"/>
      <c r="BT305" s="102"/>
      <c r="BU305" s="102"/>
      <c r="BV305" s="102"/>
      <c r="BW305" s="102"/>
      <c r="BX305" s="102"/>
      <c r="BY305" s="102"/>
      <c r="BZ305" s="102"/>
      <c r="CA305" s="102"/>
      <c r="CB305" s="102"/>
      <c r="CC305" s="102"/>
      <c r="CD305" s="102"/>
      <c r="CE305" s="102"/>
      <c r="CF305" s="102"/>
      <c r="CG305" s="102"/>
      <c r="CH305" s="102"/>
      <c r="CI305" s="102"/>
      <c r="CJ305" s="102"/>
      <c r="CK305" s="102"/>
      <c r="CL305" s="102"/>
      <c r="CM305" s="102"/>
      <c r="CN305" s="102"/>
      <c r="CO305" s="102"/>
      <c r="CP305" s="102"/>
      <c r="CQ305" s="102"/>
      <c r="CR305" s="102"/>
      <c r="CS305" s="102"/>
      <c r="CT305" s="102"/>
      <c r="CU305" s="102"/>
      <c r="CV305" s="102"/>
      <c r="CW305" s="102"/>
      <c r="CX305" s="102"/>
      <c r="CY305" s="102"/>
      <c r="CZ305" s="102"/>
      <c r="DA305" s="102"/>
      <c r="DB305" s="102"/>
      <c r="DC305" s="102"/>
      <c r="DD305" s="102"/>
      <c r="DE305" s="102"/>
      <c r="DF305" s="102"/>
      <c r="DG305" s="102"/>
      <c r="DH305" s="102"/>
      <c r="DI305" s="102"/>
      <c r="DJ305" s="102"/>
      <c r="DK305" s="102"/>
      <c r="DL305" s="102"/>
      <c r="DM305" s="79"/>
    </row>
    <row r="306" spans="1:117" ht="21" outlineLevel="1" x14ac:dyDescent="0.3">
      <c r="A306" s="113"/>
      <c r="B306" s="109"/>
      <c r="C306" s="110" t="s">
        <v>318</v>
      </c>
      <c r="D306" s="111"/>
      <c r="E306" s="270"/>
      <c r="F306" s="223"/>
      <c r="G306" s="223"/>
      <c r="H306" s="269"/>
      <c r="I306" s="98"/>
      <c r="J306" s="148"/>
      <c r="K306" s="97"/>
      <c r="L306" s="97"/>
      <c r="M306" s="108"/>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c r="AW306" s="102"/>
      <c r="AX306" s="102"/>
      <c r="AY306" s="102"/>
      <c r="AZ306" s="102"/>
      <c r="BA306" s="102"/>
      <c r="BB306" s="102"/>
      <c r="BC306" s="102"/>
      <c r="BD306" s="102"/>
      <c r="BE306" s="102"/>
      <c r="BF306" s="102"/>
      <c r="BG306" s="102"/>
      <c r="BH306" s="102"/>
      <c r="BI306" s="102"/>
      <c r="BJ306" s="102"/>
      <c r="BK306" s="102"/>
      <c r="BL306" s="102"/>
      <c r="BM306" s="102"/>
      <c r="BN306" s="102"/>
      <c r="BO306" s="102"/>
      <c r="BP306" s="102"/>
      <c r="BQ306" s="102"/>
      <c r="BR306" s="102"/>
      <c r="BS306" s="102"/>
      <c r="BT306" s="102"/>
      <c r="BU306" s="102"/>
      <c r="BV306" s="102"/>
      <c r="BW306" s="102"/>
      <c r="BX306" s="102"/>
      <c r="BY306" s="102"/>
      <c r="BZ306" s="102"/>
      <c r="CA306" s="102"/>
      <c r="CB306" s="102"/>
      <c r="CC306" s="102"/>
      <c r="CD306" s="102"/>
      <c r="CE306" s="102"/>
      <c r="CF306" s="102"/>
      <c r="CG306" s="102"/>
      <c r="CH306" s="102"/>
      <c r="CI306" s="102"/>
      <c r="CJ306" s="102"/>
      <c r="CK306" s="102"/>
      <c r="CL306" s="102"/>
      <c r="CM306" s="102"/>
      <c r="CN306" s="102"/>
      <c r="CO306" s="102"/>
      <c r="CP306" s="102"/>
      <c r="CQ306" s="102"/>
      <c r="CR306" s="102"/>
      <c r="CS306" s="102"/>
      <c r="CT306" s="102"/>
      <c r="CU306" s="102"/>
      <c r="CV306" s="102"/>
      <c r="CW306" s="102"/>
      <c r="CX306" s="102"/>
      <c r="CY306" s="102"/>
      <c r="CZ306" s="102"/>
      <c r="DA306" s="102"/>
      <c r="DB306" s="102"/>
      <c r="DC306" s="102"/>
      <c r="DD306" s="102"/>
      <c r="DE306" s="102"/>
      <c r="DF306" s="102"/>
      <c r="DG306" s="102"/>
      <c r="DH306" s="102"/>
      <c r="DI306" s="102"/>
      <c r="DJ306" s="102"/>
      <c r="DK306" s="102"/>
      <c r="DL306" s="102"/>
      <c r="DM306" s="79"/>
    </row>
    <row r="307" spans="1:117" ht="21" outlineLevel="1" x14ac:dyDescent="0.3">
      <c r="A307" s="113"/>
      <c r="B307" s="109"/>
      <c r="C307" s="181" t="s">
        <v>404</v>
      </c>
      <c r="D307" s="111"/>
      <c r="E307" s="270"/>
      <c r="F307" s="223"/>
      <c r="G307" s="223"/>
      <c r="H307" s="269"/>
      <c r="I307" s="98" t="s">
        <v>167</v>
      </c>
      <c r="J307" s="148"/>
      <c r="K307" s="97">
        <f t="shared" ref="K307" si="167">COUNTA(N307:KP307)</f>
        <v>1</v>
      </c>
      <c r="L307" s="97">
        <f t="shared" ref="L307" si="168">COUNTIF(N307:KP307,"4")</f>
        <v>1</v>
      </c>
      <c r="M307" s="108">
        <f t="shared" ref="M307" si="169">IFERROR(L307/K307,0)</f>
        <v>1</v>
      </c>
      <c r="N307" s="206">
        <v>4</v>
      </c>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c r="AW307" s="102"/>
      <c r="AX307" s="102"/>
      <c r="AY307" s="102"/>
      <c r="AZ307" s="102"/>
      <c r="BA307" s="102"/>
      <c r="BB307" s="102"/>
      <c r="BC307" s="102"/>
      <c r="BD307" s="102"/>
      <c r="BE307" s="102"/>
      <c r="BF307" s="102"/>
      <c r="BG307" s="102"/>
      <c r="BH307" s="102"/>
      <c r="BI307" s="102"/>
      <c r="BJ307" s="102"/>
      <c r="BK307" s="102"/>
      <c r="BL307" s="102"/>
      <c r="BM307" s="102"/>
      <c r="BN307" s="102"/>
      <c r="BO307" s="102"/>
      <c r="BP307" s="102"/>
      <c r="BQ307" s="102"/>
      <c r="BR307" s="102"/>
      <c r="BS307" s="102"/>
      <c r="BT307" s="102"/>
      <c r="BU307" s="102"/>
      <c r="BV307" s="102"/>
      <c r="BW307" s="102"/>
      <c r="BX307" s="102"/>
      <c r="BY307" s="102"/>
      <c r="BZ307" s="102"/>
      <c r="CA307" s="102"/>
      <c r="CB307" s="102"/>
      <c r="CC307" s="102"/>
      <c r="CD307" s="102"/>
      <c r="CE307" s="102"/>
      <c r="CF307" s="102"/>
      <c r="CG307" s="102"/>
      <c r="CH307" s="102"/>
      <c r="CI307" s="102"/>
      <c r="CJ307" s="102"/>
      <c r="CK307" s="102"/>
      <c r="CL307" s="102"/>
      <c r="CM307" s="102"/>
      <c r="CN307" s="102"/>
      <c r="CO307" s="102"/>
      <c r="CP307" s="102"/>
      <c r="CQ307" s="102"/>
      <c r="CR307" s="102"/>
      <c r="CS307" s="102"/>
      <c r="CT307" s="102"/>
      <c r="CU307" s="102"/>
      <c r="CV307" s="102"/>
      <c r="CW307" s="102"/>
      <c r="CX307" s="102"/>
      <c r="CY307" s="102"/>
      <c r="CZ307" s="102"/>
      <c r="DA307" s="102"/>
      <c r="DB307" s="102"/>
      <c r="DC307" s="102"/>
      <c r="DD307" s="102"/>
      <c r="DE307" s="102"/>
      <c r="DF307" s="102"/>
      <c r="DG307" s="102"/>
      <c r="DH307" s="102"/>
      <c r="DI307" s="102"/>
      <c r="DJ307" s="102"/>
      <c r="DK307" s="102"/>
      <c r="DL307" s="102"/>
      <c r="DM307" s="79"/>
    </row>
    <row r="308" spans="1:117" s="116" customFormat="1" ht="31.5" outlineLevel="1" x14ac:dyDescent="0.3">
      <c r="B308" s="109">
        <v>12</v>
      </c>
      <c r="C308" s="110" t="s">
        <v>91</v>
      </c>
      <c r="D308" s="111" t="s">
        <v>92</v>
      </c>
      <c r="E308" s="115" t="s">
        <v>90</v>
      </c>
      <c r="F308" s="287"/>
      <c r="G308" s="287"/>
      <c r="H308" s="273"/>
      <c r="I308" s="169"/>
      <c r="J308" s="148"/>
      <c r="K308" s="170"/>
      <c r="L308" s="170"/>
      <c r="M308" s="171"/>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c r="CR308" s="125"/>
      <c r="CS308" s="125"/>
      <c r="CT308" s="125"/>
      <c r="CU308" s="125"/>
      <c r="CV308" s="125"/>
      <c r="CW308" s="125"/>
      <c r="CX308" s="125"/>
      <c r="CY308" s="125"/>
      <c r="CZ308" s="125"/>
      <c r="DA308" s="125"/>
      <c r="DB308" s="125"/>
      <c r="DC308" s="125"/>
      <c r="DD308" s="125"/>
      <c r="DE308" s="125"/>
      <c r="DF308" s="125"/>
      <c r="DG308" s="125"/>
      <c r="DH308" s="125"/>
      <c r="DI308" s="125"/>
      <c r="DJ308" s="125"/>
      <c r="DK308" s="125"/>
      <c r="DL308" s="125"/>
      <c r="DM308" s="125"/>
    </row>
    <row r="309" spans="1:117" ht="21" outlineLevel="1" x14ac:dyDescent="0.3">
      <c r="A309" s="113"/>
      <c r="B309" s="109"/>
      <c r="C309" s="110" t="s">
        <v>314</v>
      </c>
      <c r="D309" s="111"/>
      <c r="E309" s="270"/>
      <c r="F309" s="223"/>
      <c r="G309" s="223"/>
      <c r="H309" s="269"/>
      <c r="I309" s="98"/>
      <c r="J309" s="148"/>
      <c r="K309" s="97"/>
      <c r="L309" s="97"/>
      <c r="M309" s="108"/>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c r="AW309" s="102"/>
      <c r="AX309" s="102"/>
      <c r="AY309" s="102"/>
      <c r="AZ309" s="102"/>
      <c r="BA309" s="102"/>
      <c r="BB309" s="102"/>
      <c r="BC309" s="102"/>
      <c r="BD309" s="102"/>
      <c r="BE309" s="102"/>
      <c r="BF309" s="102"/>
      <c r="BG309" s="102"/>
      <c r="BH309" s="102"/>
      <c r="BI309" s="102"/>
      <c r="BJ309" s="102"/>
      <c r="BK309" s="102"/>
      <c r="BL309" s="102"/>
      <c r="BM309" s="102"/>
      <c r="BN309" s="102"/>
      <c r="BO309" s="102"/>
      <c r="BP309" s="102"/>
      <c r="BQ309" s="102"/>
      <c r="BR309" s="102"/>
      <c r="BS309" s="102"/>
      <c r="BT309" s="102"/>
      <c r="BU309" s="102"/>
      <c r="BV309" s="102"/>
      <c r="BW309" s="102"/>
      <c r="BX309" s="102"/>
      <c r="BY309" s="102"/>
      <c r="BZ309" s="102"/>
      <c r="CA309" s="102"/>
      <c r="CB309" s="102"/>
      <c r="CC309" s="102"/>
      <c r="CD309" s="102"/>
      <c r="CE309" s="102"/>
      <c r="CF309" s="102"/>
      <c r="CG309" s="102"/>
      <c r="CH309" s="102"/>
      <c r="CI309" s="102"/>
      <c r="CJ309" s="102"/>
      <c r="CK309" s="102"/>
      <c r="CL309" s="102"/>
      <c r="CM309" s="102"/>
      <c r="CN309" s="102"/>
      <c r="CO309" s="102"/>
      <c r="CP309" s="102"/>
      <c r="CQ309" s="102"/>
      <c r="CR309" s="102"/>
      <c r="CS309" s="102"/>
      <c r="CT309" s="102"/>
      <c r="CU309" s="102"/>
      <c r="CV309" s="102"/>
      <c r="CW309" s="102"/>
      <c r="CX309" s="102"/>
      <c r="CY309" s="102"/>
      <c r="CZ309" s="102"/>
      <c r="DA309" s="102"/>
      <c r="DB309" s="102"/>
      <c r="DC309" s="102"/>
      <c r="DD309" s="102"/>
      <c r="DE309" s="102"/>
      <c r="DF309" s="102"/>
      <c r="DG309" s="102"/>
      <c r="DH309" s="102"/>
      <c r="DI309" s="102"/>
      <c r="DJ309" s="102"/>
      <c r="DK309" s="102"/>
      <c r="DL309" s="102"/>
      <c r="DM309" s="79"/>
    </row>
    <row r="310" spans="1:117" ht="21" outlineLevel="1" x14ac:dyDescent="0.3">
      <c r="A310" s="113"/>
      <c r="B310" s="109"/>
      <c r="C310" s="181" t="s">
        <v>396</v>
      </c>
      <c r="D310" s="111"/>
      <c r="E310" s="270"/>
      <c r="F310" s="223"/>
      <c r="G310" s="223"/>
      <c r="H310" s="269"/>
      <c r="I310" s="98" t="s">
        <v>161</v>
      </c>
      <c r="J310" s="148"/>
      <c r="K310" s="97">
        <f t="shared" ref="K310" si="170">COUNTA(N310:KP310)</f>
        <v>1</v>
      </c>
      <c r="L310" s="97">
        <f t="shared" ref="L310" si="171">COUNTIF(N310:KP310,"4")</f>
        <v>0</v>
      </c>
      <c r="M310" s="108">
        <f t="shared" ref="M310" si="172">IFERROR(L310/K310,0)</f>
        <v>0</v>
      </c>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206">
        <v>3</v>
      </c>
      <c r="AP310" s="102"/>
      <c r="AQ310" s="102"/>
      <c r="AR310" s="102"/>
      <c r="AS310" s="102"/>
      <c r="AT310" s="102"/>
      <c r="AU310" s="102"/>
      <c r="AV310" s="102"/>
      <c r="AW310" s="102"/>
      <c r="AX310" s="102"/>
      <c r="AY310" s="102"/>
      <c r="AZ310" s="102"/>
      <c r="BA310" s="102"/>
      <c r="BB310" s="102"/>
      <c r="BC310" s="102"/>
      <c r="BD310" s="102"/>
      <c r="BE310" s="102"/>
      <c r="BF310" s="102"/>
      <c r="BG310" s="102"/>
      <c r="BH310" s="102"/>
      <c r="BI310" s="102"/>
      <c r="BJ310" s="102"/>
      <c r="BK310" s="102"/>
      <c r="BL310" s="102"/>
      <c r="BM310" s="102"/>
      <c r="BN310" s="102"/>
      <c r="BO310" s="102"/>
      <c r="BP310" s="102"/>
      <c r="BQ310" s="102"/>
      <c r="BR310" s="102"/>
      <c r="BS310" s="102"/>
      <c r="BT310" s="102"/>
      <c r="BU310" s="102"/>
      <c r="BV310" s="102"/>
      <c r="BW310" s="102"/>
      <c r="BX310" s="102"/>
      <c r="BY310" s="102"/>
      <c r="BZ310" s="102"/>
      <c r="CA310" s="102"/>
      <c r="CB310" s="102"/>
      <c r="CC310" s="102"/>
      <c r="CD310" s="102"/>
      <c r="CE310" s="102"/>
      <c r="CF310" s="102"/>
      <c r="CG310" s="102"/>
      <c r="CH310" s="102"/>
      <c r="CI310" s="102"/>
      <c r="CJ310" s="102"/>
      <c r="CK310" s="102"/>
      <c r="CL310" s="102"/>
      <c r="CM310" s="102"/>
      <c r="CN310" s="102"/>
      <c r="CO310" s="102"/>
      <c r="CP310" s="102"/>
      <c r="CQ310" s="102"/>
      <c r="CR310" s="102"/>
      <c r="CS310" s="102"/>
      <c r="CT310" s="102"/>
      <c r="CU310" s="102"/>
      <c r="CV310" s="102"/>
      <c r="CW310" s="102"/>
      <c r="CX310" s="102"/>
      <c r="CY310" s="102"/>
      <c r="CZ310" s="102"/>
      <c r="DA310" s="102"/>
      <c r="DB310" s="102"/>
      <c r="DC310" s="102"/>
      <c r="DD310" s="102"/>
      <c r="DE310" s="102"/>
      <c r="DF310" s="102"/>
      <c r="DG310" s="102"/>
      <c r="DH310" s="102"/>
      <c r="DI310" s="102"/>
      <c r="DJ310" s="102"/>
      <c r="DK310" s="102"/>
      <c r="DL310" s="102"/>
      <c r="DM310" s="79"/>
    </row>
    <row r="311" spans="1:117" ht="21" outlineLevel="1" x14ac:dyDescent="0.3">
      <c r="A311" s="113"/>
      <c r="B311" s="109"/>
      <c r="C311" s="110" t="s">
        <v>315</v>
      </c>
      <c r="D311" s="111"/>
      <c r="E311" s="270"/>
      <c r="F311" s="223"/>
      <c r="G311" s="223"/>
      <c r="H311" s="269"/>
      <c r="I311" s="98"/>
      <c r="J311" s="148"/>
      <c r="K311" s="97"/>
      <c r="L311" s="97"/>
      <c r="M311" s="108"/>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c r="BG311" s="102"/>
      <c r="BH311" s="102"/>
      <c r="BI311" s="102"/>
      <c r="BJ311" s="102"/>
      <c r="BK311" s="102"/>
      <c r="BL311" s="102"/>
      <c r="BM311" s="102"/>
      <c r="BN311" s="102"/>
      <c r="BO311" s="102"/>
      <c r="BP311" s="102"/>
      <c r="BQ311" s="102"/>
      <c r="BR311" s="102"/>
      <c r="BS311" s="102"/>
      <c r="BT311" s="102"/>
      <c r="BU311" s="102"/>
      <c r="BV311" s="102"/>
      <c r="BW311" s="102"/>
      <c r="BX311" s="102"/>
      <c r="BY311" s="102"/>
      <c r="BZ311" s="102"/>
      <c r="CA311" s="102"/>
      <c r="CB311" s="102"/>
      <c r="CC311" s="102"/>
      <c r="CD311" s="102"/>
      <c r="CE311" s="102"/>
      <c r="CF311" s="102"/>
      <c r="CG311" s="102"/>
      <c r="CH311" s="102"/>
      <c r="CI311" s="102"/>
      <c r="CJ311" s="102"/>
      <c r="CK311" s="102"/>
      <c r="CL311" s="102"/>
      <c r="CM311" s="102"/>
      <c r="CN311" s="102"/>
      <c r="CO311" s="102"/>
      <c r="CP311" s="102"/>
      <c r="CQ311" s="102"/>
      <c r="CR311" s="102"/>
      <c r="CS311" s="102"/>
      <c r="CT311" s="102"/>
      <c r="CU311" s="102"/>
      <c r="CV311" s="102"/>
      <c r="CW311" s="102"/>
      <c r="CX311" s="102"/>
      <c r="CY311" s="102"/>
      <c r="CZ311" s="102"/>
      <c r="DA311" s="102"/>
      <c r="DB311" s="102"/>
      <c r="DC311" s="102"/>
      <c r="DD311" s="102"/>
      <c r="DE311" s="102"/>
      <c r="DF311" s="102"/>
      <c r="DG311" s="102"/>
      <c r="DH311" s="102"/>
      <c r="DI311" s="102"/>
      <c r="DJ311" s="102"/>
      <c r="DK311" s="102"/>
      <c r="DL311" s="102"/>
      <c r="DM311" s="79"/>
    </row>
    <row r="312" spans="1:117" ht="21" outlineLevel="1" x14ac:dyDescent="0.3">
      <c r="A312" s="113"/>
      <c r="B312" s="109"/>
      <c r="C312" s="181" t="s">
        <v>402</v>
      </c>
      <c r="D312" s="111"/>
      <c r="E312" s="270"/>
      <c r="F312" s="223"/>
      <c r="G312" s="223"/>
      <c r="H312" s="269"/>
      <c r="I312" s="98" t="s">
        <v>161</v>
      </c>
      <c r="J312" s="148"/>
      <c r="K312" s="97">
        <f t="shared" ref="K312:K313" si="173">COUNTA(N312:KP312)</f>
        <v>1</v>
      </c>
      <c r="L312" s="97">
        <f t="shared" ref="L312:L313" si="174">COUNTIF(N312:KP312,"4")</f>
        <v>0</v>
      </c>
      <c r="M312" s="108">
        <f t="shared" ref="M312:M313" si="175">IFERROR(L312/K312,0)</f>
        <v>0</v>
      </c>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206">
        <v>3</v>
      </c>
      <c r="AR312" s="102"/>
      <c r="AS312" s="102"/>
      <c r="AT312" s="102"/>
      <c r="AU312" s="102"/>
      <c r="AV312" s="102"/>
      <c r="AW312" s="102"/>
      <c r="AX312" s="102"/>
      <c r="AY312" s="102"/>
      <c r="AZ312" s="102"/>
      <c r="BA312" s="102"/>
      <c r="BB312" s="102"/>
      <c r="BC312" s="102"/>
      <c r="BD312" s="102"/>
      <c r="BE312" s="102"/>
      <c r="BF312" s="102"/>
      <c r="BG312" s="102"/>
      <c r="BH312" s="102"/>
      <c r="BI312" s="102"/>
      <c r="BJ312" s="102"/>
      <c r="BK312" s="102"/>
      <c r="BL312" s="102"/>
      <c r="BM312" s="102"/>
      <c r="BN312" s="102"/>
      <c r="BO312" s="102"/>
      <c r="BP312" s="102"/>
      <c r="BQ312" s="102"/>
      <c r="BR312" s="102"/>
      <c r="BS312" s="102"/>
      <c r="BT312" s="102"/>
      <c r="BU312" s="102"/>
      <c r="BV312" s="102"/>
      <c r="BW312" s="102"/>
      <c r="BX312" s="102"/>
      <c r="BY312" s="102"/>
      <c r="BZ312" s="102"/>
      <c r="CA312" s="102"/>
      <c r="CB312" s="102"/>
      <c r="CC312" s="102"/>
      <c r="CD312" s="102"/>
      <c r="CE312" s="102"/>
      <c r="CF312" s="102"/>
      <c r="CG312" s="102"/>
      <c r="CH312" s="102"/>
      <c r="CI312" s="102"/>
      <c r="CJ312" s="102"/>
      <c r="CK312" s="102"/>
      <c r="CL312" s="102"/>
      <c r="CM312" s="102"/>
      <c r="CN312" s="102"/>
      <c r="CO312" s="102"/>
      <c r="CP312" s="102"/>
      <c r="CQ312" s="102"/>
      <c r="CR312" s="102"/>
      <c r="CS312" s="102"/>
      <c r="CT312" s="102"/>
      <c r="CU312" s="102"/>
      <c r="CV312" s="102"/>
      <c r="CW312" s="102"/>
      <c r="CX312" s="102"/>
      <c r="CY312" s="102"/>
      <c r="CZ312" s="102"/>
      <c r="DA312" s="102"/>
      <c r="DB312" s="102"/>
      <c r="DC312" s="102"/>
      <c r="DD312" s="102"/>
      <c r="DE312" s="102"/>
      <c r="DF312" s="102"/>
      <c r="DG312" s="102"/>
      <c r="DH312" s="102"/>
      <c r="DI312" s="102"/>
      <c r="DJ312" s="102"/>
      <c r="DK312" s="102"/>
      <c r="DL312" s="102"/>
      <c r="DM312" s="79"/>
    </row>
    <row r="313" spans="1:117" ht="21" outlineLevel="1" x14ac:dyDescent="0.3">
      <c r="A313" s="113"/>
      <c r="B313" s="109"/>
      <c r="C313" s="181" t="s">
        <v>405</v>
      </c>
      <c r="D313" s="111"/>
      <c r="E313" s="270"/>
      <c r="F313" s="223"/>
      <c r="G313" s="223"/>
      <c r="H313" s="269"/>
      <c r="I313" s="98" t="s">
        <v>161</v>
      </c>
      <c r="J313" s="148"/>
      <c r="K313" s="97">
        <f t="shared" si="173"/>
        <v>1</v>
      </c>
      <c r="L313" s="97">
        <f t="shared" si="174"/>
        <v>0</v>
      </c>
      <c r="M313" s="108">
        <f t="shared" si="175"/>
        <v>0</v>
      </c>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c r="AW313" s="102"/>
      <c r="AX313" s="206">
        <v>3</v>
      </c>
      <c r="AY313" s="102"/>
      <c r="AZ313" s="102"/>
      <c r="BA313" s="102"/>
      <c r="BB313" s="102"/>
      <c r="BC313" s="102"/>
      <c r="BD313" s="102"/>
      <c r="BE313" s="102"/>
      <c r="BF313" s="102"/>
      <c r="BG313" s="102"/>
      <c r="BH313" s="102"/>
      <c r="BI313" s="102"/>
      <c r="BJ313" s="102"/>
      <c r="BK313" s="102"/>
      <c r="BL313" s="102"/>
      <c r="BM313" s="102"/>
      <c r="BN313" s="102"/>
      <c r="BO313" s="102"/>
      <c r="BP313" s="102"/>
      <c r="BQ313" s="102"/>
      <c r="BR313" s="102"/>
      <c r="BS313" s="102"/>
      <c r="BT313" s="102"/>
      <c r="BU313" s="102"/>
      <c r="BV313" s="102"/>
      <c r="BW313" s="102"/>
      <c r="BX313" s="102"/>
      <c r="BY313" s="102"/>
      <c r="BZ313" s="102"/>
      <c r="CA313" s="102"/>
      <c r="CB313" s="102"/>
      <c r="CC313" s="102"/>
      <c r="CD313" s="102"/>
      <c r="CE313" s="102"/>
      <c r="CF313" s="102"/>
      <c r="CG313" s="102"/>
      <c r="CH313" s="102"/>
      <c r="CI313" s="102"/>
      <c r="CJ313" s="102"/>
      <c r="CK313" s="102"/>
      <c r="CL313" s="102"/>
      <c r="CM313" s="102"/>
      <c r="CN313" s="102"/>
      <c r="CO313" s="102"/>
      <c r="CP313" s="102"/>
      <c r="CQ313" s="102"/>
      <c r="CR313" s="102"/>
      <c r="CS313" s="102"/>
      <c r="CT313" s="102"/>
      <c r="CU313" s="102"/>
      <c r="CV313" s="102"/>
      <c r="CW313" s="102"/>
      <c r="CX313" s="102"/>
      <c r="CY313" s="102"/>
      <c r="CZ313" s="102"/>
      <c r="DA313" s="102"/>
      <c r="DB313" s="102"/>
      <c r="DC313" s="102"/>
      <c r="DD313" s="102"/>
      <c r="DE313" s="102"/>
      <c r="DF313" s="102"/>
      <c r="DG313" s="102"/>
      <c r="DH313" s="102"/>
      <c r="DI313" s="102"/>
      <c r="DJ313" s="102"/>
      <c r="DK313" s="102"/>
      <c r="DL313" s="102"/>
      <c r="DM313" s="79"/>
    </row>
    <row r="314" spans="1:117" ht="21" outlineLevel="1" x14ac:dyDescent="0.3">
      <c r="A314" s="113"/>
      <c r="B314" s="109"/>
      <c r="C314" s="110" t="s">
        <v>316</v>
      </c>
      <c r="D314" s="111"/>
      <c r="E314" s="270"/>
      <c r="F314" s="223"/>
      <c r="G314" s="223"/>
      <c r="H314" s="269"/>
      <c r="I314" s="98"/>
      <c r="J314" s="148"/>
      <c r="K314" s="97"/>
      <c r="L314" s="97"/>
      <c r="M314" s="108"/>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c r="AW314" s="102"/>
      <c r="AX314" s="102"/>
      <c r="AY314" s="102"/>
      <c r="AZ314" s="102"/>
      <c r="BA314" s="102"/>
      <c r="BB314" s="102"/>
      <c r="BC314" s="102"/>
      <c r="BD314" s="102"/>
      <c r="BE314" s="102"/>
      <c r="BF314" s="102"/>
      <c r="BG314" s="102"/>
      <c r="BH314" s="102"/>
      <c r="BI314" s="102"/>
      <c r="BJ314" s="102"/>
      <c r="BK314" s="102"/>
      <c r="BL314" s="102"/>
      <c r="BM314" s="102"/>
      <c r="BN314" s="102"/>
      <c r="BO314" s="102"/>
      <c r="BP314" s="102"/>
      <c r="BQ314" s="102"/>
      <c r="BR314" s="102"/>
      <c r="BS314" s="102"/>
      <c r="BT314" s="102"/>
      <c r="BU314" s="102"/>
      <c r="BV314" s="102"/>
      <c r="BW314" s="102"/>
      <c r="BX314" s="102"/>
      <c r="BY314" s="102"/>
      <c r="BZ314" s="102"/>
      <c r="CA314" s="102"/>
      <c r="CB314" s="102"/>
      <c r="CC314" s="102"/>
      <c r="CD314" s="102"/>
      <c r="CE314" s="102"/>
      <c r="CF314" s="102"/>
      <c r="CG314" s="102"/>
      <c r="CH314" s="102"/>
      <c r="CI314" s="102"/>
      <c r="CJ314" s="102"/>
      <c r="CK314" s="102"/>
      <c r="CL314" s="102"/>
      <c r="CM314" s="102"/>
      <c r="CN314" s="102"/>
      <c r="CO314" s="102"/>
      <c r="CP314" s="102"/>
      <c r="CQ314" s="102"/>
      <c r="CR314" s="102"/>
      <c r="CS314" s="102"/>
      <c r="CT314" s="102"/>
      <c r="CU314" s="102"/>
      <c r="CV314" s="102"/>
      <c r="CW314" s="102"/>
      <c r="CX314" s="102"/>
      <c r="CY314" s="102"/>
      <c r="CZ314" s="102"/>
      <c r="DA314" s="102"/>
      <c r="DB314" s="102"/>
      <c r="DC314" s="102"/>
      <c r="DD314" s="102"/>
      <c r="DE314" s="102"/>
      <c r="DF314" s="102"/>
      <c r="DG314" s="102"/>
      <c r="DH314" s="102"/>
      <c r="DI314" s="102"/>
      <c r="DJ314" s="102"/>
      <c r="DK314" s="102"/>
      <c r="DL314" s="102"/>
      <c r="DM314" s="79"/>
    </row>
    <row r="315" spans="1:117" ht="21" outlineLevel="1" x14ac:dyDescent="0.3">
      <c r="A315" s="113"/>
      <c r="B315" s="109"/>
      <c r="C315" s="110" t="s">
        <v>318</v>
      </c>
      <c r="D315" s="111"/>
      <c r="E315" s="270"/>
      <c r="F315" s="223"/>
      <c r="G315" s="223"/>
      <c r="H315" s="269"/>
      <c r="I315" s="98"/>
      <c r="J315" s="148"/>
      <c r="K315" s="97"/>
      <c r="L315" s="97"/>
      <c r="M315" s="108"/>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c r="AW315" s="102"/>
      <c r="AX315" s="102"/>
      <c r="AY315" s="102"/>
      <c r="AZ315" s="102"/>
      <c r="BA315" s="102"/>
      <c r="BB315" s="102"/>
      <c r="BC315" s="102"/>
      <c r="BD315" s="102"/>
      <c r="BE315" s="102"/>
      <c r="BF315" s="102"/>
      <c r="BG315" s="102"/>
      <c r="BH315" s="102"/>
      <c r="BI315" s="102"/>
      <c r="BJ315" s="102"/>
      <c r="BK315" s="102"/>
      <c r="BL315" s="102"/>
      <c r="BM315" s="102"/>
      <c r="BN315" s="102"/>
      <c r="BO315" s="102"/>
      <c r="BP315" s="102"/>
      <c r="BQ315" s="102"/>
      <c r="BR315" s="102"/>
      <c r="BS315" s="102"/>
      <c r="BT315" s="102"/>
      <c r="BU315" s="102"/>
      <c r="BV315" s="102"/>
      <c r="BW315" s="102"/>
      <c r="BX315" s="102"/>
      <c r="BY315" s="102"/>
      <c r="BZ315" s="102"/>
      <c r="CA315" s="102"/>
      <c r="CB315" s="102"/>
      <c r="CC315" s="102"/>
      <c r="CD315" s="102"/>
      <c r="CE315" s="102"/>
      <c r="CF315" s="102"/>
      <c r="CG315" s="102"/>
      <c r="CH315" s="102"/>
      <c r="CI315" s="102"/>
      <c r="CJ315" s="102"/>
      <c r="CK315" s="102"/>
      <c r="CL315" s="102"/>
      <c r="CM315" s="102"/>
      <c r="CN315" s="102"/>
      <c r="CO315" s="102"/>
      <c r="CP315" s="102"/>
      <c r="CQ315" s="102"/>
      <c r="CR315" s="102"/>
      <c r="CS315" s="102"/>
      <c r="CT315" s="102"/>
      <c r="CU315" s="102"/>
      <c r="CV315" s="102"/>
      <c r="CW315" s="102"/>
      <c r="CX315" s="102"/>
      <c r="CY315" s="102"/>
      <c r="CZ315" s="102"/>
      <c r="DA315" s="102"/>
      <c r="DB315" s="102"/>
      <c r="DC315" s="102"/>
      <c r="DD315" s="102"/>
      <c r="DE315" s="102"/>
      <c r="DF315" s="102"/>
      <c r="DG315" s="102"/>
      <c r="DH315" s="102"/>
      <c r="DI315" s="102"/>
      <c r="DJ315" s="102"/>
      <c r="DK315" s="102"/>
      <c r="DL315" s="102"/>
      <c r="DM315" s="79"/>
    </row>
    <row r="316" spans="1:117" ht="23.25" x14ac:dyDescent="0.25">
      <c r="B316" s="94"/>
      <c r="C316" s="95" t="s">
        <v>93</v>
      </c>
      <c r="D316" s="96"/>
      <c r="E316" s="97"/>
      <c r="F316" s="78"/>
      <c r="G316" s="78"/>
      <c r="H316" s="98" t="s">
        <v>57</v>
      </c>
      <c r="I316" s="98"/>
      <c r="J316" s="112"/>
      <c r="K316" s="129">
        <f>SUM(K317:K346)</f>
        <v>0</v>
      </c>
      <c r="L316" s="129">
        <f>SUM(L317:L346)</f>
        <v>0</v>
      </c>
      <c r="M316" s="101">
        <f>IFERROR(L316/K316,0)</f>
        <v>0</v>
      </c>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85"/>
      <c r="AK316" s="85"/>
      <c r="AL316" s="85"/>
      <c r="AM316" s="85"/>
      <c r="AN316" s="85"/>
      <c r="AO316" s="85"/>
      <c r="AP316" s="85"/>
      <c r="AQ316" s="85"/>
      <c r="AR316" s="85"/>
      <c r="AS316" s="85"/>
      <c r="AT316" s="85"/>
      <c r="AU316" s="85"/>
      <c r="AV316" s="85"/>
      <c r="AW316" s="85"/>
      <c r="AX316" s="85"/>
      <c r="AY316" s="85"/>
      <c r="AZ316" s="85"/>
      <c r="BA316" s="85"/>
      <c r="BB316" s="85"/>
      <c r="BC316" s="85"/>
      <c r="BD316" s="85"/>
      <c r="BE316" s="85"/>
      <c r="BF316" s="85"/>
      <c r="BG316" s="85"/>
      <c r="BH316" s="85"/>
      <c r="BI316" s="85"/>
      <c r="BJ316" s="85"/>
      <c r="BK316" s="85"/>
      <c r="BL316" s="85"/>
      <c r="BM316" s="85"/>
      <c r="BN316" s="85"/>
      <c r="BO316" s="85"/>
      <c r="BP316" s="85"/>
      <c r="BQ316" s="85"/>
      <c r="BR316" s="85"/>
      <c r="BS316" s="85"/>
      <c r="BT316" s="85"/>
      <c r="BU316" s="85"/>
      <c r="BV316" s="85"/>
      <c r="BW316" s="85"/>
      <c r="BX316" s="85"/>
      <c r="BY316" s="85"/>
      <c r="BZ316" s="85"/>
      <c r="CA316" s="79"/>
      <c r="CB316" s="79"/>
      <c r="CC316" s="79"/>
      <c r="CD316" s="79"/>
      <c r="CE316" s="79"/>
      <c r="CF316" s="79"/>
      <c r="CG316" s="79"/>
      <c r="CH316" s="79"/>
      <c r="CI316" s="79"/>
      <c r="CJ316" s="79"/>
      <c r="CK316" s="79"/>
      <c r="CL316" s="79"/>
      <c r="CM316" s="79"/>
      <c r="CN316" s="79"/>
      <c r="CO316" s="79"/>
      <c r="CP316" s="79"/>
      <c r="CQ316" s="79"/>
      <c r="CR316" s="79"/>
      <c r="CS316" s="79"/>
      <c r="CT316" s="79"/>
      <c r="CU316" s="79"/>
      <c r="CV316" s="79"/>
      <c r="CW316" s="79"/>
      <c r="CX316" s="79"/>
      <c r="CY316" s="79"/>
      <c r="CZ316" s="79"/>
      <c r="DA316" s="79"/>
      <c r="DB316" s="79"/>
      <c r="DC316" s="79"/>
      <c r="DD316" s="79"/>
      <c r="DE316" s="79"/>
      <c r="DF316" s="79"/>
      <c r="DG316" s="79"/>
      <c r="DH316" s="79"/>
      <c r="DI316" s="79"/>
      <c r="DJ316" s="79"/>
      <c r="DK316" s="79"/>
      <c r="DL316" s="79"/>
      <c r="DM316" s="79"/>
    </row>
    <row r="317" spans="1:117" ht="37.5" hidden="1" outlineLevel="1" x14ac:dyDescent="0.25">
      <c r="B317" s="130">
        <v>1</v>
      </c>
      <c r="C317" s="110" t="s">
        <v>94</v>
      </c>
      <c r="D317" s="110"/>
      <c r="E317" s="106" t="s">
        <v>80</v>
      </c>
      <c r="F317" s="78"/>
      <c r="G317" s="78"/>
      <c r="H317" s="98"/>
      <c r="I317" s="185"/>
      <c r="J317" s="112" t="s">
        <v>95</v>
      </c>
      <c r="K317" s="97">
        <f t="shared" ref="K317:K346" si="176">COUNTA(N317:KP317)</f>
        <v>0</v>
      </c>
      <c r="L317" s="97">
        <f t="shared" ref="L317:L346" si="177">COUNTIF(N317:KP317,"4")</f>
        <v>0</v>
      </c>
      <c r="M317" s="108">
        <f t="shared" ref="M317:M346" si="178">IFERROR(L317/K317,0)</f>
        <v>0</v>
      </c>
      <c r="N317" s="85"/>
      <c r="O317" s="85"/>
      <c r="P317" s="85"/>
      <c r="Q317" s="85"/>
      <c r="R317" s="85"/>
      <c r="S317" s="85"/>
      <c r="T317" s="85"/>
      <c r="U317" s="85"/>
      <c r="V317" s="85"/>
      <c r="W317" s="85"/>
      <c r="X317" s="85"/>
      <c r="Y317" s="85"/>
      <c r="Z317" s="85"/>
      <c r="AA317" s="85"/>
      <c r="AB317" s="85"/>
      <c r="AC317" s="85"/>
      <c r="AD317" s="85"/>
      <c r="AE317" s="85"/>
      <c r="AF317" s="85"/>
      <c r="AG317" s="85"/>
      <c r="AH317" s="85"/>
      <c r="AI317" s="85"/>
      <c r="AJ317" s="85"/>
      <c r="AK317" s="85"/>
      <c r="AL317" s="85"/>
      <c r="AM317" s="85"/>
      <c r="AN317" s="85"/>
      <c r="AO317" s="85"/>
      <c r="AP317" s="85"/>
      <c r="AQ317" s="85"/>
      <c r="AR317" s="85"/>
      <c r="AS317" s="85"/>
      <c r="AT317" s="85"/>
      <c r="AU317" s="85"/>
      <c r="AV317" s="85"/>
      <c r="AW317" s="85"/>
      <c r="AX317" s="85"/>
      <c r="AY317" s="85"/>
      <c r="AZ317" s="85"/>
      <c r="BA317" s="85"/>
      <c r="BB317" s="85"/>
      <c r="BC317" s="85"/>
      <c r="BD317" s="85"/>
      <c r="BE317" s="85"/>
      <c r="BF317" s="85"/>
      <c r="BG317" s="85"/>
      <c r="BH317" s="85"/>
      <c r="BI317" s="85"/>
      <c r="BJ317" s="85"/>
      <c r="BK317" s="85"/>
      <c r="BL317" s="85"/>
      <c r="BM317" s="85"/>
      <c r="BN317" s="85"/>
      <c r="BO317" s="85"/>
      <c r="BP317" s="85"/>
      <c r="BQ317" s="85"/>
      <c r="BR317" s="85"/>
      <c r="BS317" s="85"/>
      <c r="BT317" s="85"/>
      <c r="BU317" s="85"/>
      <c r="BV317" s="85"/>
      <c r="BW317" s="85"/>
      <c r="BX317" s="85"/>
      <c r="BY317" s="85"/>
      <c r="BZ317" s="85"/>
      <c r="CA317" s="79"/>
      <c r="CB317" s="79"/>
      <c r="CC317" s="79"/>
      <c r="CD317" s="79"/>
      <c r="CE317" s="79"/>
      <c r="CF317" s="79"/>
      <c r="CG317" s="79"/>
      <c r="CH317" s="79"/>
      <c r="CI317" s="79"/>
      <c r="CJ317" s="79"/>
      <c r="CK317" s="79"/>
      <c r="CL317" s="79"/>
      <c r="CM317" s="79"/>
      <c r="CN317" s="79"/>
      <c r="CO317" s="79"/>
      <c r="CP317" s="79"/>
      <c r="CQ317" s="79"/>
      <c r="CR317" s="79"/>
      <c r="CS317" s="79"/>
      <c r="CT317" s="79"/>
      <c r="CU317" s="79"/>
      <c r="CV317" s="79"/>
      <c r="CW317" s="79"/>
      <c r="CX317" s="79"/>
      <c r="CY317" s="79"/>
      <c r="CZ317" s="79"/>
      <c r="DA317" s="79"/>
      <c r="DB317" s="79"/>
      <c r="DC317" s="79"/>
      <c r="DD317" s="79"/>
      <c r="DE317" s="79"/>
      <c r="DF317" s="79"/>
      <c r="DG317" s="79"/>
      <c r="DH317" s="79"/>
      <c r="DI317" s="79"/>
      <c r="DJ317" s="79"/>
      <c r="DK317" s="79"/>
      <c r="DL317" s="79"/>
      <c r="DM317" s="79"/>
    </row>
    <row r="318" spans="1:117" ht="21" hidden="1" outlineLevel="1" x14ac:dyDescent="0.25">
      <c r="B318" s="130">
        <v>2</v>
      </c>
      <c r="C318" s="110" t="s">
        <v>96</v>
      </c>
      <c r="D318" s="110"/>
      <c r="E318" s="106" t="s">
        <v>80</v>
      </c>
      <c r="F318" s="78"/>
      <c r="G318" s="78"/>
      <c r="H318" s="98"/>
      <c r="I318" s="98"/>
      <c r="J318" s="112"/>
      <c r="K318" s="97">
        <f t="shared" si="176"/>
        <v>0</v>
      </c>
      <c r="L318" s="97">
        <f t="shared" si="177"/>
        <v>0</v>
      </c>
      <c r="M318" s="108">
        <f t="shared" si="178"/>
        <v>0</v>
      </c>
      <c r="N318" s="85"/>
      <c r="O318" s="85"/>
      <c r="P318" s="85"/>
      <c r="Q318" s="85"/>
      <c r="R318" s="85"/>
      <c r="S318" s="85"/>
      <c r="T318" s="85"/>
      <c r="U318" s="85"/>
      <c r="V318" s="85"/>
      <c r="W318" s="85"/>
      <c r="X318" s="85"/>
      <c r="Y318" s="85"/>
      <c r="Z318" s="85"/>
      <c r="AA318" s="85"/>
      <c r="AB318" s="85"/>
      <c r="AC318" s="85"/>
      <c r="AD318" s="85"/>
      <c r="AE318" s="85"/>
      <c r="AF318" s="85"/>
      <c r="AG318" s="85"/>
      <c r="AH318" s="85"/>
      <c r="AI318" s="85"/>
      <c r="AJ318" s="85"/>
      <c r="AK318" s="85"/>
      <c r="AL318" s="85"/>
      <c r="AM318" s="85"/>
      <c r="AN318" s="85"/>
      <c r="AO318" s="85"/>
      <c r="AP318" s="85"/>
      <c r="AQ318" s="85"/>
      <c r="AR318" s="85"/>
      <c r="AS318" s="85"/>
      <c r="AT318" s="85"/>
      <c r="AU318" s="85"/>
      <c r="AV318" s="85"/>
      <c r="AW318" s="85"/>
      <c r="AX318" s="85"/>
      <c r="AY318" s="85"/>
      <c r="AZ318" s="85"/>
      <c r="BA318" s="85"/>
      <c r="BB318" s="85"/>
      <c r="BC318" s="85"/>
      <c r="BD318" s="85"/>
      <c r="BE318" s="85"/>
      <c r="BF318" s="85"/>
      <c r="BG318" s="85"/>
      <c r="BH318" s="85"/>
      <c r="BI318" s="85"/>
      <c r="BJ318" s="85"/>
      <c r="BK318" s="85"/>
      <c r="BL318" s="85"/>
      <c r="BM318" s="85"/>
      <c r="BN318" s="85"/>
      <c r="BO318" s="85"/>
      <c r="BP318" s="85"/>
      <c r="BQ318" s="85"/>
      <c r="BR318" s="85"/>
      <c r="BS318" s="85"/>
      <c r="BT318" s="85"/>
      <c r="BU318" s="85"/>
      <c r="BV318" s="85"/>
      <c r="BW318" s="85"/>
      <c r="BX318" s="85"/>
      <c r="BY318" s="85"/>
      <c r="BZ318" s="85"/>
      <c r="CA318" s="79"/>
      <c r="CB318" s="79"/>
      <c r="CC318" s="79"/>
      <c r="CD318" s="79"/>
      <c r="CE318" s="79"/>
      <c r="CF318" s="79"/>
      <c r="CG318" s="79"/>
      <c r="CH318" s="79"/>
      <c r="CI318" s="79"/>
      <c r="CJ318" s="79"/>
      <c r="CK318" s="79"/>
      <c r="CL318" s="79"/>
      <c r="CM318" s="79"/>
      <c r="CN318" s="79"/>
      <c r="CO318" s="79"/>
      <c r="CP318" s="79"/>
      <c r="CQ318" s="79"/>
      <c r="CR318" s="79"/>
      <c r="CS318" s="79"/>
      <c r="CT318" s="79"/>
      <c r="CU318" s="79"/>
      <c r="CV318" s="79"/>
      <c r="CW318" s="79"/>
      <c r="CX318" s="79"/>
      <c r="CY318" s="79"/>
      <c r="CZ318" s="79"/>
      <c r="DA318" s="79"/>
      <c r="DB318" s="79"/>
      <c r="DC318" s="79"/>
      <c r="DD318" s="79"/>
      <c r="DE318" s="79"/>
      <c r="DF318" s="79"/>
      <c r="DG318" s="79"/>
      <c r="DH318" s="79"/>
      <c r="DI318" s="79"/>
      <c r="DJ318" s="79"/>
      <c r="DK318" s="79"/>
      <c r="DL318" s="79"/>
      <c r="DM318" s="79"/>
    </row>
    <row r="319" spans="1:117" ht="21" hidden="1" outlineLevel="1" x14ac:dyDescent="0.25">
      <c r="B319" s="130">
        <v>3</v>
      </c>
      <c r="C319" s="110" t="s">
        <v>97</v>
      </c>
      <c r="D319" s="110"/>
      <c r="E319" s="106" t="s">
        <v>80</v>
      </c>
      <c r="F319" s="78"/>
      <c r="G319" s="78"/>
      <c r="H319" s="98"/>
      <c r="I319" s="98"/>
      <c r="J319" s="131" t="s">
        <v>98</v>
      </c>
      <c r="K319" s="97">
        <f t="shared" si="176"/>
        <v>0</v>
      </c>
      <c r="L319" s="97">
        <f t="shared" si="177"/>
        <v>0</v>
      </c>
      <c r="M319" s="108">
        <f t="shared" si="178"/>
        <v>0</v>
      </c>
      <c r="N319" s="85"/>
      <c r="O319" s="85"/>
      <c r="P319" s="85"/>
      <c r="Q319" s="85"/>
      <c r="R319" s="85"/>
      <c r="S319" s="85"/>
      <c r="T319" s="85"/>
      <c r="U319" s="85"/>
      <c r="V319" s="85"/>
      <c r="W319" s="85"/>
      <c r="X319" s="85"/>
      <c r="Y319" s="85"/>
      <c r="Z319" s="85"/>
      <c r="AA319" s="85"/>
      <c r="AB319" s="85"/>
      <c r="AC319" s="85"/>
      <c r="AD319" s="85"/>
      <c r="AE319" s="85"/>
      <c r="AF319" s="85"/>
      <c r="AG319" s="85"/>
      <c r="AH319" s="85"/>
      <c r="AI319" s="85"/>
      <c r="AJ319" s="85"/>
      <c r="AK319" s="85"/>
      <c r="AL319" s="85"/>
      <c r="AM319" s="85"/>
      <c r="AN319" s="85"/>
      <c r="AO319" s="85"/>
      <c r="AP319" s="85"/>
      <c r="AQ319" s="85"/>
      <c r="AR319" s="85"/>
      <c r="AS319" s="85"/>
      <c r="AT319" s="85"/>
      <c r="AU319" s="85"/>
      <c r="AV319" s="85"/>
      <c r="AW319" s="85"/>
      <c r="AX319" s="85"/>
      <c r="AY319" s="85"/>
      <c r="AZ319" s="85"/>
      <c r="BA319" s="85"/>
      <c r="BB319" s="85"/>
      <c r="BC319" s="85"/>
      <c r="BD319" s="85"/>
      <c r="BE319" s="85"/>
      <c r="BF319" s="85"/>
      <c r="BG319" s="85"/>
      <c r="BH319" s="85"/>
      <c r="BI319" s="85"/>
      <c r="BJ319" s="85"/>
      <c r="BK319" s="85"/>
      <c r="BL319" s="85"/>
      <c r="BM319" s="85"/>
      <c r="BN319" s="85"/>
      <c r="BO319" s="85"/>
      <c r="BP319" s="85"/>
      <c r="BQ319" s="85"/>
      <c r="BR319" s="85"/>
      <c r="BS319" s="85"/>
      <c r="BT319" s="85"/>
      <c r="BU319" s="85"/>
      <c r="BV319" s="85"/>
      <c r="BW319" s="85"/>
      <c r="BX319" s="85"/>
      <c r="BY319" s="85"/>
      <c r="BZ319" s="85"/>
      <c r="CA319" s="79"/>
      <c r="CB319" s="79"/>
      <c r="CC319" s="79"/>
      <c r="CD319" s="79"/>
      <c r="CE319" s="79"/>
      <c r="CF319" s="79"/>
      <c r="CG319" s="79"/>
      <c r="CH319" s="79"/>
      <c r="CI319" s="79"/>
      <c r="CJ319" s="79"/>
      <c r="CK319" s="79"/>
      <c r="CL319" s="79"/>
      <c r="CM319" s="79"/>
      <c r="CN319" s="79"/>
      <c r="CO319" s="79"/>
      <c r="CP319" s="79"/>
      <c r="CQ319" s="79"/>
      <c r="CR319" s="79"/>
      <c r="CS319" s="79"/>
      <c r="CT319" s="79"/>
      <c r="CU319" s="79"/>
      <c r="CV319" s="79"/>
      <c r="CW319" s="79"/>
      <c r="CX319" s="79"/>
      <c r="CY319" s="79"/>
      <c r="CZ319" s="79"/>
      <c r="DA319" s="79"/>
      <c r="DB319" s="79"/>
      <c r="DC319" s="79"/>
      <c r="DD319" s="79"/>
      <c r="DE319" s="79"/>
      <c r="DF319" s="79"/>
      <c r="DG319" s="79"/>
      <c r="DH319" s="79"/>
      <c r="DI319" s="79"/>
      <c r="DJ319" s="79"/>
      <c r="DK319" s="79"/>
      <c r="DL319" s="79"/>
      <c r="DM319" s="79"/>
    </row>
    <row r="320" spans="1:117" ht="37.5" hidden="1" outlineLevel="1" x14ac:dyDescent="0.25">
      <c r="B320" s="130">
        <v>4</v>
      </c>
      <c r="C320" s="110" t="s">
        <v>99</v>
      </c>
      <c r="D320" s="110"/>
      <c r="E320" s="106" t="s">
        <v>80</v>
      </c>
      <c r="F320" s="78"/>
      <c r="G320" s="78"/>
      <c r="H320" s="98"/>
      <c r="I320" s="98"/>
      <c r="J320" s="131" t="s">
        <v>98</v>
      </c>
      <c r="K320" s="97">
        <f t="shared" si="176"/>
        <v>0</v>
      </c>
      <c r="L320" s="97">
        <f t="shared" si="177"/>
        <v>0</v>
      </c>
      <c r="M320" s="108">
        <f t="shared" si="178"/>
        <v>0</v>
      </c>
      <c r="N320" s="85"/>
      <c r="O320" s="85"/>
      <c r="P320" s="85"/>
      <c r="Q320" s="85"/>
      <c r="R320" s="85"/>
      <c r="S320" s="85"/>
      <c r="T320" s="85"/>
      <c r="U320" s="85"/>
      <c r="V320" s="85"/>
      <c r="W320" s="85"/>
      <c r="X320" s="85"/>
      <c r="Y320" s="85"/>
      <c r="Z320" s="85"/>
      <c r="AA320" s="85"/>
      <c r="AB320" s="85"/>
      <c r="AC320" s="85"/>
      <c r="AD320" s="85"/>
      <c r="AE320" s="85"/>
      <c r="AF320" s="85"/>
      <c r="AG320" s="85"/>
      <c r="AH320" s="85"/>
      <c r="AI320" s="85"/>
      <c r="AJ320" s="85"/>
      <c r="AK320" s="85"/>
      <c r="AL320" s="85"/>
      <c r="AM320" s="85"/>
      <c r="AN320" s="85"/>
      <c r="AO320" s="85"/>
      <c r="AP320" s="85"/>
      <c r="AQ320" s="85"/>
      <c r="AR320" s="85"/>
      <c r="AS320" s="85"/>
      <c r="AT320" s="85"/>
      <c r="AU320" s="85"/>
      <c r="AV320" s="85"/>
      <c r="AW320" s="85"/>
      <c r="AX320" s="85"/>
      <c r="AY320" s="85"/>
      <c r="AZ320" s="85"/>
      <c r="BA320" s="85"/>
      <c r="BB320" s="85"/>
      <c r="BC320" s="85"/>
      <c r="BD320" s="85"/>
      <c r="BE320" s="85"/>
      <c r="BF320" s="85"/>
      <c r="BG320" s="85"/>
      <c r="BH320" s="85"/>
      <c r="BI320" s="85"/>
      <c r="BJ320" s="85"/>
      <c r="BK320" s="85"/>
      <c r="BL320" s="85"/>
      <c r="BM320" s="85"/>
      <c r="BN320" s="85"/>
      <c r="BO320" s="85"/>
      <c r="BP320" s="85"/>
      <c r="BQ320" s="85"/>
      <c r="BR320" s="85"/>
      <c r="BS320" s="85"/>
      <c r="BT320" s="85"/>
      <c r="BU320" s="85"/>
      <c r="BV320" s="85"/>
      <c r="BW320" s="85"/>
      <c r="BX320" s="85"/>
      <c r="BY320" s="85"/>
      <c r="BZ320" s="85"/>
      <c r="CA320" s="79"/>
      <c r="CB320" s="79"/>
      <c r="CC320" s="79"/>
      <c r="CD320" s="79"/>
      <c r="CE320" s="79"/>
      <c r="CF320" s="79"/>
      <c r="CG320" s="79"/>
      <c r="CH320" s="79"/>
      <c r="CI320" s="79"/>
      <c r="CJ320" s="79"/>
      <c r="CK320" s="79"/>
      <c r="CL320" s="79"/>
      <c r="CM320" s="79"/>
      <c r="CN320" s="79"/>
      <c r="CO320" s="79"/>
      <c r="CP320" s="79"/>
      <c r="CQ320" s="79"/>
      <c r="CR320" s="79"/>
      <c r="CS320" s="79"/>
      <c r="CT320" s="79"/>
      <c r="CU320" s="79"/>
      <c r="CV320" s="79"/>
      <c r="CW320" s="79"/>
      <c r="CX320" s="79"/>
      <c r="CY320" s="79"/>
      <c r="CZ320" s="79"/>
      <c r="DA320" s="79"/>
      <c r="DB320" s="79"/>
      <c r="DC320" s="79"/>
      <c r="DD320" s="79"/>
      <c r="DE320" s="79"/>
      <c r="DF320" s="79"/>
      <c r="DG320" s="79"/>
      <c r="DH320" s="79"/>
      <c r="DI320" s="79"/>
      <c r="DJ320" s="79"/>
      <c r="DK320" s="79"/>
      <c r="DL320" s="79"/>
      <c r="DM320" s="79"/>
    </row>
    <row r="321" spans="1:117" ht="21" hidden="1" outlineLevel="1" x14ac:dyDescent="0.25">
      <c r="B321" s="130">
        <v>5</v>
      </c>
      <c r="C321" s="110" t="s">
        <v>100</v>
      </c>
      <c r="D321" s="110"/>
      <c r="E321" s="106" t="s">
        <v>80</v>
      </c>
      <c r="F321" s="78"/>
      <c r="G321" s="78"/>
      <c r="H321" s="98"/>
      <c r="I321" s="98"/>
      <c r="J321" s="112" t="s">
        <v>98</v>
      </c>
      <c r="K321" s="97">
        <f t="shared" si="176"/>
        <v>0</v>
      </c>
      <c r="L321" s="97">
        <f t="shared" si="177"/>
        <v>0</v>
      </c>
      <c r="M321" s="108">
        <f t="shared" si="178"/>
        <v>0</v>
      </c>
      <c r="N321" s="85"/>
      <c r="O321" s="85"/>
      <c r="P321" s="85"/>
      <c r="Q321" s="85"/>
      <c r="R321" s="85"/>
      <c r="S321" s="85"/>
      <c r="T321" s="85"/>
      <c r="U321" s="85"/>
      <c r="V321" s="85"/>
      <c r="W321" s="85"/>
      <c r="X321" s="85"/>
      <c r="Y321" s="85"/>
      <c r="Z321" s="85"/>
      <c r="AA321" s="85"/>
      <c r="AB321" s="85"/>
      <c r="AC321" s="85"/>
      <c r="AD321" s="85"/>
      <c r="AE321" s="85"/>
      <c r="AF321" s="85"/>
      <c r="AG321" s="85"/>
      <c r="AH321" s="85"/>
      <c r="AI321" s="85"/>
      <c r="AJ321" s="85"/>
      <c r="AK321" s="85"/>
      <c r="AL321" s="85"/>
      <c r="AM321" s="85"/>
      <c r="AN321" s="85"/>
      <c r="AO321" s="85"/>
      <c r="AP321" s="85"/>
      <c r="AQ321" s="85"/>
      <c r="AR321" s="85"/>
      <c r="AS321" s="85"/>
      <c r="AT321" s="85"/>
      <c r="AU321" s="85"/>
      <c r="AV321" s="85"/>
      <c r="AW321" s="85"/>
      <c r="AX321" s="85"/>
      <c r="AY321" s="85"/>
      <c r="AZ321" s="85"/>
      <c r="BA321" s="85"/>
      <c r="BB321" s="85"/>
      <c r="BC321" s="85"/>
      <c r="BD321" s="85"/>
      <c r="BE321" s="85"/>
      <c r="BF321" s="85"/>
      <c r="BG321" s="85"/>
      <c r="BH321" s="85"/>
      <c r="BI321" s="85"/>
      <c r="BJ321" s="85"/>
      <c r="BK321" s="85"/>
      <c r="BL321" s="85"/>
      <c r="BM321" s="85"/>
      <c r="BN321" s="85"/>
      <c r="BO321" s="85"/>
      <c r="BP321" s="85"/>
      <c r="BQ321" s="85"/>
      <c r="BR321" s="85"/>
      <c r="BS321" s="85"/>
      <c r="BT321" s="85"/>
      <c r="BU321" s="85"/>
      <c r="BV321" s="85"/>
      <c r="BW321" s="85"/>
      <c r="BX321" s="85"/>
      <c r="BY321" s="85"/>
      <c r="BZ321" s="85"/>
      <c r="CA321" s="79"/>
      <c r="CB321" s="79"/>
      <c r="CC321" s="79"/>
      <c r="CD321" s="79"/>
      <c r="CE321" s="79"/>
      <c r="CF321" s="79"/>
      <c r="CG321" s="79"/>
      <c r="CH321" s="79"/>
      <c r="CI321" s="79"/>
      <c r="CJ321" s="79"/>
      <c r="CK321" s="79"/>
      <c r="CL321" s="79"/>
      <c r="CM321" s="79"/>
      <c r="CN321" s="79"/>
      <c r="CO321" s="79"/>
      <c r="CP321" s="79"/>
      <c r="CQ321" s="79"/>
      <c r="CR321" s="79"/>
      <c r="CS321" s="79"/>
      <c r="CT321" s="79"/>
      <c r="CU321" s="79"/>
      <c r="CV321" s="79"/>
      <c r="CW321" s="79"/>
      <c r="CX321" s="79"/>
      <c r="CY321" s="79"/>
      <c r="CZ321" s="79"/>
      <c r="DA321" s="79"/>
      <c r="DB321" s="79"/>
      <c r="DC321" s="79"/>
      <c r="DD321" s="79"/>
      <c r="DE321" s="79"/>
      <c r="DF321" s="79"/>
      <c r="DG321" s="79"/>
      <c r="DH321" s="79"/>
      <c r="DI321" s="79"/>
      <c r="DJ321" s="79"/>
      <c r="DK321" s="79"/>
      <c r="DL321" s="79"/>
      <c r="DM321" s="79"/>
    </row>
    <row r="322" spans="1:117" ht="21" hidden="1" outlineLevel="1" x14ac:dyDescent="0.25">
      <c r="B322" s="130">
        <v>5</v>
      </c>
      <c r="C322" s="110" t="s">
        <v>101</v>
      </c>
      <c r="D322" s="110"/>
      <c r="E322" s="132" t="s">
        <v>67</v>
      </c>
      <c r="F322" s="78"/>
      <c r="G322" s="78"/>
      <c r="H322" s="98"/>
      <c r="I322" s="98"/>
      <c r="J322" s="112" t="s">
        <v>98</v>
      </c>
      <c r="K322" s="97">
        <f t="shared" si="176"/>
        <v>0</v>
      </c>
      <c r="L322" s="97">
        <f t="shared" si="177"/>
        <v>0</v>
      </c>
      <c r="M322" s="108">
        <f t="shared" si="178"/>
        <v>0</v>
      </c>
      <c r="N322" s="85"/>
      <c r="O322" s="85"/>
      <c r="P322" s="85"/>
      <c r="Q322" s="85"/>
      <c r="R322" s="85"/>
      <c r="S322" s="85"/>
      <c r="T322" s="85"/>
      <c r="U322" s="85"/>
      <c r="V322" s="85"/>
      <c r="W322" s="85"/>
      <c r="X322" s="85"/>
      <c r="Y322" s="85"/>
      <c r="Z322" s="85"/>
      <c r="AA322" s="85"/>
      <c r="AB322" s="85"/>
      <c r="AC322" s="85"/>
      <c r="AD322" s="85"/>
      <c r="AE322" s="85"/>
      <c r="AF322" s="85"/>
      <c r="AG322" s="85"/>
      <c r="AH322" s="85"/>
      <c r="AI322" s="85"/>
      <c r="AJ322" s="85"/>
      <c r="AK322" s="85"/>
      <c r="AL322" s="85"/>
      <c r="AM322" s="85"/>
      <c r="AN322" s="85"/>
      <c r="AO322" s="85"/>
      <c r="AP322" s="85"/>
      <c r="AQ322" s="85"/>
      <c r="AR322" s="85"/>
      <c r="AS322" s="85"/>
      <c r="AT322" s="85"/>
      <c r="AU322" s="85"/>
      <c r="AV322" s="85"/>
      <c r="AW322" s="85"/>
      <c r="AX322" s="85"/>
      <c r="AY322" s="85"/>
      <c r="AZ322" s="85"/>
      <c r="BA322" s="85"/>
      <c r="BB322" s="85"/>
      <c r="BC322" s="85"/>
      <c r="BD322" s="85"/>
      <c r="BE322" s="85"/>
      <c r="BF322" s="85"/>
      <c r="BG322" s="85"/>
      <c r="BH322" s="85"/>
      <c r="BI322" s="85"/>
      <c r="BJ322" s="85"/>
      <c r="BK322" s="85"/>
      <c r="BL322" s="85"/>
      <c r="BM322" s="85"/>
      <c r="BN322" s="85"/>
      <c r="BO322" s="85"/>
      <c r="BP322" s="85"/>
      <c r="BQ322" s="85"/>
      <c r="BR322" s="85"/>
      <c r="BS322" s="85"/>
      <c r="BT322" s="85"/>
      <c r="BU322" s="85"/>
      <c r="BV322" s="85"/>
      <c r="BW322" s="85"/>
      <c r="BX322" s="85"/>
      <c r="BY322" s="85"/>
      <c r="BZ322" s="85"/>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c r="CX322" s="79"/>
      <c r="CY322" s="79"/>
      <c r="CZ322" s="79"/>
      <c r="DA322" s="79"/>
      <c r="DB322" s="79"/>
      <c r="DC322" s="79"/>
      <c r="DD322" s="79"/>
      <c r="DE322" s="79"/>
      <c r="DF322" s="79"/>
      <c r="DG322" s="79"/>
      <c r="DH322" s="79"/>
      <c r="DI322" s="79"/>
      <c r="DJ322" s="79"/>
      <c r="DK322" s="79"/>
      <c r="DL322" s="79"/>
      <c r="DM322" s="79"/>
    </row>
    <row r="323" spans="1:117" ht="21" hidden="1" outlineLevel="1" x14ac:dyDescent="0.25">
      <c r="B323" s="130">
        <v>6</v>
      </c>
      <c r="C323" s="110" t="s">
        <v>102</v>
      </c>
      <c r="D323" s="110"/>
      <c r="E323" s="132" t="s">
        <v>103</v>
      </c>
      <c r="F323" s="78"/>
      <c r="G323" s="78"/>
      <c r="H323" s="98"/>
      <c r="I323" s="98"/>
      <c r="J323" s="112" t="s">
        <v>104</v>
      </c>
      <c r="K323" s="97">
        <f t="shared" si="176"/>
        <v>0</v>
      </c>
      <c r="L323" s="97">
        <f t="shared" si="177"/>
        <v>0</v>
      </c>
      <c r="M323" s="108">
        <f t="shared" si="178"/>
        <v>0</v>
      </c>
      <c r="N323" s="85"/>
      <c r="O323" s="85"/>
      <c r="P323" s="85"/>
      <c r="Q323" s="85"/>
      <c r="R323" s="85"/>
      <c r="S323" s="85"/>
      <c r="T323" s="85"/>
      <c r="U323" s="85"/>
      <c r="V323" s="85"/>
      <c r="W323" s="85"/>
      <c r="X323" s="85"/>
      <c r="Y323" s="85"/>
      <c r="Z323" s="85"/>
      <c r="AA323" s="85"/>
      <c r="AB323" s="85"/>
      <c r="AC323" s="85"/>
      <c r="AD323" s="85"/>
      <c r="AE323" s="85"/>
      <c r="AF323" s="85"/>
      <c r="AG323" s="85"/>
      <c r="AH323" s="85"/>
      <c r="AI323" s="85"/>
      <c r="AJ323" s="85"/>
      <c r="AK323" s="85"/>
      <c r="AL323" s="85"/>
      <c r="AM323" s="85"/>
      <c r="AN323" s="85"/>
      <c r="AO323" s="85"/>
      <c r="AP323" s="85"/>
      <c r="AQ323" s="85"/>
      <c r="AR323" s="85"/>
      <c r="AS323" s="85"/>
      <c r="AT323" s="85"/>
      <c r="AU323" s="85"/>
      <c r="AV323" s="85"/>
      <c r="AW323" s="85"/>
      <c r="AX323" s="85"/>
      <c r="AY323" s="85"/>
      <c r="AZ323" s="85"/>
      <c r="BA323" s="85"/>
      <c r="BB323" s="85"/>
      <c r="BC323" s="85"/>
      <c r="BD323" s="85"/>
      <c r="BE323" s="85"/>
      <c r="BF323" s="85"/>
      <c r="BG323" s="85"/>
      <c r="BH323" s="85"/>
      <c r="BI323" s="85"/>
      <c r="BJ323" s="85"/>
      <c r="BK323" s="85"/>
      <c r="BL323" s="85"/>
      <c r="BM323" s="85"/>
      <c r="BN323" s="85"/>
      <c r="BO323" s="85"/>
      <c r="BP323" s="85"/>
      <c r="BQ323" s="85"/>
      <c r="BR323" s="85"/>
      <c r="BS323" s="85"/>
      <c r="BT323" s="85"/>
      <c r="BU323" s="85"/>
      <c r="BV323" s="85"/>
      <c r="BW323" s="85"/>
      <c r="BX323" s="85"/>
      <c r="BY323" s="85"/>
      <c r="BZ323" s="85"/>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c r="CX323" s="79"/>
      <c r="CY323" s="79"/>
      <c r="CZ323" s="79"/>
      <c r="DA323" s="79"/>
      <c r="DB323" s="79"/>
      <c r="DC323" s="79"/>
      <c r="DD323" s="79"/>
      <c r="DE323" s="79"/>
      <c r="DF323" s="79"/>
      <c r="DG323" s="79"/>
      <c r="DH323" s="79"/>
      <c r="DI323" s="79"/>
      <c r="DJ323" s="79"/>
      <c r="DK323" s="79"/>
      <c r="DL323" s="79"/>
      <c r="DM323" s="79"/>
    </row>
    <row r="324" spans="1:117" ht="21" hidden="1" outlineLevel="1" x14ac:dyDescent="0.25">
      <c r="B324" s="130">
        <v>7</v>
      </c>
      <c r="C324" s="110" t="s">
        <v>105</v>
      </c>
      <c r="D324" s="110"/>
      <c r="E324" s="132" t="s">
        <v>106</v>
      </c>
      <c r="F324" s="78"/>
      <c r="G324" s="78"/>
      <c r="H324" s="98"/>
      <c r="I324" s="98"/>
      <c r="J324" s="112" t="s">
        <v>104</v>
      </c>
      <c r="K324" s="97">
        <f t="shared" si="176"/>
        <v>0</v>
      </c>
      <c r="L324" s="97">
        <f t="shared" si="177"/>
        <v>0</v>
      </c>
      <c r="M324" s="108">
        <f t="shared" si="178"/>
        <v>0</v>
      </c>
      <c r="N324" s="85"/>
      <c r="O324" s="85"/>
      <c r="P324" s="85"/>
      <c r="Q324" s="85"/>
      <c r="R324" s="85"/>
      <c r="S324" s="85"/>
      <c r="T324" s="85"/>
      <c r="U324" s="85"/>
      <c r="V324" s="85"/>
      <c r="W324" s="85"/>
      <c r="X324" s="85"/>
      <c r="Y324" s="85"/>
      <c r="Z324" s="85"/>
      <c r="AA324" s="85"/>
      <c r="AB324" s="85"/>
      <c r="AC324" s="85"/>
      <c r="AD324" s="85"/>
      <c r="AE324" s="85"/>
      <c r="AF324" s="85"/>
      <c r="AG324" s="85"/>
      <c r="AH324" s="85"/>
      <c r="AI324" s="85"/>
      <c r="AJ324" s="85"/>
      <c r="AK324" s="85"/>
      <c r="AL324" s="85"/>
      <c r="AM324" s="85"/>
      <c r="AN324" s="85"/>
      <c r="AO324" s="85"/>
      <c r="AP324" s="85"/>
      <c r="AQ324" s="85"/>
      <c r="AR324" s="85"/>
      <c r="AS324" s="85"/>
      <c r="AT324" s="85"/>
      <c r="AU324" s="85"/>
      <c r="AV324" s="85"/>
      <c r="AW324" s="85"/>
      <c r="AX324" s="85"/>
      <c r="AY324" s="85"/>
      <c r="AZ324" s="85"/>
      <c r="BA324" s="85"/>
      <c r="BB324" s="85"/>
      <c r="BC324" s="85"/>
      <c r="BD324" s="85"/>
      <c r="BE324" s="85"/>
      <c r="BF324" s="85"/>
      <c r="BG324" s="85"/>
      <c r="BH324" s="85"/>
      <c r="BI324" s="85"/>
      <c r="BJ324" s="85"/>
      <c r="BK324" s="85"/>
      <c r="BL324" s="85"/>
      <c r="BM324" s="85"/>
      <c r="BN324" s="85"/>
      <c r="BO324" s="85"/>
      <c r="BP324" s="85"/>
      <c r="BQ324" s="85"/>
      <c r="BR324" s="85"/>
      <c r="BS324" s="85"/>
      <c r="BT324" s="85"/>
      <c r="BU324" s="85"/>
      <c r="BV324" s="85"/>
      <c r="BW324" s="85"/>
      <c r="BX324" s="85"/>
      <c r="BY324" s="85"/>
      <c r="BZ324" s="85"/>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79"/>
      <c r="DD324" s="79"/>
      <c r="DE324" s="79"/>
      <c r="DF324" s="79"/>
      <c r="DG324" s="79"/>
      <c r="DH324" s="79"/>
      <c r="DI324" s="79"/>
      <c r="DJ324" s="79"/>
      <c r="DK324" s="79"/>
      <c r="DL324" s="79"/>
      <c r="DM324" s="79"/>
    </row>
    <row r="325" spans="1:117" ht="21" hidden="1" outlineLevel="1" x14ac:dyDescent="0.25">
      <c r="A325" s="133"/>
      <c r="B325" s="130">
        <v>8</v>
      </c>
      <c r="C325" s="110" t="s">
        <v>107</v>
      </c>
      <c r="D325" s="110"/>
      <c r="E325" s="106" t="s">
        <v>80</v>
      </c>
      <c r="F325" s="78"/>
      <c r="G325" s="78"/>
      <c r="H325" s="98"/>
      <c r="I325" s="98"/>
      <c r="J325" s="112" t="s">
        <v>104</v>
      </c>
      <c r="K325" s="97">
        <f t="shared" si="176"/>
        <v>0</v>
      </c>
      <c r="L325" s="97">
        <f t="shared" si="177"/>
        <v>0</v>
      </c>
      <c r="M325" s="108">
        <f t="shared" si="178"/>
        <v>0</v>
      </c>
      <c r="N325" s="85"/>
      <c r="O325" s="85"/>
      <c r="P325" s="85"/>
      <c r="Q325" s="85"/>
      <c r="R325" s="85"/>
      <c r="S325" s="85"/>
      <c r="T325" s="85"/>
      <c r="U325" s="85"/>
      <c r="V325" s="85"/>
      <c r="W325" s="85"/>
      <c r="X325" s="85"/>
      <c r="Y325" s="85"/>
      <c r="Z325" s="85"/>
      <c r="AA325" s="85"/>
      <c r="AB325" s="85"/>
      <c r="AC325" s="85"/>
      <c r="AD325" s="85"/>
      <c r="AE325" s="85"/>
      <c r="AF325" s="85"/>
      <c r="AG325" s="85"/>
      <c r="AH325" s="85"/>
      <c r="AI325" s="85"/>
      <c r="AJ325" s="85"/>
      <c r="AK325" s="85"/>
      <c r="AL325" s="85"/>
      <c r="AM325" s="85"/>
      <c r="AN325" s="85"/>
      <c r="AO325" s="85"/>
      <c r="AP325" s="85"/>
      <c r="AQ325" s="85"/>
      <c r="AR325" s="85"/>
      <c r="AS325" s="85"/>
      <c r="AT325" s="85"/>
      <c r="AU325" s="85"/>
      <c r="AV325" s="85"/>
      <c r="AW325" s="85"/>
      <c r="AX325" s="85"/>
      <c r="AY325" s="85"/>
      <c r="AZ325" s="85"/>
      <c r="BA325" s="85"/>
      <c r="BB325" s="85"/>
      <c r="BC325" s="85"/>
      <c r="BD325" s="85"/>
      <c r="BE325" s="85"/>
      <c r="BF325" s="85"/>
      <c r="BG325" s="85"/>
      <c r="BH325" s="85"/>
      <c r="BI325" s="85"/>
      <c r="BJ325" s="85"/>
      <c r="BK325" s="85"/>
      <c r="BL325" s="85"/>
      <c r="BM325" s="85"/>
      <c r="BN325" s="85"/>
      <c r="BO325" s="85"/>
      <c r="BP325" s="85"/>
      <c r="BQ325" s="85"/>
      <c r="BR325" s="85"/>
      <c r="BS325" s="85"/>
      <c r="BT325" s="85"/>
      <c r="BU325" s="85"/>
      <c r="BV325" s="85"/>
      <c r="BW325" s="85"/>
      <c r="BX325" s="85"/>
      <c r="BY325" s="85"/>
      <c r="BZ325" s="85"/>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79"/>
      <c r="DD325" s="79"/>
      <c r="DE325" s="79"/>
      <c r="DF325" s="79"/>
      <c r="DG325" s="79"/>
      <c r="DH325" s="79"/>
      <c r="DI325" s="79"/>
      <c r="DJ325" s="79"/>
      <c r="DK325" s="79"/>
      <c r="DL325" s="79"/>
      <c r="DM325" s="79"/>
    </row>
    <row r="326" spans="1:117" ht="21" hidden="1" outlineLevel="1" x14ac:dyDescent="0.25">
      <c r="B326" s="130">
        <v>9</v>
      </c>
      <c r="C326" s="110" t="s">
        <v>108</v>
      </c>
      <c r="D326" s="110"/>
      <c r="E326" s="106" t="s">
        <v>80</v>
      </c>
      <c r="F326" s="78"/>
      <c r="G326" s="78"/>
      <c r="H326" s="98"/>
      <c r="I326" s="98"/>
      <c r="J326" s="131"/>
      <c r="K326" s="97">
        <f t="shared" si="176"/>
        <v>0</v>
      </c>
      <c r="L326" s="97">
        <f t="shared" si="177"/>
        <v>0</v>
      </c>
      <c r="M326" s="108">
        <f t="shared" si="178"/>
        <v>0</v>
      </c>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c r="CR326" s="125"/>
      <c r="CS326" s="125"/>
      <c r="CT326" s="125"/>
      <c r="CU326" s="125"/>
      <c r="CV326" s="125"/>
      <c r="CW326" s="125"/>
      <c r="CX326" s="125"/>
      <c r="CY326" s="125"/>
      <c r="CZ326" s="125"/>
      <c r="DA326" s="125"/>
      <c r="DB326" s="125"/>
      <c r="DC326" s="125"/>
      <c r="DD326" s="125"/>
      <c r="DE326" s="125"/>
      <c r="DF326" s="125"/>
      <c r="DG326" s="125"/>
      <c r="DH326" s="125"/>
      <c r="DI326" s="125"/>
      <c r="DJ326" s="125"/>
      <c r="DK326" s="125"/>
      <c r="DL326" s="125"/>
      <c r="DM326" s="125"/>
    </row>
    <row r="327" spans="1:117" ht="21" hidden="1" outlineLevel="1" x14ac:dyDescent="0.25">
      <c r="B327" s="130">
        <v>10</v>
      </c>
      <c r="C327" s="110" t="s">
        <v>109</v>
      </c>
      <c r="D327" s="110"/>
      <c r="E327" s="106" t="s">
        <v>80</v>
      </c>
      <c r="F327" s="78"/>
      <c r="G327" s="78"/>
      <c r="H327" s="98"/>
      <c r="I327" s="98"/>
      <c r="J327" s="112" t="s">
        <v>110</v>
      </c>
      <c r="K327" s="97">
        <f t="shared" si="176"/>
        <v>0</v>
      </c>
      <c r="L327" s="97">
        <f t="shared" si="177"/>
        <v>0</v>
      </c>
      <c r="M327" s="108">
        <f t="shared" si="178"/>
        <v>0</v>
      </c>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c r="AW327" s="125"/>
      <c r="AX327" s="125"/>
      <c r="AY327" s="125"/>
      <c r="AZ327" s="125"/>
      <c r="BA327" s="125"/>
      <c r="BB327" s="125"/>
      <c r="BC327" s="125"/>
      <c r="BD327" s="125"/>
      <c r="BE327" s="125"/>
      <c r="BF327" s="125"/>
      <c r="BG327" s="125"/>
      <c r="BH327" s="125"/>
      <c r="BI327" s="125"/>
      <c r="BJ327" s="125"/>
      <c r="BK327" s="125"/>
      <c r="BL327" s="125"/>
      <c r="BM327" s="125"/>
      <c r="BN327" s="125"/>
      <c r="BO327" s="125"/>
      <c r="BP327" s="125"/>
      <c r="BQ327" s="125"/>
      <c r="BR327" s="125"/>
      <c r="BS327" s="125"/>
      <c r="BT327" s="125"/>
      <c r="BU327" s="125"/>
      <c r="BV327" s="125"/>
      <c r="BW327" s="125"/>
      <c r="BX327" s="125"/>
      <c r="BY327" s="125"/>
      <c r="BZ327" s="125"/>
      <c r="CA327" s="125"/>
      <c r="CB327" s="125"/>
      <c r="CC327" s="125"/>
      <c r="CD327" s="125"/>
      <c r="CE327" s="125"/>
      <c r="CF327" s="125"/>
      <c r="CG327" s="125"/>
      <c r="CH327" s="125"/>
      <c r="CI327" s="125"/>
      <c r="CJ327" s="125"/>
      <c r="CK327" s="125"/>
      <c r="CL327" s="125"/>
      <c r="CM327" s="125"/>
      <c r="CN327" s="125"/>
      <c r="CO327" s="125"/>
      <c r="CP327" s="125"/>
      <c r="CQ327" s="125"/>
      <c r="CR327" s="125"/>
      <c r="CS327" s="125"/>
      <c r="CT327" s="125"/>
      <c r="CU327" s="125"/>
      <c r="CV327" s="125"/>
      <c r="CW327" s="125"/>
      <c r="CX327" s="125"/>
      <c r="CY327" s="125"/>
      <c r="CZ327" s="125"/>
      <c r="DA327" s="125"/>
      <c r="DB327" s="125"/>
      <c r="DC327" s="125"/>
      <c r="DD327" s="125"/>
      <c r="DE327" s="125"/>
      <c r="DF327" s="125"/>
      <c r="DG327" s="125"/>
      <c r="DH327" s="125"/>
      <c r="DI327" s="125"/>
      <c r="DJ327" s="125"/>
      <c r="DK327" s="125"/>
      <c r="DL327" s="125"/>
      <c r="DM327" s="125"/>
    </row>
    <row r="328" spans="1:117" ht="37.5" hidden="1" outlineLevel="1" x14ac:dyDescent="0.25">
      <c r="B328" s="130">
        <v>11</v>
      </c>
      <c r="C328" s="110" t="s">
        <v>111</v>
      </c>
      <c r="D328" s="110"/>
      <c r="E328" s="106" t="s">
        <v>112</v>
      </c>
      <c r="F328" s="78"/>
      <c r="G328" s="78"/>
      <c r="H328" s="98"/>
      <c r="I328" s="98"/>
      <c r="J328" s="112"/>
      <c r="K328" s="97">
        <f t="shared" si="176"/>
        <v>0</v>
      </c>
      <c r="L328" s="97">
        <f t="shared" si="177"/>
        <v>0</v>
      </c>
      <c r="M328" s="108">
        <f t="shared" si="178"/>
        <v>0</v>
      </c>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c r="AW328" s="125"/>
      <c r="AX328" s="125"/>
      <c r="AY328" s="125"/>
      <c r="AZ328" s="125"/>
      <c r="BA328" s="125"/>
      <c r="BB328" s="125"/>
      <c r="BC328" s="125"/>
      <c r="BD328" s="125"/>
      <c r="BE328" s="125"/>
      <c r="BF328" s="125"/>
      <c r="BG328" s="125"/>
      <c r="BH328" s="125"/>
      <c r="BI328" s="125"/>
      <c r="BJ328" s="125"/>
      <c r="BK328" s="125"/>
      <c r="BL328" s="125"/>
      <c r="BM328" s="125"/>
      <c r="BN328" s="125"/>
      <c r="BO328" s="125"/>
      <c r="BP328" s="125"/>
      <c r="BQ328" s="125"/>
      <c r="BR328" s="125"/>
      <c r="BS328" s="125"/>
      <c r="BT328" s="125"/>
      <c r="BU328" s="125"/>
      <c r="BV328" s="125"/>
      <c r="BW328" s="125"/>
      <c r="BX328" s="125"/>
      <c r="BY328" s="125"/>
      <c r="BZ328" s="125"/>
      <c r="CA328" s="125"/>
      <c r="CB328" s="125"/>
      <c r="CC328" s="125"/>
      <c r="CD328" s="125"/>
      <c r="CE328" s="125"/>
      <c r="CF328" s="125"/>
      <c r="CG328" s="125"/>
      <c r="CH328" s="125"/>
      <c r="CI328" s="125"/>
      <c r="CJ328" s="125"/>
      <c r="CK328" s="125"/>
      <c r="CL328" s="125"/>
      <c r="CM328" s="125"/>
      <c r="CN328" s="125"/>
      <c r="CO328" s="125"/>
      <c r="CP328" s="125"/>
      <c r="CQ328" s="125"/>
      <c r="CR328" s="125"/>
      <c r="CS328" s="125"/>
      <c r="CT328" s="125"/>
      <c r="CU328" s="125"/>
      <c r="CV328" s="125"/>
      <c r="CW328" s="125"/>
      <c r="CX328" s="125"/>
      <c r="CY328" s="125"/>
      <c r="CZ328" s="125"/>
      <c r="DA328" s="125"/>
      <c r="DB328" s="125"/>
      <c r="DC328" s="125"/>
      <c r="DD328" s="125"/>
      <c r="DE328" s="125"/>
      <c r="DF328" s="125"/>
      <c r="DG328" s="125"/>
      <c r="DH328" s="125"/>
      <c r="DI328" s="125"/>
      <c r="DJ328" s="125"/>
      <c r="DK328" s="125"/>
      <c r="DL328" s="125"/>
      <c r="DM328" s="125"/>
    </row>
    <row r="329" spans="1:117" ht="21" hidden="1" outlineLevel="1" x14ac:dyDescent="0.25">
      <c r="B329" s="130">
        <v>12</v>
      </c>
      <c r="C329" s="110" t="s">
        <v>113</v>
      </c>
      <c r="D329" s="110"/>
      <c r="E329" s="98" t="s">
        <v>64</v>
      </c>
      <c r="F329" s="78"/>
      <c r="G329" s="78"/>
      <c r="H329" s="98"/>
      <c r="I329" s="98"/>
      <c r="J329" s="112" t="s">
        <v>114</v>
      </c>
      <c r="K329" s="97">
        <f t="shared" si="176"/>
        <v>0</v>
      </c>
      <c r="L329" s="97">
        <f t="shared" si="177"/>
        <v>0</v>
      </c>
      <c r="M329" s="108">
        <f t="shared" si="178"/>
        <v>0</v>
      </c>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125"/>
      <c r="AX329" s="125"/>
      <c r="AY329" s="125"/>
      <c r="AZ329" s="125"/>
      <c r="BA329" s="125"/>
      <c r="BB329" s="125"/>
      <c r="BC329" s="125"/>
      <c r="BD329" s="125"/>
      <c r="BE329" s="125"/>
      <c r="BF329" s="125"/>
      <c r="BG329" s="125"/>
      <c r="BH329" s="125"/>
      <c r="BI329" s="125"/>
      <c r="BJ329" s="125"/>
      <c r="BK329" s="125"/>
      <c r="BL329" s="125"/>
      <c r="BM329" s="125"/>
      <c r="BN329" s="125"/>
      <c r="BO329" s="125"/>
      <c r="BP329" s="125"/>
      <c r="BQ329" s="125"/>
      <c r="BR329" s="125"/>
      <c r="BS329" s="125"/>
      <c r="BT329" s="125"/>
      <c r="BU329" s="125"/>
      <c r="BV329" s="125"/>
      <c r="BW329" s="125"/>
      <c r="BX329" s="125"/>
      <c r="BY329" s="125"/>
      <c r="BZ329" s="125"/>
      <c r="CA329" s="125"/>
      <c r="CB329" s="125"/>
      <c r="CC329" s="125"/>
      <c r="CD329" s="125"/>
      <c r="CE329" s="125"/>
      <c r="CF329" s="125"/>
      <c r="CG329" s="125"/>
      <c r="CH329" s="125"/>
      <c r="CI329" s="125"/>
      <c r="CJ329" s="125"/>
      <c r="CK329" s="125"/>
      <c r="CL329" s="125"/>
      <c r="CM329" s="125"/>
      <c r="CN329" s="125"/>
      <c r="CO329" s="125"/>
      <c r="CP329" s="125"/>
      <c r="CQ329" s="125"/>
      <c r="CR329" s="125"/>
      <c r="CS329" s="125"/>
      <c r="CT329" s="125"/>
      <c r="CU329" s="125"/>
      <c r="CV329" s="125"/>
      <c r="CW329" s="125"/>
      <c r="CX329" s="125"/>
      <c r="CY329" s="125"/>
      <c r="CZ329" s="125"/>
      <c r="DA329" s="125"/>
      <c r="DB329" s="125"/>
      <c r="DC329" s="125"/>
      <c r="DD329" s="125"/>
      <c r="DE329" s="125"/>
      <c r="DF329" s="125"/>
      <c r="DG329" s="125"/>
      <c r="DH329" s="125"/>
      <c r="DI329" s="125"/>
      <c r="DJ329" s="125"/>
      <c r="DK329" s="125"/>
      <c r="DL329" s="125"/>
      <c r="DM329" s="125"/>
    </row>
    <row r="330" spans="1:117" ht="21" hidden="1" outlineLevel="1" x14ac:dyDescent="0.25">
      <c r="B330" s="130">
        <v>13</v>
      </c>
      <c r="C330" s="110" t="s">
        <v>115</v>
      </c>
      <c r="D330" s="110"/>
      <c r="E330" s="106" t="s">
        <v>80</v>
      </c>
      <c r="F330" s="78"/>
      <c r="G330" s="78"/>
      <c r="H330" s="98"/>
      <c r="I330" s="98"/>
      <c r="J330" s="112" t="s">
        <v>114</v>
      </c>
      <c r="K330" s="97">
        <f t="shared" si="176"/>
        <v>0</v>
      </c>
      <c r="L330" s="97">
        <f t="shared" si="177"/>
        <v>0</v>
      </c>
      <c r="M330" s="108">
        <f t="shared" si="178"/>
        <v>0</v>
      </c>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c r="AW330" s="125"/>
      <c r="AX330" s="125"/>
      <c r="AY330" s="125"/>
      <c r="AZ330" s="125"/>
      <c r="BA330" s="125"/>
      <c r="BB330" s="125"/>
      <c r="BC330" s="125"/>
      <c r="BD330" s="125"/>
      <c r="BE330" s="125"/>
      <c r="BF330" s="125"/>
      <c r="BG330" s="125"/>
      <c r="BH330" s="125"/>
      <c r="BI330" s="125"/>
      <c r="BJ330" s="125"/>
      <c r="BK330" s="125"/>
      <c r="BL330" s="125"/>
      <c r="BM330" s="125"/>
      <c r="BN330" s="125"/>
      <c r="BO330" s="125"/>
      <c r="BP330" s="125"/>
      <c r="BQ330" s="125"/>
      <c r="BR330" s="125"/>
      <c r="BS330" s="125"/>
      <c r="BT330" s="125"/>
      <c r="BU330" s="125"/>
      <c r="BV330" s="125"/>
      <c r="BW330" s="125"/>
      <c r="BX330" s="125"/>
      <c r="BY330" s="125"/>
      <c r="BZ330" s="125"/>
      <c r="CA330" s="125"/>
      <c r="CB330" s="125"/>
      <c r="CC330" s="125"/>
      <c r="CD330" s="125"/>
      <c r="CE330" s="125"/>
      <c r="CF330" s="125"/>
      <c r="CG330" s="125"/>
      <c r="CH330" s="125"/>
      <c r="CI330" s="125"/>
      <c r="CJ330" s="125"/>
      <c r="CK330" s="125"/>
      <c r="CL330" s="125"/>
      <c r="CM330" s="125"/>
      <c r="CN330" s="125"/>
      <c r="CO330" s="125"/>
      <c r="CP330" s="125"/>
      <c r="CQ330" s="125"/>
      <c r="CR330" s="125"/>
      <c r="CS330" s="125"/>
      <c r="CT330" s="125"/>
      <c r="CU330" s="125"/>
      <c r="CV330" s="125"/>
      <c r="CW330" s="125"/>
      <c r="CX330" s="125"/>
      <c r="CY330" s="125"/>
      <c r="CZ330" s="125"/>
      <c r="DA330" s="125"/>
      <c r="DB330" s="125"/>
      <c r="DC330" s="125"/>
      <c r="DD330" s="125"/>
      <c r="DE330" s="125"/>
      <c r="DF330" s="125"/>
      <c r="DG330" s="125"/>
      <c r="DH330" s="125"/>
      <c r="DI330" s="125"/>
      <c r="DJ330" s="125"/>
      <c r="DK330" s="125"/>
      <c r="DL330" s="125"/>
      <c r="DM330" s="125"/>
    </row>
    <row r="331" spans="1:117" ht="21" hidden="1" outlineLevel="1" x14ac:dyDescent="0.25">
      <c r="B331" s="130">
        <v>14</v>
      </c>
      <c r="C331" s="110" t="s">
        <v>116</v>
      </c>
      <c r="D331" s="110"/>
      <c r="E331" s="106" t="s">
        <v>80</v>
      </c>
      <c r="F331" s="78"/>
      <c r="G331" s="78"/>
      <c r="H331" s="98"/>
      <c r="I331" s="98"/>
      <c r="J331" s="112" t="s">
        <v>110</v>
      </c>
      <c r="K331" s="97">
        <f t="shared" si="176"/>
        <v>0</v>
      </c>
      <c r="L331" s="97">
        <f t="shared" si="177"/>
        <v>0</v>
      </c>
      <c r="M331" s="108">
        <f t="shared" si="178"/>
        <v>0</v>
      </c>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125"/>
      <c r="BI331" s="125"/>
      <c r="BJ331" s="125"/>
      <c r="BK331" s="125"/>
      <c r="BL331" s="125"/>
      <c r="BM331" s="125"/>
      <c r="BN331" s="125"/>
      <c r="BO331" s="125"/>
      <c r="BP331" s="125"/>
      <c r="BQ331" s="125"/>
      <c r="BR331" s="125"/>
      <c r="BS331" s="125"/>
      <c r="BT331" s="125"/>
      <c r="BU331" s="125"/>
      <c r="BV331" s="125"/>
      <c r="BW331" s="125"/>
      <c r="BX331" s="125"/>
      <c r="BY331" s="125"/>
      <c r="BZ331" s="125"/>
      <c r="CA331" s="125"/>
      <c r="CB331" s="125"/>
      <c r="CC331" s="125"/>
      <c r="CD331" s="125"/>
      <c r="CE331" s="125"/>
      <c r="CF331" s="125"/>
      <c r="CG331" s="125"/>
      <c r="CH331" s="125"/>
      <c r="CI331" s="125"/>
      <c r="CJ331" s="125"/>
      <c r="CK331" s="125"/>
      <c r="CL331" s="125"/>
      <c r="CM331" s="125"/>
      <c r="CN331" s="125"/>
      <c r="CO331" s="125"/>
      <c r="CP331" s="125"/>
      <c r="CQ331" s="125"/>
      <c r="CR331" s="125"/>
      <c r="CS331" s="125"/>
      <c r="CT331" s="125"/>
      <c r="CU331" s="125"/>
      <c r="CV331" s="125"/>
      <c r="CW331" s="125"/>
      <c r="CX331" s="125"/>
      <c r="CY331" s="125"/>
      <c r="CZ331" s="125"/>
      <c r="DA331" s="125"/>
      <c r="DB331" s="125"/>
      <c r="DC331" s="125"/>
      <c r="DD331" s="125"/>
      <c r="DE331" s="125"/>
      <c r="DF331" s="125"/>
      <c r="DG331" s="125"/>
      <c r="DH331" s="125"/>
      <c r="DI331" s="125"/>
      <c r="DJ331" s="125"/>
      <c r="DK331" s="125"/>
      <c r="DL331" s="125"/>
      <c r="DM331" s="125"/>
    </row>
    <row r="332" spans="1:117" ht="21" hidden="1" outlineLevel="1" x14ac:dyDescent="0.25">
      <c r="B332" s="130">
        <v>15</v>
      </c>
      <c r="C332" s="110" t="s">
        <v>117</v>
      </c>
      <c r="D332" s="110"/>
      <c r="E332" s="98" t="s">
        <v>64</v>
      </c>
      <c r="F332" s="78"/>
      <c r="G332" s="78"/>
      <c r="H332" s="98"/>
      <c r="I332" s="98"/>
      <c r="J332" s="112" t="s">
        <v>114</v>
      </c>
      <c r="K332" s="97">
        <f t="shared" si="176"/>
        <v>0</v>
      </c>
      <c r="L332" s="97">
        <f t="shared" si="177"/>
        <v>0</v>
      </c>
      <c r="M332" s="108">
        <f t="shared" si="178"/>
        <v>0</v>
      </c>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c r="CR332" s="125"/>
      <c r="CS332" s="125"/>
      <c r="CT332" s="125"/>
      <c r="CU332" s="125"/>
      <c r="CV332" s="125"/>
      <c r="CW332" s="125"/>
      <c r="CX332" s="125"/>
      <c r="CY332" s="125"/>
      <c r="CZ332" s="125"/>
      <c r="DA332" s="125"/>
      <c r="DB332" s="125"/>
      <c r="DC332" s="125"/>
      <c r="DD332" s="125"/>
      <c r="DE332" s="125"/>
      <c r="DF332" s="125"/>
      <c r="DG332" s="125"/>
      <c r="DH332" s="125"/>
      <c r="DI332" s="125"/>
      <c r="DJ332" s="125"/>
      <c r="DK332" s="125"/>
      <c r="DL332" s="125"/>
      <c r="DM332" s="125"/>
    </row>
    <row r="333" spans="1:117" ht="21" hidden="1" outlineLevel="1" x14ac:dyDescent="0.25">
      <c r="B333" s="130">
        <v>16</v>
      </c>
      <c r="C333" s="110" t="s">
        <v>118</v>
      </c>
      <c r="D333" s="110"/>
      <c r="E333" s="106" t="s">
        <v>80</v>
      </c>
      <c r="F333" s="78"/>
      <c r="G333" s="78"/>
      <c r="H333" s="98"/>
      <c r="I333" s="98"/>
      <c r="J333" s="112" t="s">
        <v>114</v>
      </c>
      <c r="K333" s="97">
        <f t="shared" si="176"/>
        <v>0</v>
      </c>
      <c r="L333" s="97">
        <f t="shared" si="177"/>
        <v>0</v>
      </c>
      <c r="M333" s="108">
        <f t="shared" si="178"/>
        <v>0</v>
      </c>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c r="AW333" s="125"/>
      <c r="AX333" s="125"/>
      <c r="AY333" s="125"/>
      <c r="AZ333" s="125"/>
      <c r="BA333" s="125"/>
      <c r="BB333" s="125"/>
      <c r="BC333" s="125"/>
      <c r="BD333" s="125"/>
      <c r="BE333" s="125"/>
      <c r="BF333" s="125"/>
      <c r="BG333" s="125"/>
      <c r="BH333" s="125"/>
      <c r="BI333" s="125"/>
      <c r="BJ333" s="125"/>
      <c r="BK333" s="125"/>
      <c r="BL333" s="125"/>
      <c r="BM333" s="125"/>
      <c r="BN333" s="125"/>
      <c r="BO333" s="125"/>
      <c r="BP333" s="125"/>
      <c r="BQ333" s="125"/>
      <c r="BR333" s="125"/>
      <c r="BS333" s="125"/>
      <c r="BT333" s="125"/>
      <c r="BU333" s="125"/>
      <c r="BV333" s="125"/>
      <c r="BW333" s="125"/>
      <c r="BX333" s="125"/>
      <c r="BY333" s="125"/>
      <c r="BZ333" s="125"/>
      <c r="CA333" s="125"/>
      <c r="CB333" s="125"/>
      <c r="CC333" s="125"/>
      <c r="CD333" s="125"/>
      <c r="CE333" s="125"/>
      <c r="CF333" s="125"/>
      <c r="CG333" s="125"/>
      <c r="CH333" s="125"/>
      <c r="CI333" s="125"/>
      <c r="CJ333" s="125"/>
      <c r="CK333" s="125"/>
      <c r="CL333" s="125"/>
      <c r="CM333" s="125"/>
      <c r="CN333" s="125"/>
      <c r="CO333" s="125"/>
      <c r="CP333" s="125"/>
      <c r="CQ333" s="125"/>
      <c r="CR333" s="125"/>
      <c r="CS333" s="125"/>
      <c r="CT333" s="125"/>
      <c r="CU333" s="125"/>
      <c r="CV333" s="125"/>
      <c r="CW333" s="125"/>
      <c r="CX333" s="125"/>
      <c r="CY333" s="125"/>
      <c r="CZ333" s="125"/>
      <c r="DA333" s="125"/>
      <c r="DB333" s="125"/>
      <c r="DC333" s="125"/>
      <c r="DD333" s="125"/>
      <c r="DE333" s="125"/>
      <c r="DF333" s="125"/>
      <c r="DG333" s="125"/>
      <c r="DH333" s="125"/>
      <c r="DI333" s="125"/>
      <c r="DJ333" s="125"/>
      <c r="DK333" s="125"/>
      <c r="DL333" s="125"/>
      <c r="DM333" s="125"/>
    </row>
    <row r="334" spans="1:117" ht="21" hidden="1" outlineLevel="1" x14ac:dyDescent="0.25">
      <c r="B334" s="130">
        <v>17</v>
      </c>
      <c r="C334" s="110" t="s">
        <v>119</v>
      </c>
      <c r="D334" s="110"/>
      <c r="E334" s="98" t="s">
        <v>106</v>
      </c>
      <c r="F334" s="78"/>
      <c r="G334" s="78"/>
      <c r="H334" s="98"/>
      <c r="I334" s="98"/>
      <c r="J334" s="112" t="s">
        <v>110</v>
      </c>
      <c r="K334" s="97">
        <f t="shared" si="176"/>
        <v>0</v>
      </c>
      <c r="L334" s="97">
        <f t="shared" si="177"/>
        <v>0</v>
      </c>
      <c r="M334" s="108">
        <f t="shared" si="178"/>
        <v>0</v>
      </c>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c r="AW334" s="125"/>
      <c r="AX334" s="125"/>
      <c r="AY334" s="125"/>
      <c r="AZ334" s="125"/>
      <c r="BA334" s="125"/>
      <c r="BB334" s="125"/>
      <c r="BC334" s="125"/>
      <c r="BD334" s="125"/>
      <c r="BE334" s="125"/>
      <c r="BF334" s="125"/>
      <c r="BG334" s="125"/>
      <c r="BH334" s="125"/>
      <c r="BI334" s="125"/>
      <c r="BJ334" s="125"/>
      <c r="BK334" s="125"/>
      <c r="BL334" s="125"/>
      <c r="BM334" s="125"/>
      <c r="BN334" s="125"/>
      <c r="BO334" s="125"/>
      <c r="BP334" s="125"/>
      <c r="BQ334" s="125"/>
      <c r="BR334" s="125"/>
      <c r="BS334" s="125"/>
      <c r="BT334" s="125"/>
      <c r="BU334" s="125"/>
      <c r="BV334" s="125"/>
      <c r="BW334" s="125"/>
      <c r="BX334" s="125"/>
      <c r="BY334" s="125"/>
      <c r="BZ334" s="125"/>
      <c r="CA334" s="125"/>
      <c r="CB334" s="125"/>
      <c r="CC334" s="125"/>
      <c r="CD334" s="125"/>
      <c r="CE334" s="125"/>
      <c r="CF334" s="125"/>
      <c r="CG334" s="125"/>
      <c r="CH334" s="125"/>
      <c r="CI334" s="125"/>
      <c r="CJ334" s="125"/>
      <c r="CK334" s="125"/>
      <c r="CL334" s="125"/>
      <c r="CM334" s="125"/>
      <c r="CN334" s="125"/>
      <c r="CO334" s="125"/>
      <c r="CP334" s="125"/>
      <c r="CQ334" s="125"/>
      <c r="CR334" s="125"/>
      <c r="CS334" s="125"/>
      <c r="CT334" s="125"/>
      <c r="CU334" s="125"/>
      <c r="CV334" s="125"/>
      <c r="CW334" s="125"/>
      <c r="CX334" s="125"/>
      <c r="CY334" s="125"/>
      <c r="CZ334" s="125"/>
      <c r="DA334" s="125"/>
      <c r="DB334" s="125"/>
      <c r="DC334" s="125"/>
      <c r="DD334" s="125"/>
      <c r="DE334" s="125"/>
      <c r="DF334" s="125"/>
      <c r="DG334" s="125"/>
      <c r="DH334" s="125"/>
      <c r="DI334" s="125"/>
      <c r="DJ334" s="125"/>
      <c r="DK334" s="125"/>
      <c r="DL334" s="125"/>
      <c r="DM334" s="125"/>
    </row>
    <row r="335" spans="1:117" ht="21" hidden="1" outlineLevel="1" x14ac:dyDescent="0.25">
      <c r="B335" s="130">
        <v>18</v>
      </c>
      <c r="C335" s="110" t="s">
        <v>120</v>
      </c>
      <c r="D335" s="110"/>
      <c r="E335" s="98" t="s">
        <v>106</v>
      </c>
      <c r="F335" s="78"/>
      <c r="G335" s="78"/>
      <c r="H335" s="98"/>
      <c r="I335" s="98"/>
      <c r="J335" s="112" t="s">
        <v>121</v>
      </c>
      <c r="K335" s="97">
        <f t="shared" si="176"/>
        <v>0</v>
      </c>
      <c r="L335" s="97">
        <f t="shared" si="177"/>
        <v>0</v>
      </c>
      <c r="M335" s="108">
        <f t="shared" si="178"/>
        <v>0</v>
      </c>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c r="AW335" s="125"/>
      <c r="AX335" s="125"/>
      <c r="AY335" s="125"/>
      <c r="AZ335" s="125"/>
      <c r="BA335" s="125"/>
      <c r="BB335" s="125"/>
      <c r="BC335" s="125"/>
      <c r="BD335" s="125"/>
      <c r="BE335" s="125"/>
      <c r="BF335" s="125"/>
      <c r="BG335" s="125"/>
      <c r="BH335" s="125"/>
      <c r="BI335" s="125"/>
      <c r="BJ335" s="125"/>
      <c r="BK335" s="125"/>
      <c r="BL335" s="125"/>
      <c r="BM335" s="125"/>
      <c r="BN335" s="125"/>
      <c r="BO335" s="125"/>
      <c r="BP335" s="125"/>
      <c r="BQ335" s="125"/>
      <c r="BR335" s="125"/>
      <c r="BS335" s="125"/>
      <c r="BT335" s="125"/>
      <c r="BU335" s="125"/>
      <c r="BV335" s="125"/>
      <c r="BW335" s="125"/>
      <c r="BX335" s="125"/>
      <c r="BY335" s="125"/>
      <c r="BZ335" s="125"/>
      <c r="CA335" s="125"/>
      <c r="CB335" s="125"/>
      <c r="CC335" s="125"/>
      <c r="CD335" s="125"/>
      <c r="CE335" s="125"/>
      <c r="CF335" s="125"/>
      <c r="CG335" s="125"/>
      <c r="CH335" s="125"/>
      <c r="CI335" s="125"/>
      <c r="CJ335" s="125"/>
      <c r="CK335" s="125"/>
      <c r="CL335" s="125"/>
      <c r="CM335" s="125"/>
      <c r="CN335" s="125"/>
      <c r="CO335" s="125"/>
      <c r="CP335" s="125"/>
      <c r="CQ335" s="125"/>
      <c r="CR335" s="125"/>
      <c r="CS335" s="125"/>
      <c r="CT335" s="125"/>
      <c r="CU335" s="125"/>
      <c r="CV335" s="125"/>
      <c r="CW335" s="125"/>
      <c r="CX335" s="125"/>
      <c r="CY335" s="125"/>
      <c r="CZ335" s="125"/>
      <c r="DA335" s="125"/>
      <c r="DB335" s="125"/>
      <c r="DC335" s="125"/>
      <c r="DD335" s="125"/>
      <c r="DE335" s="125"/>
      <c r="DF335" s="125"/>
      <c r="DG335" s="125"/>
      <c r="DH335" s="125"/>
      <c r="DI335" s="125"/>
      <c r="DJ335" s="125"/>
      <c r="DK335" s="125"/>
      <c r="DL335" s="125"/>
      <c r="DM335" s="125"/>
    </row>
    <row r="336" spans="1:117" ht="21" hidden="1" outlineLevel="1" x14ac:dyDescent="0.25">
      <c r="B336" s="130">
        <v>19</v>
      </c>
      <c r="C336" s="110" t="s">
        <v>122</v>
      </c>
      <c r="D336" s="110"/>
      <c r="E336" s="98" t="s">
        <v>106</v>
      </c>
      <c r="F336" s="78"/>
      <c r="G336" s="78"/>
      <c r="H336" s="98"/>
      <c r="I336" s="98"/>
      <c r="J336" s="131" t="s">
        <v>123</v>
      </c>
      <c r="K336" s="97">
        <f t="shared" si="176"/>
        <v>0</v>
      </c>
      <c r="L336" s="97">
        <f t="shared" si="177"/>
        <v>0</v>
      </c>
      <c r="M336" s="108">
        <f t="shared" si="178"/>
        <v>0</v>
      </c>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c r="AW336" s="125"/>
      <c r="AX336" s="125"/>
      <c r="AY336" s="125"/>
      <c r="AZ336" s="125"/>
      <c r="BA336" s="125"/>
      <c r="BB336" s="125"/>
      <c r="BC336" s="125"/>
      <c r="BD336" s="125"/>
      <c r="BE336" s="125"/>
      <c r="BF336" s="125"/>
      <c r="BG336" s="125"/>
      <c r="BH336" s="125"/>
      <c r="BI336" s="125"/>
      <c r="BJ336" s="125"/>
      <c r="BK336" s="125"/>
      <c r="BL336" s="125"/>
      <c r="BM336" s="125"/>
      <c r="BN336" s="125"/>
      <c r="BO336" s="125"/>
      <c r="BP336" s="125"/>
      <c r="BQ336" s="125"/>
      <c r="BR336" s="125"/>
      <c r="BS336" s="125"/>
      <c r="BT336" s="125"/>
      <c r="BU336" s="125"/>
      <c r="BV336" s="125"/>
      <c r="BW336" s="125"/>
      <c r="BX336" s="125"/>
      <c r="BY336" s="125"/>
      <c r="BZ336" s="125"/>
      <c r="CA336" s="125"/>
      <c r="CB336" s="125"/>
      <c r="CC336" s="125"/>
      <c r="CD336" s="125"/>
      <c r="CE336" s="125"/>
      <c r="CF336" s="125"/>
      <c r="CG336" s="125"/>
      <c r="CH336" s="125"/>
      <c r="CI336" s="125"/>
      <c r="CJ336" s="125"/>
      <c r="CK336" s="125"/>
      <c r="CL336" s="125"/>
      <c r="CM336" s="125"/>
      <c r="CN336" s="125"/>
      <c r="CO336" s="125"/>
      <c r="CP336" s="125"/>
      <c r="CQ336" s="125"/>
      <c r="CR336" s="125"/>
      <c r="CS336" s="125"/>
      <c r="CT336" s="125"/>
      <c r="CU336" s="125"/>
      <c r="CV336" s="125"/>
      <c r="CW336" s="125"/>
      <c r="CX336" s="125"/>
      <c r="CY336" s="125"/>
      <c r="CZ336" s="125"/>
      <c r="DA336" s="125"/>
      <c r="DB336" s="125"/>
      <c r="DC336" s="125"/>
      <c r="DD336" s="125"/>
      <c r="DE336" s="125"/>
      <c r="DF336" s="125"/>
      <c r="DG336" s="125"/>
      <c r="DH336" s="125"/>
      <c r="DI336" s="125"/>
      <c r="DJ336" s="125"/>
      <c r="DK336" s="125"/>
      <c r="DL336" s="125"/>
      <c r="DM336" s="125"/>
    </row>
    <row r="337" spans="2:117" ht="21" hidden="1" outlineLevel="1" x14ac:dyDescent="0.25">
      <c r="B337" s="130">
        <v>20</v>
      </c>
      <c r="C337" s="110" t="s">
        <v>124</v>
      </c>
      <c r="D337" s="110"/>
      <c r="E337" s="98" t="s">
        <v>125</v>
      </c>
      <c r="F337" s="78"/>
      <c r="G337" s="78"/>
      <c r="H337" s="98"/>
      <c r="I337" s="98"/>
      <c r="J337" s="112" t="s">
        <v>114</v>
      </c>
      <c r="K337" s="97">
        <f t="shared" si="176"/>
        <v>0</v>
      </c>
      <c r="L337" s="97">
        <f t="shared" si="177"/>
        <v>0</v>
      </c>
      <c r="M337" s="108">
        <f t="shared" si="178"/>
        <v>0</v>
      </c>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c r="AW337" s="125"/>
      <c r="AX337" s="125"/>
      <c r="AY337" s="125"/>
      <c r="AZ337" s="125"/>
      <c r="BA337" s="125"/>
      <c r="BB337" s="125"/>
      <c r="BC337" s="125"/>
      <c r="BD337" s="125"/>
      <c r="BE337" s="125"/>
      <c r="BF337" s="125"/>
      <c r="BG337" s="125"/>
      <c r="BH337" s="125"/>
      <c r="BI337" s="125"/>
      <c r="BJ337" s="125"/>
      <c r="BK337" s="125"/>
      <c r="BL337" s="125"/>
      <c r="BM337" s="125"/>
      <c r="BN337" s="125"/>
      <c r="BO337" s="125"/>
      <c r="BP337" s="125"/>
      <c r="BQ337" s="125"/>
      <c r="BR337" s="125"/>
      <c r="BS337" s="125"/>
      <c r="BT337" s="125"/>
      <c r="BU337" s="125"/>
      <c r="BV337" s="125"/>
      <c r="BW337" s="125"/>
      <c r="BX337" s="125"/>
      <c r="BY337" s="125"/>
      <c r="BZ337" s="125"/>
      <c r="CA337" s="125"/>
      <c r="CB337" s="125"/>
      <c r="CC337" s="125"/>
      <c r="CD337" s="125"/>
      <c r="CE337" s="125"/>
      <c r="CF337" s="125"/>
      <c r="CG337" s="125"/>
      <c r="CH337" s="125"/>
      <c r="CI337" s="125"/>
      <c r="CJ337" s="125"/>
      <c r="CK337" s="125"/>
      <c r="CL337" s="125"/>
      <c r="CM337" s="125"/>
      <c r="CN337" s="125"/>
      <c r="CO337" s="125"/>
      <c r="CP337" s="125"/>
      <c r="CQ337" s="125"/>
      <c r="CR337" s="125"/>
      <c r="CS337" s="125"/>
      <c r="CT337" s="125"/>
      <c r="CU337" s="125"/>
      <c r="CV337" s="125"/>
      <c r="CW337" s="125"/>
      <c r="CX337" s="125"/>
      <c r="CY337" s="125"/>
      <c r="CZ337" s="125"/>
      <c r="DA337" s="125"/>
      <c r="DB337" s="125"/>
      <c r="DC337" s="125"/>
      <c r="DD337" s="125"/>
      <c r="DE337" s="125"/>
      <c r="DF337" s="125"/>
      <c r="DG337" s="125"/>
      <c r="DH337" s="125"/>
      <c r="DI337" s="125"/>
      <c r="DJ337" s="125"/>
      <c r="DK337" s="125"/>
      <c r="DL337" s="125"/>
      <c r="DM337" s="125"/>
    </row>
    <row r="338" spans="2:117" ht="21" hidden="1" outlineLevel="1" x14ac:dyDescent="0.25">
      <c r="B338" s="130">
        <v>21</v>
      </c>
      <c r="C338" s="110" t="s">
        <v>126</v>
      </c>
      <c r="D338" s="110"/>
      <c r="E338" s="98" t="s">
        <v>125</v>
      </c>
      <c r="F338" s="78"/>
      <c r="G338" s="78"/>
      <c r="H338" s="98"/>
      <c r="I338" s="98"/>
      <c r="J338" s="112" t="s">
        <v>114</v>
      </c>
      <c r="K338" s="97">
        <f t="shared" si="176"/>
        <v>0</v>
      </c>
      <c r="L338" s="97">
        <f t="shared" si="177"/>
        <v>0</v>
      </c>
      <c r="M338" s="108">
        <f t="shared" si="178"/>
        <v>0</v>
      </c>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c r="CR338" s="125"/>
      <c r="CS338" s="125"/>
      <c r="CT338" s="125"/>
      <c r="CU338" s="125"/>
      <c r="CV338" s="125"/>
      <c r="CW338" s="125"/>
      <c r="CX338" s="125"/>
      <c r="CY338" s="125"/>
      <c r="CZ338" s="125"/>
      <c r="DA338" s="125"/>
      <c r="DB338" s="125"/>
      <c r="DC338" s="125"/>
      <c r="DD338" s="125"/>
      <c r="DE338" s="125"/>
      <c r="DF338" s="125"/>
      <c r="DG338" s="125"/>
      <c r="DH338" s="125"/>
      <c r="DI338" s="125"/>
      <c r="DJ338" s="125"/>
      <c r="DK338" s="125"/>
      <c r="DL338" s="125"/>
      <c r="DM338" s="125"/>
    </row>
    <row r="339" spans="2:117" ht="21" hidden="1" outlineLevel="1" x14ac:dyDescent="0.25">
      <c r="B339" s="130">
        <v>22</v>
      </c>
      <c r="C339" s="110" t="s">
        <v>127</v>
      </c>
      <c r="D339" s="110"/>
      <c r="E339" s="98" t="s">
        <v>125</v>
      </c>
      <c r="F339" s="78"/>
      <c r="G339" s="78"/>
      <c r="H339" s="98"/>
      <c r="I339" s="98"/>
      <c r="J339" s="112" t="s">
        <v>114</v>
      </c>
      <c r="K339" s="97">
        <f t="shared" si="176"/>
        <v>0</v>
      </c>
      <c r="L339" s="97">
        <f t="shared" si="177"/>
        <v>0</v>
      </c>
      <c r="M339" s="108">
        <f t="shared" si="178"/>
        <v>0</v>
      </c>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c r="AW339" s="125"/>
      <c r="AX339" s="125"/>
      <c r="AY339" s="125"/>
      <c r="AZ339" s="125"/>
      <c r="BA339" s="125"/>
      <c r="BB339" s="125"/>
      <c r="BC339" s="125"/>
      <c r="BD339" s="125"/>
      <c r="BE339" s="125"/>
      <c r="BF339" s="125"/>
      <c r="BG339" s="125"/>
      <c r="BH339" s="125"/>
      <c r="BI339" s="125"/>
      <c r="BJ339" s="125"/>
      <c r="BK339" s="125"/>
      <c r="BL339" s="125"/>
      <c r="BM339" s="125"/>
      <c r="BN339" s="125"/>
      <c r="BO339" s="125"/>
      <c r="BP339" s="125"/>
      <c r="BQ339" s="125"/>
      <c r="BR339" s="125"/>
      <c r="BS339" s="125"/>
      <c r="BT339" s="125"/>
      <c r="BU339" s="125"/>
      <c r="BV339" s="125"/>
      <c r="BW339" s="125"/>
      <c r="BX339" s="125"/>
      <c r="BY339" s="125"/>
      <c r="BZ339" s="125"/>
      <c r="CA339" s="125"/>
      <c r="CB339" s="125"/>
      <c r="CC339" s="125"/>
      <c r="CD339" s="125"/>
      <c r="CE339" s="125"/>
      <c r="CF339" s="125"/>
      <c r="CG339" s="125"/>
      <c r="CH339" s="125"/>
      <c r="CI339" s="125"/>
      <c r="CJ339" s="125"/>
      <c r="CK339" s="125"/>
      <c r="CL339" s="125"/>
      <c r="CM339" s="125"/>
      <c r="CN339" s="125"/>
      <c r="CO339" s="125"/>
      <c r="CP339" s="125"/>
      <c r="CQ339" s="125"/>
      <c r="CR339" s="125"/>
      <c r="CS339" s="125"/>
      <c r="CT339" s="125"/>
      <c r="CU339" s="125"/>
      <c r="CV339" s="125"/>
      <c r="CW339" s="125"/>
      <c r="CX339" s="125"/>
      <c r="CY339" s="125"/>
      <c r="CZ339" s="125"/>
      <c r="DA339" s="125"/>
      <c r="DB339" s="125"/>
      <c r="DC339" s="125"/>
      <c r="DD339" s="125"/>
      <c r="DE339" s="125"/>
      <c r="DF339" s="125"/>
      <c r="DG339" s="125"/>
      <c r="DH339" s="125"/>
      <c r="DI339" s="125"/>
      <c r="DJ339" s="125"/>
      <c r="DK339" s="125"/>
      <c r="DL339" s="125"/>
      <c r="DM339" s="125"/>
    </row>
    <row r="340" spans="2:117" ht="21" hidden="1" outlineLevel="1" x14ac:dyDescent="0.25">
      <c r="B340" s="130">
        <v>23</v>
      </c>
      <c r="C340" s="110" t="s">
        <v>128</v>
      </c>
      <c r="D340" s="110"/>
      <c r="E340" s="98" t="s">
        <v>67</v>
      </c>
      <c r="F340" s="78"/>
      <c r="G340" s="78"/>
      <c r="H340" s="98"/>
      <c r="I340" s="98"/>
      <c r="J340" s="112" t="s">
        <v>129</v>
      </c>
      <c r="K340" s="97">
        <f t="shared" si="176"/>
        <v>0</v>
      </c>
      <c r="L340" s="97">
        <f t="shared" si="177"/>
        <v>0</v>
      </c>
      <c r="M340" s="108">
        <f t="shared" si="178"/>
        <v>0</v>
      </c>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c r="AW340" s="125"/>
      <c r="AX340" s="125"/>
      <c r="AY340" s="125"/>
      <c r="AZ340" s="125"/>
      <c r="BA340" s="125"/>
      <c r="BB340" s="125"/>
      <c r="BC340" s="125"/>
      <c r="BD340" s="125"/>
      <c r="BE340" s="125"/>
      <c r="BF340" s="125"/>
      <c r="BG340" s="125"/>
      <c r="BH340" s="125"/>
      <c r="BI340" s="125"/>
      <c r="BJ340" s="125"/>
      <c r="BK340" s="125"/>
      <c r="BL340" s="125"/>
      <c r="BM340" s="125"/>
      <c r="BN340" s="125"/>
      <c r="BO340" s="125"/>
      <c r="BP340" s="125"/>
      <c r="BQ340" s="125"/>
      <c r="BR340" s="125"/>
      <c r="BS340" s="125"/>
      <c r="BT340" s="125"/>
      <c r="BU340" s="125"/>
      <c r="BV340" s="125"/>
      <c r="BW340" s="125"/>
      <c r="BX340" s="125"/>
      <c r="BY340" s="125"/>
      <c r="BZ340" s="125"/>
      <c r="CA340" s="125"/>
      <c r="CB340" s="125"/>
      <c r="CC340" s="125"/>
      <c r="CD340" s="125"/>
      <c r="CE340" s="125"/>
      <c r="CF340" s="125"/>
      <c r="CG340" s="125"/>
      <c r="CH340" s="125"/>
      <c r="CI340" s="125"/>
      <c r="CJ340" s="125"/>
      <c r="CK340" s="125"/>
      <c r="CL340" s="125"/>
      <c r="CM340" s="125"/>
      <c r="CN340" s="125"/>
      <c r="CO340" s="125"/>
      <c r="CP340" s="125"/>
      <c r="CQ340" s="125"/>
      <c r="CR340" s="125"/>
      <c r="CS340" s="125"/>
      <c r="CT340" s="125"/>
      <c r="CU340" s="125"/>
      <c r="CV340" s="125"/>
      <c r="CW340" s="125"/>
      <c r="CX340" s="125"/>
      <c r="CY340" s="125"/>
      <c r="CZ340" s="125"/>
      <c r="DA340" s="125"/>
      <c r="DB340" s="125"/>
      <c r="DC340" s="125"/>
      <c r="DD340" s="125"/>
      <c r="DE340" s="125"/>
      <c r="DF340" s="125"/>
      <c r="DG340" s="125"/>
      <c r="DH340" s="125"/>
      <c r="DI340" s="125"/>
      <c r="DJ340" s="125"/>
      <c r="DK340" s="125"/>
      <c r="DL340" s="125"/>
      <c r="DM340" s="125"/>
    </row>
    <row r="341" spans="2:117" ht="21" hidden="1" outlineLevel="1" x14ac:dyDescent="0.25">
      <c r="B341" s="130">
        <v>24</v>
      </c>
      <c r="C341" s="110" t="s">
        <v>130</v>
      </c>
      <c r="D341" s="110"/>
      <c r="E341" s="98" t="s">
        <v>106</v>
      </c>
      <c r="F341" s="78"/>
      <c r="G341" s="78"/>
      <c r="H341" s="98"/>
      <c r="I341" s="98"/>
      <c r="J341" s="112" t="s">
        <v>104</v>
      </c>
      <c r="K341" s="97">
        <f t="shared" si="176"/>
        <v>0</v>
      </c>
      <c r="L341" s="97">
        <f t="shared" si="177"/>
        <v>0</v>
      </c>
      <c r="M341" s="108">
        <f t="shared" si="178"/>
        <v>0</v>
      </c>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c r="AW341" s="125"/>
      <c r="AX341" s="125"/>
      <c r="AY341" s="125"/>
      <c r="AZ341" s="125"/>
      <c r="BA341" s="125"/>
      <c r="BB341" s="125"/>
      <c r="BC341" s="125"/>
      <c r="BD341" s="125"/>
      <c r="BE341" s="125"/>
      <c r="BF341" s="125"/>
      <c r="BG341" s="125"/>
      <c r="BH341" s="125"/>
      <c r="BI341" s="125"/>
      <c r="BJ341" s="125"/>
      <c r="BK341" s="125"/>
      <c r="BL341" s="125"/>
      <c r="BM341" s="125"/>
      <c r="BN341" s="125"/>
      <c r="BO341" s="125"/>
      <c r="BP341" s="125"/>
      <c r="BQ341" s="125"/>
      <c r="BR341" s="125"/>
      <c r="BS341" s="125"/>
      <c r="BT341" s="125"/>
      <c r="BU341" s="125"/>
      <c r="BV341" s="125"/>
      <c r="BW341" s="125"/>
      <c r="BX341" s="125"/>
      <c r="BY341" s="125"/>
      <c r="BZ341" s="125"/>
      <c r="CA341" s="125"/>
      <c r="CB341" s="125"/>
      <c r="CC341" s="125"/>
      <c r="CD341" s="125"/>
      <c r="CE341" s="125"/>
      <c r="CF341" s="125"/>
      <c r="CG341" s="125"/>
      <c r="CH341" s="125"/>
      <c r="CI341" s="125"/>
      <c r="CJ341" s="125"/>
      <c r="CK341" s="125"/>
      <c r="CL341" s="125"/>
      <c r="CM341" s="125"/>
      <c r="CN341" s="125"/>
      <c r="CO341" s="125"/>
      <c r="CP341" s="125"/>
      <c r="CQ341" s="125"/>
      <c r="CR341" s="125"/>
      <c r="CS341" s="125"/>
      <c r="CT341" s="125"/>
      <c r="CU341" s="125"/>
      <c r="CV341" s="125"/>
      <c r="CW341" s="125"/>
      <c r="CX341" s="125"/>
      <c r="CY341" s="125"/>
      <c r="CZ341" s="125"/>
      <c r="DA341" s="125"/>
      <c r="DB341" s="125"/>
      <c r="DC341" s="125"/>
      <c r="DD341" s="125"/>
      <c r="DE341" s="125"/>
      <c r="DF341" s="125"/>
      <c r="DG341" s="125"/>
      <c r="DH341" s="125"/>
      <c r="DI341" s="125"/>
      <c r="DJ341" s="125"/>
      <c r="DK341" s="125"/>
      <c r="DL341" s="125"/>
      <c r="DM341" s="125"/>
    </row>
    <row r="342" spans="2:117" ht="21" hidden="1" outlineLevel="1" x14ac:dyDescent="0.25">
      <c r="B342" s="130">
        <v>25</v>
      </c>
      <c r="C342" s="110" t="s">
        <v>131</v>
      </c>
      <c r="D342" s="110"/>
      <c r="E342" s="98" t="s">
        <v>106</v>
      </c>
      <c r="F342" s="78"/>
      <c r="G342" s="78"/>
      <c r="H342" s="98"/>
      <c r="I342" s="98"/>
      <c r="J342" s="112" t="s">
        <v>114</v>
      </c>
      <c r="K342" s="97">
        <f t="shared" si="176"/>
        <v>0</v>
      </c>
      <c r="L342" s="97">
        <f t="shared" si="177"/>
        <v>0</v>
      </c>
      <c r="M342" s="108">
        <f t="shared" si="178"/>
        <v>0</v>
      </c>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c r="AT342" s="125"/>
      <c r="AU342" s="125"/>
      <c r="AV342" s="125"/>
      <c r="AW342" s="125"/>
      <c r="AX342" s="125"/>
      <c r="AY342" s="125"/>
      <c r="AZ342" s="125"/>
      <c r="BA342" s="125"/>
      <c r="BB342" s="125"/>
      <c r="BC342" s="125"/>
      <c r="BD342" s="125"/>
      <c r="BE342" s="125"/>
      <c r="BF342" s="125"/>
      <c r="BG342" s="125"/>
      <c r="BH342" s="125"/>
      <c r="BI342" s="125"/>
      <c r="BJ342" s="125"/>
      <c r="BK342" s="125"/>
      <c r="BL342" s="125"/>
      <c r="BM342" s="125"/>
      <c r="BN342" s="125"/>
      <c r="BO342" s="125"/>
      <c r="BP342" s="125"/>
      <c r="BQ342" s="125"/>
      <c r="BR342" s="125"/>
      <c r="BS342" s="125"/>
      <c r="BT342" s="125"/>
      <c r="BU342" s="125"/>
      <c r="BV342" s="125"/>
      <c r="BW342" s="125"/>
      <c r="BX342" s="125"/>
      <c r="BY342" s="125"/>
      <c r="BZ342" s="125"/>
      <c r="CA342" s="125"/>
      <c r="CB342" s="125"/>
      <c r="CC342" s="125"/>
      <c r="CD342" s="125"/>
      <c r="CE342" s="125"/>
      <c r="CF342" s="125"/>
      <c r="CG342" s="125"/>
      <c r="CH342" s="125"/>
      <c r="CI342" s="125"/>
      <c r="CJ342" s="125"/>
      <c r="CK342" s="125"/>
      <c r="CL342" s="125"/>
      <c r="CM342" s="125"/>
      <c r="CN342" s="125"/>
      <c r="CO342" s="125"/>
      <c r="CP342" s="125"/>
      <c r="CQ342" s="125"/>
      <c r="CR342" s="125"/>
      <c r="CS342" s="125"/>
      <c r="CT342" s="125"/>
      <c r="CU342" s="125"/>
      <c r="CV342" s="125"/>
      <c r="CW342" s="125"/>
      <c r="CX342" s="125"/>
      <c r="CY342" s="125"/>
      <c r="CZ342" s="125"/>
      <c r="DA342" s="125"/>
      <c r="DB342" s="125"/>
      <c r="DC342" s="125"/>
      <c r="DD342" s="125"/>
      <c r="DE342" s="125"/>
      <c r="DF342" s="125"/>
      <c r="DG342" s="125"/>
      <c r="DH342" s="125"/>
      <c r="DI342" s="125"/>
      <c r="DJ342" s="125"/>
      <c r="DK342" s="125"/>
      <c r="DL342" s="125"/>
      <c r="DM342" s="125"/>
    </row>
    <row r="343" spans="2:117" ht="21" hidden="1" outlineLevel="1" x14ac:dyDescent="0.25">
      <c r="B343" s="130">
        <v>26</v>
      </c>
      <c r="C343" s="110" t="s">
        <v>132</v>
      </c>
      <c r="D343" s="110"/>
      <c r="E343" s="98" t="s">
        <v>106</v>
      </c>
      <c r="F343" s="78"/>
      <c r="G343" s="78"/>
      <c r="H343" s="98"/>
      <c r="I343" s="98"/>
      <c r="J343" s="112" t="s">
        <v>114</v>
      </c>
      <c r="K343" s="97">
        <f t="shared" si="176"/>
        <v>0</v>
      </c>
      <c r="L343" s="97">
        <f t="shared" si="177"/>
        <v>0</v>
      </c>
      <c r="M343" s="108">
        <f t="shared" si="178"/>
        <v>0</v>
      </c>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c r="AW343" s="125"/>
      <c r="AX343" s="125"/>
      <c r="AY343" s="125"/>
      <c r="AZ343" s="125"/>
      <c r="BA343" s="125"/>
      <c r="BB343" s="125"/>
      <c r="BC343" s="125"/>
      <c r="BD343" s="125"/>
      <c r="BE343" s="125"/>
      <c r="BF343" s="125"/>
      <c r="BG343" s="125"/>
      <c r="BH343" s="125"/>
      <c r="BI343" s="125"/>
      <c r="BJ343" s="125"/>
      <c r="BK343" s="125"/>
      <c r="BL343" s="125"/>
      <c r="BM343" s="125"/>
      <c r="BN343" s="125"/>
      <c r="BO343" s="125"/>
      <c r="BP343" s="125"/>
      <c r="BQ343" s="125"/>
      <c r="BR343" s="125"/>
      <c r="BS343" s="125"/>
      <c r="BT343" s="125"/>
      <c r="BU343" s="125"/>
      <c r="BV343" s="125"/>
      <c r="BW343" s="125"/>
      <c r="BX343" s="125"/>
      <c r="BY343" s="125"/>
      <c r="BZ343" s="125"/>
      <c r="CA343" s="125"/>
      <c r="CB343" s="125"/>
      <c r="CC343" s="125"/>
      <c r="CD343" s="125"/>
      <c r="CE343" s="125"/>
      <c r="CF343" s="125"/>
      <c r="CG343" s="125"/>
      <c r="CH343" s="125"/>
      <c r="CI343" s="125"/>
      <c r="CJ343" s="125"/>
      <c r="CK343" s="125"/>
      <c r="CL343" s="125"/>
      <c r="CM343" s="125"/>
      <c r="CN343" s="125"/>
      <c r="CO343" s="125"/>
      <c r="CP343" s="125"/>
      <c r="CQ343" s="125"/>
      <c r="CR343" s="125"/>
      <c r="CS343" s="125"/>
      <c r="CT343" s="125"/>
      <c r="CU343" s="125"/>
      <c r="CV343" s="125"/>
      <c r="CW343" s="125"/>
      <c r="CX343" s="125"/>
      <c r="CY343" s="125"/>
      <c r="CZ343" s="125"/>
      <c r="DA343" s="125"/>
      <c r="DB343" s="125"/>
      <c r="DC343" s="125"/>
      <c r="DD343" s="125"/>
      <c r="DE343" s="125"/>
      <c r="DF343" s="125"/>
      <c r="DG343" s="125"/>
      <c r="DH343" s="125"/>
      <c r="DI343" s="125"/>
      <c r="DJ343" s="125"/>
      <c r="DK343" s="125"/>
      <c r="DL343" s="125"/>
      <c r="DM343" s="125"/>
    </row>
    <row r="344" spans="2:117" ht="21" hidden="1" outlineLevel="1" x14ac:dyDescent="0.25">
      <c r="B344" s="130">
        <v>27</v>
      </c>
      <c r="C344" s="110" t="s">
        <v>133</v>
      </c>
      <c r="D344" s="110"/>
      <c r="E344" s="98" t="s">
        <v>67</v>
      </c>
      <c r="F344" s="78"/>
      <c r="G344" s="78"/>
      <c r="H344" s="98"/>
      <c r="I344" s="98"/>
      <c r="J344" s="112" t="s">
        <v>114</v>
      </c>
      <c r="K344" s="97">
        <f t="shared" si="176"/>
        <v>0</v>
      </c>
      <c r="L344" s="97">
        <f t="shared" si="177"/>
        <v>0</v>
      </c>
      <c r="M344" s="108">
        <f t="shared" si="178"/>
        <v>0</v>
      </c>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c r="AW344" s="125"/>
      <c r="AX344" s="125"/>
      <c r="AY344" s="125"/>
      <c r="AZ344" s="125"/>
      <c r="BA344" s="125"/>
      <c r="BB344" s="125"/>
      <c r="BC344" s="125"/>
      <c r="BD344" s="125"/>
      <c r="BE344" s="125"/>
      <c r="BF344" s="125"/>
      <c r="BG344" s="125"/>
      <c r="BH344" s="125"/>
      <c r="BI344" s="125"/>
      <c r="BJ344" s="125"/>
      <c r="BK344" s="125"/>
      <c r="BL344" s="125"/>
      <c r="BM344" s="125"/>
      <c r="BN344" s="125"/>
      <c r="BO344" s="125"/>
      <c r="BP344" s="125"/>
      <c r="BQ344" s="125"/>
      <c r="BR344" s="125"/>
      <c r="BS344" s="125"/>
      <c r="BT344" s="125"/>
      <c r="BU344" s="125"/>
      <c r="BV344" s="125"/>
      <c r="BW344" s="125"/>
      <c r="BX344" s="125"/>
      <c r="BY344" s="125"/>
      <c r="BZ344" s="125"/>
      <c r="CA344" s="125"/>
      <c r="CB344" s="125"/>
      <c r="CC344" s="125"/>
      <c r="CD344" s="125"/>
      <c r="CE344" s="125"/>
      <c r="CF344" s="125"/>
      <c r="CG344" s="125"/>
      <c r="CH344" s="125"/>
      <c r="CI344" s="125"/>
      <c r="CJ344" s="125"/>
      <c r="CK344" s="125"/>
      <c r="CL344" s="125"/>
      <c r="CM344" s="125"/>
      <c r="CN344" s="125"/>
      <c r="CO344" s="125"/>
      <c r="CP344" s="125"/>
      <c r="CQ344" s="125"/>
      <c r="CR344" s="125"/>
      <c r="CS344" s="125"/>
      <c r="CT344" s="125"/>
      <c r="CU344" s="125"/>
      <c r="CV344" s="125"/>
      <c r="CW344" s="125"/>
      <c r="CX344" s="125"/>
      <c r="CY344" s="125"/>
      <c r="CZ344" s="125"/>
      <c r="DA344" s="125"/>
      <c r="DB344" s="125"/>
      <c r="DC344" s="125"/>
      <c r="DD344" s="125"/>
      <c r="DE344" s="125"/>
      <c r="DF344" s="125"/>
      <c r="DG344" s="125"/>
      <c r="DH344" s="125"/>
      <c r="DI344" s="125"/>
      <c r="DJ344" s="125"/>
      <c r="DK344" s="125"/>
      <c r="DL344" s="125"/>
      <c r="DM344" s="125"/>
    </row>
    <row r="345" spans="2:117" ht="21" hidden="1" outlineLevel="1" x14ac:dyDescent="0.25">
      <c r="B345" s="130">
        <v>28</v>
      </c>
      <c r="C345" s="110" t="s">
        <v>134</v>
      </c>
      <c r="D345" s="110"/>
      <c r="E345" s="98" t="s">
        <v>125</v>
      </c>
      <c r="F345" s="78"/>
      <c r="G345" s="78"/>
      <c r="H345" s="98"/>
      <c r="I345" s="98"/>
      <c r="J345" s="112" t="s">
        <v>114</v>
      </c>
      <c r="K345" s="97">
        <f t="shared" si="176"/>
        <v>0</v>
      </c>
      <c r="L345" s="97">
        <f t="shared" si="177"/>
        <v>0</v>
      </c>
      <c r="M345" s="108">
        <f t="shared" si="178"/>
        <v>0</v>
      </c>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c r="CR345" s="125"/>
      <c r="CS345" s="125"/>
      <c r="CT345" s="125"/>
      <c r="CU345" s="125"/>
      <c r="CV345" s="125"/>
      <c r="CW345" s="125"/>
      <c r="CX345" s="125"/>
      <c r="CY345" s="125"/>
      <c r="CZ345" s="125"/>
      <c r="DA345" s="125"/>
      <c r="DB345" s="125"/>
      <c r="DC345" s="125"/>
      <c r="DD345" s="125"/>
      <c r="DE345" s="125"/>
      <c r="DF345" s="125"/>
      <c r="DG345" s="125"/>
      <c r="DH345" s="125"/>
      <c r="DI345" s="125"/>
      <c r="DJ345" s="125"/>
      <c r="DK345" s="125"/>
      <c r="DL345" s="125"/>
      <c r="DM345" s="125"/>
    </row>
    <row r="346" spans="2:117" ht="21" hidden="1" outlineLevel="1" x14ac:dyDescent="0.25">
      <c r="B346" s="130">
        <v>29</v>
      </c>
      <c r="C346" s="110" t="s">
        <v>135</v>
      </c>
      <c r="D346" s="110"/>
      <c r="E346" s="98" t="s">
        <v>67</v>
      </c>
      <c r="F346" s="78"/>
      <c r="G346" s="78"/>
      <c r="H346" s="98"/>
      <c r="I346" s="98"/>
      <c r="J346" s="112" t="s">
        <v>110</v>
      </c>
      <c r="K346" s="97">
        <f t="shared" si="176"/>
        <v>0</v>
      </c>
      <c r="L346" s="97">
        <f t="shared" si="177"/>
        <v>0</v>
      </c>
      <c r="M346" s="108">
        <f t="shared" si="178"/>
        <v>0</v>
      </c>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c r="BP346" s="125"/>
      <c r="BQ346" s="125"/>
      <c r="BR346" s="125"/>
      <c r="BS346" s="125"/>
      <c r="BT346" s="125"/>
      <c r="BU346" s="125"/>
      <c r="BV346" s="125"/>
      <c r="BW346" s="125"/>
      <c r="BX346" s="125"/>
      <c r="BY346" s="125"/>
      <c r="BZ346" s="125"/>
      <c r="CA346" s="125"/>
      <c r="CB346" s="125"/>
      <c r="CC346" s="125"/>
      <c r="CD346" s="125"/>
      <c r="CE346" s="125"/>
      <c r="CF346" s="125"/>
      <c r="CG346" s="125"/>
      <c r="CH346" s="125"/>
      <c r="CI346" s="125"/>
      <c r="CJ346" s="125"/>
      <c r="CK346" s="125"/>
      <c r="CL346" s="125"/>
      <c r="CM346" s="125"/>
      <c r="CN346" s="125"/>
      <c r="CO346" s="125"/>
      <c r="CP346" s="125"/>
      <c r="CQ346" s="125"/>
      <c r="CR346" s="125"/>
      <c r="CS346" s="125"/>
      <c r="CT346" s="125"/>
      <c r="CU346" s="125"/>
      <c r="CV346" s="125"/>
      <c r="CW346" s="125"/>
      <c r="CX346" s="125"/>
      <c r="CY346" s="125"/>
      <c r="CZ346" s="125"/>
      <c r="DA346" s="125"/>
      <c r="DB346" s="125"/>
      <c r="DC346" s="125"/>
      <c r="DD346" s="125"/>
      <c r="DE346" s="125"/>
      <c r="DF346" s="125"/>
      <c r="DG346" s="125"/>
      <c r="DH346" s="125"/>
      <c r="DI346" s="125"/>
      <c r="DJ346" s="125"/>
      <c r="DK346" s="125"/>
      <c r="DL346" s="125"/>
      <c r="DM346" s="125"/>
    </row>
    <row r="347" spans="2:117" s="116" customFormat="1" ht="23.25" collapsed="1" x14ac:dyDescent="0.3">
      <c r="B347" s="86" t="s">
        <v>136</v>
      </c>
      <c r="C347" s="87" t="s">
        <v>260</v>
      </c>
      <c r="D347" s="166"/>
      <c r="E347" s="286"/>
      <c r="F347" s="287"/>
      <c r="G347" s="287"/>
      <c r="H347" s="273"/>
      <c r="I347" s="169"/>
      <c r="J347" s="122"/>
      <c r="K347" s="129">
        <f>SUM(K348:K358)</f>
        <v>11</v>
      </c>
      <c r="L347" s="129">
        <f>SUM(L348:L358)</f>
        <v>0</v>
      </c>
      <c r="M347" s="101">
        <f>IFERROR(L347/K347,0)</f>
        <v>0</v>
      </c>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c r="AW347" s="125"/>
      <c r="AX347" s="125"/>
      <c r="AY347" s="125"/>
      <c r="AZ347" s="125"/>
      <c r="BA347" s="125"/>
      <c r="BB347" s="125"/>
      <c r="BC347" s="125"/>
      <c r="BD347" s="125"/>
      <c r="BE347" s="125"/>
      <c r="BF347" s="125"/>
      <c r="BG347" s="125"/>
      <c r="BH347" s="125"/>
      <c r="BI347" s="125"/>
      <c r="BJ347" s="125"/>
      <c r="BK347" s="125"/>
      <c r="BL347" s="125"/>
      <c r="BM347" s="125"/>
      <c r="BN347" s="125"/>
      <c r="BO347" s="125"/>
      <c r="BP347" s="125"/>
      <c r="BQ347" s="125"/>
      <c r="BR347" s="125"/>
      <c r="BS347" s="125"/>
      <c r="BT347" s="125"/>
      <c r="BU347" s="125"/>
      <c r="BV347" s="125"/>
      <c r="BW347" s="125"/>
      <c r="BX347" s="125"/>
      <c r="BY347" s="125"/>
      <c r="BZ347" s="125"/>
      <c r="CA347" s="125"/>
      <c r="CB347" s="125"/>
      <c r="CC347" s="125"/>
      <c r="CD347" s="125"/>
      <c r="CE347" s="125"/>
      <c r="CF347" s="125"/>
      <c r="CG347" s="125"/>
      <c r="CH347" s="125"/>
      <c r="CI347" s="125"/>
      <c r="CJ347" s="125"/>
      <c r="CK347" s="125"/>
      <c r="CL347" s="125"/>
      <c r="CM347" s="125"/>
      <c r="CN347" s="125"/>
      <c r="CO347" s="125"/>
      <c r="CP347" s="125"/>
      <c r="CQ347" s="125"/>
      <c r="CR347" s="125"/>
      <c r="CS347" s="125"/>
      <c r="CT347" s="125"/>
      <c r="CU347" s="125"/>
      <c r="CV347" s="125"/>
      <c r="CW347" s="125"/>
      <c r="CX347" s="125"/>
      <c r="CY347" s="125"/>
      <c r="CZ347" s="125"/>
      <c r="DA347" s="125"/>
      <c r="DB347" s="125"/>
      <c r="DC347" s="125"/>
      <c r="DD347" s="125"/>
      <c r="DE347" s="125"/>
      <c r="DF347" s="125"/>
      <c r="DG347" s="125"/>
      <c r="DH347" s="125"/>
      <c r="DI347" s="125"/>
      <c r="DJ347" s="125"/>
      <c r="DK347" s="125"/>
      <c r="DL347" s="125"/>
      <c r="DM347" s="125"/>
    </row>
    <row r="348" spans="2:117" s="295" customFormat="1" ht="21" outlineLevel="1" x14ac:dyDescent="0.25">
      <c r="B348" s="130">
        <v>1</v>
      </c>
      <c r="C348" s="304" t="s">
        <v>406</v>
      </c>
      <c r="D348" s="298"/>
      <c r="E348" s="299"/>
      <c r="F348" s="300"/>
      <c r="G348" s="299"/>
      <c r="H348" s="299"/>
      <c r="I348" s="224"/>
      <c r="J348" s="298"/>
      <c r="K348" s="97">
        <f t="shared" ref="K348" si="179">COUNTA(N348:KP348)</f>
        <v>1</v>
      </c>
      <c r="L348" s="97">
        <f t="shared" ref="L348" si="180">COUNTIF(N348:KP348,"4")</f>
        <v>0</v>
      </c>
      <c r="M348" s="108">
        <f t="shared" ref="M348" si="181">IFERROR(L348/K348,0)</f>
        <v>0</v>
      </c>
      <c r="N348" s="296"/>
      <c r="O348" s="296"/>
      <c r="P348" s="296"/>
      <c r="Q348" s="296"/>
      <c r="R348" s="296"/>
      <c r="S348" s="301"/>
      <c r="T348" s="296"/>
      <c r="U348" s="296"/>
      <c r="V348" s="296"/>
      <c r="W348" s="296"/>
      <c r="X348" s="296"/>
      <c r="Y348" s="296"/>
      <c r="Z348" s="296"/>
      <c r="AA348" s="296"/>
      <c r="AB348" s="296"/>
      <c r="AC348" s="296"/>
      <c r="AD348" s="296"/>
      <c r="AE348" s="296"/>
      <c r="AF348" s="296"/>
      <c r="AG348" s="296"/>
      <c r="AH348" s="296"/>
      <c r="AI348" s="296"/>
      <c r="AJ348" s="296"/>
      <c r="AK348" s="296"/>
      <c r="AL348" s="296"/>
      <c r="AM348" s="296"/>
      <c r="AN348" s="296"/>
      <c r="AO348" s="296"/>
      <c r="AP348" s="305">
        <v>3</v>
      </c>
      <c r="AQ348" s="85"/>
      <c r="AR348" s="85"/>
      <c r="AS348" s="296"/>
      <c r="AT348" s="296"/>
      <c r="AU348" s="296"/>
      <c r="AV348" s="296"/>
      <c r="AW348" s="296"/>
      <c r="AX348" s="296"/>
      <c r="AY348" s="296"/>
      <c r="AZ348" s="296"/>
      <c r="BA348" s="296"/>
      <c r="BB348" s="296"/>
      <c r="BC348" s="296"/>
      <c r="BD348" s="296"/>
      <c r="BE348" s="296"/>
      <c r="BF348" s="296"/>
      <c r="BG348" s="296"/>
      <c r="BH348" s="296"/>
      <c r="BI348" s="296"/>
      <c r="BJ348" s="296"/>
      <c r="BK348" s="296"/>
      <c r="BL348" s="296"/>
      <c r="BM348" s="296"/>
      <c r="BN348" s="296"/>
      <c r="BO348" s="296"/>
      <c r="BP348" s="296"/>
      <c r="BQ348" s="296"/>
      <c r="BR348" s="296"/>
      <c r="BS348" s="296"/>
      <c r="BT348" s="296"/>
      <c r="BU348" s="296"/>
      <c r="BV348" s="296"/>
      <c r="BW348" s="296"/>
      <c r="BX348" s="296"/>
      <c r="BY348" s="296"/>
      <c r="BZ348" s="296"/>
      <c r="CA348" s="296"/>
      <c r="CB348" s="296"/>
      <c r="CC348" s="296"/>
      <c r="CD348" s="296"/>
      <c r="CE348" s="296"/>
      <c r="CF348" s="296"/>
      <c r="CG348" s="296"/>
      <c r="CH348" s="296"/>
      <c r="CI348" s="296"/>
      <c r="CJ348" s="296"/>
      <c r="CK348" s="296"/>
      <c r="CL348" s="296"/>
      <c r="CM348" s="296"/>
      <c r="CN348" s="296"/>
      <c r="CO348" s="296"/>
      <c r="CP348" s="296"/>
      <c r="CQ348" s="296"/>
      <c r="CR348" s="296"/>
      <c r="CS348" s="296"/>
      <c r="CT348" s="296"/>
      <c r="CU348" s="296"/>
      <c r="CV348" s="296"/>
      <c r="CW348" s="296"/>
      <c r="CX348" s="296"/>
      <c r="CY348" s="296"/>
      <c r="CZ348" s="296"/>
      <c r="DA348" s="296"/>
      <c r="DB348" s="296"/>
      <c r="DC348" s="296"/>
      <c r="DD348" s="296"/>
      <c r="DE348" s="296"/>
      <c r="DF348" s="296"/>
      <c r="DG348" s="296"/>
      <c r="DH348" s="296"/>
      <c r="DI348" s="296"/>
      <c r="DJ348" s="296"/>
      <c r="DK348" s="296"/>
      <c r="DL348" s="296"/>
      <c r="DM348" s="297"/>
    </row>
    <row r="349" spans="2:117" s="295" customFormat="1" ht="21" outlineLevel="1" x14ac:dyDescent="0.25">
      <c r="B349" s="130">
        <v>2</v>
      </c>
      <c r="C349" s="304" t="s">
        <v>407</v>
      </c>
      <c r="D349" s="298"/>
      <c r="E349" s="299"/>
      <c r="F349" s="300"/>
      <c r="G349" s="299"/>
      <c r="H349" s="299"/>
      <c r="I349" s="224"/>
      <c r="J349" s="298"/>
      <c r="K349" s="97">
        <f t="shared" ref="K349:K358" si="182">COUNTA(N349:KP349)</f>
        <v>1</v>
      </c>
      <c r="L349" s="97">
        <f t="shared" ref="L349:L358" si="183">COUNTIF(N349:KP349,"4")</f>
        <v>0</v>
      </c>
      <c r="M349" s="108">
        <f t="shared" ref="M349:M358" si="184">IFERROR(L349/K349,0)</f>
        <v>0</v>
      </c>
      <c r="N349" s="296"/>
      <c r="O349" s="296"/>
      <c r="P349" s="296"/>
      <c r="Q349" s="296"/>
      <c r="R349" s="296"/>
      <c r="S349" s="296"/>
      <c r="T349" s="301"/>
      <c r="U349" s="296"/>
      <c r="V349" s="296"/>
      <c r="W349" s="296"/>
      <c r="X349" s="296"/>
      <c r="Y349" s="296"/>
      <c r="Z349" s="296"/>
      <c r="AA349" s="296"/>
      <c r="AB349" s="296"/>
      <c r="AC349" s="296"/>
      <c r="AD349" s="296"/>
      <c r="AE349" s="296"/>
      <c r="AF349" s="296"/>
      <c r="AG349" s="296"/>
      <c r="AH349" s="296"/>
      <c r="AI349" s="296"/>
      <c r="AJ349" s="296"/>
      <c r="AK349" s="296"/>
      <c r="AL349" s="296"/>
      <c r="AM349" s="296"/>
      <c r="AN349" s="296"/>
      <c r="AO349" s="296"/>
      <c r="AP349" s="305">
        <v>3</v>
      </c>
      <c r="AQ349" s="85"/>
      <c r="AR349" s="85"/>
      <c r="AS349" s="296"/>
      <c r="AT349" s="296"/>
      <c r="AU349" s="296"/>
      <c r="AV349" s="296"/>
      <c r="AW349" s="296"/>
      <c r="AX349" s="296"/>
      <c r="AY349" s="296"/>
      <c r="AZ349" s="296"/>
      <c r="BA349" s="296"/>
      <c r="BB349" s="296"/>
      <c r="BC349" s="296"/>
      <c r="BD349" s="296"/>
      <c r="BE349" s="296"/>
      <c r="BF349" s="296"/>
      <c r="BG349" s="296"/>
      <c r="BH349" s="296"/>
      <c r="BI349" s="296"/>
      <c r="BJ349" s="296"/>
      <c r="BK349" s="296"/>
      <c r="BL349" s="296"/>
      <c r="BM349" s="296"/>
      <c r="BN349" s="296"/>
      <c r="BO349" s="296"/>
      <c r="BP349" s="296"/>
      <c r="BQ349" s="296"/>
      <c r="BR349" s="296"/>
      <c r="BS349" s="296"/>
      <c r="BT349" s="296"/>
      <c r="BU349" s="296"/>
      <c r="BV349" s="296"/>
      <c r="BW349" s="296"/>
      <c r="BX349" s="296"/>
      <c r="BY349" s="296"/>
      <c r="BZ349" s="296"/>
      <c r="CA349" s="296"/>
      <c r="CB349" s="296"/>
      <c r="CC349" s="296"/>
      <c r="CD349" s="296"/>
      <c r="CE349" s="296"/>
      <c r="CF349" s="296"/>
      <c r="CG349" s="296"/>
      <c r="CH349" s="296"/>
      <c r="CI349" s="296"/>
      <c r="CJ349" s="296"/>
      <c r="CK349" s="296"/>
      <c r="CL349" s="296"/>
      <c r="CM349" s="296"/>
      <c r="CN349" s="296"/>
      <c r="CO349" s="296"/>
      <c r="CP349" s="296"/>
      <c r="CQ349" s="296"/>
      <c r="CR349" s="296"/>
      <c r="CS349" s="296"/>
      <c r="CT349" s="296"/>
      <c r="CU349" s="296"/>
      <c r="CV349" s="296"/>
      <c r="CW349" s="296"/>
      <c r="CX349" s="296"/>
      <c r="CY349" s="296"/>
      <c r="CZ349" s="296"/>
      <c r="DA349" s="296"/>
      <c r="DB349" s="296"/>
      <c r="DC349" s="296"/>
      <c r="DD349" s="296"/>
      <c r="DE349" s="296"/>
      <c r="DF349" s="296"/>
      <c r="DG349" s="296"/>
      <c r="DH349" s="296"/>
      <c r="DI349" s="296"/>
      <c r="DJ349" s="296"/>
      <c r="DK349" s="296"/>
      <c r="DL349" s="296"/>
      <c r="DM349" s="297"/>
    </row>
    <row r="350" spans="2:117" s="295" customFormat="1" ht="21" outlineLevel="1" x14ac:dyDescent="0.25">
      <c r="B350" s="130">
        <v>3</v>
      </c>
      <c r="C350" s="304" t="s">
        <v>408</v>
      </c>
      <c r="D350" s="298"/>
      <c r="E350" s="299"/>
      <c r="F350" s="300"/>
      <c r="G350" s="299"/>
      <c r="H350" s="299"/>
      <c r="I350" s="224"/>
      <c r="J350" s="298"/>
      <c r="K350" s="97">
        <f t="shared" si="182"/>
        <v>1</v>
      </c>
      <c r="L350" s="97">
        <f t="shared" si="183"/>
        <v>0</v>
      </c>
      <c r="M350" s="108">
        <f t="shared" si="184"/>
        <v>0</v>
      </c>
      <c r="N350" s="296"/>
      <c r="O350" s="296"/>
      <c r="P350" s="296"/>
      <c r="Q350" s="296"/>
      <c r="R350" s="296"/>
      <c r="S350" s="296"/>
      <c r="T350" s="296"/>
      <c r="U350" s="301"/>
      <c r="V350" s="296"/>
      <c r="W350" s="296"/>
      <c r="X350" s="296"/>
      <c r="Y350" s="296"/>
      <c r="Z350" s="296"/>
      <c r="AA350" s="296"/>
      <c r="AB350" s="296"/>
      <c r="AC350" s="296"/>
      <c r="AD350" s="296"/>
      <c r="AE350" s="296"/>
      <c r="AF350" s="296"/>
      <c r="AG350" s="296"/>
      <c r="AH350" s="296"/>
      <c r="AI350" s="296"/>
      <c r="AJ350" s="296"/>
      <c r="AK350" s="296"/>
      <c r="AL350" s="296"/>
      <c r="AM350" s="296"/>
      <c r="AN350" s="296"/>
      <c r="AO350" s="296"/>
      <c r="AP350" s="305">
        <v>3</v>
      </c>
      <c r="AQ350" s="85"/>
      <c r="AR350" s="85"/>
      <c r="AS350" s="296"/>
      <c r="AT350" s="296"/>
      <c r="AU350" s="296"/>
      <c r="AV350" s="296"/>
      <c r="AW350" s="296"/>
      <c r="AX350" s="296"/>
      <c r="AY350" s="296"/>
      <c r="AZ350" s="296"/>
      <c r="BA350" s="296"/>
      <c r="BB350" s="296"/>
      <c r="BC350" s="296"/>
      <c r="BD350" s="296"/>
      <c r="BE350" s="296"/>
      <c r="BF350" s="296"/>
      <c r="BG350" s="296"/>
      <c r="BH350" s="296"/>
      <c r="BI350" s="296"/>
      <c r="BJ350" s="296"/>
      <c r="BK350" s="296"/>
      <c r="BL350" s="296"/>
      <c r="BM350" s="296"/>
      <c r="BN350" s="296"/>
      <c r="BO350" s="296"/>
      <c r="BP350" s="296"/>
      <c r="BQ350" s="296"/>
      <c r="BR350" s="296"/>
      <c r="BS350" s="296"/>
      <c r="BT350" s="296"/>
      <c r="BU350" s="296"/>
      <c r="BV350" s="296"/>
      <c r="BW350" s="296"/>
      <c r="BX350" s="296"/>
      <c r="BY350" s="296"/>
      <c r="BZ350" s="296"/>
      <c r="CA350" s="296"/>
      <c r="CB350" s="296"/>
      <c r="CC350" s="296"/>
      <c r="CD350" s="296"/>
      <c r="CE350" s="296"/>
      <c r="CF350" s="296"/>
      <c r="CG350" s="296"/>
      <c r="CH350" s="296"/>
      <c r="CI350" s="296"/>
      <c r="CJ350" s="296"/>
      <c r="CK350" s="296"/>
      <c r="CL350" s="296"/>
      <c r="CM350" s="296"/>
      <c r="CN350" s="296"/>
      <c r="CO350" s="296"/>
      <c r="CP350" s="296"/>
      <c r="CQ350" s="296"/>
      <c r="CR350" s="296"/>
      <c r="CS350" s="296"/>
      <c r="CT350" s="296"/>
      <c r="CU350" s="296"/>
      <c r="CV350" s="296"/>
      <c r="CW350" s="296"/>
      <c r="CX350" s="296"/>
      <c r="CY350" s="296"/>
      <c r="CZ350" s="296"/>
      <c r="DA350" s="296"/>
      <c r="DB350" s="296"/>
      <c r="DC350" s="296"/>
      <c r="DD350" s="296"/>
      <c r="DE350" s="296"/>
      <c r="DF350" s="296"/>
      <c r="DG350" s="296"/>
      <c r="DH350" s="296"/>
      <c r="DI350" s="296"/>
      <c r="DJ350" s="296"/>
      <c r="DK350" s="296"/>
      <c r="DL350" s="296"/>
      <c r="DM350" s="297"/>
    </row>
    <row r="351" spans="2:117" s="295" customFormat="1" ht="21" outlineLevel="1" x14ac:dyDescent="0.25">
      <c r="B351" s="130">
        <v>4</v>
      </c>
      <c r="C351" s="304" t="s">
        <v>409</v>
      </c>
      <c r="D351" s="298"/>
      <c r="E351" s="299"/>
      <c r="F351" s="300"/>
      <c r="G351" s="299"/>
      <c r="H351" s="299"/>
      <c r="I351" s="224"/>
      <c r="J351" s="298"/>
      <c r="K351" s="97">
        <f t="shared" si="182"/>
        <v>1</v>
      </c>
      <c r="L351" s="97">
        <f t="shared" si="183"/>
        <v>0</v>
      </c>
      <c r="M351" s="108">
        <f t="shared" si="184"/>
        <v>0</v>
      </c>
      <c r="N351" s="296"/>
      <c r="O351" s="296"/>
      <c r="P351" s="296"/>
      <c r="Q351" s="296"/>
      <c r="R351" s="296"/>
      <c r="S351" s="296"/>
      <c r="T351" s="296"/>
      <c r="U351" s="301"/>
      <c r="V351" s="296"/>
      <c r="W351" s="296"/>
      <c r="X351" s="296"/>
      <c r="Y351" s="296"/>
      <c r="Z351" s="296"/>
      <c r="AA351" s="296"/>
      <c r="AB351" s="296"/>
      <c r="AC351" s="296"/>
      <c r="AD351" s="296"/>
      <c r="AE351" s="296"/>
      <c r="AF351" s="296"/>
      <c r="AG351" s="296"/>
      <c r="AH351" s="296"/>
      <c r="AI351" s="296"/>
      <c r="AJ351" s="296"/>
      <c r="AK351" s="296"/>
      <c r="AL351" s="296"/>
      <c r="AM351" s="296"/>
      <c r="AN351" s="296"/>
      <c r="AO351" s="296"/>
      <c r="AP351" s="305">
        <v>3</v>
      </c>
      <c r="AQ351" s="85"/>
      <c r="AR351" s="85"/>
      <c r="AS351" s="296"/>
      <c r="AT351" s="296"/>
      <c r="AU351" s="296"/>
      <c r="AV351" s="296"/>
      <c r="AW351" s="296"/>
      <c r="AX351" s="296"/>
      <c r="AY351" s="296"/>
      <c r="AZ351" s="296"/>
      <c r="BA351" s="296"/>
      <c r="BB351" s="296"/>
      <c r="BC351" s="296"/>
      <c r="BD351" s="296"/>
      <c r="BE351" s="296"/>
      <c r="BF351" s="296"/>
      <c r="BG351" s="296"/>
      <c r="BH351" s="296"/>
      <c r="BI351" s="296"/>
      <c r="BJ351" s="296"/>
      <c r="BK351" s="296"/>
      <c r="BL351" s="296"/>
      <c r="BM351" s="296"/>
      <c r="BN351" s="296"/>
      <c r="BO351" s="296"/>
      <c r="BP351" s="296"/>
      <c r="BQ351" s="296"/>
      <c r="BR351" s="296"/>
      <c r="BS351" s="296"/>
      <c r="BT351" s="296"/>
      <c r="BU351" s="296"/>
      <c r="BV351" s="296"/>
      <c r="BW351" s="296"/>
      <c r="BX351" s="296"/>
      <c r="BY351" s="296"/>
      <c r="BZ351" s="296"/>
      <c r="CA351" s="296"/>
      <c r="CB351" s="296"/>
      <c r="CC351" s="296"/>
      <c r="CD351" s="296"/>
      <c r="CE351" s="296"/>
      <c r="CF351" s="296"/>
      <c r="CG351" s="296"/>
      <c r="CH351" s="296"/>
      <c r="CI351" s="296"/>
      <c r="CJ351" s="296"/>
      <c r="CK351" s="296"/>
      <c r="CL351" s="296"/>
      <c r="CM351" s="296"/>
      <c r="CN351" s="296"/>
      <c r="CO351" s="296"/>
      <c r="CP351" s="296"/>
      <c r="CQ351" s="296"/>
      <c r="CR351" s="296"/>
      <c r="CS351" s="296"/>
      <c r="CT351" s="296"/>
      <c r="CU351" s="296"/>
      <c r="CV351" s="296"/>
      <c r="CW351" s="296"/>
      <c r="CX351" s="296"/>
      <c r="CY351" s="296"/>
      <c r="CZ351" s="296"/>
      <c r="DA351" s="296"/>
      <c r="DB351" s="296"/>
      <c r="DC351" s="296"/>
      <c r="DD351" s="296"/>
      <c r="DE351" s="296"/>
      <c r="DF351" s="296"/>
      <c r="DG351" s="296"/>
      <c r="DH351" s="296"/>
      <c r="DI351" s="296"/>
      <c r="DJ351" s="296"/>
      <c r="DK351" s="296"/>
      <c r="DL351" s="296"/>
      <c r="DM351" s="297"/>
    </row>
    <row r="352" spans="2:117" s="295" customFormat="1" ht="21" outlineLevel="1" x14ac:dyDescent="0.25">
      <c r="B352" s="130">
        <v>5</v>
      </c>
      <c r="C352" s="304" t="s">
        <v>410</v>
      </c>
      <c r="D352" s="298"/>
      <c r="E352" s="299"/>
      <c r="F352" s="300"/>
      <c r="G352" s="299"/>
      <c r="H352" s="299"/>
      <c r="I352" s="224"/>
      <c r="J352" s="298"/>
      <c r="K352" s="97">
        <f t="shared" si="182"/>
        <v>1</v>
      </c>
      <c r="L352" s="97">
        <f t="shared" si="183"/>
        <v>0</v>
      </c>
      <c r="M352" s="108">
        <f t="shared" si="184"/>
        <v>0</v>
      </c>
      <c r="N352" s="296"/>
      <c r="O352" s="296"/>
      <c r="P352" s="296"/>
      <c r="Q352" s="296"/>
      <c r="R352" s="296"/>
      <c r="S352" s="296"/>
      <c r="T352" s="296"/>
      <c r="U352" s="296"/>
      <c r="V352" s="296"/>
      <c r="W352" s="301"/>
      <c r="X352" s="296"/>
      <c r="Y352" s="296"/>
      <c r="Z352" s="296"/>
      <c r="AA352" s="296"/>
      <c r="AB352" s="296"/>
      <c r="AC352" s="296"/>
      <c r="AD352" s="296"/>
      <c r="AE352" s="296"/>
      <c r="AF352" s="296"/>
      <c r="AG352" s="296"/>
      <c r="AH352" s="296"/>
      <c r="AI352" s="296"/>
      <c r="AJ352" s="296"/>
      <c r="AK352" s="296"/>
      <c r="AL352" s="296"/>
      <c r="AM352" s="296"/>
      <c r="AN352" s="296"/>
      <c r="AO352" s="296"/>
      <c r="AP352" s="85"/>
      <c r="AQ352" s="305">
        <v>3</v>
      </c>
      <c r="AR352" s="85"/>
      <c r="AS352" s="296"/>
      <c r="AT352" s="296"/>
      <c r="AU352" s="296"/>
      <c r="AV352" s="296"/>
      <c r="AW352" s="296"/>
      <c r="AX352" s="296"/>
      <c r="AY352" s="296"/>
      <c r="AZ352" s="296"/>
      <c r="BA352" s="296"/>
      <c r="BB352" s="296"/>
      <c r="BC352" s="296"/>
      <c r="BD352" s="296"/>
      <c r="BE352" s="296"/>
      <c r="BF352" s="296"/>
      <c r="BG352" s="296"/>
      <c r="BH352" s="296"/>
      <c r="BI352" s="296"/>
      <c r="BJ352" s="296"/>
      <c r="BK352" s="296"/>
      <c r="BL352" s="296"/>
      <c r="BM352" s="296"/>
      <c r="BN352" s="296"/>
      <c r="BO352" s="296"/>
      <c r="BP352" s="296"/>
      <c r="BQ352" s="296"/>
      <c r="BR352" s="296"/>
      <c r="BS352" s="296"/>
      <c r="BT352" s="296"/>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CS352" s="296"/>
      <c r="CT352" s="296"/>
      <c r="CU352" s="296"/>
      <c r="CV352" s="296"/>
      <c r="CW352" s="296"/>
      <c r="CX352" s="296"/>
      <c r="CY352" s="296"/>
      <c r="CZ352" s="296"/>
      <c r="DA352" s="296"/>
      <c r="DB352" s="296"/>
      <c r="DC352" s="296"/>
      <c r="DD352" s="296"/>
      <c r="DE352" s="296"/>
      <c r="DF352" s="296"/>
      <c r="DG352" s="296"/>
      <c r="DH352" s="296"/>
      <c r="DI352" s="296"/>
      <c r="DJ352" s="296"/>
      <c r="DK352" s="296"/>
      <c r="DL352" s="296"/>
      <c r="DM352" s="297"/>
    </row>
    <row r="353" spans="2:117" s="295" customFormat="1" ht="21" outlineLevel="1" x14ac:dyDescent="0.25">
      <c r="B353" s="130">
        <v>6</v>
      </c>
      <c r="C353" s="304" t="s">
        <v>411</v>
      </c>
      <c r="D353" s="298"/>
      <c r="E353" s="299"/>
      <c r="F353" s="300"/>
      <c r="G353" s="299"/>
      <c r="H353" s="299"/>
      <c r="I353" s="224"/>
      <c r="J353" s="298"/>
      <c r="K353" s="97">
        <f t="shared" si="182"/>
        <v>1</v>
      </c>
      <c r="L353" s="97">
        <f t="shared" si="183"/>
        <v>0</v>
      </c>
      <c r="M353" s="108">
        <f t="shared" si="184"/>
        <v>0</v>
      </c>
      <c r="N353" s="296"/>
      <c r="O353" s="296"/>
      <c r="P353" s="296"/>
      <c r="Q353" s="296"/>
      <c r="R353" s="296"/>
      <c r="S353" s="296"/>
      <c r="T353" s="296"/>
      <c r="U353" s="296"/>
      <c r="V353" s="296"/>
      <c r="W353" s="301"/>
      <c r="X353" s="301"/>
      <c r="Y353" s="296"/>
      <c r="Z353" s="296"/>
      <c r="AA353" s="296"/>
      <c r="AB353" s="296"/>
      <c r="AC353" s="296"/>
      <c r="AD353" s="296"/>
      <c r="AE353" s="296"/>
      <c r="AF353" s="296"/>
      <c r="AG353" s="296"/>
      <c r="AH353" s="296"/>
      <c r="AI353" s="296"/>
      <c r="AJ353" s="296"/>
      <c r="AK353" s="296"/>
      <c r="AL353" s="296"/>
      <c r="AM353" s="296"/>
      <c r="AN353" s="296"/>
      <c r="AO353" s="296"/>
      <c r="AP353" s="85"/>
      <c r="AQ353" s="305">
        <v>3</v>
      </c>
      <c r="AR353" s="85"/>
      <c r="AS353" s="296"/>
      <c r="AT353" s="296"/>
      <c r="AU353" s="296"/>
      <c r="AV353" s="296"/>
      <c r="AW353" s="296"/>
      <c r="AX353" s="296"/>
      <c r="AY353" s="296"/>
      <c r="AZ353" s="296"/>
      <c r="BA353" s="296"/>
      <c r="BB353" s="296"/>
      <c r="BC353" s="296"/>
      <c r="BD353" s="296"/>
      <c r="BE353" s="296"/>
      <c r="BF353" s="296"/>
      <c r="BG353" s="296"/>
      <c r="BH353" s="296"/>
      <c r="BI353" s="296"/>
      <c r="BJ353" s="296"/>
      <c r="BK353" s="296"/>
      <c r="BL353" s="296"/>
      <c r="BM353" s="296"/>
      <c r="BN353" s="296"/>
      <c r="BO353" s="296"/>
      <c r="BP353" s="296"/>
      <c r="BQ353" s="296"/>
      <c r="BR353" s="296"/>
      <c r="BS353" s="296"/>
      <c r="BT353" s="296"/>
      <c r="BU353" s="296"/>
      <c r="BV353" s="296"/>
      <c r="BW353" s="296"/>
      <c r="BX353" s="296"/>
      <c r="BY353" s="296"/>
      <c r="BZ353" s="296"/>
      <c r="CA353" s="296"/>
      <c r="CB353" s="296"/>
      <c r="CC353" s="296"/>
      <c r="CD353" s="296"/>
      <c r="CE353" s="296"/>
      <c r="CF353" s="296"/>
      <c r="CG353" s="296"/>
      <c r="CH353" s="296"/>
      <c r="CI353" s="296"/>
      <c r="CJ353" s="296"/>
      <c r="CK353" s="296"/>
      <c r="CL353" s="296"/>
      <c r="CM353" s="296"/>
      <c r="CN353" s="296"/>
      <c r="CO353" s="296"/>
      <c r="CP353" s="296"/>
      <c r="CQ353" s="296"/>
      <c r="CR353" s="296"/>
      <c r="CS353" s="296"/>
      <c r="CT353" s="296"/>
      <c r="CU353" s="296"/>
      <c r="CV353" s="296"/>
      <c r="CW353" s="296"/>
      <c r="CX353" s="296"/>
      <c r="CY353" s="296"/>
      <c r="CZ353" s="296"/>
      <c r="DA353" s="296"/>
      <c r="DB353" s="296"/>
      <c r="DC353" s="296"/>
      <c r="DD353" s="296"/>
      <c r="DE353" s="296"/>
      <c r="DF353" s="296"/>
      <c r="DG353" s="296"/>
      <c r="DH353" s="296"/>
      <c r="DI353" s="296"/>
      <c r="DJ353" s="296"/>
      <c r="DK353" s="296"/>
      <c r="DL353" s="296"/>
      <c r="DM353" s="297"/>
    </row>
    <row r="354" spans="2:117" s="295" customFormat="1" ht="21" outlineLevel="1" x14ac:dyDescent="0.25">
      <c r="B354" s="130">
        <v>7</v>
      </c>
      <c r="C354" s="304" t="s">
        <v>412</v>
      </c>
      <c r="D354" s="298"/>
      <c r="E354" s="224"/>
      <c r="F354" s="302"/>
      <c r="G354" s="224"/>
      <c r="H354" s="224"/>
      <c r="I354" s="224"/>
      <c r="J354" s="303"/>
      <c r="K354" s="97">
        <f t="shared" si="182"/>
        <v>1</v>
      </c>
      <c r="L354" s="97">
        <f t="shared" si="183"/>
        <v>0</v>
      </c>
      <c r="M354" s="108">
        <f t="shared" si="184"/>
        <v>0</v>
      </c>
      <c r="N354" s="296"/>
      <c r="O354" s="296"/>
      <c r="P354" s="296"/>
      <c r="Q354" s="296"/>
      <c r="R354" s="296"/>
      <c r="S354" s="296"/>
      <c r="T354" s="296"/>
      <c r="U354" s="296"/>
      <c r="V354" s="296"/>
      <c r="W354" s="296"/>
      <c r="X354" s="296"/>
      <c r="Y354" s="296"/>
      <c r="Z354" s="296"/>
      <c r="AA354" s="296"/>
      <c r="AB354" s="296"/>
      <c r="AC354" s="296"/>
      <c r="AD354" s="296"/>
      <c r="AE354" s="296"/>
      <c r="AF354" s="296"/>
      <c r="AG354" s="296"/>
      <c r="AH354" s="296"/>
      <c r="AI354" s="296"/>
      <c r="AJ354" s="296"/>
      <c r="AK354" s="296"/>
      <c r="AL354" s="296"/>
      <c r="AM354" s="296"/>
      <c r="AN354" s="296"/>
      <c r="AO354" s="296"/>
      <c r="AP354" s="85"/>
      <c r="AQ354" s="305">
        <v>3</v>
      </c>
      <c r="AR354" s="85"/>
      <c r="AS354" s="296"/>
      <c r="AT354" s="296"/>
      <c r="AU354" s="296"/>
      <c r="AV354" s="296"/>
      <c r="AW354" s="301"/>
      <c r="AX354" s="296"/>
      <c r="AY354" s="296"/>
      <c r="AZ354" s="296"/>
      <c r="BA354" s="296"/>
      <c r="BB354" s="296"/>
      <c r="BC354" s="296"/>
      <c r="BD354" s="296"/>
      <c r="BE354" s="296"/>
      <c r="BF354" s="296"/>
      <c r="BG354" s="296"/>
      <c r="BH354" s="296"/>
      <c r="BI354" s="296"/>
      <c r="BJ354" s="296"/>
      <c r="BK354" s="296"/>
      <c r="BL354" s="296"/>
      <c r="BM354" s="296"/>
      <c r="BN354" s="296"/>
      <c r="BO354" s="296"/>
      <c r="BP354" s="296"/>
      <c r="BQ354" s="296"/>
      <c r="BR354" s="296"/>
      <c r="BS354" s="296"/>
      <c r="BT354" s="296"/>
      <c r="BU354" s="296"/>
      <c r="BV354" s="296"/>
      <c r="BW354" s="296"/>
      <c r="BX354" s="296"/>
      <c r="BY354" s="296"/>
      <c r="BZ354" s="296"/>
      <c r="CA354" s="296"/>
      <c r="CB354" s="296"/>
      <c r="CC354" s="296"/>
      <c r="CD354" s="296"/>
      <c r="CE354" s="296"/>
      <c r="CF354" s="296"/>
      <c r="CG354" s="296"/>
      <c r="CH354" s="296"/>
      <c r="CI354" s="296"/>
      <c r="CJ354" s="296"/>
      <c r="CK354" s="296"/>
      <c r="CL354" s="296"/>
      <c r="CM354" s="296"/>
      <c r="CN354" s="296"/>
      <c r="CO354" s="296"/>
      <c r="CP354" s="296"/>
      <c r="CQ354" s="296"/>
      <c r="CR354" s="296"/>
      <c r="CS354" s="296"/>
      <c r="CT354" s="296"/>
      <c r="CU354" s="296"/>
      <c r="CV354" s="296"/>
      <c r="CW354" s="296"/>
      <c r="CX354" s="296"/>
      <c r="CY354" s="296"/>
      <c r="CZ354" s="296"/>
      <c r="DA354" s="296"/>
      <c r="DB354" s="296"/>
      <c r="DC354" s="296"/>
      <c r="DD354" s="296"/>
      <c r="DE354" s="296"/>
      <c r="DF354" s="296"/>
      <c r="DG354" s="296"/>
      <c r="DH354" s="296"/>
      <c r="DI354" s="296"/>
      <c r="DJ354" s="296"/>
      <c r="DK354" s="296"/>
      <c r="DL354" s="296"/>
      <c r="DM354" s="297"/>
    </row>
    <row r="355" spans="2:117" s="295" customFormat="1" ht="21" outlineLevel="1" x14ac:dyDescent="0.25">
      <c r="B355" s="130">
        <v>8</v>
      </c>
      <c r="C355" s="304" t="s">
        <v>413</v>
      </c>
      <c r="D355" s="298"/>
      <c r="E355" s="224"/>
      <c r="F355" s="302"/>
      <c r="G355" s="224"/>
      <c r="H355" s="224"/>
      <c r="I355" s="224"/>
      <c r="J355" s="303"/>
      <c r="K355" s="97">
        <f t="shared" si="182"/>
        <v>1</v>
      </c>
      <c r="L355" s="97">
        <f t="shared" si="183"/>
        <v>0</v>
      </c>
      <c r="M355" s="108">
        <f t="shared" si="184"/>
        <v>0</v>
      </c>
      <c r="N355" s="296"/>
      <c r="O355" s="296"/>
      <c r="P355" s="296"/>
      <c r="Q355" s="296"/>
      <c r="R355" s="296"/>
      <c r="S355" s="296"/>
      <c r="T355" s="296"/>
      <c r="U355" s="296"/>
      <c r="V355" s="296"/>
      <c r="W355" s="296"/>
      <c r="X355" s="296"/>
      <c r="Y355" s="296"/>
      <c r="Z355" s="296"/>
      <c r="AA355" s="296"/>
      <c r="AB355" s="296"/>
      <c r="AC355" s="296"/>
      <c r="AD355" s="296"/>
      <c r="AE355" s="296"/>
      <c r="AF355" s="296"/>
      <c r="AG355" s="296"/>
      <c r="AH355" s="296"/>
      <c r="AI355" s="296"/>
      <c r="AJ355" s="296"/>
      <c r="AK355" s="296"/>
      <c r="AL355" s="296"/>
      <c r="AM355" s="296"/>
      <c r="AN355" s="296"/>
      <c r="AO355" s="296"/>
      <c r="AP355" s="85"/>
      <c r="AQ355" s="85"/>
      <c r="AR355" s="305">
        <v>3</v>
      </c>
      <c r="AS355" s="296"/>
      <c r="AT355" s="296"/>
      <c r="AU355" s="296"/>
      <c r="AV355" s="296"/>
      <c r="AW355" s="301"/>
      <c r="AX355" s="296"/>
      <c r="AY355" s="296"/>
      <c r="AZ355" s="296"/>
      <c r="BA355" s="296"/>
      <c r="BB355" s="296"/>
      <c r="BC355" s="296"/>
      <c r="BD355" s="296"/>
      <c r="BE355" s="296"/>
      <c r="BF355" s="296"/>
      <c r="BG355" s="296"/>
      <c r="BH355" s="296"/>
      <c r="BI355" s="296"/>
      <c r="BJ355" s="296"/>
      <c r="BK355" s="296"/>
      <c r="BL355" s="296"/>
      <c r="BM355" s="296"/>
      <c r="BN355" s="296"/>
      <c r="BO355" s="296"/>
      <c r="BP355" s="296"/>
      <c r="BQ355" s="296"/>
      <c r="BR355" s="296"/>
      <c r="BS355" s="296"/>
      <c r="BT355" s="296"/>
      <c r="BU355" s="296"/>
      <c r="BV355" s="296"/>
      <c r="BW355" s="296"/>
      <c r="BX355" s="296"/>
      <c r="BY355" s="296"/>
      <c r="BZ355" s="296"/>
      <c r="CA355" s="296"/>
      <c r="CB355" s="296"/>
      <c r="CC355" s="296"/>
      <c r="CD355" s="296"/>
      <c r="CE355" s="296"/>
      <c r="CF355" s="296"/>
      <c r="CG355" s="296"/>
      <c r="CH355" s="296"/>
      <c r="CI355" s="296"/>
      <c r="CJ355" s="296"/>
      <c r="CK355" s="296"/>
      <c r="CL355" s="296"/>
      <c r="CM355" s="296"/>
      <c r="CN355" s="296"/>
      <c r="CO355" s="296"/>
      <c r="CP355" s="296"/>
      <c r="CQ355" s="296"/>
      <c r="CR355" s="296"/>
      <c r="CS355" s="296"/>
      <c r="CT355" s="296"/>
      <c r="CU355" s="296"/>
      <c r="CV355" s="296"/>
      <c r="CW355" s="296"/>
      <c r="CX355" s="296"/>
      <c r="CY355" s="296"/>
      <c r="CZ355" s="296"/>
      <c r="DA355" s="296"/>
      <c r="DB355" s="296"/>
      <c r="DC355" s="296"/>
      <c r="DD355" s="296"/>
      <c r="DE355" s="296"/>
      <c r="DF355" s="296"/>
      <c r="DG355" s="296"/>
      <c r="DH355" s="296"/>
      <c r="DI355" s="296"/>
      <c r="DJ355" s="296"/>
      <c r="DK355" s="296"/>
      <c r="DL355" s="296"/>
      <c r="DM355" s="297"/>
    </row>
    <row r="356" spans="2:117" s="295" customFormat="1" ht="21" outlineLevel="1" x14ac:dyDescent="0.25">
      <c r="B356" s="130">
        <v>9</v>
      </c>
      <c r="C356" s="304" t="s">
        <v>355</v>
      </c>
      <c r="D356" s="298"/>
      <c r="E356" s="224"/>
      <c r="F356" s="302"/>
      <c r="G356" s="224"/>
      <c r="H356" s="224"/>
      <c r="I356" s="224"/>
      <c r="J356" s="303"/>
      <c r="K356" s="97">
        <f t="shared" si="182"/>
        <v>1</v>
      </c>
      <c r="L356" s="97">
        <f t="shared" si="183"/>
        <v>0</v>
      </c>
      <c r="M356" s="108">
        <f t="shared" si="184"/>
        <v>0</v>
      </c>
      <c r="N356" s="296"/>
      <c r="O356" s="296"/>
      <c r="P356" s="296"/>
      <c r="Q356" s="296"/>
      <c r="R356" s="296"/>
      <c r="S356" s="296"/>
      <c r="T356" s="296"/>
      <c r="U356" s="296"/>
      <c r="V356" s="296"/>
      <c r="W356" s="296"/>
      <c r="X356" s="296"/>
      <c r="Y356" s="296"/>
      <c r="Z356" s="296"/>
      <c r="AA356" s="296"/>
      <c r="AB356" s="296"/>
      <c r="AC356" s="296"/>
      <c r="AD356" s="296"/>
      <c r="AE356" s="296"/>
      <c r="AF356" s="296"/>
      <c r="AG356" s="296"/>
      <c r="AH356" s="296"/>
      <c r="AI356" s="296"/>
      <c r="AJ356" s="296"/>
      <c r="AK356" s="296"/>
      <c r="AL356" s="296"/>
      <c r="AM356" s="296"/>
      <c r="AN356" s="296"/>
      <c r="AO356" s="296"/>
      <c r="AP356" s="85"/>
      <c r="AQ356" s="85"/>
      <c r="AR356" s="305">
        <v>3</v>
      </c>
      <c r="AS356" s="296"/>
      <c r="AT356" s="296"/>
      <c r="AU356" s="296"/>
      <c r="AV356" s="296"/>
      <c r="AW356" s="301"/>
      <c r="AX356" s="296"/>
      <c r="AY356" s="296"/>
      <c r="AZ356" s="296"/>
      <c r="BA356" s="296"/>
      <c r="BB356" s="296"/>
      <c r="BC356" s="296"/>
      <c r="BD356" s="296"/>
      <c r="BE356" s="296"/>
      <c r="BF356" s="296"/>
      <c r="BG356" s="296"/>
      <c r="BH356" s="296"/>
      <c r="BI356" s="296"/>
      <c r="BJ356" s="296"/>
      <c r="BK356" s="296"/>
      <c r="BL356" s="296"/>
      <c r="BM356" s="296"/>
      <c r="BN356" s="296"/>
      <c r="BO356" s="296"/>
      <c r="BP356" s="296"/>
      <c r="BQ356" s="296"/>
      <c r="BR356" s="296"/>
      <c r="BS356" s="296"/>
      <c r="BT356" s="296"/>
      <c r="BU356" s="296"/>
      <c r="BV356" s="296"/>
      <c r="BW356" s="296"/>
      <c r="BX356" s="296"/>
      <c r="BY356" s="296"/>
      <c r="BZ356" s="296"/>
      <c r="CA356" s="296"/>
      <c r="CB356" s="296"/>
      <c r="CC356" s="296"/>
      <c r="CD356" s="296"/>
      <c r="CE356" s="296"/>
      <c r="CF356" s="296"/>
      <c r="CG356" s="296"/>
      <c r="CH356" s="296"/>
      <c r="CI356" s="296"/>
      <c r="CJ356" s="296"/>
      <c r="CK356" s="296"/>
      <c r="CL356" s="296"/>
      <c r="CM356" s="296"/>
      <c r="CN356" s="296"/>
      <c r="CO356" s="296"/>
      <c r="CP356" s="296"/>
      <c r="CQ356" s="296"/>
      <c r="CR356" s="296"/>
      <c r="CS356" s="296"/>
      <c r="CT356" s="296"/>
      <c r="CU356" s="296"/>
      <c r="CV356" s="296"/>
      <c r="CW356" s="296"/>
      <c r="CX356" s="296"/>
      <c r="CY356" s="296"/>
      <c r="CZ356" s="296"/>
      <c r="DA356" s="296"/>
      <c r="DB356" s="296"/>
      <c r="DC356" s="296"/>
      <c r="DD356" s="296"/>
      <c r="DE356" s="296"/>
      <c r="DF356" s="296"/>
      <c r="DG356" s="296"/>
      <c r="DH356" s="296"/>
      <c r="DI356" s="296"/>
      <c r="DJ356" s="296"/>
      <c r="DK356" s="296"/>
      <c r="DL356" s="296"/>
      <c r="DM356" s="297"/>
    </row>
    <row r="357" spans="2:117" s="295" customFormat="1" ht="21" outlineLevel="1" x14ac:dyDescent="0.25">
      <c r="B357" s="130">
        <v>10</v>
      </c>
      <c r="C357" s="304" t="s">
        <v>414</v>
      </c>
      <c r="D357" s="298"/>
      <c r="E357" s="224"/>
      <c r="F357" s="224"/>
      <c r="G357" s="224"/>
      <c r="H357" s="224"/>
      <c r="I357" s="224"/>
      <c r="J357" s="303"/>
      <c r="K357" s="97">
        <f t="shared" si="182"/>
        <v>1</v>
      </c>
      <c r="L357" s="97">
        <f t="shared" si="183"/>
        <v>0</v>
      </c>
      <c r="M357" s="108">
        <f t="shared" si="184"/>
        <v>0</v>
      </c>
      <c r="N357" s="296"/>
      <c r="O357" s="296"/>
      <c r="P357" s="296"/>
      <c r="Q357" s="296"/>
      <c r="R357" s="296"/>
      <c r="S357" s="296"/>
      <c r="T357" s="296"/>
      <c r="U357" s="296"/>
      <c r="V357" s="296"/>
      <c r="W357" s="296"/>
      <c r="X357" s="296"/>
      <c r="Y357" s="296"/>
      <c r="Z357" s="296"/>
      <c r="AA357" s="296"/>
      <c r="AB357" s="296"/>
      <c r="AC357" s="296"/>
      <c r="AD357" s="296"/>
      <c r="AE357" s="296"/>
      <c r="AF357" s="296"/>
      <c r="AG357" s="296"/>
      <c r="AH357" s="296"/>
      <c r="AI357" s="296"/>
      <c r="AJ357" s="296"/>
      <c r="AK357" s="296"/>
      <c r="AL357" s="296"/>
      <c r="AM357" s="296"/>
      <c r="AN357" s="296"/>
      <c r="AO357" s="296"/>
      <c r="AP357" s="85"/>
      <c r="AQ357" s="85"/>
      <c r="AR357" s="305">
        <v>3</v>
      </c>
      <c r="AS357" s="296"/>
      <c r="AT357" s="296"/>
      <c r="AU357" s="296"/>
      <c r="AV357" s="296"/>
      <c r="AW357" s="301"/>
      <c r="AX357" s="296"/>
      <c r="AY357" s="296"/>
      <c r="AZ357" s="296"/>
      <c r="BA357" s="296"/>
      <c r="BB357" s="296"/>
      <c r="BC357" s="296"/>
      <c r="BD357" s="296"/>
      <c r="BE357" s="296"/>
      <c r="BF357" s="296"/>
      <c r="BG357" s="296"/>
      <c r="BH357" s="296"/>
      <c r="BI357" s="296"/>
      <c r="BJ357" s="296"/>
      <c r="BK357" s="296"/>
      <c r="BL357" s="296"/>
      <c r="BM357" s="296"/>
      <c r="BN357" s="296"/>
      <c r="BO357" s="296"/>
      <c r="BP357" s="296"/>
      <c r="BQ357" s="296"/>
      <c r="BR357" s="296"/>
      <c r="BS357" s="296"/>
      <c r="BT357" s="296"/>
      <c r="BU357" s="296"/>
      <c r="BV357" s="296"/>
      <c r="BW357" s="296"/>
      <c r="BX357" s="296"/>
      <c r="BY357" s="296"/>
      <c r="BZ357" s="296"/>
      <c r="CA357" s="296"/>
      <c r="CB357" s="296"/>
      <c r="CC357" s="296"/>
      <c r="CD357" s="296"/>
      <c r="CE357" s="296"/>
      <c r="CF357" s="296"/>
      <c r="CG357" s="296"/>
      <c r="CH357" s="296"/>
      <c r="CI357" s="296"/>
      <c r="CJ357" s="296"/>
      <c r="CK357" s="296"/>
      <c r="CL357" s="296"/>
      <c r="CM357" s="296"/>
      <c r="CN357" s="296"/>
      <c r="CO357" s="296"/>
      <c r="CP357" s="296"/>
      <c r="CQ357" s="296"/>
      <c r="CR357" s="296"/>
      <c r="CS357" s="296"/>
      <c r="CT357" s="296"/>
      <c r="CU357" s="296"/>
      <c r="CV357" s="296"/>
      <c r="CW357" s="296"/>
      <c r="CX357" s="296"/>
      <c r="CY357" s="296"/>
      <c r="CZ357" s="296"/>
      <c r="DA357" s="296"/>
      <c r="DB357" s="296"/>
      <c r="DC357" s="296"/>
      <c r="DD357" s="296"/>
      <c r="DE357" s="296"/>
      <c r="DF357" s="296"/>
      <c r="DG357" s="296"/>
      <c r="DH357" s="296"/>
      <c r="DI357" s="296"/>
      <c r="DJ357" s="296"/>
      <c r="DK357" s="296"/>
      <c r="DL357" s="296"/>
      <c r="DM357" s="297"/>
    </row>
    <row r="358" spans="2:117" s="116" customFormat="1" ht="21" outlineLevel="1" x14ac:dyDescent="0.3">
      <c r="B358" s="130">
        <v>11</v>
      </c>
      <c r="C358" s="304" t="s">
        <v>363</v>
      </c>
      <c r="D358" s="166"/>
      <c r="E358" s="286"/>
      <c r="F358" s="287"/>
      <c r="G358" s="287"/>
      <c r="H358" s="273"/>
      <c r="I358" s="169"/>
      <c r="J358" s="122"/>
      <c r="K358" s="97">
        <f t="shared" si="182"/>
        <v>1</v>
      </c>
      <c r="L358" s="97">
        <f t="shared" si="183"/>
        <v>0</v>
      </c>
      <c r="M358" s="108">
        <f t="shared" si="184"/>
        <v>0</v>
      </c>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85"/>
      <c r="AQ358" s="85"/>
      <c r="AR358" s="305">
        <v>3</v>
      </c>
      <c r="AS358" s="125"/>
      <c r="AT358" s="125"/>
      <c r="AU358" s="125"/>
      <c r="AV358" s="125"/>
      <c r="AW358" s="125"/>
      <c r="AX358" s="125"/>
      <c r="AY358" s="125"/>
      <c r="AZ358" s="125"/>
      <c r="BA358" s="125"/>
      <c r="BB358" s="125"/>
      <c r="BC358" s="125"/>
      <c r="BD358" s="125"/>
      <c r="BE358" s="125"/>
      <c r="BF358" s="125"/>
      <c r="BG358" s="125"/>
      <c r="BH358" s="125"/>
      <c r="BI358" s="125"/>
      <c r="BJ358" s="125"/>
      <c r="BK358" s="125"/>
      <c r="BL358" s="125"/>
      <c r="BM358" s="125"/>
      <c r="BN358" s="125"/>
      <c r="BO358" s="125"/>
      <c r="BP358" s="125"/>
      <c r="BQ358" s="125"/>
      <c r="BR358" s="125"/>
      <c r="BS358" s="125"/>
      <c r="BT358" s="125"/>
      <c r="BU358" s="125"/>
      <c r="BV358" s="125"/>
      <c r="BW358" s="125"/>
      <c r="BX358" s="125"/>
      <c r="BY358" s="125"/>
      <c r="BZ358" s="125"/>
      <c r="CA358" s="125"/>
      <c r="CB358" s="125"/>
      <c r="CC358" s="125"/>
      <c r="CD358" s="125"/>
      <c r="CE358" s="125"/>
      <c r="CF358" s="125"/>
      <c r="CG358" s="125"/>
      <c r="CH358" s="125"/>
      <c r="CI358" s="125"/>
      <c r="CJ358" s="125"/>
      <c r="CK358" s="125"/>
      <c r="CL358" s="125"/>
      <c r="CM358" s="125"/>
      <c r="CN358" s="125"/>
      <c r="CO358" s="125"/>
      <c r="CP358" s="125"/>
      <c r="CQ358" s="125"/>
      <c r="CR358" s="125"/>
      <c r="CS358" s="125"/>
      <c r="CT358" s="125"/>
      <c r="CU358" s="125"/>
      <c r="CV358" s="125"/>
      <c r="CW358" s="125"/>
      <c r="CX358" s="125"/>
      <c r="CY358" s="125"/>
      <c r="CZ358" s="125"/>
      <c r="DA358" s="125"/>
      <c r="DB358" s="125"/>
      <c r="DC358" s="125"/>
      <c r="DD358" s="125"/>
      <c r="DE358" s="125"/>
      <c r="DF358" s="125"/>
      <c r="DG358" s="125"/>
      <c r="DH358" s="125"/>
      <c r="DI358" s="125"/>
      <c r="DJ358" s="125"/>
      <c r="DK358" s="125"/>
      <c r="DL358" s="125"/>
      <c r="DM358" s="125"/>
    </row>
    <row r="359" spans="2:117" s="1" customFormat="1" ht="23.25" x14ac:dyDescent="0.3">
      <c r="B359" s="86" t="s">
        <v>232</v>
      </c>
      <c r="C359" s="87" t="s">
        <v>137</v>
      </c>
      <c r="D359" s="161"/>
      <c r="E359" s="265"/>
      <c r="F359" s="275"/>
      <c r="G359" s="275"/>
      <c r="H359" s="265"/>
      <c r="I359" s="154"/>
      <c r="J359" s="112"/>
      <c r="K359" s="129">
        <f>SUM(K360:K370)</f>
        <v>17</v>
      </c>
      <c r="L359" s="129">
        <f>SUM(L360:L370)</f>
        <v>0</v>
      </c>
      <c r="M359" s="101">
        <f>IFERROR(L359/K359,0)</f>
        <v>0</v>
      </c>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c r="BP359" s="125"/>
      <c r="BQ359" s="125"/>
      <c r="BR359" s="125"/>
      <c r="BS359" s="125"/>
      <c r="BT359" s="125"/>
      <c r="BU359" s="125"/>
      <c r="BV359" s="125"/>
      <c r="BW359" s="125"/>
      <c r="BX359" s="125"/>
      <c r="BY359" s="125"/>
      <c r="BZ359" s="125"/>
      <c r="CA359" s="125"/>
      <c r="CB359" s="125"/>
      <c r="CC359" s="125"/>
      <c r="CD359" s="125"/>
      <c r="CE359" s="125"/>
      <c r="CF359" s="125"/>
      <c r="CG359" s="125"/>
      <c r="CH359" s="125"/>
      <c r="CI359" s="125"/>
      <c r="CJ359" s="125"/>
      <c r="CK359" s="125"/>
      <c r="CL359" s="125"/>
      <c r="CM359" s="125"/>
      <c r="CN359" s="125"/>
      <c r="CO359" s="125"/>
      <c r="CP359" s="125"/>
      <c r="CQ359" s="125"/>
      <c r="CR359" s="125"/>
      <c r="CS359" s="125"/>
      <c r="CT359" s="125"/>
      <c r="CU359" s="125"/>
      <c r="CV359" s="125"/>
      <c r="CW359" s="125"/>
      <c r="CX359" s="125"/>
      <c r="CY359" s="125"/>
      <c r="CZ359" s="125"/>
      <c r="DA359" s="125"/>
      <c r="DB359" s="125"/>
      <c r="DC359" s="125"/>
      <c r="DD359" s="125"/>
      <c r="DE359" s="125"/>
      <c r="DF359" s="125"/>
      <c r="DG359" s="125"/>
      <c r="DH359" s="125"/>
      <c r="DI359" s="125"/>
      <c r="DJ359" s="125"/>
      <c r="DK359" s="125"/>
      <c r="DL359" s="125"/>
      <c r="DM359" s="125"/>
    </row>
    <row r="360" spans="2:117" s="295" customFormat="1" ht="21" outlineLevel="1" x14ac:dyDescent="0.25">
      <c r="B360" s="130">
        <v>1</v>
      </c>
      <c r="C360" s="304" t="s">
        <v>434</v>
      </c>
      <c r="D360" s="298"/>
      <c r="E360" s="299"/>
      <c r="F360" s="300"/>
      <c r="G360" s="299"/>
      <c r="H360" s="299"/>
      <c r="I360" s="224"/>
      <c r="J360" s="298"/>
      <c r="K360" s="97">
        <f t="shared" ref="K360" si="185">COUNTA(N360:KP360)</f>
        <v>2</v>
      </c>
      <c r="L360" s="97">
        <f t="shared" ref="L360" si="186">COUNTIF(N360:KP360,"4")</f>
        <v>0</v>
      </c>
      <c r="M360" s="108">
        <f t="shared" ref="M360" si="187">IFERROR(L360/K360,0)</f>
        <v>0</v>
      </c>
      <c r="N360" s="296"/>
      <c r="O360" s="296"/>
      <c r="P360" s="296"/>
      <c r="Q360" s="296"/>
      <c r="R360" s="296"/>
      <c r="S360" s="301"/>
      <c r="T360" s="296"/>
      <c r="U360" s="296"/>
      <c r="V360" s="296"/>
      <c r="W360" s="296"/>
      <c r="X360" s="296"/>
      <c r="Y360" s="296"/>
      <c r="Z360" s="296"/>
      <c r="AA360" s="296"/>
      <c r="AB360" s="296"/>
      <c r="AC360" s="296"/>
      <c r="AD360" s="296"/>
      <c r="AE360" s="296"/>
      <c r="AF360" s="296"/>
      <c r="AG360" s="296"/>
      <c r="AH360" s="296"/>
      <c r="AI360" s="296"/>
      <c r="AJ360" s="296"/>
      <c r="AK360" s="296"/>
      <c r="AL360" s="296"/>
      <c r="AM360" s="296"/>
      <c r="AN360" s="296"/>
      <c r="AO360" s="296"/>
      <c r="AP360" s="85"/>
      <c r="AQ360" s="85"/>
      <c r="AR360" s="305">
        <v>3</v>
      </c>
      <c r="AS360" s="305">
        <v>3</v>
      </c>
      <c r="AT360" s="296"/>
      <c r="AU360" s="296"/>
      <c r="AV360" s="296"/>
      <c r="AW360" s="296"/>
      <c r="AX360" s="296"/>
      <c r="AY360" s="296"/>
      <c r="AZ360" s="296"/>
      <c r="BA360" s="296"/>
      <c r="BB360" s="296"/>
      <c r="BC360" s="296"/>
      <c r="BD360" s="296"/>
      <c r="BE360" s="296"/>
      <c r="BF360" s="296"/>
      <c r="BG360" s="296"/>
      <c r="BH360" s="296"/>
      <c r="BI360" s="296"/>
      <c r="BJ360" s="296"/>
      <c r="BK360" s="296"/>
      <c r="BL360" s="296"/>
      <c r="BM360" s="296"/>
      <c r="BN360" s="296"/>
      <c r="BO360" s="296"/>
      <c r="BP360" s="296"/>
      <c r="BQ360" s="296"/>
      <c r="BR360" s="296"/>
      <c r="BS360" s="296"/>
      <c r="BT360" s="296"/>
      <c r="BU360" s="296"/>
      <c r="BV360" s="296"/>
      <c r="BW360" s="296"/>
      <c r="BX360" s="296"/>
      <c r="BY360" s="296"/>
      <c r="BZ360" s="296"/>
      <c r="CA360" s="296"/>
      <c r="CB360" s="296"/>
      <c r="CC360" s="296"/>
      <c r="CD360" s="296"/>
      <c r="CE360" s="296"/>
      <c r="CF360" s="296"/>
      <c r="CG360" s="296"/>
      <c r="CH360" s="296"/>
      <c r="CI360" s="296"/>
      <c r="CJ360" s="296"/>
      <c r="CK360" s="296"/>
      <c r="CL360" s="296"/>
      <c r="CM360" s="296"/>
      <c r="CN360" s="296"/>
      <c r="CO360" s="296"/>
      <c r="CP360" s="296"/>
      <c r="CQ360" s="296"/>
      <c r="CR360" s="296"/>
      <c r="CS360" s="296"/>
      <c r="CT360" s="296"/>
      <c r="CU360" s="296"/>
      <c r="CV360" s="296"/>
      <c r="CW360" s="296"/>
      <c r="CX360" s="296"/>
      <c r="CY360" s="296"/>
      <c r="CZ360" s="296"/>
      <c r="DA360" s="296"/>
      <c r="DB360" s="296"/>
      <c r="DC360" s="296"/>
      <c r="DD360" s="296"/>
      <c r="DE360" s="296"/>
      <c r="DF360" s="296"/>
      <c r="DG360" s="296"/>
      <c r="DH360" s="296"/>
      <c r="DI360" s="296"/>
      <c r="DJ360" s="296"/>
      <c r="DK360" s="296"/>
      <c r="DL360" s="296"/>
      <c r="DM360" s="297"/>
    </row>
    <row r="361" spans="2:117" s="295" customFormat="1" ht="21" outlineLevel="1" x14ac:dyDescent="0.25">
      <c r="B361" s="130">
        <v>2</v>
      </c>
      <c r="C361" s="304" t="s">
        <v>435</v>
      </c>
      <c r="D361" s="298"/>
      <c r="E361" s="299"/>
      <c r="F361" s="300"/>
      <c r="G361" s="299"/>
      <c r="H361" s="299"/>
      <c r="I361" s="224"/>
      <c r="J361" s="298"/>
      <c r="K361" s="97">
        <f t="shared" ref="K361:K370" si="188">COUNTA(N361:KP361)</f>
        <v>3</v>
      </c>
      <c r="L361" s="97">
        <f t="shared" ref="L361:L370" si="189">COUNTIF(N361:KP361,"4")</f>
        <v>0</v>
      </c>
      <c r="M361" s="108">
        <f t="shared" ref="M361:M370" si="190">IFERROR(L361/K361,0)</f>
        <v>0</v>
      </c>
      <c r="N361" s="296"/>
      <c r="O361" s="296"/>
      <c r="P361" s="296"/>
      <c r="Q361" s="296"/>
      <c r="R361" s="296"/>
      <c r="S361" s="296"/>
      <c r="T361" s="301"/>
      <c r="U361" s="296"/>
      <c r="V361" s="296"/>
      <c r="W361" s="296"/>
      <c r="X361" s="296"/>
      <c r="Y361" s="296"/>
      <c r="Z361" s="296"/>
      <c r="AA361" s="296"/>
      <c r="AB361" s="296"/>
      <c r="AC361" s="296"/>
      <c r="AD361" s="296"/>
      <c r="AE361" s="296"/>
      <c r="AF361" s="296"/>
      <c r="AG361" s="296"/>
      <c r="AH361" s="296"/>
      <c r="AI361" s="296"/>
      <c r="AJ361" s="296"/>
      <c r="AK361" s="296"/>
      <c r="AL361" s="296"/>
      <c r="AM361" s="296"/>
      <c r="AN361" s="296"/>
      <c r="AO361" s="296"/>
      <c r="AP361" s="85"/>
      <c r="AQ361" s="85"/>
      <c r="AR361" s="85"/>
      <c r="AS361" s="305">
        <v>3</v>
      </c>
      <c r="AT361" s="305">
        <v>3</v>
      </c>
      <c r="AU361" s="305">
        <v>3</v>
      </c>
      <c r="AV361" s="296"/>
      <c r="AW361" s="296"/>
      <c r="AX361" s="296"/>
      <c r="AY361" s="296"/>
      <c r="AZ361" s="296"/>
      <c r="BA361" s="296"/>
      <c r="BB361" s="296"/>
      <c r="BC361" s="296"/>
      <c r="BD361" s="296"/>
      <c r="BE361" s="296"/>
      <c r="BF361" s="296"/>
      <c r="BG361" s="296"/>
      <c r="BH361" s="296"/>
      <c r="BI361" s="296"/>
      <c r="BJ361" s="296"/>
      <c r="BK361" s="296"/>
      <c r="BL361" s="296"/>
      <c r="BM361" s="296"/>
      <c r="BN361" s="296"/>
      <c r="BO361" s="296"/>
      <c r="BP361" s="296"/>
      <c r="BQ361" s="296"/>
      <c r="BR361" s="296"/>
      <c r="BS361" s="296"/>
      <c r="BT361" s="296"/>
      <c r="BU361" s="296"/>
      <c r="BV361" s="296"/>
      <c r="BW361" s="296"/>
      <c r="BX361" s="296"/>
      <c r="BY361" s="296"/>
      <c r="BZ361" s="296"/>
      <c r="CA361" s="296"/>
      <c r="CB361" s="296"/>
      <c r="CC361" s="296"/>
      <c r="CD361" s="296"/>
      <c r="CE361" s="296"/>
      <c r="CF361" s="296"/>
      <c r="CG361" s="296"/>
      <c r="CH361" s="296"/>
      <c r="CI361" s="296"/>
      <c r="CJ361" s="296"/>
      <c r="CK361" s="296"/>
      <c r="CL361" s="296"/>
      <c r="CM361" s="296"/>
      <c r="CN361" s="296"/>
      <c r="CO361" s="296"/>
      <c r="CP361" s="296"/>
      <c r="CQ361" s="296"/>
      <c r="CR361" s="296"/>
      <c r="CS361" s="296"/>
      <c r="CT361" s="296"/>
      <c r="CU361" s="296"/>
      <c r="CV361" s="296"/>
      <c r="CW361" s="296"/>
      <c r="CX361" s="296"/>
      <c r="CY361" s="296"/>
      <c r="CZ361" s="296"/>
      <c r="DA361" s="296"/>
      <c r="DB361" s="296"/>
      <c r="DC361" s="296"/>
      <c r="DD361" s="296"/>
      <c r="DE361" s="296"/>
      <c r="DF361" s="296"/>
      <c r="DG361" s="296"/>
      <c r="DH361" s="296"/>
      <c r="DI361" s="296"/>
      <c r="DJ361" s="296"/>
      <c r="DK361" s="296"/>
      <c r="DL361" s="296"/>
      <c r="DM361" s="297"/>
    </row>
    <row r="362" spans="2:117" s="295" customFormat="1" ht="21" outlineLevel="1" x14ac:dyDescent="0.25">
      <c r="B362" s="130">
        <v>3</v>
      </c>
      <c r="C362" s="309" t="s">
        <v>436</v>
      </c>
      <c r="D362" s="298"/>
      <c r="E362" s="299"/>
      <c r="F362" s="300"/>
      <c r="G362" s="299"/>
      <c r="H362" s="299"/>
      <c r="I362" s="224"/>
      <c r="J362" s="298"/>
      <c r="K362" s="97">
        <f t="shared" si="188"/>
        <v>1</v>
      </c>
      <c r="L362" s="97">
        <f t="shared" si="189"/>
        <v>0</v>
      </c>
      <c r="M362" s="108">
        <f t="shared" si="190"/>
        <v>0</v>
      </c>
      <c r="N362" s="296"/>
      <c r="O362" s="296"/>
      <c r="P362" s="296"/>
      <c r="Q362" s="296"/>
      <c r="R362" s="296"/>
      <c r="S362" s="296"/>
      <c r="T362" s="296"/>
      <c r="U362" s="301"/>
      <c r="V362" s="296"/>
      <c r="W362" s="296"/>
      <c r="X362" s="296"/>
      <c r="Y362" s="296"/>
      <c r="Z362" s="296"/>
      <c r="AA362" s="296"/>
      <c r="AB362" s="296"/>
      <c r="AC362" s="296"/>
      <c r="AD362" s="296"/>
      <c r="AE362" s="296"/>
      <c r="AF362" s="296"/>
      <c r="AG362" s="296"/>
      <c r="AH362" s="296"/>
      <c r="AI362" s="296"/>
      <c r="AJ362" s="296"/>
      <c r="AK362" s="296"/>
      <c r="AL362" s="296"/>
      <c r="AM362" s="296"/>
      <c r="AN362" s="296"/>
      <c r="AO362" s="296"/>
      <c r="AP362" s="85"/>
      <c r="AQ362" s="85"/>
      <c r="AR362" s="85"/>
      <c r="AS362" s="305">
        <v>3</v>
      </c>
      <c r="AT362" s="296"/>
      <c r="AU362" s="296"/>
      <c r="AV362" s="296"/>
      <c r="AW362" s="296"/>
      <c r="AX362" s="296"/>
      <c r="AY362" s="296"/>
      <c r="AZ362" s="296"/>
      <c r="BA362" s="296"/>
      <c r="BB362" s="296"/>
      <c r="BC362" s="296"/>
      <c r="BD362" s="296"/>
      <c r="BE362" s="296"/>
      <c r="BF362" s="296"/>
      <c r="BG362" s="296"/>
      <c r="BH362" s="296"/>
      <c r="BI362" s="296"/>
      <c r="BJ362" s="296"/>
      <c r="BK362" s="296"/>
      <c r="BL362" s="296"/>
      <c r="BM362" s="296"/>
      <c r="BN362" s="296"/>
      <c r="BO362" s="296"/>
      <c r="BP362" s="296"/>
      <c r="BQ362" s="296"/>
      <c r="BR362" s="296"/>
      <c r="BS362" s="296"/>
      <c r="BT362" s="296"/>
      <c r="BU362" s="296"/>
      <c r="BV362" s="296"/>
      <c r="BW362" s="296"/>
      <c r="BX362" s="296"/>
      <c r="BY362" s="296"/>
      <c r="BZ362" s="296"/>
      <c r="CA362" s="296"/>
      <c r="CB362" s="296"/>
      <c r="CC362" s="296"/>
      <c r="CD362" s="296"/>
      <c r="CE362" s="296"/>
      <c r="CF362" s="296"/>
      <c r="CG362" s="296"/>
      <c r="CH362" s="296"/>
      <c r="CI362" s="296"/>
      <c r="CJ362" s="296"/>
      <c r="CK362" s="296"/>
      <c r="CL362" s="296"/>
      <c r="CM362" s="296"/>
      <c r="CN362" s="296"/>
      <c r="CO362" s="296"/>
      <c r="CP362" s="296"/>
      <c r="CQ362" s="296"/>
      <c r="CR362" s="296"/>
      <c r="CS362" s="296"/>
      <c r="CT362" s="296"/>
      <c r="CU362" s="296"/>
      <c r="CV362" s="296"/>
      <c r="CW362" s="296"/>
      <c r="CX362" s="296"/>
      <c r="CY362" s="296"/>
      <c r="CZ362" s="296"/>
      <c r="DA362" s="296"/>
      <c r="DB362" s="296"/>
      <c r="DC362" s="296"/>
      <c r="DD362" s="296"/>
      <c r="DE362" s="296"/>
      <c r="DF362" s="296"/>
      <c r="DG362" s="296"/>
      <c r="DH362" s="296"/>
      <c r="DI362" s="296"/>
      <c r="DJ362" s="296"/>
      <c r="DK362" s="296"/>
      <c r="DL362" s="296"/>
      <c r="DM362" s="297"/>
    </row>
    <row r="363" spans="2:117" s="295" customFormat="1" ht="21" outlineLevel="1" x14ac:dyDescent="0.25">
      <c r="B363" s="130">
        <v>4</v>
      </c>
      <c r="C363" s="309" t="s">
        <v>437</v>
      </c>
      <c r="D363" s="298"/>
      <c r="E363" s="299"/>
      <c r="F363" s="300"/>
      <c r="G363" s="299"/>
      <c r="H363" s="299"/>
      <c r="I363" s="224"/>
      <c r="J363" s="298"/>
      <c r="K363" s="97">
        <f t="shared" si="188"/>
        <v>3</v>
      </c>
      <c r="L363" s="97">
        <f t="shared" si="189"/>
        <v>0</v>
      </c>
      <c r="M363" s="108">
        <f t="shared" si="190"/>
        <v>0</v>
      </c>
      <c r="N363" s="296"/>
      <c r="O363" s="296"/>
      <c r="P363" s="296"/>
      <c r="Q363" s="296"/>
      <c r="R363" s="296"/>
      <c r="S363" s="296"/>
      <c r="T363" s="296"/>
      <c r="U363" s="301"/>
      <c r="V363" s="296"/>
      <c r="W363" s="296"/>
      <c r="X363" s="296"/>
      <c r="Y363" s="296"/>
      <c r="Z363" s="296"/>
      <c r="AA363" s="296"/>
      <c r="AB363" s="296"/>
      <c r="AC363" s="296"/>
      <c r="AD363" s="296"/>
      <c r="AE363" s="296"/>
      <c r="AF363" s="296"/>
      <c r="AG363" s="296"/>
      <c r="AH363" s="296"/>
      <c r="AI363" s="296"/>
      <c r="AJ363" s="296"/>
      <c r="AK363" s="296"/>
      <c r="AL363" s="296"/>
      <c r="AM363" s="296"/>
      <c r="AN363" s="296"/>
      <c r="AO363" s="296"/>
      <c r="AP363" s="85"/>
      <c r="AQ363" s="85"/>
      <c r="AR363" s="85"/>
      <c r="AS363" s="305">
        <v>3</v>
      </c>
      <c r="AT363" s="305">
        <v>3</v>
      </c>
      <c r="AU363" s="305">
        <v>3</v>
      </c>
      <c r="AV363" s="296"/>
      <c r="AW363" s="296"/>
      <c r="AX363" s="296"/>
      <c r="AY363" s="296"/>
      <c r="AZ363" s="296"/>
      <c r="BA363" s="296"/>
      <c r="BB363" s="296"/>
      <c r="BC363" s="296"/>
      <c r="BD363" s="296"/>
      <c r="BE363" s="296"/>
      <c r="BF363" s="296"/>
      <c r="BG363" s="296"/>
      <c r="BH363" s="296"/>
      <c r="BI363" s="296"/>
      <c r="BJ363" s="296"/>
      <c r="BK363" s="296"/>
      <c r="BL363" s="296"/>
      <c r="BM363" s="296"/>
      <c r="BN363" s="296"/>
      <c r="BO363" s="296"/>
      <c r="BP363" s="296"/>
      <c r="BQ363" s="296"/>
      <c r="BR363" s="296"/>
      <c r="BS363" s="296"/>
      <c r="BT363" s="296"/>
      <c r="BU363" s="296"/>
      <c r="BV363" s="296"/>
      <c r="BW363" s="296"/>
      <c r="BX363" s="296"/>
      <c r="BY363" s="296"/>
      <c r="BZ363" s="296"/>
      <c r="CA363" s="296"/>
      <c r="CB363" s="296"/>
      <c r="CC363" s="296"/>
      <c r="CD363" s="296"/>
      <c r="CE363" s="296"/>
      <c r="CF363" s="296"/>
      <c r="CG363" s="296"/>
      <c r="CH363" s="296"/>
      <c r="CI363" s="296"/>
      <c r="CJ363" s="296"/>
      <c r="CK363" s="296"/>
      <c r="CL363" s="296"/>
      <c r="CM363" s="296"/>
      <c r="CN363" s="296"/>
      <c r="CO363" s="296"/>
      <c r="CP363" s="296"/>
      <c r="CQ363" s="296"/>
      <c r="CR363" s="296"/>
      <c r="CS363" s="296"/>
      <c r="CT363" s="296"/>
      <c r="CU363" s="296"/>
      <c r="CV363" s="296"/>
      <c r="CW363" s="296"/>
      <c r="CX363" s="296"/>
      <c r="CY363" s="296"/>
      <c r="CZ363" s="296"/>
      <c r="DA363" s="296"/>
      <c r="DB363" s="296"/>
      <c r="DC363" s="296"/>
      <c r="DD363" s="296"/>
      <c r="DE363" s="296"/>
      <c r="DF363" s="296"/>
      <c r="DG363" s="296"/>
      <c r="DH363" s="296"/>
      <c r="DI363" s="296"/>
      <c r="DJ363" s="296"/>
      <c r="DK363" s="296"/>
      <c r="DL363" s="296"/>
      <c r="DM363" s="297"/>
    </row>
    <row r="364" spans="2:117" s="295" customFormat="1" ht="21" outlineLevel="1" x14ac:dyDescent="0.25">
      <c r="B364" s="130">
        <v>5</v>
      </c>
      <c r="C364" s="304" t="s">
        <v>438</v>
      </c>
      <c r="D364" s="298"/>
      <c r="E364" s="299"/>
      <c r="F364" s="300"/>
      <c r="G364" s="299"/>
      <c r="H364" s="299"/>
      <c r="I364" s="224"/>
      <c r="J364" s="298"/>
      <c r="K364" s="97">
        <f t="shared" si="188"/>
        <v>0</v>
      </c>
      <c r="L364" s="97">
        <f t="shared" si="189"/>
        <v>0</v>
      </c>
      <c r="M364" s="108">
        <f t="shared" si="190"/>
        <v>0</v>
      </c>
      <c r="N364" s="296"/>
      <c r="O364" s="296"/>
      <c r="P364" s="296"/>
      <c r="Q364" s="296"/>
      <c r="R364" s="296"/>
      <c r="S364" s="296"/>
      <c r="T364" s="296"/>
      <c r="U364" s="296"/>
      <c r="V364" s="296"/>
      <c r="W364" s="301"/>
      <c r="X364" s="296"/>
      <c r="Y364" s="296"/>
      <c r="Z364" s="296"/>
      <c r="AA364" s="296"/>
      <c r="AB364" s="296"/>
      <c r="AC364" s="296"/>
      <c r="AD364" s="296"/>
      <c r="AE364" s="296"/>
      <c r="AF364" s="296"/>
      <c r="AG364" s="296"/>
      <c r="AH364" s="296"/>
      <c r="AI364" s="296"/>
      <c r="AJ364" s="296"/>
      <c r="AK364" s="296"/>
      <c r="AL364" s="296"/>
      <c r="AM364" s="296"/>
      <c r="AN364" s="296"/>
      <c r="AO364" s="296"/>
      <c r="AP364" s="85"/>
      <c r="AQ364" s="85"/>
      <c r="AR364" s="85"/>
      <c r="AS364" s="296"/>
      <c r="AT364" s="296"/>
      <c r="AU364" s="296"/>
      <c r="AV364" s="296"/>
      <c r="AW364" s="296"/>
      <c r="AX364" s="296"/>
      <c r="AY364" s="296"/>
      <c r="AZ364" s="296"/>
      <c r="BA364" s="296"/>
      <c r="BB364" s="296"/>
      <c r="BC364" s="296"/>
      <c r="BD364" s="296"/>
      <c r="BE364" s="296"/>
      <c r="BF364" s="296"/>
      <c r="BG364" s="296"/>
      <c r="BH364" s="296"/>
      <c r="BI364" s="296"/>
      <c r="BJ364" s="296"/>
      <c r="BK364" s="296"/>
      <c r="BL364" s="296"/>
      <c r="BM364" s="296"/>
      <c r="BN364" s="296"/>
      <c r="BO364" s="296"/>
      <c r="BP364" s="296"/>
      <c r="BQ364" s="296"/>
      <c r="BR364" s="296"/>
      <c r="BS364" s="296"/>
      <c r="BT364" s="296"/>
      <c r="BU364" s="296"/>
      <c r="BV364" s="296"/>
      <c r="BW364" s="296"/>
      <c r="BX364" s="296"/>
      <c r="BY364" s="296"/>
      <c r="BZ364" s="296"/>
      <c r="CA364" s="296"/>
      <c r="CB364" s="296"/>
      <c r="CC364" s="296"/>
      <c r="CD364" s="296"/>
      <c r="CE364" s="296"/>
      <c r="CF364" s="296"/>
      <c r="CG364" s="296"/>
      <c r="CH364" s="296"/>
      <c r="CI364" s="296"/>
      <c r="CJ364" s="296"/>
      <c r="CK364" s="296"/>
      <c r="CL364" s="296"/>
      <c r="CM364" s="296"/>
      <c r="CN364" s="296"/>
      <c r="CO364" s="296"/>
      <c r="CP364" s="296"/>
      <c r="CQ364" s="296"/>
      <c r="CR364" s="296"/>
      <c r="CS364" s="296"/>
      <c r="CT364" s="296"/>
      <c r="CU364" s="296"/>
      <c r="CV364" s="296"/>
      <c r="CW364" s="296"/>
      <c r="CX364" s="296"/>
      <c r="CY364" s="296"/>
      <c r="CZ364" s="296"/>
      <c r="DA364" s="296"/>
      <c r="DB364" s="296"/>
      <c r="DC364" s="296"/>
      <c r="DD364" s="296"/>
      <c r="DE364" s="296"/>
      <c r="DF364" s="296"/>
      <c r="DG364" s="296"/>
      <c r="DH364" s="296"/>
      <c r="DI364" s="296"/>
      <c r="DJ364" s="296"/>
      <c r="DK364" s="296"/>
      <c r="DL364" s="296"/>
      <c r="DM364" s="297"/>
    </row>
    <row r="365" spans="2:117" s="295" customFormat="1" ht="21" outlineLevel="1" x14ac:dyDescent="0.25">
      <c r="B365" s="173"/>
      <c r="C365" s="310" t="s">
        <v>439</v>
      </c>
      <c r="D365" s="298"/>
      <c r="E365" s="299"/>
      <c r="F365" s="300"/>
      <c r="G365" s="299"/>
      <c r="H365" s="299"/>
      <c r="I365" s="224"/>
      <c r="J365" s="298"/>
      <c r="K365" s="97">
        <f t="shared" si="188"/>
        <v>1</v>
      </c>
      <c r="L365" s="97">
        <f t="shared" si="189"/>
        <v>0</v>
      </c>
      <c r="M365" s="108">
        <f t="shared" si="190"/>
        <v>0</v>
      </c>
      <c r="N365" s="296"/>
      <c r="O365" s="296"/>
      <c r="P365" s="296"/>
      <c r="Q365" s="296"/>
      <c r="R365" s="296"/>
      <c r="S365" s="296"/>
      <c r="T365" s="296"/>
      <c r="U365" s="296"/>
      <c r="V365" s="296"/>
      <c r="W365" s="301"/>
      <c r="X365" s="301"/>
      <c r="Y365" s="296"/>
      <c r="Z365" s="296"/>
      <c r="AA365" s="296"/>
      <c r="AB365" s="296"/>
      <c r="AC365" s="296"/>
      <c r="AD365" s="296"/>
      <c r="AE365" s="296"/>
      <c r="AF365" s="296"/>
      <c r="AG365" s="296"/>
      <c r="AH365" s="296"/>
      <c r="AI365" s="296"/>
      <c r="AJ365" s="296"/>
      <c r="AK365" s="296"/>
      <c r="AL365" s="296"/>
      <c r="AM365" s="296"/>
      <c r="AN365" s="296"/>
      <c r="AO365" s="296"/>
      <c r="AP365" s="85"/>
      <c r="AQ365" s="85"/>
      <c r="AR365" s="305">
        <v>3</v>
      </c>
      <c r="AS365" s="296"/>
      <c r="AT365" s="296"/>
      <c r="AU365" s="296"/>
      <c r="AV365" s="296"/>
      <c r="AW365" s="296"/>
      <c r="AX365" s="296"/>
      <c r="AY365" s="296"/>
      <c r="AZ365" s="296"/>
      <c r="BA365" s="296"/>
      <c r="BB365" s="296"/>
      <c r="BC365" s="296"/>
      <c r="BD365" s="296"/>
      <c r="BE365" s="296"/>
      <c r="BF365" s="296"/>
      <c r="BG365" s="296"/>
      <c r="BH365" s="296"/>
      <c r="BI365" s="296"/>
      <c r="BJ365" s="296"/>
      <c r="BK365" s="296"/>
      <c r="BL365" s="296"/>
      <c r="BM365" s="296"/>
      <c r="BN365" s="296"/>
      <c r="BO365" s="296"/>
      <c r="BP365" s="296"/>
      <c r="BQ365" s="296"/>
      <c r="BR365" s="296"/>
      <c r="BS365" s="296"/>
      <c r="BT365" s="296"/>
      <c r="BU365" s="296"/>
      <c r="BV365" s="296"/>
      <c r="BW365" s="296"/>
      <c r="BX365" s="296"/>
      <c r="BY365" s="296"/>
      <c r="BZ365" s="296"/>
      <c r="CA365" s="296"/>
      <c r="CB365" s="296"/>
      <c r="CC365" s="296"/>
      <c r="CD365" s="296"/>
      <c r="CE365" s="296"/>
      <c r="CF365" s="296"/>
      <c r="CG365" s="296"/>
      <c r="CH365" s="296"/>
      <c r="CI365" s="296"/>
      <c r="CJ365" s="296"/>
      <c r="CK365" s="296"/>
      <c r="CL365" s="296"/>
      <c r="CM365" s="296"/>
      <c r="CN365" s="296"/>
      <c r="CO365" s="296"/>
      <c r="CP365" s="296"/>
      <c r="CQ365" s="296"/>
      <c r="CR365" s="296"/>
      <c r="CS365" s="296"/>
      <c r="CT365" s="296"/>
      <c r="CU365" s="296"/>
      <c r="CV365" s="296"/>
      <c r="CW365" s="296"/>
      <c r="CX365" s="296"/>
      <c r="CY365" s="296"/>
      <c r="CZ365" s="296"/>
      <c r="DA365" s="296"/>
      <c r="DB365" s="296"/>
      <c r="DC365" s="296"/>
      <c r="DD365" s="296"/>
      <c r="DE365" s="296"/>
      <c r="DF365" s="296"/>
      <c r="DG365" s="296"/>
      <c r="DH365" s="296"/>
      <c r="DI365" s="296"/>
      <c r="DJ365" s="296"/>
      <c r="DK365" s="296"/>
      <c r="DL365" s="296"/>
      <c r="DM365" s="297"/>
    </row>
    <row r="366" spans="2:117" s="295" customFormat="1" ht="21" outlineLevel="1" x14ac:dyDescent="0.25">
      <c r="B366" s="173"/>
      <c r="C366" s="310" t="s">
        <v>440</v>
      </c>
      <c r="D366" s="298"/>
      <c r="E366" s="224"/>
      <c r="F366" s="302"/>
      <c r="G366" s="224"/>
      <c r="H366" s="224"/>
      <c r="I366" s="224"/>
      <c r="J366" s="303"/>
      <c r="K366" s="97">
        <f t="shared" si="188"/>
        <v>1</v>
      </c>
      <c r="L366" s="97">
        <f t="shared" si="189"/>
        <v>0</v>
      </c>
      <c r="M366" s="108">
        <f t="shared" si="190"/>
        <v>0</v>
      </c>
      <c r="N366" s="296"/>
      <c r="O366" s="296"/>
      <c r="P366" s="296"/>
      <c r="Q366" s="296"/>
      <c r="R366" s="296"/>
      <c r="S366" s="296"/>
      <c r="T366" s="296"/>
      <c r="U366" s="296"/>
      <c r="V366" s="296"/>
      <c r="W366" s="296"/>
      <c r="X366" s="296"/>
      <c r="Y366" s="296"/>
      <c r="Z366" s="296"/>
      <c r="AA366" s="296"/>
      <c r="AB366" s="296"/>
      <c r="AC366" s="296"/>
      <c r="AD366" s="296"/>
      <c r="AE366" s="296"/>
      <c r="AF366" s="296"/>
      <c r="AG366" s="296"/>
      <c r="AH366" s="296"/>
      <c r="AI366" s="296"/>
      <c r="AJ366" s="296"/>
      <c r="AK366" s="296"/>
      <c r="AL366" s="296"/>
      <c r="AM366" s="296"/>
      <c r="AN366" s="296"/>
      <c r="AO366" s="296"/>
      <c r="AP366" s="85"/>
      <c r="AQ366" s="85"/>
      <c r="AR366" s="305">
        <v>3</v>
      </c>
      <c r="AS366" s="296"/>
      <c r="AT366" s="296"/>
      <c r="AU366" s="296"/>
      <c r="AV366" s="296"/>
      <c r="AW366" s="301"/>
      <c r="AX366" s="296"/>
      <c r="AY366" s="296"/>
      <c r="AZ366" s="296"/>
      <c r="BA366" s="296"/>
      <c r="BB366" s="296"/>
      <c r="BC366" s="296"/>
      <c r="BD366" s="296"/>
      <c r="BE366" s="296"/>
      <c r="BF366" s="296"/>
      <c r="BG366" s="296"/>
      <c r="BH366" s="296"/>
      <c r="BI366" s="296"/>
      <c r="BJ366" s="296"/>
      <c r="BK366" s="296"/>
      <c r="BL366" s="296"/>
      <c r="BM366" s="296"/>
      <c r="BN366" s="296"/>
      <c r="BO366" s="296"/>
      <c r="BP366" s="296"/>
      <c r="BQ366" s="296"/>
      <c r="BR366" s="296"/>
      <c r="BS366" s="296"/>
      <c r="BT366" s="296"/>
      <c r="BU366" s="296"/>
      <c r="BV366" s="296"/>
      <c r="BW366" s="296"/>
      <c r="BX366" s="296"/>
      <c r="BY366" s="296"/>
      <c r="BZ366" s="296"/>
      <c r="CA366" s="296"/>
      <c r="CB366" s="296"/>
      <c r="CC366" s="296"/>
      <c r="CD366" s="296"/>
      <c r="CE366" s="296"/>
      <c r="CF366" s="296"/>
      <c r="CG366" s="296"/>
      <c r="CH366" s="296"/>
      <c r="CI366" s="296"/>
      <c r="CJ366" s="296"/>
      <c r="CK366" s="296"/>
      <c r="CL366" s="296"/>
      <c r="CM366" s="296"/>
      <c r="CN366" s="296"/>
      <c r="CO366" s="296"/>
      <c r="CP366" s="296"/>
      <c r="CQ366" s="296"/>
      <c r="CR366" s="296"/>
      <c r="CS366" s="296"/>
      <c r="CT366" s="296"/>
      <c r="CU366" s="296"/>
      <c r="CV366" s="296"/>
      <c r="CW366" s="296"/>
      <c r="CX366" s="296"/>
      <c r="CY366" s="296"/>
      <c r="CZ366" s="296"/>
      <c r="DA366" s="296"/>
      <c r="DB366" s="296"/>
      <c r="DC366" s="296"/>
      <c r="DD366" s="296"/>
      <c r="DE366" s="296"/>
      <c r="DF366" s="296"/>
      <c r="DG366" s="296"/>
      <c r="DH366" s="296"/>
      <c r="DI366" s="296"/>
      <c r="DJ366" s="296"/>
      <c r="DK366" s="296"/>
      <c r="DL366" s="296"/>
      <c r="DM366" s="297"/>
    </row>
    <row r="367" spans="2:117" s="295" customFormat="1" ht="21" outlineLevel="1" x14ac:dyDescent="0.25">
      <c r="B367" s="130">
        <v>6</v>
      </c>
      <c r="C367" s="200" t="s">
        <v>441</v>
      </c>
      <c r="D367" s="298"/>
      <c r="E367" s="224"/>
      <c r="F367" s="302"/>
      <c r="G367" s="224"/>
      <c r="H367" s="224"/>
      <c r="I367" s="224"/>
      <c r="J367" s="303"/>
      <c r="K367" s="97">
        <f t="shared" si="188"/>
        <v>1</v>
      </c>
      <c r="L367" s="97">
        <f t="shared" si="189"/>
        <v>0</v>
      </c>
      <c r="M367" s="108">
        <f t="shared" si="190"/>
        <v>0</v>
      </c>
      <c r="N367" s="296"/>
      <c r="O367" s="296"/>
      <c r="P367" s="296"/>
      <c r="Q367" s="296"/>
      <c r="R367" s="296"/>
      <c r="S367" s="296"/>
      <c r="T367" s="296"/>
      <c r="U367" s="296"/>
      <c r="V367" s="296"/>
      <c r="W367" s="296"/>
      <c r="X367" s="296"/>
      <c r="Y367" s="296"/>
      <c r="Z367" s="296"/>
      <c r="AA367" s="296"/>
      <c r="AB367" s="296"/>
      <c r="AC367" s="296"/>
      <c r="AD367" s="296"/>
      <c r="AE367" s="296"/>
      <c r="AF367" s="296"/>
      <c r="AG367" s="296"/>
      <c r="AH367" s="296"/>
      <c r="AI367" s="296"/>
      <c r="AJ367" s="296"/>
      <c r="AK367" s="296"/>
      <c r="AL367" s="296"/>
      <c r="AM367" s="296"/>
      <c r="AN367" s="296"/>
      <c r="AO367" s="296"/>
      <c r="AP367" s="85"/>
      <c r="AQ367" s="85"/>
      <c r="AR367" s="85"/>
      <c r="AS367" s="296"/>
      <c r="AT367" s="296"/>
      <c r="AU367" s="305">
        <v>3</v>
      </c>
      <c r="AV367" s="296"/>
      <c r="AW367" s="301"/>
      <c r="AX367" s="296"/>
      <c r="AY367" s="296"/>
      <c r="AZ367" s="296"/>
      <c r="BA367" s="296"/>
      <c r="BB367" s="296"/>
      <c r="BC367" s="296"/>
      <c r="BD367" s="296"/>
      <c r="BE367" s="296"/>
      <c r="BF367" s="296"/>
      <c r="BG367" s="296"/>
      <c r="BH367" s="296"/>
      <c r="BI367" s="296"/>
      <c r="BJ367" s="296"/>
      <c r="BK367" s="296"/>
      <c r="BL367" s="296"/>
      <c r="BM367" s="296"/>
      <c r="BN367" s="296"/>
      <c r="BO367" s="296"/>
      <c r="BP367" s="296"/>
      <c r="BQ367" s="296"/>
      <c r="BR367" s="296"/>
      <c r="BS367" s="296"/>
      <c r="BT367" s="296"/>
      <c r="BU367" s="296"/>
      <c r="BV367" s="296"/>
      <c r="BW367" s="296"/>
      <c r="BX367" s="296"/>
      <c r="BY367" s="296"/>
      <c r="BZ367" s="296"/>
      <c r="CA367" s="296"/>
      <c r="CB367" s="296"/>
      <c r="CC367" s="296"/>
      <c r="CD367" s="296"/>
      <c r="CE367" s="296"/>
      <c r="CF367" s="296"/>
      <c r="CG367" s="296"/>
      <c r="CH367" s="296"/>
      <c r="CI367" s="296"/>
      <c r="CJ367" s="296"/>
      <c r="CK367" s="296"/>
      <c r="CL367" s="296"/>
      <c r="CM367" s="296"/>
      <c r="CN367" s="296"/>
      <c r="CO367" s="296"/>
      <c r="CP367" s="296"/>
      <c r="CQ367" s="296"/>
      <c r="CR367" s="296"/>
      <c r="CS367" s="296"/>
      <c r="CT367" s="296"/>
      <c r="CU367" s="296"/>
      <c r="CV367" s="296"/>
      <c r="CW367" s="296"/>
      <c r="CX367" s="296"/>
      <c r="CY367" s="296"/>
      <c r="CZ367" s="296"/>
      <c r="DA367" s="296"/>
      <c r="DB367" s="296"/>
      <c r="DC367" s="296"/>
      <c r="DD367" s="296"/>
      <c r="DE367" s="296"/>
      <c r="DF367" s="296"/>
      <c r="DG367" s="296"/>
      <c r="DH367" s="296"/>
      <c r="DI367" s="296"/>
      <c r="DJ367" s="296"/>
      <c r="DK367" s="296"/>
      <c r="DL367" s="296"/>
      <c r="DM367" s="297"/>
    </row>
    <row r="368" spans="2:117" s="295" customFormat="1" ht="21" outlineLevel="1" x14ac:dyDescent="0.25">
      <c r="B368" s="130">
        <v>7</v>
      </c>
      <c r="C368" s="200" t="s">
        <v>442</v>
      </c>
      <c r="D368" s="298"/>
      <c r="E368" s="224"/>
      <c r="F368" s="302"/>
      <c r="G368" s="224"/>
      <c r="H368" s="224"/>
      <c r="I368" s="224"/>
      <c r="J368" s="303"/>
      <c r="K368" s="97">
        <f t="shared" si="188"/>
        <v>1</v>
      </c>
      <c r="L368" s="97">
        <f t="shared" si="189"/>
        <v>0</v>
      </c>
      <c r="M368" s="108">
        <f t="shared" si="190"/>
        <v>0</v>
      </c>
      <c r="N368" s="296"/>
      <c r="O368" s="296"/>
      <c r="P368" s="296"/>
      <c r="Q368" s="296"/>
      <c r="R368" s="296"/>
      <c r="S368" s="296"/>
      <c r="T368" s="296"/>
      <c r="U368" s="296"/>
      <c r="V368" s="296"/>
      <c r="W368" s="296"/>
      <c r="X368" s="296"/>
      <c r="Y368" s="296"/>
      <c r="Z368" s="296"/>
      <c r="AA368" s="296"/>
      <c r="AB368" s="296"/>
      <c r="AC368" s="296"/>
      <c r="AD368" s="296"/>
      <c r="AE368" s="296"/>
      <c r="AF368" s="296"/>
      <c r="AG368" s="296"/>
      <c r="AH368" s="296"/>
      <c r="AI368" s="296"/>
      <c r="AJ368" s="296"/>
      <c r="AK368" s="296"/>
      <c r="AL368" s="296"/>
      <c r="AM368" s="296"/>
      <c r="AN368" s="296"/>
      <c r="AO368" s="296"/>
      <c r="AP368" s="85"/>
      <c r="AQ368" s="85"/>
      <c r="AR368" s="85"/>
      <c r="AS368" s="296"/>
      <c r="AT368" s="296"/>
      <c r="AU368" s="305">
        <v>3</v>
      </c>
      <c r="AV368" s="296"/>
      <c r="AW368" s="301"/>
      <c r="AX368" s="296"/>
      <c r="AY368" s="296"/>
      <c r="AZ368" s="296"/>
      <c r="BA368" s="296"/>
      <c r="BB368" s="296"/>
      <c r="BC368" s="296"/>
      <c r="BD368" s="296"/>
      <c r="BE368" s="296"/>
      <c r="BF368" s="296"/>
      <c r="BG368" s="296"/>
      <c r="BH368" s="296"/>
      <c r="BI368" s="296"/>
      <c r="BJ368" s="296"/>
      <c r="BK368" s="296"/>
      <c r="BL368" s="296"/>
      <c r="BM368" s="296"/>
      <c r="BN368" s="296"/>
      <c r="BO368" s="296"/>
      <c r="BP368" s="296"/>
      <c r="BQ368" s="296"/>
      <c r="BR368" s="296"/>
      <c r="BS368" s="296"/>
      <c r="BT368" s="296"/>
      <c r="BU368" s="296"/>
      <c r="BV368" s="296"/>
      <c r="BW368" s="296"/>
      <c r="BX368" s="296"/>
      <c r="BY368" s="296"/>
      <c r="BZ368" s="296"/>
      <c r="CA368" s="296"/>
      <c r="CB368" s="296"/>
      <c r="CC368" s="296"/>
      <c r="CD368" s="296"/>
      <c r="CE368" s="296"/>
      <c r="CF368" s="296"/>
      <c r="CG368" s="296"/>
      <c r="CH368" s="296"/>
      <c r="CI368" s="296"/>
      <c r="CJ368" s="296"/>
      <c r="CK368" s="296"/>
      <c r="CL368" s="296"/>
      <c r="CM368" s="296"/>
      <c r="CN368" s="296"/>
      <c r="CO368" s="296"/>
      <c r="CP368" s="296"/>
      <c r="CQ368" s="296"/>
      <c r="CR368" s="296"/>
      <c r="CS368" s="296"/>
      <c r="CT368" s="296"/>
      <c r="CU368" s="296"/>
      <c r="CV368" s="296"/>
      <c r="CW368" s="296"/>
      <c r="CX368" s="296"/>
      <c r="CY368" s="296"/>
      <c r="CZ368" s="296"/>
      <c r="DA368" s="296"/>
      <c r="DB368" s="296"/>
      <c r="DC368" s="296"/>
      <c r="DD368" s="296"/>
      <c r="DE368" s="296"/>
      <c r="DF368" s="296"/>
      <c r="DG368" s="296"/>
      <c r="DH368" s="296"/>
      <c r="DI368" s="296"/>
      <c r="DJ368" s="296"/>
      <c r="DK368" s="296"/>
      <c r="DL368" s="296"/>
      <c r="DM368" s="297"/>
    </row>
    <row r="369" spans="2:117" s="295" customFormat="1" ht="21" outlineLevel="1" x14ac:dyDescent="0.25">
      <c r="B369" s="130">
        <v>8</v>
      </c>
      <c r="C369" s="200" t="s">
        <v>443</v>
      </c>
      <c r="D369" s="298"/>
      <c r="E369" s="224"/>
      <c r="F369" s="224"/>
      <c r="G369" s="224"/>
      <c r="H369" s="224"/>
      <c r="I369" s="224"/>
      <c r="J369" s="303"/>
      <c r="K369" s="97">
        <f t="shared" si="188"/>
        <v>1</v>
      </c>
      <c r="L369" s="97">
        <f t="shared" si="189"/>
        <v>0</v>
      </c>
      <c r="M369" s="108">
        <f t="shared" si="190"/>
        <v>0</v>
      </c>
      <c r="N369" s="296"/>
      <c r="O369" s="296"/>
      <c r="P369" s="296"/>
      <c r="Q369" s="296"/>
      <c r="R369" s="296"/>
      <c r="S369" s="296"/>
      <c r="T369" s="296"/>
      <c r="U369" s="296"/>
      <c r="V369" s="296"/>
      <c r="W369" s="296"/>
      <c r="X369" s="296"/>
      <c r="Y369" s="296"/>
      <c r="Z369" s="296"/>
      <c r="AA369" s="296"/>
      <c r="AB369" s="296"/>
      <c r="AC369" s="296"/>
      <c r="AD369" s="296"/>
      <c r="AE369" s="296"/>
      <c r="AF369" s="296"/>
      <c r="AG369" s="296"/>
      <c r="AH369" s="296"/>
      <c r="AI369" s="296"/>
      <c r="AJ369" s="296"/>
      <c r="AK369" s="296"/>
      <c r="AL369" s="296"/>
      <c r="AM369" s="296"/>
      <c r="AN369" s="296"/>
      <c r="AO369" s="296"/>
      <c r="AP369" s="85"/>
      <c r="AQ369" s="85"/>
      <c r="AR369" s="85"/>
      <c r="AS369" s="296"/>
      <c r="AT369" s="296"/>
      <c r="AU369" s="296"/>
      <c r="AV369" s="305">
        <v>3</v>
      </c>
      <c r="AW369" s="301"/>
      <c r="AX369" s="296"/>
      <c r="AY369" s="296"/>
      <c r="AZ369" s="296"/>
      <c r="BA369" s="296"/>
      <c r="BB369" s="296"/>
      <c r="BC369" s="296"/>
      <c r="BD369" s="296"/>
      <c r="BE369" s="296"/>
      <c r="BF369" s="296"/>
      <c r="BG369" s="296"/>
      <c r="BH369" s="296"/>
      <c r="BI369" s="296"/>
      <c r="BJ369" s="296"/>
      <c r="BK369" s="296"/>
      <c r="BL369" s="296"/>
      <c r="BM369" s="296"/>
      <c r="BN369" s="296"/>
      <c r="BO369" s="296"/>
      <c r="BP369" s="296"/>
      <c r="BQ369" s="296"/>
      <c r="BR369" s="296"/>
      <c r="BS369" s="296"/>
      <c r="BT369" s="296"/>
      <c r="BU369" s="296"/>
      <c r="BV369" s="296"/>
      <c r="BW369" s="296"/>
      <c r="BX369" s="296"/>
      <c r="BY369" s="296"/>
      <c r="BZ369" s="296"/>
      <c r="CA369" s="296"/>
      <c r="CB369" s="296"/>
      <c r="CC369" s="296"/>
      <c r="CD369" s="296"/>
      <c r="CE369" s="296"/>
      <c r="CF369" s="296"/>
      <c r="CG369" s="296"/>
      <c r="CH369" s="296"/>
      <c r="CI369" s="296"/>
      <c r="CJ369" s="296"/>
      <c r="CK369" s="296"/>
      <c r="CL369" s="296"/>
      <c r="CM369" s="296"/>
      <c r="CN369" s="296"/>
      <c r="CO369" s="296"/>
      <c r="CP369" s="296"/>
      <c r="CQ369" s="296"/>
      <c r="CR369" s="296"/>
      <c r="CS369" s="296"/>
      <c r="CT369" s="296"/>
      <c r="CU369" s="296"/>
      <c r="CV369" s="296"/>
      <c r="CW369" s="296"/>
      <c r="CX369" s="296"/>
      <c r="CY369" s="296"/>
      <c r="CZ369" s="296"/>
      <c r="DA369" s="296"/>
      <c r="DB369" s="296"/>
      <c r="DC369" s="296"/>
      <c r="DD369" s="296"/>
      <c r="DE369" s="296"/>
      <c r="DF369" s="296"/>
      <c r="DG369" s="296"/>
      <c r="DH369" s="296"/>
      <c r="DI369" s="296"/>
      <c r="DJ369" s="296"/>
      <c r="DK369" s="296"/>
      <c r="DL369" s="296"/>
      <c r="DM369" s="297"/>
    </row>
    <row r="370" spans="2:117" s="116" customFormat="1" ht="21" outlineLevel="1" x14ac:dyDescent="0.3">
      <c r="B370" s="130">
        <v>9</v>
      </c>
      <c r="C370" s="304" t="s">
        <v>444</v>
      </c>
      <c r="D370" s="166"/>
      <c r="E370" s="286"/>
      <c r="F370" s="287"/>
      <c r="G370" s="287"/>
      <c r="H370" s="273"/>
      <c r="I370" s="169"/>
      <c r="J370" s="122"/>
      <c r="K370" s="97">
        <f t="shared" si="188"/>
        <v>3</v>
      </c>
      <c r="L370" s="97">
        <f t="shared" si="189"/>
        <v>0</v>
      </c>
      <c r="M370" s="108">
        <f t="shared" si="190"/>
        <v>0</v>
      </c>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85"/>
      <c r="AQ370" s="85"/>
      <c r="AR370" s="305">
        <v>3</v>
      </c>
      <c r="AS370" s="305">
        <v>3</v>
      </c>
      <c r="AT370" s="305">
        <v>3</v>
      </c>
      <c r="AU370" s="125"/>
      <c r="AV370" s="125"/>
      <c r="AW370" s="125"/>
      <c r="AX370" s="125"/>
      <c r="AY370" s="125"/>
      <c r="AZ370" s="125"/>
      <c r="BA370" s="125"/>
      <c r="BB370" s="125"/>
      <c r="BC370" s="125"/>
      <c r="BD370" s="125"/>
      <c r="BE370" s="125"/>
      <c r="BF370" s="125"/>
      <c r="BG370" s="125"/>
      <c r="BH370" s="125"/>
      <c r="BI370" s="125"/>
      <c r="BJ370" s="125"/>
      <c r="BK370" s="125"/>
      <c r="BL370" s="125"/>
      <c r="BM370" s="125"/>
      <c r="BN370" s="125"/>
      <c r="BO370" s="125"/>
      <c r="BP370" s="125"/>
      <c r="BQ370" s="125"/>
      <c r="BR370" s="125"/>
      <c r="BS370" s="125"/>
      <c r="BT370" s="125"/>
      <c r="BU370" s="125"/>
      <c r="BV370" s="125"/>
      <c r="BW370" s="125"/>
      <c r="BX370" s="125"/>
      <c r="BY370" s="125"/>
      <c r="BZ370" s="125"/>
      <c r="CA370" s="125"/>
      <c r="CB370" s="125"/>
      <c r="CC370" s="125"/>
      <c r="CD370" s="125"/>
      <c r="CE370" s="125"/>
      <c r="CF370" s="125"/>
      <c r="CG370" s="125"/>
      <c r="CH370" s="125"/>
      <c r="CI370" s="125"/>
      <c r="CJ370" s="125"/>
      <c r="CK370" s="125"/>
      <c r="CL370" s="125"/>
      <c r="CM370" s="125"/>
      <c r="CN370" s="125"/>
      <c r="CO370" s="125"/>
      <c r="CP370" s="125"/>
      <c r="CQ370" s="125"/>
      <c r="CR370" s="125"/>
      <c r="CS370" s="125"/>
      <c r="CT370" s="125"/>
      <c r="CU370" s="125"/>
      <c r="CV370" s="125"/>
      <c r="CW370" s="125"/>
      <c r="CX370" s="125"/>
      <c r="CY370" s="125"/>
      <c r="CZ370" s="125"/>
      <c r="DA370" s="125"/>
      <c r="DB370" s="125"/>
      <c r="DC370" s="125"/>
      <c r="DD370" s="125"/>
      <c r="DE370" s="125"/>
      <c r="DF370" s="125"/>
      <c r="DG370" s="125"/>
      <c r="DH370" s="125"/>
      <c r="DI370" s="125"/>
      <c r="DJ370" s="125"/>
      <c r="DK370" s="125"/>
      <c r="DL370" s="125"/>
      <c r="DM370" s="125"/>
    </row>
    <row r="371" spans="2:117" s="1" customFormat="1" ht="23.25" x14ac:dyDescent="0.3">
      <c r="B371" s="86" t="s">
        <v>245</v>
      </c>
      <c r="C371" s="87" t="s">
        <v>233</v>
      </c>
      <c r="D371" s="161"/>
      <c r="E371" s="265"/>
      <c r="F371" s="275"/>
      <c r="G371" s="275"/>
      <c r="H371" s="265"/>
      <c r="I371" s="154"/>
      <c r="J371" s="112"/>
      <c r="K371" s="129">
        <f>SUM(K372:K381)</f>
        <v>10</v>
      </c>
      <c r="L371" s="129">
        <f>SUM(L372:L381)</f>
        <v>8</v>
      </c>
      <c r="M371" s="101">
        <f>IFERROR(L371/K371,0)</f>
        <v>0.8</v>
      </c>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c r="AW371" s="125"/>
      <c r="AX371" s="125"/>
      <c r="AY371" s="125"/>
      <c r="AZ371" s="125"/>
      <c r="BA371" s="125"/>
      <c r="BB371" s="125"/>
      <c r="BC371" s="125"/>
      <c r="BD371" s="125"/>
      <c r="BE371" s="125"/>
      <c r="BF371" s="125"/>
      <c r="BG371" s="125"/>
      <c r="BH371" s="125"/>
      <c r="BI371" s="125"/>
      <c r="BJ371" s="125"/>
      <c r="BK371" s="125"/>
      <c r="BL371" s="125"/>
      <c r="BM371" s="125"/>
      <c r="BN371" s="125"/>
      <c r="BO371" s="125"/>
      <c r="BP371" s="125"/>
      <c r="BQ371" s="125"/>
      <c r="BR371" s="125"/>
      <c r="BS371" s="125"/>
      <c r="BT371" s="125"/>
      <c r="BU371" s="125"/>
      <c r="BV371" s="125"/>
      <c r="BW371" s="125"/>
      <c r="BX371" s="125"/>
      <c r="BY371" s="125"/>
      <c r="BZ371" s="125"/>
      <c r="CA371" s="125"/>
      <c r="CB371" s="125"/>
      <c r="CC371" s="125"/>
      <c r="CD371" s="125"/>
      <c r="CE371" s="125"/>
      <c r="CF371" s="125"/>
      <c r="CG371" s="125"/>
      <c r="CH371" s="125"/>
      <c r="CI371" s="125"/>
      <c r="CJ371" s="125"/>
      <c r="CK371" s="125"/>
      <c r="CL371" s="125"/>
      <c r="CM371" s="125"/>
      <c r="CN371" s="125"/>
      <c r="CO371" s="125"/>
      <c r="CP371" s="125"/>
      <c r="CQ371" s="125"/>
      <c r="CR371" s="125"/>
      <c r="CS371" s="125"/>
      <c r="CT371" s="125"/>
      <c r="CU371" s="125"/>
      <c r="CV371" s="125"/>
      <c r="CW371" s="125"/>
      <c r="CX371" s="125"/>
      <c r="CY371" s="125"/>
      <c r="CZ371" s="125"/>
      <c r="DA371" s="125"/>
      <c r="DB371" s="125"/>
      <c r="DC371" s="125"/>
      <c r="DD371" s="125"/>
      <c r="DE371" s="125"/>
      <c r="DF371" s="125"/>
      <c r="DG371" s="125"/>
      <c r="DH371" s="125"/>
      <c r="DI371" s="125"/>
      <c r="DJ371" s="125"/>
      <c r="DK371" s="125"/>
      <c r="DL371" s="125"/>
      <c r="DM371" s="125"/>
    </row>
    <row r="372" spans="2:117" s="22" customFormat="1" ht="21" outlineLevel="1" x14ac:dyDescent="0.25">
      <c r="B372" s="130">
        <v>1</v>
      </c>
      <c r="C372" s="99" t="s">
        <v>370</v>
      </c>
      <c r="D372" s="307"/>
      <c r="E372" s="224" t="s">
        <v>379</v>
      </c>
      <c r="F372" s="302" t="s">
        <v>422</v>
      </c>
      <c r="G372" s="224" t="s">
        <v>423</v>
      </c>
      <c r="H372" s="224" t="s">
        <v>424</v>
      </c>
      <c r="I372" s="224" t="s">
        <v>167</v>
      </c>
      <c r="J372" s="307"/>
      <c r="K372" s="97">
        <f t="shared" ref="K372" si="191">COUNTA(N372:KP372)</f>
        <v>1</v>
      </c>
      <c r="L372" s="97">
        <f t="shared" ref="L372" si="192">COUNTIF(N372:KP372,"4")</f>
        <v>1</v>
      </c>
      <c r="M372" s="108">
        <f t="shared" ref="M372" si="193">IFERROR(L372/K372,0)</f>
        <v>1</v>
      </c>
      <c r="N372" s="296"/>
      <c r="O372" s="296"/>
      <c r="P372" s="296"/>
      <c r="Q372" s="296"/>
      <c r="R372" s="296"/>
      <c r="S372" s="301"/>
      <c r="T372" s="305">
        <v>4</v>
      </c>
      <c r="U372" s="296"/>
      <c r="V372" s="296"/>
      <c r="W372" s="296"/>
      <c r="X372" s="296"/>
      <c r="Y372" s="296"/>
      <c r="Z372" s="296"/>
      <c r="AA372" s="296"/>
      <c r="AB372" s="296"/>
      <c r="AC372" s="296"/>
      <c r="AD372" s="296"/>
      <c r="AE372" s="296"/>
      <c r="AF372" s="296"/>
      <c r="AG372" s="296"/>
      <c r="AH372" s="296"/>
      <c r="AI372" s="296"/>
      <c r="AJ372" s="296"/>
      <c r="AK372" s="296"/>
      <c r="AL372" s="296"/>
      <c r="AM372" s="296"/>
      <c r="AN372" s="296"/>
      <c r="AO372" s="296"/>
      <c r="AP372" s="85"/>
      <c r="AQ372" s="85"/>
      <c r="AR372" s="85"/>
      <c r="AS372" s="296"/>
      <c r="AT372" s="296"/>
      <c r="AU372" s="296"/>
      <c r="AV372" s="296"/>
      <c r="AW372" s="296"/>
      <c r="AX372" s="296"/>
      <c r="AY372" s="296"/>
      <c r="AZ372" s="296"/>
      <c r="BA372" s="296"/>
      <c r="BB372" s="296"/>
      <c r="BC372" s="296"/>
      <c r="BD372" s="296"/>
      <c r="BE372" s="296"/>
      <c r="BF372" s="296"/>
      <c r="BG372" s="296"/>
      <c r="BH372" s="296"/>
      <c r="BI372" s="296"/>
      <c r="BJ372" s="296"/>
      <c r="BK372" s="296"/>
      <c r="BL372" s="296"/>
      <c r="BM372" s="296"/>
      <c r="BN372" s="296"/>
      <c r="BO372" s="296"/>
      <c r="BP372" s="296"/>
      <c r="BQ372" s="296"/>
      <c r="BR372" s="296"/>
      <c r="BS372" s="296"/>
      <c r="BT372" s="296"/>
      <c r="BU372" s="296"/>
      <c r="BV372" s="296"/>
      <c r="BW372" s="296"/>
      <c r="BX372" s="296"/>
      <c r="BY372" s="296"/>
      <c r="BZ372" s="296"/>
      <c r="CA372" s="296"/>
      <c r="CB372" s="296"/>
      <c r="CC372" s="296"/>
      <c r="CD372" s="296"/>
      <c r="CE372" s="296"/>
      <c r="CF372" s="296"/>
      <c r="CG372" s="296"/>
      <c r="CH372" s="296"/>
      <c r="CI372" s="296"/>
      <c r="CJ372" s="296"/>
      <c r="CK372" s="296"/>
      <c r="CL372" s="296"/>
      <c r="CM372" s="296"/>
      <c r="CN372" s="296"/>
      <c r="CO372" s="296"/>
      <c r="CP372" s="296"/>
      <c r="CQ372" s="296"/>
      <c r="CR372" s="296"/>
      <c r="CS372" s="296"/>
      <c r="CT372" s="296"/>
      <c r="CU372" s="296"/>
      <c r="CV372" s="296"/>
      <c r="CW372" s="296"/>
      <c r="CX372" s="296"/>
      <c r="CY372" s="296"/>
      <c r="CZ372" s="296"/>
      <c r="DA372" s="296"/>
      <c r="DB372" s="296"/>
      <c r="DC372" s="296"/>
      <c r="DD372" s="296"/>
      <c r="DE372" s="296"/>
      <c r="DF372" s="296"/>
      <c r="DG372" s="296"/>
      <c r="DH372" s="296"/>
      <c r="DI372" s="296"/>
      <c r="DJ372" s="296"/>
      <c r="DK372" s="296"/>
      <c r="DL372" s="296"/>
      <c r="DM372" s="297"/>
    </row>
    <row r="373" spans="2:117" s="22" customFormat="1" ht="21" outlineLevel="1" x14ac:dyDescent="0.25">
      <c r="B373" s="130">
        <v>2</v>
      </c>
      <c r="C373" s="99" t="s">
        <v>415</v>
      </c>
      <c r="D373" s="307"/>
      <c r="E373" s="224" t="s">
        <v>379</v>
      </c>
      <c r="F373" s="302" t="s">
        <v>422</v>
      </c>
      <c r="G373" s="224" t="s">
        <v>425</v>
      </c>
      <c r="H373" s="224" t="s">
        <v>424</v>
      </c>
      <c r="I373" s="224" t="s">
        <v>167</v>
      </c>
      <c r="J373" s="307"/>
      <c r="K373" s="97">
        <f t="shared" ref="K373:K381" si="194">COUNTA(N373:KP373)</f>
        <v>1</v>
      </c>
      <c r="L373" s="97">
        <f t="shared" ref="L373:L381" si="195">COUNTIF(N373:KP373,"4")</f>
        <v>1</v>
      </c>
      <c r="M373" s="108">
        <f t="shared" ref="M373:M381" si="196">IFERROR(L373/K373,0)</f>
        <v>1</v>
      </c>
      <c r="N373" s="296"/>
      <c r="O373" s="296"/>
      <c r="P373" s="296"/>
      <c r="Q373" s="296"/>
      <c r="R373" s="296"/>
      <c r="S373" s="296"/>
      <c r="T373" s="305">
        <v>4</v>
      </c>
      <c r="U373" s="296"/>
      <c r="V373" s="296"/>
      <c r="W373" s="296"/>
      <c r="X373" s="296"/>
      <c r="Y373" s="296"/>
      <c r="Z373" s="296"/>
      <c r="AA373" s="296"/>
      <c r="AB373" s="296"/>
      <c r="AC373" s="296"/>
      <c r="AD373" s="296"/>
      <c r="AE373" s="296"/>
      <c r="AF373" s="296"/>
      <c r="AG373" s="296"/>
      <c r="AH373" s="296"/>
      <c r="AI373" s="296"/>
      <c r="AJ373" s="296"/>
      <c r="AK373" s="296"/>
      <c r="AL373" s="296"/>
      <c r="AM373" s="296"/>
      <c r="AN373" s="296"/>
      <c r="AO373" s="296"/>
      <c r="AP373" s="85"/>
      <c r="AQ373" s="85"/>
      <c r="AR373" s="85"/>
      <c r="AS373" s="296"/>
      <c r="AT373" s="296"/>
      <c r="AU373" s="296"/>
      <c r="AV373" s="296"/>
      <c r="AW373" s="296"/>
      <c r="AX373" s="296"/>
      <c r="AY373" s="296"/>
      <c r="AZ373" s="296"/>
      <c r="BA373" s="296"/>
      <c r="BB373" s="296"/>
      <c r="BC373" s="296"/>
      <c r="BD373" s="296"/>
      <c r="BE373" s="296"/>
      <c r="BF373" s="296"/>
      <c r="BG373" s="296"/>
      <c r="BH373" s="296"/>
      <c r="BI373" s="296"/>
      <c r="BJ373" s="296"/>
      <c r="BK373" s="296"/>
      <c r="BL373" s="296"/>
      <c r="BM373" s="296"/>
      <c r="BN373" s="296"/>
      <c r="BO373" s="296"/>
      <c r="BP373" s="296"/>
      <c r="BQ373" s="296"/>
      <c r="BR373" s="296"/>
      <c r="BS373" s="296"/>
      <c r="BT373" s="296"/>
      <c r="BU373" s="296"/>
      <c r="BV373" s="296"/>
      <c r="BW373" s="296"/>
      <c r="BX373" s="296"/>
      <c r="BY373" s="296"/>
      <c r="BZ373" s="296"/>
      <c r="CA373" s="296"/>
      <c r="CB373" s="296"/>
      <c r="CC373" s="296"/>
      <c r="CD373" s="296"/>
      <c r="CE373" s="296"/>
      <c r="CF373" s="296"/>
      <c r="CG373" s="296"/>
      <c r="CH373" s="296"/>
      <c r="CI373" s="296"/>
      <c r="CJ373" s="296"/>
      <c r="CK373" s="296"/>
      <c r="CL373" s="296"/>
      <c r="CM373" s="296"/>
      <c r="CN373" s="296"/>
      <c r="CO373" s="296"/>
      <c r="CP373" s="296"/>
      <c r="CQ373" s="296"/>
      <c r="CR373" s="296"/>
      <c r="CS373" s="296"/>
      <c r="CT373" s="296"/>
      <c r="CU373" s="296"/>
      <c r="CV373" s="296"/>
      <c r="CW373" s="296"/>
      <c r="CX373" s="296"/>
      <c r="CY373" s="296"/>
      <c r="CZ373" s="296"/>
      <c r="DA373" s="296"/>
      <c r="DB373" s="296"/>
      <c r="DC373" s="296"/>
      <c r="DD373" s="296"/>
      <c r="DE373" s="296"/>
      <c r="DF373" s="296"/>
      <c r="DG373" s="296"/>
      <c r="DH373" s="296"/>
      <c r="DI373" s="296"/>
      <c r="DJ373" s="296"/>
      <c r="DK373" s="296"/>
      <c r="DL373" s="296"/>
      <c r="DM373" s="297"/>
    </row>
    <row r="374" spans="2:117" s="22" customFormat="1" ht="21" outlineLevel="1" x14ac:dyDescent="0.25">
      <c r="B374" s="130">
        <v>3</v>
      </c>
      <c r="C374" s="99" t="s">
        <v>371</v>
      </c>
      <c r="D374" s="307"/>
      <c r="E374" s="224" t="s">
        <v>379</v>
      </c>
      <c r="F374" s="302" t="s">
        <v>422</v>
      </c>
      <c r="G374" s="224" t="s">
        <v>426</v>
      </c>
      <c r="H374" s="224" t="s">
        <v>424</v>
      </c>
      <c r="I374" s="224" t="s">
        <v>167</v>
      </c>
      <c r="J374" s="307"/>
      <c r="K374" s="97">
        <f t="shared" si="194"/>
        <v>0</v>
      </c>
      <c r="L374" s="97">
        <f t="shared" si="195"/>
        <v>0</v>
      </c>
      <c r="M374" s="108">
        <f t="shared" si="196"/>
        <v>0</v>
      </c>
      <c r="N374" s="296"/>
      <c r="O374" s="296"/>
      <c r="P374" s="296"/>
      <c r="Q374" s="296"/>
      <c r="R374" s="296"/>
      <c r="S374" s="296"/>
      <c r="T374" s="305"/>
      <c r="U374" s="301"/>
      <c r="V374" s="296"/>
      <c r="W374" s="296"/>
      <c r="X374" s="296"/>
      <c r="Y374" s="296"/>
      <c r="Z374" s="296"/>
      <c r="AA374" s="296"/>
      <c r="AB374" s="296"/>
      <c r="AC374" s="296"/>
      <c r="AD374" s="296"/>
      <c r="AE374" s="296"/>
      <c r="AF374" s="296"/>
      <c r="AG374" s="296"/>
      <c r="AH374" s="296"/>
      <c r="AI374" s="296"/>
      <c r="AJ374" s="296"/>
      <c r="AK374" s="296"/>
      <c r="AL374" s="296"/>
      <c r="AM374" s="296"/>
      <c r="AN374" s="296"/>
      <c r="AO374" s="296"/>
      <c r="AP374" s="85"/>
      <c r="AQ374" s="85"/>
      <c r="AR374" s="85"/>
      <c r="AS374" s="296"/>
      <c r="AT374" s="296"/>
      <c r="AU374" s="296"/>
      <c r="AV374" s="296"/>
      <c r="AW374" s="296"/>
      <c r="AX374" s="296"/>
      <c r="AY374" s="296"/>
      <c r="AZ374" s="296"/>
      <c r="BA374" s="296"/>
      <c r="BB374" s="296"/>
      <c r="BC374" s="296"/>
      <c r="BD374" s="296"/>
      <c r="BE374" s="296"/>
      <c r="BF374" s="296"/>
      <c r="BG374" s="296"/>
      <c r="BH374" s="296"/>
      <c r="BI374" s="296"/>
      <c r="BJ374" s="296"/>
      <c r="BK374" s="296"/>
      <c r="BL374" s="296"/>
      <c r="BM374" s="296"/>
      <c r="BN374" s="296"/>
      <c r="BO374" s="296"/>
      <c r="BP374" s="296"/>
      <c r="BQ374" s="296"/>
      <c r="BR374" s="296"/>
      <c r="BS374" s="296"/>
      <c r="BT374" s="296"/>
      <c r="BU374" s="296"/>
      <c r="BV374" s="296"/>
      <c r="BW374" s="296"/>
      <c r="BX374" s="296"/>
      <c r="BY374" s="296"/>
      <c r="BZ374" s="296"/>
      <c r="CA374" s="296"/>
      <c r="CB374" s="296"/>
      <c r="CC374" s="296"/>
      <c r="CD374" s="296"/>
      <c r="CE374" s="296"/>
      <c r="CF374" s="296"/>
      <c r="CG374" s="296"/>
      <c r="CH374" s="296"/>
      <c r="CI374" s="296"/>
      <c r="CJ374" s="296"/>
      <c r="CK374" s="296"/>
      <c r="CL374" s="296"/>
      <c r="CM374" s="296"/>
      <c r="CN374" s="296"/>
      <c r="CO374" s="296"/>
      <c r="CP374" s="296"/>
      <c r="CQ374" s="296"/>
      <c r="CR374" s="296"/>
      <c r="CS374" s="296"/>
      <c r="CT374" s="296"/>
      <c r="CU374" s="296"/>
      <c r="CV374" s="296"/>
      <c r="CW374" s="296"/>
      <c r="CX374" s="296"/>
      <c r="CY374" s="296"/>
      <c r="CZ374" s="296"/>
      <c r="DA374" s="296"/>
      <c r="DB374" s="296"/>
      <c r="DC374" s="296"/>
      <c r="DD374" s="296"/>
      <c r="DE374" s="296"/>
      <c r="DF374" s="296"/>
      <c r="DG374" s="296"/>
      <c r="DH374" s="296"/>
      <c r="DI374" s="296"/>
      <c r="DJ374" s="296"/>
      <c r="DK374" s="296"/>
      <c r="DL374" s="296"/>
      <c r="DM374" s="297"/>
    </row>
    <row r="375" spans="2:117" s="22" customFormat="1" ht="45" outlineLevel="1" x14ac:dyDescent="0.25">
      <c r="B375" s="130">
        <v>4</v>
      </c>
      <c r="C375" s="581" t="s">
        <v>416</v>
      </c>
      <c r="D375" s="307"/>
      <c r="E375" s="224" t="s">
        <v>379</v>
      </c>
      <c r="F375" s="302" t="s">
        <v>422</v>
      </c>
      <c r="G375" s="224" t="s">
        <v>427</v>
      </c>
      <c r="H375" s="224" t="s">
        <v>424</v>
      </c>
      <c r="I375" s="224"/>
      <c r="J375" s="308" t="s">
        <v>421</v>
      </c>
      <c r="K375" s="97">
        <f t="shared" si="194"/>
        <v>1</v>
      </c>
      <c r="L375" s="97">
        <f t="shared" si="195"/>
        <v>0</v>
      </c>
      <c r="M375" s="108">
        <f t="shared" si="196"/>
        <v>0</v>
      </c>
      <c r="N375" s="296"/>
      <c r="O375" s="296"/>
      <c r="P375" s="296"/>
      <c r="Q375" s="296"/>
      <c r="R375" s="296"/>
      <c r="S375" s="296"/>
      <c r="T375" s="296"/>
      <c r="U375" s="301"/>
      <c r="V375" s="296"/>
      <c r="W375" s="296"/>
      <c r="X375" s="296"/>
      <c r="Y375" s="296"/>
      <c r="Z375" s="296"/>
      <c r="AA375" s="296"/>
      <c r="AB375" s="296"/>
      <c r="AC375" s="296"/>
      <c r="AD375" s="296"/>
      <c r="AE375" s="296"/>
      <c r="AF375" s="296"/>
      <c r="AG375" s="296"/>
      <c r="AH375" s="296"/>
      <c r="AI375" s="296"/>
      <c r="AJ375" s="296"/>
      <c r="AK375" s="296"/>
      <c r="AL375" s="296"/>
      <c r="AM375" s="296"/>
      <c r="AN375" s="296"/>
      <c r="AO375" s="296"/>
      <c r="AP375" s="85"/>
      <c r="AQ375" s="85"/>
      <c r="AR375" s="85"/>
      <c r="AS375" s="296"/>
      <c r="AT375" s="296"/>
      <c r="AU375" s="296"/>
      <c r="AV375" s="296"/>
      <c r="AW375" s="296"/>
      <c r="AX375" s="305">
        <v>3</v>
      </c>
      <c r="AY375" s="296"/>
      <c r="AZ375" s="296"/>
      <c r="BA375" s="296"/>
      <c r="BB375" s="296"/>
      <c r="BC375" s="296"/>
      <c r="BD375" s="296"/>
      <c r="BE375" s="296"/>
      <c r="BF375" s="296"/>
      <c r="BG375" s="296"/>
      <c r="BH375" s="296"/>
      <c r="BI375" s="296"/>
      <c r="BJ375" s="296"/>
      <c r="BK375" s="296"/>
      <c r="BL375" s="296"/>
      <c r="BM375" s="296"/>
      <c r="BN375" s="296"/>
      <c r="BO375" s="296"/>
      <c r="BP375" s="296"/>
      <c r="BQ375" s="296"/>
      <c r="BR375" s="296"/>
      <c r="BS375" s="296"/>
      <c r="BT375" s="296"/>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CS375" s="296"/>
      <c r="CT375" s="296"/>
      <c r="CU375" s="296"/>
      <c r="CV375" s="296"/>
      <c r="CW375" s="296"/>
      <c r="CX375" s="296"/>
      <c r="CY375" s="296"/>
      <c r="CZ375" s="296"/>
      <c r="DA375" s="296"/>
      <c r="DB375" s="296"/>
      <c r="DC375" s="296"/>
      <c r="DD375" s="296"/>
      <c r="DE375" s="296"/>
      <c r="DF375" s="296"/>
      <c r="DG375" s="296"/>
      <c r="DH375" s="296"/>
      <c r="DI375" s="296"/>
      <c r="DJ375" s="296"/>
      <c r="DK375" s="296"/>
      <c r="DL375" s="296"/>
      <c r="DM375" s="297"/>
    </row>
    <row r="376" spans="2:117" s="22" customFormat="1" ht="21" outlineLevel="1" x14ac:dyDescent="0.25">
      <c r="B376" s="130">
        <v>5</v>
      </c>
      <c r="C376" s="581" t="s">
        <v>417</v>
      </c>
      <c r="D376" s="307"/>
      <c r="E376" s="224" t="s">
        <v>379</v>
      </c>
      <c r="F376" s="302" t="s">
        <v>422</v>
      </c>
      <c r="G376" s="224" t="s">
        <v>428</v>
      </c>
      <c r="H376" s="224" t="s">
        <v>424</v>
      </c>
      <c r="I376" s="224" t="s">
        <v>167</v>
      </c>
      <c r="J376" s="307"/>
      <c r="K376" s="97">
        <f t="shared" si="194"/>
        <v>2</v>
      </c>
      <c r="L376" s="97">
        <f t="shared" si="195"/>
        <v>2</v>
      </c>
      <c r="M376" s="108">
        <f t="shared" si="196"/>
        <v>1</v>
      </c>
      <c r="N376" s="296"/>
      <c r="O376" s="296"/>
      <c r="P376" s="296"/>
      <c r="Q376" s="296"/>
      <c r="R376" s="305">
        <v>4</v>
      </c>
      <c r="S376" s="305">
        <v>4</v>
      </c>
      <c r="T376" s="296"/>
      <c r="U376" s="296"/>
      <c r="V376" s="296"/>
      <c r="W376" s="301"/>
      <c r="X376" s="296"/>
      <c r="Y376" s="296"/>
      <c r="Z376" s="296"/>
      <c r="AA376" s="296"/>
      <c r="AB376" s="296"/>
      <c r="AC376" s="296"/>
      <c r="AD376" s="296"/>
      <c r="AE376" s="296"/>
      <c r="AF376" s="296"/>
      <c r="AG376" s="296"/>
      <c r="AH376" s="296"/>
      <c r="AI376" s="296"/>
      <c r="AJ376" s="296"/>
      <c r="AK376" s="296"/>
      <c r="AL376" s="296"/>
      <c r="AM376" s="296"/>
      <c r="AN376" s="296"/>
      <c r="AO376" s="296"/>
      <c r="AP376" s="85"/>
      <c r="AQ376" s="85"/>
      <c r="AR376" s="85"/>
      <c r="AS376" s="296"/>
      <c r="AT376" s="296"/>
      <c r="AU376" s="296"/>
      <c r="AV376" s="296"/>
      <c r="AW376" s="296"/>
      <c r="AX376" s="296"/>
      <c r="AY376" s="296"/>
      <c r="AZ376" s="296"/>
      <c r="BA376" s="296"/>
      <c r="BB376" s="296"/>
      <c r="BC376" s="296"/>
      <c r="BD376" s="296"/>
      <c r="BE376" s="296"/>
      <c r="BF376" s="296"/>
      <c r="BG376" s="296"/>
      <c r="BH376" s="296"/>
      <c r="BI376" s="296"/>
      <c r="BJ376" s="296"/>
      <c r="BK376" s="296"/>
      <c r="BL376" s="296"/>
      <c r="BM376" s="296"/>
      <c r="BN376" s="296"/>
      <c r="BO376" s="296"/>
      <c r="BP376" s="296"/>
      <c r="BQ376" s="296"/>
      <c r="BR376" s="296"/>
      <c r="BS376" s="296"/>
      <c r="BT376" s="296"/>
      <c r="BU376" s="296"/>
      <c r="BV376" s="296"/>
      <c r="BW376" s="296"/>
      <c r="BX376" s="296"/>
      <c r="BY376" s="296"/>
      <c r="BZ376" s="296"/>
      <c r="CA376" s="296"/>
      <c r="CB376" s="296"/>
      <c r="CC376" s="296"/>
      <c r="CD376" s="296"/>
      <c r="CE376" s="296"/>
      <c r="CF376" s="296"/>
      <c r="CG376" s="296"/>
      <c r="CH376" s="296"/>
      <c r="CI376" s="296"/>
      <c r="CJ376" s="296"/>
      <c r="CK376" s="296"/>
      <c r="CL376" s="296"/>
      <c r="CM376" s="296"/>
      <c r="CN376" s="296"/>
      <c r="CO376" s="296"/>
      <c r="CP376" s="296"/>
      <c r="CQ376" s="296"/>
      <c r="CR376" s="296"/>
      <c r="CS376" s="296"/>
      <c r="CT376" s="296"/>
      <c r="CU376" s="296"/>
      <c r="CV376" s="296"/>
      <c r="CW376" s="296"/>
      <c r="CX376" s="296"/>
      <c r="CY376" s="296"/>
      <c r="CZ376" s="296"/>
      <c r="DA376" s="296"/>
      <c r="DB376" s="296"/>
      <c r="DC376" s="296"/>
      <c r="DD376" s="296"/>
      <c r="DE376" s="296"/>
      <c r="DF376" s="296"/>
      <c r="DG376" s="296"/>
      <c r="DH376" s="296"/>
      <c r="DI376" s="296"/>
      <c r="DJ376" s="296"/>
      <c r="DK376" s="296"/>
      <c r="DL376" s="296"/>
      <c r="DM376" s="297"/>
    </row>
    <row r="377" spans="2:117" s="22" customFormat="1" ht="21" outlineLevel="1" x14ac:dyDescent="0.25">
      <c r="B377" s="130">
        <v>5</v>
      </c>
      <c r="C377" s="581" t="s">
        <v>372</v>
      </c>
      <c r="D377" s="307"/>
      <c r="E377" s="224" t="s">
        <v>379</v>
      </c>
      <c r="F377" s="302" t="s">
        <v>422</v>
      </c>
      <c r="G377" s="224" t="s">
        <v>429</v>
      </c>
      <c r="H377" s="224" t="s">
        <v>424</v>
      </c>
      <c r="I377" s="224" t="s">
        <v>167</v>
      </c>
      <c r="J377" s="307"/>
      <c r="K377" s="97">
        <f t="shared" si="194"/>
        <v>1</v>
      </c>
      <c r="L377" s="97">
        <f t="shared" si="195"/>
        <v>1</v>
      </c>
      <c r="M377" s="108">
        <f t="shared" si="196"/>
        <v>1</v>
      </c>
      <c r="N377" s="296"/>
      <c r="O377" s="296"/>
      <c r="P377" s="296"/>
      <c r="Q377" s="296"/>
      <c r="R377" s="296"/>
      <c r="S377" s="296"/>
      <c r="T377" s="296"/>
      <c r="U377" s="305">
        <v>4</v>
      </c>
      <c r="V377" s="296"/>
      <c r="W377" s="301"/>
      <c r="X377" s="301"/>
      <c r="Y377" s="296"/>
      <c r="Z377" s="296"/>
      <c r="AA377" s="296"/>
      <c r="AB377" s="296"/>
      <c r="AC377" s="296"/>
      <c r="AD377" s="296"/>
      <c r="AE377" s="296"/>
      <c r="AF377" s="296"/>
      <c r="AG377" s="296"/>
      <c r="AH377" s="296"/>
      <c r="AI377" s="296"/>
      <c r="AJ377" s="296"/>
      <c r="AK377" s="296"/>
      <c r="AL377" s="296"/>
      <c r="AM377" s="296"/>
      <c r="AN377" s="296"/>
      <c r="AO377" s="296"/>
      <c r="AP377" s="85"/>
      <c r="AQ377" s="85"/>
      <c r="AR377" s="85"/>
      <c r="AS377" s="296"/>
      <c r="AT377" s="296"/>
      <c r="AU377" s="296"/>
      <c r="AV377" s="296"/>
      <c r="AW377" s="296"/>
      <c r="AX377" s="296"/>
      <c r="AY377" s="296"/>
      <c r="AZ377" s="296"/>
      <c r="BA377" s="296"/>
      <c r="BB377" s="296"/>
      <c r="BC377" s="296"/>
      <c r="BD377" s="296"/>
      <c r="BE377" s="296"/>
      <c r="BF377" s="296"/>
      <c r="BG377" s="296"/>
      <c r="BH377" s="296"/>
      <c r="BI377" s="296"/>
      <c r="BJ377" s="296"/>
      <c r="BK377" s="296"/>
      <c r="BL377" s="296"/>
      <c r="BM377" s="296"/>
      <c r="BN377" s="296"/>
      <c r="BO377" s="296"/>
      <c r="BP377" s="296"/>
      <c r="BQ377" s="296"/>
      <c r="BR377" s="296"/>
      <c r="BS377" s="296"/>
      <c r="BT377" s="296"/>
      <c r="BU377" s="296"/>
      <c r="BV377" s="296"/>
      <c r="BW377" s="296"/>
      <c r="BX377" s="296"/>
      <c r="BY377" s="296"/>
      <c r="BZ377" s="296"/>
      <c r="CA377" s="296"/>
      <c r="CB377" s="296"/>
      <c r="CC377" s="296"/>
      <c r="CD377" s="296"/>
      <c r="CE377" s="296"/>
      <c r="CF377" s="296"/>
      <c r="CG377" s="296"/>
      <c r="CH377" s="296"/>
      <c r="CI377" s="296"/>
      <c r="CJ377" s="296"/>
      <c r="CK377" s="296"/>
      <c r="CL377" s="296"/>
      <c r="CM377" s="296"/>
      <c r="CN377" s="296"/>
      <c r="CO377" s="296"/>
      <c r="CP377" s="296"/>
      <c r="CQ377" s="296"/>
      <c r="CR377" s="296"/>
      <c r="CS377" s="296"/>
      <c r="CT377" s="296"/>
      <c r="CU377" s="296"/>
      <c r="CV377" s="296"/>
      <c r="CW377" s="296"/>
      <c r="CX377" s="296"/>
      <c r="CY377" s="296"/>
      <c r="CZ377" s="296"/>
      <c r="DA377" s="296"/>
      <c r="DB377" s="296"/>
      <c r="DC377" s="296"/>
      <c r="DD377" s="296"/>
      <c r="DE377" s="296"/>
      <c r="DF377" s="296"/>
      <c r="DG377" s="296"/>
      <c r="DH377" s="296"/>
      <c r="DI377" s="296"/>
      <c r="DJ377" s="296"/>
      <c r="DK377" s="296"/>
      <c r="DL377" s="296"/>
      <c r="DM377" s="297"/>
    </row>
    <row r="378" spans="2:117" s="22" customFormat="1" ht="21" outlineLevel="1" x14ac:dyDescent="0.25">
      <c r="B378" s="130">
        <v>6</v>
      </c>
      <c r="C378" s="582" t="s">
        <v>418</v>
      </c>
      <c r="D378" s="307"/>
      <c r="E378" s="224" t="s">
        <v>379</v>
      </c>
      <c r="F378" s="302" t="s">
        <v>422</v>
      </c>
      <c r="G378" s="224" t="s">
        <v>430</v>
      </c>
      <c r="H378" s="224" t="s">
        <v>424</v>
      </c>
      <c r="I378" s="224" t="s">
        <v>167</v>
      </c>
      <c r="J378" s="308"/>
      <c r="K378" s="97">
        <f t="shared" si="194"/>
        <v>1</v>
      </c>
      <c r="L378" s="97">
        <f t="shared" si="195"/>
        <v>1</v>
      </c>
      <c r="M378" s="108">
        <f t="shared" si="196"/>
        <v>1</v>
      </c>
      <c r="N378" s="296"/>
      <c r="O378" s="296"/>
      <c r="P378" s="296"/>
      <c r="Q378" s="296"/>
      <c r="R378" s="296"/>
      <c r="S378" s="296"/>
      <c r="T378" s="305">
        <v>4</v>
      </c>
      <c r="U378" s="296"/>
      <c r="V378" s="296"/>
      <c r="W378" s="296"/>
      <c r="X378" s="296"/>
      <c r="Y378" s="296"/>
      <c r="Z378" s="296"/>
      <c r="AA378" s="296"/>
      <c r="AB378" s="296"/>
      <c r="AC378" s="296"/>
      <c r="AD378" s="296"/>
      <c r="AE378" s="296"/>
      <c r="AF378" s="296"/>
      <c r="AG378" s="296"/>
      <c r="AH378" s="296"/>
      <c r="AI378" s="296"/>
      <c r="AJ378" s="296"/>
      <c r="AK378" s="296"/>
      <c r="AL378" s="296"/>
      <c r="AM378" s="296"/>
      <c r="AN378" s="296"/>
      <c r="AO378" s="296"/>
      <c r="AP378" s="85"/>
      <c r="AQ378" s="85"/>
      <c r="AR378" s="85"/>
      <c r="AS378" s="296"/>
      <c r="AT378" s="296"/>
      <c r="AU378" s="296"/>
      <c r="AV378" s="296"/>
      <c r="AW378" s="301"/>
      <c r="AX378" s="296"/>
      <c r="AY378" s="296"/>
      <c r="AZ378" s="296"/>
      <c r="BA378" s="296"/>
      <c r="BB378" s="296"/>
      <c r="BC378" s="296"/>
      <c r="BD378" s="296"/>
      <c r="BE378" s="296"/>
      <c r="BF378" s="296"/>
      <c r="BG378" s="296"/>
      <c r="BH378" s="296"/>
      <c r="BI378" s="296"/>
      <c r="BJ378" s="296"/>
      <c r="BK378" s="296"/>
      <c r="BL378" s="296"/>
      <c r="BM378" s="296"/>
      <c r="BN378" s="296"/>
      <c r="BO378" s="296"/>
      <c r="BP378" s="296"/>
      <c r="BQ378" s="296"/>
      <c r="BR378" s="296"/>
      <c r="BS378" s="296"/>
      <c r="BT378" s="296"/>
      <c r="BU378" s="296"/>
      <c r="BV378" s="296"/>
      <c r="BW378" s="296"/>
      <c r="BX378" s="296"/>
      <c r="BY378" s="296"/>
      <c r="BZ378" s="296"/>
      <c r="CA378" s="296"/>
      <c r="CB378" s="296"/>
      <c r="CC378" s="296"/>
      <c r="CD378" s="296"/>
      <c r="CE378" s="296"/>
      <c r="CF378" s="296"/>
      <c r="CG378" s="296"/>
      <c r="CH378" s="296"/>
      <c r="CI378" s="296"/>
      <c r="CJ378" s="296"/>
      <c r="CK378" s="296"/>
      <c r="CL378" s="296"/>
      <c r="CM378" s="296"/>
      <c r="CN378" s="296"/>
      <c r="CO378" s="296"/>
      <c r="CP378" s="296"/>
      <c r="CQ378" s="296"/>
      <c r="CR378" s="296"/>
      <c r="CS378" s="296"/>
      <c r="CT378" s="296"/>
      <c r="CU378" s="296"/>
      <c r="CV378" s="296"/>
      <c r="CW378" s="296"/>
      <c r="CX378" s="296"/>
      <c r="CY378" s="296"/>
      <c r="CZ378" s="296"/>
      <c r="DA378" s="296"/>
      <c r="DB378" s="296"/>
      <c r="DC378" s="296"/>
      <c r="DD378" s="296"/>
      <c r="DE378" s="296"/>
      <c r="DF378" s="296"/>
      <c r="DG378" s="296"/>
      <c r="DH378" s="296"/>
      <c r="DI378" s="296"/>
      <c r="DJ378" s="296"/>
      <c r="DK378" s="296"/>
      <c r="DL378" s="296"/>
      <c r="DM378" s="297"/>
    </row>
    <row r="379" spans="2:117" s="22" customFormat="1" ht="21" outlineLevel="1" x14ac:dyDescent="0.25">
      <c r="B379" s="130">
        <v>7</v>
      </c>
      <c r="C379" s="581" t="s">
        <v>419</v>
      </c>
      <c r="D379" s="307"/>
      <c r="E379" s="224" t="s">
        <v>379</v>
      </c>
      <c r="F379" s="302" t="s">
        <v>422</v>
      </c>
      <c r="G379" s="224" t="s">
        <v>431</v>
      </c>
      <c r="H379" s="224" t="s">
        <v>424</v>
      </c>
      <c r="I379" s="224" t="s">
        <v>167</v>
      </c>
      <c r="J379" s="308"/>
      <c r="K379" s="97">
        <f t="shared" si="194"/>
        <v>1</v>
      </c>
      <c r="L379" s="97">
        <f t="shared" si="195"/>
        <v>1</v>
      </c>
      <c r="M379" s="108">
        <f t="shared" si="196"/>
        <v>1</v>
      </c>
      <c r="N379" s="296"/>
      <c r="O379" s="296"/>
      <c r="P379" s="296"/>
      <c r="Q379" s="296"/>
      <c r="R379" s="296"/>
      <c r="S379" s="296"/>
      <c r="T379" s="305">
        <v>4</v>
      </c>
      <c r="U379" s="296"/>
      <c r="V379" s="296"/>
      <c r="W379" s="296"/>
      <c r="X379" s="296"/>
      <c r="Y379" s="296"/>
      <c r="Z379" s="296"/>
      <c r="AA379" s="296"/>
      <c r="AB379" s="296"/>
      <c r="AC379" s="296"/>
      <c r="AD379" s="296"/>
      <c r="AE379" s="296"/>
      <c r="AF379" s="296"/>
      <c r="AG379" s="296"/>
      <c r="AH379" s="296"/>
      <c r="AI379" s="296"/>
      <c r="AJ379" s="296"/>
      <c r="AK379" s="296"/>
      <c r="AL379" s="296"/>
      <c r="AM379" s="296"/>
      <c r="AN379" s="296"/>
      <c r="AO379" s="296"/>
      <c r="AP379" s="85"/>
      <c r="AQ379" s="85"/>
      <c r="AR379" s="85"/>
      <c r="AS379" s="296"/>
      <c r="AT379" s="296"/>
      <c r="AU379" s="296"/>
      <c r="AV379" s="296"/>
      <c r="AW379" s="301"/>
      <c r="AX379" s="296"/>
      <c r="AY379" s="296"/>
      <c r="AZ379" s="296"/>
      <c r="BA379" s="296"/>
      <c r="BB379" s="296"/>
      <c r="BC379" s="296"/>
      <c r="BD379" s="296"/>
      <c r="BE379" s="296"/>
      <c r="BF379" s="296"/>
      <c r="BG379" s="296"/>
      <c r="BH379" s="296"/>
      <c r="BI379" s="296"/>
      <c r="BJ379" s="296"/>
      <c r="BK379" s="296"/>
      <c r="BL379" s="296"/>
      <c r="BM379" s="296"/>
      <c r="BN379" s="296"/>
      <c r="BO379" s="296"/>
      <c r="BP379" s="296"/>
      <c r="BQ379" s="296"/>
      <c r="BR379" s="296"/>
      <c r="BS379" s="296"/>
      <c r="BT379" s="296"/>
      <c r="BU379" s="296"/>
      <c r="BV379" s="296"/>
      <c r="BW379" s="296"/>
      <c r="BX379" s="296"/>
      <c r="BY379" s="296"/>
      <c r="BZ379" s="296"/>
      <c r="CA379" s="296"/>
      <c r="CB379" s="296"/>
      <c r="CC379" s="296"/>
      <c r="CD379" s="296"/>
      <c r="CE379" s="296"/>
      <c r="CF379" s="296"/>
      <c r="CG379" s="296"/>
      <c r="CH379" s="296"/>
      <c r="CI379" s="296"/>
      <c r="CJ379" s="296"/>
      <c r="CK379" s="296"/>
      <c r="CL379" s="296"/>
      <c r="CM379" s="296"/>
      <c r="CN379" s="296"/>
      <c r="CO379" s="296"/>
      <c r="CP379" s="296"/>
      <c r="CQ379" s="296"/>
      <c r="CR379" s="296"/>
      <c r="CS379" s="296"/>
      <c r="CT379" s="296"/>
      <c r="CU379" s="296"/>
      <c r="CV379" s="296"/>
      <c r="CW379" s="296"/>
      <c r="CX379" s="296"/>
      <c r="CY379" s="296"/>
      <c r="CZ379" s="296"/>
      <c r="DA379" s="296"/>
      <c r="DB379" s="296"/>
      <c r="DC379" s="296"/>
      <c r="DD379" s="296"/>
      <c r="DE379" s="296"/>
      <c r="DF379" s="296"/>
      <c r="DG379" s="296"/>
      <c r="DH379" s="296"/>
      <c r="DI379" s="296"/>
      <c r="DJ379" s="296"/>
      <c r="DK379" s="296"/>
      <c r="DL379" s="296"/>
      <c r="DM379" s="297"/>
    </row>
    <row r="380" spans="2:117" s="22" customFormat="1" ht="37.5" outlineLevel="1" x14ac:dyDescent="0.25">
      <c r="B380" s="130">
        <v>8</v>
      </c>
      <c r="C380" s="583" t="s">
        <v>420</v>
      </c>
      <c r="D380" s="307"/>
      <c r="E380" s="224" t="s">
        <v>379</v>
      </c>
      <c r="F380" s="302" t="s">
        <v>422</v>
      </c>
      <c r="G380" s="224" t="s">
        <v>432</v>
      </c>
      <c r="H380" s="224" t="s">
        <v>424</v>
      </c>
      <c r="I380" s="224" t="s">
        <v>167</v>
      </c>
      <c r="J380" s="308"/>
      <c r="K380" s="97">
        <f t="shared" si="194"/>
        <v>1</v>
      </c>
      <c r="L380" s="97">
        <f t="shared" si="195"/>
        <v>1</v>
      </c>
      <c r="M380" s="108">
        <f t="shared" si="196"/>
        <v>1</v>
      </c>
      <c r="N380" s="296"/>
      <c r="O380" s="296"/>
      <c r="P380" s="296"/>
      <c r="Q380" s="296"/>
      <c r="R380" s="296"/>
      <c r="S380" s="296"/>
      <c r="T380" s="296"/>
      <c r="U380" s="296"/>
      <c r="V380" s="296"/>
      <c r="W380" s="305">
        <v>4</v>
      </c>
      <c r="X380" s="296"/>
      <c r="Y380" s="296"/>
      <c r="Z380" s="296"/>
      <c r="AA380" s="296"/>
      <c r="AB380" s="296"/>
      <c r="AC380" s="296"/>
      <c r="AD380" s="296"/>
      <c r="AE380" s="296"/>
      <c r="AF380" s="296"/>
      <c r="AG380" s="296"/>
      <c r="AH380" s="296"/>
      <c r="AI380" s="296"/>
      <c r="AJ380" s="296"/>
      <c r="AK380" s="296"/>
      <c r="AL380" s="296"/>
      <c r="AM380" s="296"/>
      <c r="AN380" s="296"/>
      <c r="AO380" s="296"/>
      <c r="AP380" s="85"/>
      <c r="AQ380" s="85"/>
      <c r="AR380" s="85"/>
      <c r="AS380" s="296"/>
      <c r="AT380" s="296"/>
      <c r="AU380" s="296"/>
      <c r="AV380" s="296"/>
      <c r="AW380" s="301"/>
      <c r="AX380" s="296"/>
      <c r="AY380" s="296"/>
      <c r="AZ380" s="296"/>
      <c r="BA380" s="296"/>
      <c r="BB380" s="296"/>
      <c r="BC380" s="296"/>
      <c r="BD380" s="296"/>
      <c r="BE380" s="296"/>
      <c r="BF380" s="296"/>
      <c r="BG380" s="296"/>
      <c r="BH380" s="296"/>
      <c r="BI380" s="296"/>
      <c r="BJ380" s="296"/>
      <c r="BK380" s="296"/>
      <c r="BL380" s="296"/>
      <c r="BM380" s="296"/>
      <c r="BN380" s="296"/>
      <c r="BO380" s="296"/>
      <c r="BP380" s="296"/>
      <c r="BQ380" s="296"/>
      <c r="BR380" s="296"/>
      <c r="BS380" s="296"/>
      <c r="BT380" s="296"/>
      <c r="BU380" s="296"/>
      <c r="BV380" s="296"/>
      <c r="BW380" s="296"/>
      <c r="BX380" s="296"/>
      <c r="BY380" s="296"/>
      <c r="BZ380" s="296"/>
      <c r="CA380" s="296"/>
      <c r="CB380" s="296"/>
      <c r="CC380" s="296"/>
      <c r="CD380" s="296"/>
      <c r="CE380" s="296"/>
      <c r="CF380" s="296"/>
      <c r="CG380" s="296"/>
      <c r="CH380" s="296"/>
      <c r="CI380" s="296"/>
      <c r="CJ380" s="296"/>
      <c r="CK380" s="296"/>
      <c r="CL380" s="296"/>
      <c r="CM380" s="296"/>
      <c r="CN380" s="296"/>
      <c r="CO380" s="296"/>
      <c r="CP380" s="296"/>
      <c r="CQ380" s="296"/>
      <c r="CR380" s="296"/>
      <c r="CS380" s="296"/>
      <c r="CT380" s="296"/>
      <c r="CU380" s="296"/>
      <c r="CV380" s="296"/>
      <c r="CW380" s="296"/>
      <c r="CX380" s="296"/>
      <c r="CY380" s="296"/>
      <c r="CZ380" s="296"/>
      <c r="DA380" s="296"/>
      <c r="DB380" s="296"/>
      <c r="DC380" s="296"/>
      <c r="DD380" s="296"/>
      <c r="DE380" s="296"/>
      <c r="DF380" s="296"/>
      <c r="DG380" s="296"/>
      <c r="DH380" s="296"/>
      <c r="DI380" s="296"/>
      <c r="DJ380" s="296"/>
      <c r="DK380" s="296"/>
      <c r="DL380" s="296"/>
      <c r="DM380" s="297"/>
    </row>
    <row r="381" spans="2:117" s="22" customFormat="1" ht="45" outlineLevel="1" x14ac:dyDescent="0.25">
      <c r="B381" s="130">
        <v>9</v>
      </c>
      <c r="C381" s="582" t="s">
        <v>377</v>
      </c>
      <c r="D381" s="307"/>
      <c r="E381" s="224" t="s">
        <v>379</v>
      </c>
      <c r="F381" s="302" t="s">
        <v>422</v>
      </c>
      <c r="G381" s="224" t="s">
        <v>433</v>
      </c>
      <c r="H381" s="224" t="s">
        <v>424</v>
      </c>
      <c r="I381" s="224"/>
      <c r="J381" s="308" t="s">
        <v>421</v>
      </c>
      <c r="K381" s="97">
        <f t="shared" si="194"/>
        <v>1</v>
      </c>
      <c r="L381" s="97">
        <f t="shared" si="195"/>
        <v>0</v>
      </c>
      <c r="M381" s="108">
        <f t="shared" si="196"/>
        <v>0</v>
      </c>
      <c r="N381" s="296"/>
      <c r="O381" s="296"/>
      <c r="P381" s="296"/>
      <c r="Q381" s="296"/>
      <c r="R381" s="296"/>
      <c r="S381" s="296"/>
      <c r="T381" s="296"/>
      <c r="U381" s="296"/>
      <c r="V381" s="296"/>
      <c r="W381" s="296"/>
      <c r="X381" s="296"/>
      <c r="Y381" s="296"/>
      <c r="Z381" s="296"/>
      <c r="AA381" s="296"/>
      <c r="AB381" s="296"/>
      <c r="AC381" s="296"/>
      <c r="AD381" s="296"/>
      <c r="AE381" s="296"/>
      <c r="AF381" s="296"/>
      <c r="AG381" s="296"/>
      <c r="AH381" s="296"/>
      <c r="AI381" s="296"/>
      <c r="AJ381" s="296"/>
      <c r="AK381" s="296"/>
      <c r="AL381" s="296"/>
      <c r="AM381" s="296"/>
      <c r="AN381" s="296"/>
      <c r="AO381" s="296"/>
      <c r="AP381" s="85"/>
      <c r="AQ381" s="85"/>
      <c r="AR381" s="85"/>
      <c r="AS381" s="296"/>
      <c r="AT381" s="296"/>
      <c r="AU381" s="296"/>
      <c r="AV381" s="296"/>
      <c r="AW381" s="301"/>
      <c r="AX381" s="305">
        <v>3</v>
      </c>
      <c r="AY381" s="296"/>
      <c r="AZ381" s="296"/>
      <c r="BA381" s="296"/>
      <c r="BB381" s="296"/>
      <c r="BC381" s="296"/>
      <c r="BD381" s="296"/>
      <c r="BE381" s="296"/>
      <c r="BF381" s="296"/>
      <c r="BG381" s="296"/>
      <c r="BH381" s="296"/>
      <c r="BI381" s="296"/>
      <c r="BJ381" s="296"/>
      <c r="BK381" s="296"/>
      <c r="BL381" s="296"/>
      <c r="BM381" s="296"/>
      <c r="BN381" s="296"/>
      <c r="BO381" s="296"/>
      <c r="BP381" s="296"/>
      <c r="BQ381" s="296"/>
      <c r="BR381" s="296"/>
      <c r="BS381" s="296"/>
      <c r="BT381" s="296"/>
      <c r="BU381" s="296"/>
      <c r="BV381" s="296"/>
      <c r="BW381" s="296"/>
      <c r="BX381" s="296"/>
      <c r="BY381" s="296"/>
      <c r="BZ381" s="296"/>
      <c r="CA381" s="296"/>
      <c r="CB381" s="296"/>
      <c r="CC381" s="296"/>
      <c r="CD381" s="296"/>
      <c r="CE381" s="296"/>
      <c r="CF381" s="296"/>
      <c r="CG381" s="296"/>
      <c r="CH381" s="296"/>
      <c r="CI381" s="296"/>
      <c r="CJ381" s="296"/>
      <c r="CK381" s="296"/>
      <c r="CL381" s="296"/>
      <c r="CM381" s="296"/>
      <c r="CN381" s="296"/>
      <c r="CO381" s="296"/>
      <c r="CP381" s="296"/>
      <c r="CQ381" s="296"/>
      <c r="CR381" s="296"/>
      <c r="CS381" s="296"/>
      <c r="CT381" s="296"/>
      <c r="CU381" s="296"/>
      <c r="CV381" s="296"/>
      <c r="CW381" s="296"/>
      <c r="CX381" s="296"/>
      <c r="CY381" s="296"/>
      <c r="CZ381" s="296"/>
      <c r="DA381" s="296"/>
      <c r="DB381" s="296"/>
      <c r="DC381" s="296"/>
      <c r="DD381" s="296"/>
      <c r="DE381" s="296"/>
      <c r="DF381" s="296"/>
      <c r="DG381" s="296"/>
      <c r="DH381" s="296"/>
      <c r="DI381" s="296"/>
      <c r="DJ381" s="296"/>
      <c r="DK381" s="296"/>
      <c r="DL381" s="296"/>
      <c r="DM381" s="297"/>
    </row>
    <row r="382" spans="2:117" s="1" customFormat="1" ht="23.25" x14ac:dyDescent="0.3">
      <c r="B382" s="86" t="s">
        <v>250</v>
      </c>
      <c r="C382" s="87" t="s">
        <v>300</v>
      </c>
      <c r="D382" s="161"/>
      <c r="E382" s="265"/>
      <c r="F382" s="275"/>
      <c r="G382" s="275"/>
      <c r="H382" s="265"/>
      <c r="I382" s="154"/>
      <c r="J382" s="112"/>
      <c r="K382" s="129">
        <f>SUM(K383:K384)</f>
        <v>2</v>
      </c>
      <c r="L382" s="129">
        <f>SUM(L383:L384)</f>
        <v>0</v>
      </c>
      <c r="M382" s="101">
        <f>IFERROR(L382/K382,0)</f>
        <v>0</v>
      </c>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c r="AT382" s="125"/>
      <c r="AU382" s="125"/>
      <c r="AV382" s="125"/>
      <c r="AW382" s="125"/>
      <c r="AX382" s="125"/>
      <c r="AY382" s="125"/>
      <c r="AZ382" s="125"/>
      <c r="BA382" s="125"/>
      <c r="BB382" s="125"/>
      <c r="BC382" s="125"/>
      <c r="BD382" s="125"/>
      <c r="BE382" s="125"/>
      <c r="BF382" s="125"/>
      <c r="BG382" s="125"/>
      <c r="BH382" s="125"/>
      <c r="BI382" s="125"/>
      <c r="BJ382" s="125"/>
      <c r="BK382" s="125"/>
      <c r="BL382" s="125"/>
      <c r="BM382" s="125"/>
      <c r="BN382" s="125"/>
      <c r="BO382" s="125"/>
      <c r="BP382" s="125"/>
      <c r="BQ382" s="125"/>
      <c r="BR382" s="125"/>
      <c r="BS382" s="125"/>
      <c r="BT382" s="125"/>
      <c r="BU382" s="125"/>
      <c r="BV382" s="125"/>
      <c r="BW382" s="125"/>
      <c r="BX382" s="125"/>
      <c r="BY382" s="125"/>
      <c r="BZ382" s="125"/>
      <c r="CA382" s="125"/>
      <c r="CB382" s="125"/>
      <c r="CC382" s="125"/>
      <c r="CD382" s="125"/>
      <c r="CE382" s="125"/>
      <c r="CF382" s="125"/>
      <c r="CG382" s="125"/>
      <c r="CH382" s="125"/>
      <c r="CI382" s="125"/>
      <c r="CJ382" s="125"/>
      <c r="CK382" s="125"/>
      <c r="CL382" s="125"/>
      <c r="CM382" s="125"/>
      <c r="CN382" s="125"/>
      <c r="CO382" s="125"/>
      <c r="CP382" s="125"/>
      <c r="CQ382" s="125"/>
      <c r="CR382" s="125"/>
      <c r="CS382" s="125"/>
      <c r="CT382" s="125"/>
      <c r="CU382" s="125"/>
      <c r="CV382" s="125"/>
      <c r="CW382" s="125"/>
      <c r="CX382" s="125"/>
      <c r="CY382" s="125"/>
      <c r="CZ382" s="125"/>
      <c r="DA382" s="125"/>
      <c r="DB382" s="125"/>
      <c r="DC382" s="125"/>
      <c r="DD382" s="125"/>
      <c r="DE382" s="125"/>
      <c r="DF382" s="125"/>
      <c r="DG382" s="125"/>
      <c r="DH382" s="125"/>
      <c r="DI382" s="125"/>
      <c r="DJ382" s="125"/>
      <c r="DK382" s="125"/>
      <c r="DL382" s="125"/>
      <c r="DM382" s="125"/>
    </row>
    <row r="383" spans="2:117" s="295" customFormat="1" ht="45" outlineLevel="1" x14ac:dyDescent="0.25">
      <c r="B383" s="130">
        <v>1</v>
      </c>
      <c r="C383" s="291" t="s">
        <v>378</v>
      </c>
      <c r="D383" s="298"/>
      <c r="E383" s="299" t="s">
        <v>379</v>
      </c>
      <c r="F383" s="300" t="s">
        <v>381</v>
      </c>
      <c r="G383" s="299" t="s">
        <v>423</v>
      </c>
      <c r="H383" s="299" t="s">
        <v>424</v>
      </c>
      <c r="I383" s="224"/>
      <c r="J383" s="303" t="s">
        <v>421</v>
      </c>
      <c r="K383" s="97">
        <f t="shared" ref="K383" si="197">COUNTA(N383:KP383)</f>
        <v>1</v>
      </c>
      <c r="L383" s="97">
        <f t="shared" ref="L383" si="198">COUNTIF(N383:KP383,"4")</f>
        <v>0</v>
      </c>
      <c r="M383" s="108">
        <f t="shared" ref="M383" si="199">IFERROR(L383/K383,0)</f>
        <v>0</v>
      </c>
      <c r="N383" s="296"/>
      <c r="O383" s="296"/>
      <c r="P383" s="296"/>
      <c r="Q383" s="296"/>
      <c r="R383" s="296"/>
      <c r="S383" s="301"/>
      <c r="T383" s="296"/>
      <c r="U383" s="296"/>
      <c r="V383" s="296"/>
      <c r="W383" s="296"/>
      <c r="X383" s="296"/>
      <c r="Y383" s="296"/>
      <c r="Z383" s="296"/>
      <c r="AA383" s="296"/>
      <c r="AB383" s="296"/>
      <c r="AC383" s="296"/>
      <c r="AD383" s="296"/>
      <c r="AE383" s="296"/>
      <c r="AF383" s="296"/>
      <c r="AG383" s="296"/>
      <c r="AH383" s="296"/>
      <c r="AI383" s="296"/>
      <c r="AJ383" s="296"/>
      <c r="AK383" s="296"/>
      <c r="AL383" s="296"/>
      <c r="AM383" s="296"/>
      <c r="AN383" s="296"/>
      <c r="AO383" s="296"/>
      <c r="AP383" s="85"/>
      <c r="AQ383" s="85"/>
      <c r="AR383" s="85"/>
      <c r="AS383" s="296"/>
      <c r="AT383" s="296"/>
      <c r="AU383" s="296"/>
      <c r="AV383" s="296"/>
      <c r="AW383" s="296"/>
      <c r="AX383" s="305">
        <v>3</v>
      </c>
      <c r="AY383" s="296"/>
      <c r="AZ383" s="296"/>
      <c r="BA383" s="296"/>
      <c r="BB383" s="296"/>
      <c r="BC383" s="296"/>
      <c r="BD383" s="296"/>
      <c r="BE383" s="296"/>
      <c r="BF383" s="296"/>
      <c r="BG383" s="296"/>
      <c r="BH383" s="296"/>
      <c r="BI383" s="296"/>
      <c r="BJ383" s="296"/>
      <c r="BK383" s="296"/>
      <c r="BL383" s="296"/>
      <c r="BM383" s="296"/>
      <c r="BN383" s="296"/>
      <c r="BO383" s="296"/>
      <c r="BP383" s="296"/>
      <c r="BQ383" s="296"/>
      <c r="BR383" s="296"/>
      <c r="BS383" s="296"/>
      <c r="BT383" s="296"/>
      <c r="BU383" s="296"/>
      <c r="BV383" s="296"/>
      <c r="BW383" s="296"/>
      <c r="BX383" s="296"/>
      <c r="BY383" s="296"/>
      <c r="BZ383" s="296"/>
      <c r="CA383" s="296"/>
      <c r="CB383" s="296"/>
      <c r="CC383" s="296"/>
      <c r="CD383" s="296"/>
      <c r="CE383" s="296"/>
      <c r="CF383" s="296"/>
      <c r="CG383" s="296"/>
      <c r="CH383" s="296"/>
      <c r="CI383" s="296"/>
      <c r="CJ383" s="296"/>
      <c r="CK383" s="296"/>
      <c r="CL383" s="296"/>
      <c r="CM383" s="296"/>
      <c r="CN383" s="296"/>
      <c r="CO383" s="296"/>
      <c r="CP383" s="296"/>
      <c r="CQ383" s="296"/>
      <c r="CR383" s="296"/>
      <c r="CS383" s="296"/>
      <c r="CT383" s="296"/>
      <c r="CU383" s="296"/>
      <c r="CV383" s="296"/>
      <c r="CW383" s="296"/>
      <c r="CX383" s="296"/>
      <c r="CY383" s="296"/>
      <c r="CZ383" s="296"/>
      <c r="DA383" s="296"/>
      <c r="DB383" s="296"/>
      <c r="DC383" s="296"/>
      <c r="DD383" s="296"/>
      <c r="DE383" s="296"/>
      <c r="DF383" s="296"/>
      <c r="DG383" s="296"/>
      <c r="DH383" s="296"/>
      <c r="DI383" s="296"/>
      <c r="DJ383" s="296"/>
      <c r="DK383" s="296"/>
      <c r="DL383" s="296"/>
      <c r="DM383" s="297"/>
    </row>
    <row r="384" spans="2:117" s="295" customFormat="1" ht="45" outlineLevel="1" x14ac:dyDescent="0.25">
      <c r="B384" s="130">
        <v>2</v>
      </c>
      <c r="C384" s="234" t="s">
        <v>382</v>
      </c>
      <c r="D384" s="298"/>
      <c r="E384" s="299" t="s">
        <v>379</v>
      </c>
      <c r="F384" s="300" t="s">
        <v>381</v>
      </c>
      <c r="G384" s="299" t="s">
        <v>425</v>
      </c>
      <c r="H384" s="299" t="s">
        <v>424</v>
      </c>
      <c r="I384" s="224"/>
      <c r="J384" s="303" t="s">
        <v>421</v>
      </c>
      <c r="K384" s="97">
        <f t="shared" ref="K384" si="200">COUNTA(N384:KP384)</f>
        <v>1</v>
      </c>
      <c r="L384" s="97">
        <f t="shared" ref="L384" si="201">COUNTIF(N384:KP384,"4")</f>
        <v>0</v>
      </c>
      <c r="M384" s="108">
        <f t="shared" ref="M384" si="202">IFERROR(L384/K384,0)</f>
        <v>0</v>
      </c>
      <c r="N384" s="296"/>
      <c r="O384" s="296"/>
      <c r="P384" s="296"/>
      <c r="Q384" s="296"/>
      <c r="R384" s="296"/>
      <c r="S384" s="296"/>
      <c r="T384" s="301"/>
      <c r="U384" s="296"/>
      <c r="V384" s="296"/>
      <c r="W384" s="296"/>
      <c r="X384" s="296"/>
      <c r="Y384" s="296"/>
      <c r="Z384" s="296"/>
      <c r="AA384" s="296"/>
      <c r="AB384" s="296"/>
      <c r="AC384" s="296"/>
      <c r="AD384" s="296"/>
      <c r="AE384" s="296"/>
      <c r="AF384" s="296"/>
      <c r="AG384" s="296"/>
      <c r="AH384" s="296"/>
      <c r="AI384" s="296"/>
      <c r="AJ384" s="296"/>
      <c r="AK384" s="296"/>
      <c r="AL384" s="296"/>
      <c r="AM384" s="296"/>
      <c r="AN384" s="296"/>
      <c r="AO384" s="296"/>
      <c r="AP384" s="85"/>
      <c r="AQ384" s="85"/>
      <c r="AR384" s="85"/>
      <c r="AS384" s="296"/>
      <c r="AT384" s="296"/>
      <c r="AU384" s="296"/>
      <c r="AV384" s="296"/>
      <c r="AW384" s="296"/>
      <c r="AX384" s="305">
        <v>3</v>
      </c>
      <c r="AY384" s="296"/>
      <c r="AZ384" s="296"/>
      <c r="BA384" s="296"/>
      <c r="BB384" s="296"/>
      <c r="BC384" s="296"/>
      <c r="BD384" s="296"/>
      <c r="BE384" s="296"/>
      <c r="BF384" s="296"/>
      <c r="BG384" s="296"/>
      <c r="BH384" s="296"/>
      <c r="BI384" s="296"/>
      <c r="BJ384" s="296"/>
      <c r="BK384" s="296"/>
      <c r="BL384" s="296"/>
      <c r="BM384" s="296"/>
      <c r="BN384" s="296"/>
      <c r="BO384" s="296"/>
      <c r="BP384" s="296"/>
      <c r="BQ384" s="296"/>
      <c r="BR384" s="296"/>
      <c r="BS384" s="296"/>
      <c r="BT384" s="296"/>
      <c r="BU384" s="296"/>
      <c r="BV384" s="296"/>
      <c r="BW384" s="296"/>
      <c r="BX384" s="296"/>
      <c r="BY384" s="296"/>
      <c r="BZ384" s="296"/>
      <c r="CA384" s="296"/>
      <c r="CB384" s="296"/>
      <c r="CC384" s="296"/>
      <c r="CD384" s="296"/>
      <c r="CE384" s="296"/>
      <c r="CF384" s="296"/>
      <c r="CG384" s="296"/>
      <c r="CH384" s="296"/>
      <c r="CI384" s="296"/>
      <c r="CJ384" s="296"/>
      <c r="CK384" s="296"/>
      <c r="CL384" s="296"/>
      <c r="CM384" s="296"/>
      <c r="CN384" s="296"/>
      <c r="CO384" s="296"/>
      <c r="CP384" s="296"/>
      <c r="CQ384" s="296"/>
      <c r="CR384" s="296"/>
      <c r="CS384" s="296"/>
      <c r="CT384" s="296"/>
      <c r="CU384" s="296"/>
      <c r="CV384" s="296"/>
      <c r="CW384" s="296"/>
      <c r="CX384" s="296"/>
      <c r="CY384" s="296"/>
      <c r="CZ384" s="296"/>
      <c r="DA384" s="296"/>
      <c r="DB384" s="296"/>
      <c r="DC384" s="296"/>
      <c r="DD384" s="296"/>
      <c r="DE384" s="296"/>
      <c r="DF384" s="296"/>
      <c r="DG384" s="296"/>
      <c r="DH384" s="296"/>
      <c r="DI384" s="296"/>
      <c r="DJ384" s="296"/>
      <c r="DK384" s="296"/>
      <c r="DL384" s="296"/>
      <c r="DM384" s="297"/>
    </row>
    <row r="385" spans="2:117" ht="21" x14ac:dyDescent="0.25">
      <c r="B385" s="139"/>
      <c r="C385" s="140" t="s">
        <v>149</v>
      </c>
      <c r="D385" s="105" t="s">
        <v>150</v>
      </c>
      <c r="E385" s="223"/>
      <c r="F385" s="223"/>
      <c r="G385" s="223"/>
      <c r="H385" s="223"/>
      <c r="I385" s="78"/>
      <c r="J385" s="79"/>
      <c r="K385" s="129">
        <f>SUM(K387:K392)</f>
        <v>0</v>
      </c>
      <c r="L385" s="129">
        <f>SUM(L387:L392)</f>
        <v>0</v>
      </c>
      <c r="M385" s="101">
        <f>IFERROR(L385/K385,0)</f>
        <v>0</v>
      </c>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102"/>
      <c r="AX385" s="102"/>
      <c r="AY385" s="102"/>
      <c r="AZ385" s="102"/>
      <c r="BA385" s="102"/>
      <c r="BB385" s="102"/>
      <c r="BC385" s="102"/>
      <c r="BD385" s="102"/>
      <c r="BE385" s="102"/>
      <c r="BF385" s="102"/>
      <c r="BG385" s="102"/>
      <c r="BH385" s="102"/>
      <c r="BI385" s="102"/>
      <c r="BJ385" s="102"/>
      <c r="BK385" s="102"/>
      <c r="BL385" s="102"/>
      <c r="BM385" s="102"/>
      <c r="BN385" s="102"/>
      <c r="BO385" s="102"/>
      <c r="BP385" s="102"/>
      <c r="BQ385" s="102"/>
      <c r="BR385" s="102"/>
      <c r="BS385" s="102"/>
      <c r="BT385" s="102"/>
      <c r="BU385" s="102"/>
      <c r="BV385" s="102"/>
      <c r="BW385" s="102"/>
      <c r="BX385" s="102"/>
      <c r="BY385" s="102"/>
      <c r="BZ385" s="102"/>
      <c r="CA385" s="102"/>
      <c r="CB385" s="102"/>
      <c r="CC385" s="102"/>
      <c r="CD385" s="102"/>
      <c r="CE385" s="102"/>
      <c r="CF385" s="102"/>
      <c r="CG385" s="102"/>
      <c r="CH385" s="102"/>
      <c r="CI385" s="102"/>
      <c r="CJ385" s="102"/>
      <c r="CK385" s="102"/>
      <c r="CL385" s="102"/>
      <c r="CM385" s="102"/>
      <c r="CN385" s="102"/>
      <c r="CO385" s="102"/>
      <c r="CP385" s="102"/>
      <c r="CQ385" s="102"/>
      <c r="CR385" s="102"/>
      <c r="CS385" s="102"/>
      <c r="CT385" s="102"/>
      <c r="CU385" s="102"/>
      <c r="CV385" s="102"/>
      <c r="CW385" s="102"/>
      <c r="CX385" s="102"/>
      <c r="CY385" s="102"/>
      <c r="CZ385" s="102"/>
      <c r="DA385" s="102"/>
      <c r="DB385" s="102"/>
      <c r="DC385" s="102"/>
      <c r="DD385" s="102"/>
      <c r="DE385" s="102"/>
      <c r="DF385" s="102"/>
      <c r="DG385" s="102"/>
      <c r="DH385" s="102"/>
      <c r="DI385" s="102"/>
      <c r="DJ385" s="102"/>
      <c r="DK385" s="102"/>
      <c r="DL385" s="102"/>
      <c r="DM385" s="125"/>
    </row>
    <row r="386" spans="2:117" s="1" customFormat="1" ht="21" outlineLevel="1" x14ac:dyDescent="0.25">
      <c r="B386" s="317">
        <v>0</v>
      </c>
      <c r="C386" s="161" t="s">
        <v>472</v>
      </c>
      <c r="D386" s="105" t="s">
        <v>150</v>
      </c>
      <c r="E386" s="275"/>
      <c r="F386" s="275"/>
      <c r="G386" s="275"/>
      <c r="H386" s="275"/>
      <c r="I386" s="92"/>
      <c r="J386" s="93"/>
      <c r="K386" s="97">
        <f t="shared" ref="K386" si="203">COUNTA(N386:KP386)</f>
        <v>0</v>
      </c>
      <c r="L386" s="97">
        <f t="shared" ref="L386" si="204">COUNTIF(N386:KP386,"4")</f>
        <v>0</v>
      </c>
      <c r="M386" s="108">
        <f t="shared" ref="M386" si="205">IFERROR(L386/K386,0)</f>
        <v>0</v>
      </c>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c r="AW386" s="102"/>
      <c r="AX386" s="102"/>
      <c r="AY386" s="102"/>
      <c r="AZ386" s="102"/>
      <c r="BA386" s="102"/>
      <c r="BB386" s="102"/>
      <c r="BC386" s="102"/>
      <c r="BD386" s="102"/>
      <c r="BE386" s="102"/>
      <c r="BF386" s="102"/>
      <c r="BG386" s="102"/>
      <c r="BH386" s="102"/>
      <c r="BI386" s="102"/>
      <c r="BJ386" s="102"/>
      <c r="BK386" s="102"/>
      <c r="BL386" s="102"/>
      <c r="BM386" s="102"/>
      <c r="BN386" s="102"/>
      <c r="BO386" s="102"/>
      <c r="BP386" s="102"/>
      <c r="BQ386" s="102"/>
      <c r="BR386" s="102"/>
      <c r="BS386" s="102"/>
      <c r="BT386" s="102"/>
      <c r="BU386" s="102"/>
      <c r="BV386" s="102"/>
      <c r="BW386" s="102"/>
      <c r="BX386" s="102"/>
      <c r="BY386" s="102"/>
      <c r="BZ386" s="102"/>
      <c r="CA386" s="102"/>
      <c r="CB386" s="102"/>
      <c r="CC386" s="102"/>
      <c r="CD386" s="102"/>
      <c r="CE386" s="102"/>
      <c r="CF386" s="102"/>
      <c r="CG386" s="102"/>
      <c r="CH386" s="102"/>
      <c r="CI386" s="102"/>
      <c r="CJ386" s="102"/>
      <c r="CK386" s="102"/>
      <c r="CL386" s="102"/>
      <c r="CM386" s="102"/>
      <c r="CN386" s="102"/>
      <c r="CO386" s="102"/>
      <c r="CP386" s="102"/>
      <c r="CQ386" s="102"/>
      <c r="CR386" s="102"/>
      <c r="CS386" s="102"/>
      <c r="CT386" s="102"/>
      <c r="CU386" s="102"/>
      <c r="CV386" s="102"/>
      <c r="CW386" s="102"/>
      <c r="CX386" s="102"/>
      <c r="CY386" s="102"/>
      <c r="CZ386" s="102"/>
      <c r="DA386" s="102"/>
      <c r="DB386" s="102"/>
      <c r="DC386" s="102"/>
      <c r="DD386" s="102"/>
      <c r="DE386" s="102"/>
      <c r="DF386" s="102"/>
      <c r="DG386" s="102"/>
      <c r="DH386" s="102"/>
      <c r="DI386" s="102"/>
      <c r="DJ386" s="102"/>
      <c r="DK386" s="102"/>
      <c r="DL386" s="102"/>
      <c r="DM386" s="125"/>
    </row>
    <row r="387" spans="2:117" ht="21" outlineLevel="1" x14ac:dyDescent="0.25">
      <c r="B387" s="141">
        <v>1</v>
      </c>
      <c r="C387" s="110" t="s">
        <v>151</v>
      </c>
      <c r="D387" s="111" t="s">
        <v>152</v>
      </c>
      <c r="E387" s="223"/>
      <c r="F387" s="223"/>
      <c r="G387" s="223"/>
      <c r="H387" s="223"/>
      <c r="I387" s="78"/>
      <c r="J387" s="79"/>
      <c r="K387" s="97">
        <f t="shared" ref="K387:K392" si="206">COUNTA(N387:KP387)</f>
        <v>0</v>
      </c>
      <c r="L387" s="97">
        <f t="shared" ref="L387:L392" si="207">COUNTIF(N387:KP387,"4")</f>
        <v>0</v>
      </c>
      <c r="M387" s="108">
        <f t="shared" ref="M387:M392" si="208">IFERROR(L387/K387,0)</f>
        <v>0</v>
      </c>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c r="AW387" s="102"/>
      <c r="AX387" s="102"/>
      <c r="AY387" s="102"/>
      <c r="AZ387" s="102"/>
      <c r="BA387" s="102"/>
      <c r="BB387" s="102"/>
      <c r="BC387" s="102"/>
      <c r="BD387" s="102"/>
      <c r="BE387" s="102"/>
      <c r="BF387" s="102"/>
      <c r="BG387" s="102"/>
      <c r="BH387" s="102"/>
      <c r="BI387" s="102"/>
      <c r="BJ387" s="102"/>
      <c r="BK387" s="102"/>
      <c r="BL387" s="102"/>
      <c r="BM387" s="102"/>
      <c r="BN387" s="102"/>
      <c r="BO387" s="102"/>
      <c r="BP387" s="102"/>
      <c r="BQ387" s="102"/>
      <c r="BR387" s="102"/>
      <c r="BS387" s="102"/>
      <c r="BT387" s="102"/>
      <c r="BU387" s="102"/>
      <c r="BV387" s="102"/>
      <c r="BW387" s="102"/>
      <c r="BX387" s="102"/>
      <c r="BY387" s="102"/>
      <c r="BZ387" s="102"/>
      <c r="CA387" s="102"/>
      <c r="CB387" s="102"/>
      <c r="CC387" s="102"/>
      <c r="CD387" s="102"/>
      <c r="CE387" s="102"/>
      <c r="CF387" s="102"/>
      <c r="CG387" s="102"/>
      <c r="CH387" s="102"/>
      <c r="CI387" s="102"/>
      <c r="CJ387" s="102"/>
      <c r="CK387" s="102"/>
      <c r="CL387" s="102"/>
      <c r="CM387" s="102"/>
      <c r="CN387" s="102"/>
      <c r="CO387" s="102"/>
      <c r="CP387" s="102"/>
      <c r="CQ387" s="102"/>
      <c r="CR387" s="102"/>
      <c r="CS387" s="102"/>
      <c r="CT387" s="102"/>
      <c r="CU387" s="102"/>
      <c r="CV387" s="102"/>
      <c r="CW387" s="102"/>
      <c r="CX387" s="102"/>
      <c r="CY387" s="102"/>
      <c r="CZ387" s="102"/>
      <c r="DA387" s="102"/>
      <c r="DB387" s="102"/>
      <c r="DC387" s="102"/>
      <c r="DD387" s="102"/>
      <c r="DE387" s="102"/>
      <c r="DF387" s="102"/>
      <c r="DG387" s="102"/>
      <c r="DH387" s="102"/>
      <c r="DI387" s="102"/>
      <c r="DJ387" s="102"/>
      <c r="DK387" s="102"/>
      <c r="DL387" s="102"/>
      <c r="DM387" s="125"/>
    </row>
    <row r="388" spans="2:117" ht="21" outlineLevel="1" x14ac:dyDescent="0.25">
      <c r="B388" s="142">
        <v>2</v>
      </c>
      <c r="C388" s="110" t="s">
        <v>153</v>
      </c>
      <c r="D388" s="110"/>
      <c r="E388" s="223"/>
      <c r="F388" s="223"/>
      <c r="G388" s="223"/>
      <c r="H388" s="223"/>
      <c r="I388" s="78"/>
      <c r="J388" s="79"/>
      <c r="K388" s="97">
        <f t="shared" si="206"/>
        <v>0</v>
      </c>
      <c r="L388" s="97">
        <f t="shared" si="207"/>
        <v>0</v>
      </c>
      <c r="M388" s="108">
        <f t="shared" si="208"/>
        <v>0</v>
      </c>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c r="AW388" s="102"/>
      <c r="AX388" s="102"/>
      <c r="AY388" s="102"/>
      <c r="AZ388" s="102"/>
      <c r="BA388" s="102"/>
      <c r="BB388" s="102"/>
      <c r="BC388" s="102"/>
      <c r="BD388" s="102"/>
      <c r="BE388" s="102"/>
      <c r="BF388" s="102"/>
      <c r="BG388" s="102"/>
      <c r="BH388" s="102"/>
      <c r="BI388" s="102"/>
      <c r="BJ388" s="102"/>
      <c r="BK388" s="102"/>
      <c r="BL388" s="102"/>
      <c r="BM388" s="102"/>
      <c r="BN388" s="102"/>
      <c r="BO388" s="102"/>
      <c r="BP388" s="102"/>
      <c r="BQ388" s="102"/>
      <c r="BR388" s="102"/>
      <c r="BS388" s="102"/>
      <c r="BT388" s="102"/>
      <c r="BU388" s="102"/>
      <c r="BV388" s="102"/>
      <c r="BW388" s="102"/>
      <c r="BX388" s="102"/>
      <c r="BY388" s="102"/>
      <c r="BZ388" s="102"/>
      <c r="CA388" s="102"/>
      <c r="CB388" s="102"/>
      <c r="CC388" s="102"/>
      <c r="CD388" s="102"/>
      <c r="CE388" s="102"/>
      <c r="CF388" s="102"/>
      <c r="CG388" s="102"/>
      <c r="CH388" s="102"/>
      <c r="CI388" s="102"/>
      <c r="CJ388" s="102"/>
      <c r="CK388" s="102"/>
      <c r="CL388" s="102"/>
      <c r="CM388" s="102"/>
      <c r="CN388" s="102"/>
      <c r="CO388" s="102"/>
      <c r="CP388" s="102"/>
      <c r="CQ388" s="102"/>
      <c r="CR388" s="102"/>
      <c r="CS388" s="102"/>
      <c r="CT388" s="102"/>
      <c r="CU388" s="102"/>
      <c r="CV388" s="102"/>
      <c r="CW388" s="102"/>
      <c r="CX388" s="102"/>
      <c r="CY388" s="102"/>
      <c r="CZ388" s="102"/>
      <c r="DA388" s="102"/>
      <c r="DB388" s="102"/>
      <c r="DC388" s="102"/>
      <c r="DD388" s="102"/>
      <c r="DE388" s="102"/>
      <c r="DF388" s="102"/>
      <c r="DG388" s="102"/>
      <c r="DH388" s="102"/>
      <c r="DI388" s="102"/>
      <c r="DJ388" s="102"/>
      <c r="DK388" s="102"/>
      <c r="DL388" s="102"/>
      <c r="DM388" s="125"/>
    </row>
    <row r="389" spans="2:117" ht="21" outlineLevel="1" x14ac:dyDescent="0.25">
      <c r="B389" s="142">
        <v>3</v>
      </c>
      <c r="C389" s="110" t="s">
        <v>154</v>
      </c>
      <c r="D389" s="111"/>
      <c r="E389" s="223"/>
      <c r="F389" s="223"/>
      <c r="G389" s="223"/>
      <c r="H389" s="223"/>
      <c r="I389" s="78"/>
      <c r="J389" s="79"/>
      <c r="K389" s="97">
        <f t="shared" si="206"/>
        <v>0</v>
      </c>
      <c r="L389" s="97">
        <f t="shared" si="207"/>
        <v>0</v>
      </c>
      <c r="M389" s="108">
        <f t="shared" si="208"/>
        <v>0</v>
      </c>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c r="AW389" s="102"/>
      <c r="AX389" s="102"/>
      <c r="AY389" s="102"/>
      <c r="AZ389" s="102"/>
      <c r="BA389" s="102"/>
      <c r="BB389" s="102"/>
      <c r="BC389" s="102"/>
      <c r="BD389" s="102"/>
      <c r="BE389" s="102"/>
      <c r="BF389" s="102"/>
      <c r="BG389" s="102"/>
      <c r="BH389" s="102"/>
      <c r="BI389" s="102"/>
      <c r="BJ389" s="102"/>
      <c r="BK389" s="102"/>
      <c r="BL389" s="102"/>
      <c r="BM389" s="102"/>
      <c r="BN389" s="102"/>
      <c r="BO389" s="102"/>
      <c r="BP389" s="102"/>
      <c r="BQ389" s="102"/>
      <c r="BR389" s="102"/>
      <c r="BS389" s="102"/>
      <c r="BT389" s="102"/>
      <c r="BU389" s="102"/>
      <c r="BV389" s="102"/>
      <c r="BW389" s="102"/>
      <c r="BX389" s="102"/>
      <c r="BY389" s="102"/>
      <c r="BZ389" s="102"/>
      <c r="CA389" s="102"/>
      <c r="CB389" s="102"/>
      <c r="CC389" s="102"/>
      <c r="CD389" s="102"/>
      <c r="CE389" s="102"/>
      <c r="CF389" s="102"/>
      <c r="CG389" s="102"/>
      <c r="CH389" s="102"/>
      <c r="CI389" s="102"/>
      <c r="CJ389" s="102"/>
      <c r="CK389" s="102"/>
      <c r="CL389" s="102"/>
      <c r="CM389" s="102"/>
      <c r="CN389" s="102"/>
      <c r="CO389" s="102"/>
      <c r="CP389" s="102"/>
      <c r="CQ389" s="102"/>
      <c r="CR389" s="102"/>
      <c r="CS389" s="102"/>
      <c r="CT389" s="102"/>
      <c r="CU389" s="102"/>
      <c r="CV389" s="102"/>
      <c r="CW389" s="102"/>
      <c r="CX389" s="102"/>
      <c r="CY389" s="102"/>
      <c r="CZ389" s="102"/>
      <c r="DA389" s="102"/>
      <c r="DB389" s="102"/>
      <c r="DC389" s="102"/>
      <c r="DD389" s="102"/>
      <c r="DE389" s="102"/>
      <c r="DF389" s="102"/>
      <c r="DG389" s="102"/>
      <c r="DH389" s="102"/>
      <c r="DI389" s="102"/>
      <c r="DJ389" s="102"/>
      <c r="DK389" s="102"/>
      <c r="DL389" s="102"/>
      <c r="DM389" s="125"/>
    </row>
    <row r="390" spans="2:117" ht="21" outlineLevel="1" x14ac:dyDescent="0.25">
      <c r="B390" s="141">
        <v>4</v>
      </c>
      <c r="C390" s="110" t="s">
        <v>155</v>
      </c>
      <c r="D390" s="111"/>
      <c r="E390" s="223"/>
      <c r="F390" s="223"/>
      <c r="G390" s="223"/>
      <c r="H390" s="223"/>
      <c r="I390" s="78"/>
      <c r="J390" s="79"/>
      <c r="K390" s="97">
        <f t="shared" si="206"/>
        <v>0</v>
      </c>
      <c r="L390" s="97">
        <f t="shared" si="207"/>
        <v>0</v>
      </c>
      <c r="M390" s="108">
        <f t="shared" si="208"/>
        <v>0</v>
      </c>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c r="AW390" s="102"/>
      <c r="AX390" s="102"/>
      <c r="AY390" s="102"/>
      <c r="AZ390" s="102"/>
      <c r="BA390" s="102"/>
      <c r="BB390" s="102"/>
      <c r="BC390" s="102"/>
      <c r="BD390" s="102"/>
      <c r="BE390" s="102"/>
      <c r="BF390" s="102"/>
      <c r="BG390" s="102"/>
      <c r="BH390" s="102"/>
      <c r="BI390" s="102"/>
      <c r="BJ390" s="102"/>
      <c r="BK390" s="102"/>
      <c r="BL390" s="102"/>
      <c r="BM390" s="102"/>
      <c r="BN390" s="102"/>
      <c r="BO390" s="102"/>
      <c r="BP390" s="102"/>
      <c r="BQ390" s="102"/>
      <c r="BR390" s="102"/>
      <c r="BS390" s="102"/>
      <c r="BT390" s="102"/>
      <c r="BU390" s="102"/>
      <c r="BV390" s="102"/>
      <c r="BW390" s="102"/>
      <c r="BX390" s="102"/>
      <c r="BY390" s="102"/>
      <c r="BZ390" s="102"/>
      <c r="CA390" s="102"/>
      <c r="CB390" s="102"/>
      <c r="CC390" s="102"/>
      <c r="CD390" s="102"/>
      <c r="CE390" s="102"/>
      <c r="CF390" s="102"/>
      <c r="CG390" s="102"/>
      <c r="CH390" s="102"/>
      <c r="CI390" s="102"/>
      <c r="CJ390" s="102"/>
      <c r="CK390" s="102"/>
      <c r="CL390" s="102"/>
      <c r="CM390" s="102"/>
      <c r="CN390" s="102"/>
      <c r="CO390" s="102"/>
      <c r="CP390" s="102"/>
      <c r="CQ390" s="102"/>
      <c r="CR390" s="102"/>
      <c r="CS390" s="102"/>
      <c r="CT390" s="102"/>
      <c r="CU390" s="102"/>
      <c r="CV390" s="102"/>
      <c r="CW390" s="102"/>
      <c r="CX390" s="102"/>
      <c r="CY390" s="102"/>
      <c r="CZ390" s="102"/>
      <c r="DA390" s="102"/>
      <c r="DB390" s="102"/>
      <c r="DC390" s="102"/>
      <c r="DD390" s="102"/>
      <c r="DE390" s="102"/>
      <c r="DF390" s="102"/>
      <c r="DG390" s="102"/>
      <c r="DH390" s="102"/>
      <c r="DI390" s="102"/>
      <c r="DJ390" s="102"/>
      <c r="DK390" s="102"/>
      <c r="DL390" s="102"/>
      <c r="DM390" s="125"/>
    </row>
    <row r="391" spans="2:117" ht="21" outlineLevel="1" x14ac:dyDescent="0.25">
      <c r="B391" s="142">
        <v>5</v>
      </c>
      <c r="C391" s="110" t="s">
        <v>156</v>
      </c>
      <c r="D391" s="111"/>
      <c r="E391" s="223"/>
      <c r="F391" s="223"/>
      <c r="G391" s="223"/>
      <c r="H391" s="223"/>
      <c r="I391" s="78"/>
      <c r="J391" s="79"/>
      <c r="K391" s="97">
        <f t="shared" si="206"/>
        <v>0</v>
      </c>
      <c r="L391" s="97">
        <f t="shared" si="207"/>
        <v>0</v>
      </c>
      <c r="M391" s="108">
        <f t="shared" si="208"/>
        <v>0</v>
      </c>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c r="AW391" s="102"/>
      <c r="AX391" s="102"/>
      <c r="AY391" s="102"/>
      <c r="AZ391" s="102"/>
      <c r="BA391" s="102"/>
      <c r="BB391" s="102"/>
      <c r="BC391" s="102"/>
      <c r="BD391" s="102"/>
      <c r="BE391" s="102"/>
      <c r="BF391" s="102"/>
      <c r="BG391" s="102"/>
      <c r="BH391" s="102"/>
      <c r="BI391" s="102"/>
      <c r="BJ391" s="102"/>
      <c r="BK391" s="102"/>
      <c r="BL391" s="102"/>
      <c r="BM391" s="102"/>
      <c r="BN391" s="102"/>
      <c r="BO391" s="102"/>
      <c r="BP391" s="102"/>
      <c r="BQ391" s="102"/>
      <c r="BR391" s="102"/>
      <c r="BS391" s="102"/>
      <c r="BT391" s="102"/>
      <c r="BU391" s="102"/>
      <c r="BV391" s="102"/>
      <c r="BW391" s="102"/>
      <c r="BX391" s="102"/>
      <c r="BY391" s="102"/>
      <c r="BZ391" s="102"/>
      <c r="CA391" s="102"/>
      <c r="CB391" s="102"/>
      <c r="CC391" s="102"/>
      <c r="CD391" s="102"/>
      <c r="CE391" s="102"/>
      <c r="CF391" s="102"/>
      <c r="CG391" s="102"/>
      <c r="CH391" s="102"/>
      <c r="CI391" s="102"/>
      <c r="CJ391" s="102"/>
      <c r="CK391" s="102"/>
      <c r="CL391" s="102"/>
      <c r="CM391" s="102"/>
      <c r="CN391" s="102"/>
      <c r="CO391" s="102"/>
      <c r="CP391" s="102"/>
      <c r="CQ391" s="102"/>
      <c r="CR391" s="102"/>
      <c r="CS391" s="102"/>
      <c r="CT391" s="102"/>
      <c r="CU391" s="102"/>
      <c r="CV391" s="102"/>
      <c r="CW391" s="102"/>
      <c r="CX391" s="102"/>
      <c r="CY391" s="102"/>
      <c r="CZ391" s="102"/>
      <c r="DA391" s="102"/>
      <c r="DB391" s="102"/>
      <c r="DC391" s="102"/>
      <c r="DD391" s="102"/>
      <c r="DE391" s="102"/>
      <c r="DF391" s="102"/>
      <c r="DG391" s="102"/>
      <c r="DH391" s="102"/>
      <c r="DI391" s="102"/>
      <c r="DJ391" s="102"/>
      <c r="DK391" s="102"/>
      <c r="DL391" s="102"/>
      <c r="DM391" s="125"/>
    </row>
    <row r="392" spans="2:117" ht="21" outlineLevel="1" x14ac:dyDescent="0.25">
      <c r="B392" s="142">
        <v>6</v>
      </c>
      <c r="C392" s="110" t="s">
        <v>157</v>
      </c>
      <c r="D392" s="111"/>
      <c r="E392" s="223"/>
      <c r="F392" s="223"/>
      <c r="G392" s="223"/>
      <c r="H392" s="223"/>
      <c r="I392" s="78"/>
      <c r="J392" s="79"/>
      <c r="K392" s="97">
        <f t="shared" si="206"/>
        <v>0</v>
      </c>
      <c r="L392" s="97">
        <f t="shared" si="207"/>
        <v>0</v>
      </c>
      <c r="M392" s="108">
        <f t="shared" si="208"/>
        <v>0</v>
      </c>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c r="AW392" s="102"/>
      <c r="AX392" s="102"/>
      <c r="AY392" s="102"/>
      <c r="AZ392" s="102"/>
      <c r="BA392" s="102"/>
      <c r="BB392" s="102"/>
      <c r="BC392" s="102"/>
      <c r="BD392" s="102"/>
      <c r="BE392" s="102"/>
      <c r="BF392" s="102"/>
      <c r="BG392" s="102"/>
      <c r="BH392" s="102"/>
      <c r="BI392" s="102"/>
      <c r="BJ392" s="102"/>
      <c r="BK392" s="102"/>
      <c r="BL392" s="102"/>
      <c r="BM392" s="102"/>
      <c r="BN392" s="102"/>
      <c r="BO392" s="102"/>
      <c r="BP392" s="102"/>
      <c r="BQ392" s="102"/>
      <c r="BR392" s="102"/>
      <c r="BS392" s="102"/>
      <c r="BT392" s="102"/>
      <c r="BU392" s="102"/>
      <c r="BV392" s="102"/>
      <c r="BW392" s="102"/>
      <c r="BX392" s="102"/>
      <c r="BY392" s="102"/>
      <c r="BZ392" s="102"/>
      <c r="CA392" s="102"/>
      <c r="CB392" s="102"/>
      <c r="CC392" s="102"/>
      <c r="CD392" s="102"/>
      <c r="CE392" s="102"/>
      <c r="CF392" s="102"/>
      <c r="CG392" s="102"/>
      <c r="CH392" s="102"/>
      <c r="CI392" s="102"/>
      <c r="CJ392" s="102"/>
      <c r="CK392" s="102"/>
      <c r="CL392" s="102"/>
      <c r="CM392" s="102"/>
      <c r="CN392" s="102"/>
      <c r="CO392" s="102"/>
      <c r="CP392" s="102"/>
      <c r="CQ392" s="102"/>
      <c r="CR392" s="102"/>
      <c r="CS392" s="102"/>
      <c r="CT392" s="102"/>
      <c r="CU392" s="102"/>
      <c r="CV392" s="102"/>
      <c r="CW392" s="102"/>
      <c r="CX392" s="102"/>
      <c r="CY392" s="102"/>
      <c r="CZ392" s="102"/>
      <c r="DA392" s="102"/>
      <c r="DB392" s="102"/>
      <c r="DC392" s="102"/>
      <c r="DD392" s="102"/>
      <c r="DE392" s="102"/>
      <c r="DF392" s="102"/>
      <c r="DG392" s="102"/>
      <c r="DH392" s="102"/>
      <c r="DI392" s="102"/>
      <c r="DJ392" s="102"/>
      <c r="DK392" s="102"/>
      <c r="DL392" s="102"/>
      <c r="DM392" s="125"/>
    </row>
    <row r="393" spans="2:117" s="295" customFormat="1" ht="26.25" x14ac:dyDescent="0.25">
      <c r="B393" s="235" t="s">
        <v>445</v>
      </c>
      <c r="C393" s="236" t="s">
        <v>446</v>
      </c>
      <c r="D393" s="298"/>
      <c r="E393" s="299"/>
      <c r="F393" s="300"/>
      <c r="G393" s="299"/>
      <c r="H393" s="299"/>
      <c r="I393" s="224"/>
      <c r="J393" s="298"/>
      <c r="K393" s="153"/>
      <c r="L393" s="153"/>
      <c r="M393" s="156"/>
      <c r="N393" s="296"/>
      <c r="O393" s="296"/>
      <c r="P393" s="296"/>
      <c r="Q393" s="296"/>
      <c r="R393" s="296"/>
      <c r="S393" s="296"/>
      <c r="T393" s="296"/>
      <c r="U393" s="301"/>
      <c r="V393" s="296"/>
      <c r="W393" s="296"/>
      <c r="X393" s="296"/>
      <c r="Y393" s="296"/>
      <c r="Z393" s="296"/>
      <c r="AA393" s="296"/>
      <c r="AB393" s="296"/>
      <c r="AC393" s="296"/>
      <c r="AD393" s="296"/>
      <c r="AE393" s="296"/>
      <c r="AF393" s="296"/>
      <c r="AG393" s="296"/>
      <c r="AH393" s="296"/>
      <c r="AI393" s="296"/>
      <c r="AJ393" s="296"/>
      <c r="AK393" s="296"/>
      <c r="AL393" s="296"/>
      <c r="AM393" s="296"/>
      <c r="AN393" s="296"/>
      <c r="AO393" s="296"/>
      <c r="AP393" s="85"/>
      <c r="AQ393" s="85"/>
      <c r="AR393" s="85"/>
      <c r="AS393" s="296"/>
      <c r="AT393" s="296"/>
      <c r="AU393" s="296"/>
      <c r="AV393" s="296"/>
      <c r="AW393" s="296"/>
      <c r="AX393" s="296"/>
      <c r="AY393" s="296"/>
      <c r="AZ393" s="296"/>
      <c r="BA393" s="296"/>
      <c r="BB393" s="296"/>
      <c r="BC393" s="296"/>
      <c r="BD393" s="296"/>
      <c r="BE393" s="296"/>
      <c r="BF393" s="296"/>
      <c r="BG393" s="296"/>
      <c r="BH393" s="296"/>
      <c r="BI393" s="296"/>
      <c r="BJ393" s="296"/>
      <c r="BK393" s="296"/>
      <c r="BL393" s="296"/>
      <c r="BM393" s="296"/>
      <c r="BN393" s="296"/>
      <c r="BO393" s="296"/>
      <c r="BP393" s="296"/>
      <c r="BQ393" s="296"/>
      <c r="BR393" s="296"/>
      <c r="BS393" s="296"/>
      <c r="BT393" s="296"/>
      <c r="BU393" s="296"/>
      <c r="BV393" s="296"/>
      <c r="BW393" s="296"/>
      <c r="BX393" s="296"/>
      <c r="BY393" s="296"/>
      <c r="BZ393" s="296"/>
      <c r="CA393" s="296"/>
      <c r="CB393" s="296"/>
      <c r="CC393" s="296"/>
      <c r="CD393" s="296"/>
      <c r="CE393" s="296"/>
      <c r="CF393" s="296"/>
      <c r="CG393" s="296"/>
      <c r="CH393" s="296"/>
      <c r="CI393" s="296"/>
      <c r="CJ393" s="296"/>
      <c r="CK393" s="296"/>
      <c r="CL393" s="296"/>
      <c r="CM393" s="296"/>
      <c r="CN393" s="296"/>
      <c r="CO393" s="296"/>
      <c r="CP393" s="296"/>
      <c r="CQ393" s="296"/>
      <c r="CR393" s="296"/>
      <c r="CS393" s="296"/>
      <c r="CT393" s="296"/>
      <c r="CU393" s="296"/>
      <c r="CV393" s="296"/>
      <c r="CW393" s="296"/>
      <c r="CX393" s="296"/>
      <c r="CY393" s="296"/>
      <c r="CZ393" s="296"/>
      <c r="DA393" s="296"/>
      <c r="DB393" s="296"/>
      <c r="DC393" s="296"/>
      <c r="DD393" s="296"/>
      <c r="DE393" s="296"/>
      <c r="DF393" s="296"/>
      <c r="DG393" s="296"/>
      <c r="DH393" s="296"/>
      <c r="DI393" s="296"/>
      <c r="DJ393" s="296"/>
      <c r="DK393" s="296"/>
      <c r="DL393" s="296"/>
      <c r="DM393" s="297"/>
    </row>
    <row r="394" spans="2:117" s="1" customFormat="1" ht="26.25" x14ac:dyDescent="0.25">
      <c r="B394" s="86" t="s">
        <v>58</v>
      </c>
      <c r="C394" s="87" t="s">
        <v>59</v>
      </c>
      <c r="D394" s="88"/>
      <c r="E394" s="89"/>
      <c r="F394" s="90"/>
      <c r="G394" s="89"/>
      <c r="H394" s="89"/>
      <c r="I394" s="154"/>
      <c r="J394" s="91"/>
      <c r="K394" s="89"/>
      <c r="L394" s="89"/>
      <c r="M394" s="89"/>
      <c r="N394" s="85"/>
      <c r="O394" s="85"/>
      <c r="P394" s="85"/>
      <c r="Q394" s="85"/>
      <c r="R394" s="85"/>
      <c r="S394" s="85"/>
      <c r="T394" s="85"/>
      <c r="U394" s="92"/>
      <c r="V394" s="92"/>
      <c r="W394" s="92"/>
      <c r="X394" s="92"/>
      <c r="Y394" s="92"/>
      <c r="Z394" s="92"/>
      <c r="AA394" s="92"/>
      <c r="AB394" s="92"/>
      <c r="AC394" s="92"/>
      <c r="AD394" s="92"/>
      <c r="AE394" s="92"/>
      <c r="AF394" s="92"/>
      <c r="AG394" s="92"/>
      <c r="AH394" s="92"/>
      <c r="AI394" s="92"/>
      <c r="AJ394" s="92"/>
      <c r="AK394" s="92"/>
      <c r="AL394" s="92"/>
      <c r="AM394" s="92"/>
      <c r="AN394" s="92"/>
      <c r="AO394" s="92"/>
      <c r="AP394" s="92"/>
      <c r="AQ394" s="92"/>
      <c r="AR394" s="92"/>
      <c r="AS394" s="92"/>
      <c r="AT394" s="92"/>
      <c r="AU394" s="92"/>
      <c r="AV394" s="92"/>
      <c r="AW394" s="92"/>
      <c r="AX394" s="92"/>
      <c r="AY394" s="92"/>
      <c r="AZ394" s="92"/>
      <c r="BA394" s="92"/>
      <c r="BB394" s="92"/>
      <c r="BC394" s="93"/>
      <c r="BD394" s="93"/>
      <c r="BE394" s="93"/>
      <c r="BF394" s="93"/>
      <c r="BG394" s="93"/>
      <c r="BH394" s="93"/>
      <c r="BI394" s="93"/>
      <c r="BJ394" s="93"/>
      <c r="BK394" s="93"/>
      <c r="BL394" s="93"/>
      <c r="BM394" s="93"/>
      <c r="BN394" s="93"/>
      <c r="BO394" s="93"/>
      <c r="BP394" s="93"/>
      <c r="BQ394" s="93"/>
      <c r="BR394" s="93"/>
      <c r="BS394" s="93"/>
      <c r="BT394" s="93"/>
      <c r="BU394" s="93"/>
      <c r="BV394" s="93"/>
      <c r="BW394" s="93"/>
      <c r="BX394" s="93"/>
      <c r="BY394" s="93"/>
      <c r="BZ394" s="93"/>
      <c r="CA394" s="93"/>
      <c r="CB394" s="93"/>
      <c r="CC394" s="93"/>
      <c r="CD394" s="93"/>
      <c r="CE394" s="93"/>
      <c r="CF394" s="93"/>
      <c r="CG394" s="93"/>
      <c r="CH394" s="93"/>
      <c r="CI394" s="93"/>
      <c r="CJ394" s="93"/>
      <c r="CK394" s="93"/>
      <c r="CL394" s="93"/>
      <c r="CM394" s="93"/>
      <c r="CN394" s="93"/>
      <c r="CO394" s="93"/>
      <c r="CP394" s="93"/>
      <c r="CQ394" s="93"/>
      <c r="CR394" s="93"/>
      <c r="CS394" s="93"/>
      <c r="CT394" s="93"/>
      <c r="CU394" s="93"/>
      <c r="CV394" s="93"/>
      <c r="CW394" s="93"/>
      <c r="CX394" s="93"/>
      <c r="CY394" s="93"/>
      <c r="CZ394" s="93"/>
      <c r="DA394" s="93"/>
      <c r="DB394" s="93"/>
      <c r="DC394" s="93"/>
      <c r="DD394" s="93"/>
      <c r="DE394" s="93"/>
      <c r="DF394" s="93"/>
      <c r="DG394" s="93"/>
      <c r="DH394" s="93"/>
      <c r="DI394" s="93"/>
      <c r="DJ394" s="93"/>
      <c r="DK394" s="93"/>
      <c r="DL394" s="93"/>
      <c r="DM394" s="93"/>
    </row>
    <row r="395" spans="2:117" ht="30" x14ac:dyDescent="0.25">
      <c r="B395" s="94"/>
      <c r="C395" s="95" t="s">
        <v>60</v>
      </c>
      <c r="D395" s="96"/>
      <c r="E395" s="97"/>
      <c r="F395" s="78"/>
      <c r="G395" s="78"/>
      <c r="H395" s="98"/>
      <c r="I395" s="98"/>
      <c r="J395" s="148" t="s">
        <v>61</v>
      </c>
      <c r="K395" s="129">
        <f>SUM(K396:K417)</f>
        <v>0</v>
      </c>
      <c r="L395" s="129">
        <f>SUM(L396:L417)</f>
        <v>0</v>
      </c>
      <c r="M395" s="101">
        <f>IFERROR(L395/K395,0)</f>
        <v>0</v>
      </c>
      <c r="N395" s="102"/>
      <c r="O395" s="102"/>
      <c r="P395" s="102"/>
      <c r="Q395" s="102"/>
      <c r="R395" s="102"/>
      <c r="S395" s="102"/>
      <c r="T395" s="102"/>
      <c r="U395" s="102"/>
      <c r="V395" s="102"/>
      <c r="W395" s="102"/>
      <c r="X395" s="102"/>
      <c r="Y395" s="102"/>
      <c r="Z395" s="102"/>
      <c r="AA395" s="102"/>
      <c r="AB395" s="102"/>
      <c r="AC395" s="102"/>
      <c r="AD395" s="102"/>
      <c r="AE395" s="102"/>
      <c r="AF395" s="102"/>
      <c r="AG395" s="102"/>
      <c r="AH395" s="102"/>
      <c r="AI395" s="102"/>
      <c r="AJ395" s="102"/>
      <c r="AK395" s="102"/>
      <c r="AL395" s="102"/>
      <c r="AM395" s="102"/>
      <c r="AN395" s="102"/>
      <c r="AO395" s="102"/>
      <c r="AP395" s="102"/>
      <c r="AQ395" s="102"/>
      <c r="AR395" s="102"/>
      <c r="AS395" s="102"/>
      <c r="AT395" s="102"/>
      <c r="AU395" s="102"/>
      <c r="AV395" s="102"/>
      <c r="AW395" s="102"/>
      <c r="AX395" s="102"/>
      <c r="AY395" s="102"/>
      <c r="AZ395" s="102"/>
      <c r="BA395" s="102"/>
      <c r="BB395" s="102"/>
      <c r="BC395" s="102"/>
      <c r="BD395" s="102"/>
      <c r="BE395" s="102"/>
      <c r="BF395" s="102"/>
      <c r="BG395" s="102"/>
      <c r="BH395" s="102"/>
      <c r="BI395" s="102"/>
      <c r="BJ395" s="102"/>
      <c r="BK395" s="102"/>
      <c r="BL395" s="102"/>
      <c r="BM395" s="102"/>
      <c r="BN395" s="102"/>
      <c r="BO395" s="102"/>
      <c r="BP395" s="102"/>
      <c r="BQ395" s="102"/>
      <c r="BR395" s="102"/>
      <c r="BS395" s="102"/>
      <c r="BT395" s="102"/>
      <c r="BU395" s="102"/>
      <c r="BV395" s="102"/>
      <c r="BW395" s="102"/>
      <c r="BX395" s="102"/>
      <c r="BY395" s="102"/>
      <c r="BZ395" s="102"/>
      <c r="CA395" s="102"/>
      <c r="CB395" s="102"/>
      <c r="CC395" s="102"/>
      <c r="CD395" s="102"/>
      <c r="CE395" s="102"/>
      <c r="CF395" s="102"/>
      <c r="CG395" s="102"/>
      <c r="CH395" s="102"/>
      <c r="CI395" s="102"/>
      <c r="CJ395" s="102"/>
      <c r="CK395" s="102"/>
      <c r="CL395" s="102"/>
      <c r="CM395" s="102"/>
      <c r="CN395" s="102"/>
      <c r="CO395" s="102"/>
      <c r="CP395" s="102"/>
      <c r="CQ395" s="102"/>
      <c r="CR395" s="102"/>
      <c r="CS395" s="102"/>
      <c r="CT395" s="102"/>
      <c r="CU395" s="102"/>
      <c r="CV395" s="102"/>
      <c r="CW395" s="102"/>
      <c r="CX395" s="102"/>
      <c r="CY395" s="102"/>
      <c r="CZ395" s="102"/>
      <c r="DA395" s="102"/>
      <c r="DB395" s="102"/>
      <c r="DC395" s="102"/>
      <c r="DD395" s="102"/>
      <c r="DE395" s="102"/>
      <c r="DF395" s="102"/>
      <c r="DG395" s="102"/>
      <c r="DH395" s="102"/>
      <c r="DI395" s="102"/>
      <c r="DJ395" s="102"/>
      <c r="DK395" s="102"/>
      <c r="DL395" s="102"/>
      <c r="DM395" s="102"/>
    </row>
    <row r="396" spans="2:117" ht="20.25" hidden="1" customHeight="1" outlineLevel="1" x14ac:dyDescent="0.25">
      <c r="B396" s="103">
        <v>0</v>
      </c>
      <c r="C396" s="104" t="s">
        <v>62</v>
      </c>
      <c r="D396" s="105" t="s">
        <v>63</v>
      </c>
      <c r="E396" s="106" t="s">
        <v>64</v>
      </c>
      <c r="F396" s="78"/>
      <c r="G396" s="78"/>
      <c r="H396" s="98"/>
      <c r="I396" s="98"/>
      <c r="J396" s="107"/>
      <c r="K396" s="97">
        <f>COUNTA(N396:KP396)</f>
        <v>0</v>
      </c>
      <c r="L396" s="97">
        <f>COUNTIF(N396:KP396,"4")</f>
        <v>0</v>
      </c>
      <c r="M396" s="108">
        <f>IFERROR(L396/K396,0)</f>
        <v>0</v>
      </c>
      <c r="N396" s="102"/>
      <c r="O396" s="102"/>
      <c r="P396" s="102"/>
      <c r="Q396" s="102"/>
      <c r="R396" s="102"/>
      <c r="S396" s="102"/>
      <c r="T396" s="102"/>
      <c r="U396" s="102"/>
      <c r="V396" s="102"/>
      <c r="W396" s="102"/>
      <c r="X396" s="102"/>
      <c r="Y396" s="102"/>
      <c r="Z396" s="102"/>
      <c r="AA396" s="102"/>
      <c r="AB396" s="102"/>
      <c r="AC396" s="102"/>
      <c r="AD396" s="102"/>
      <c r="AE396" s="102"/>
      <c r="AF396" s="102"/>
      <c r="AG396" s="102"/>
      <c r="AH396" s="102"/>
      <c r="AI396" s="102"/>
      <c r="AJ396" s="102"/>
      <c r="AK396" s="102"/>
      <c r="AL396" s="102"/>
      <c r="AM396" s="102"/>
      <c r="AN396" s="102"/>
      <c r="AO396" s="102"/>
      <c r="AP396" s="102"/>
      <c r="AQ396" s="102"/>
      <c r="AR396" s="102"/>
      <c r="AS396" s="102"/>
      <c r="AT396" s="102"/>
      <c r="AU396" s="102"/>
      <c r="AV396" s="102"/>
      <c r="AW396" s="102"/>
      <c r="AX396" s="102"/>
      <c r="AY396" s="102"/>
      <c r="AZ396" s="102"/>
      <c r="BA396" s="102"/>
      <c r="BB396" s="102"/>
      <c r="BC396" s="102"/>
      <c r="BD396" s="102"/>
      <c r="BE396" s="102"/>
      <c r="BF396" s="102"/>
      <c r="BG396" s="102"/>
      <c r="BH396" s="102"/>
      <c r="BI396" s="102"/>
      <c r="BJ396" s="102"/>
      <c r="BK396" s="102"/>
      <c r="BL396" s="102"/>
      <c r="BM396" s="102"/>
      <c r="BN396" s="102"/>
      <c r="BO396" s="102"/>
      <c r="BP396" s="102"/>
      <c r="BQ396" s="102"/>
      <c r="BR396" s="102"/>
      <c r="BS396" s="102"/>
      <c r="BT396" s="102"/>
      <c r="BU396" s="102"/>
      <c r="BV396" s="102"/>
      <c r="BW396" s="102"/>
      <c r="BX396" s="102"/>
      <c r="BY396" s="102"/>
      <c r="BZ396" s="102"/>
      <c r="CA396" s="102"/>
      <c r="CB396" s="102"/>
      <c r="CC396" s="102"/>
      <c r="CD396" s="102"/>
      <c r="CE396" s="102"/>
      <c r="CF396" s="102"/>
      <c r="CG396" s="102"/>
      <c r="CH396" s="102"/>
      <c r="CI396" s="102"/>
      <c r="CJ396" s="102"/>
      <c r="CK396" s="102"/>
      <c r="CL396" s="102"/>
      <c r="CM396" s="102"/>
      <c r="CN396" s="102"/>
      <c r="CO396" s="102"/>
      <c r="CP396" s="102"/>
      <c r="CQ396" s="102"/>
      <c r="CR396" s="102"/>
      <c r="CS396" s="102"/>
      <c r="CT396" s="102"/>
      <c r="CU396" s="102"/>
      <c r="CV396" s="102"/>
      <c r="CW396" s="102"/>
      <c r="CX396" s="102"/>
      <c r="CY396" s="102"/>
      <c r="CZ396" s="102"/>
      <c r="DA396" s="102"/>
      <c r="DB396" s="102"/>
      <c r="DC396" s="102"/>
      <c r="DD396" s="102"/>
      <c r="DE396" s="102"/>
      <c r="DF396" s="102"/>
      <c r="DG396" s="102"/>
      <c r="DH396" s="102"/>
      <c r="DI396" s="102"/>
      <c r="DJ396" s="102"/>
      <c r="DK396" s="102"/>
      <c r="DL396" s="102"/>
      <c r="DM396" s="102"/>
    </row>
    <row r="397" spans="2:117" ht="21" hidden="1" outlineLevel="1" x14ac:dyDescent="0.25">
      <c r="B397" s="109">
        <v>1</v>
      </c>
      <c r="C397" s="110" t="s">
        <v>65</v>
      </c>
      <c r="D397" s="111" t="s">
        <v>66</v>
      </c>
      <c r="E397" s="106" t="s">
        <v>67</v>
      </c>
      <c r="F397" s="78"/>
      <c r="G397" s="78"/>
      <c r="H397" s="98"/>
      <c r="I397" s="98"/>
      <c r="J397" s="112"/>
      <c r="K397" s="97">
        <f t="shared" ref="K397:K417" si="209">COUNTA(N397:KP397)</f>
        <v>0</v>
      </c>
      <c r="L397" s="97">
        <f t="shared" ref="L397:L417" si="210">COUNTIF(N397:KP397,"4")</f>
        <v>0</v>
      </c>
      <c r="M397" s="108">
        <f t="shared" ref="M397:M417" si="211">IFERROR(L397/K397,0)</f>
        <v>0</v>
      </c>
      <c r="N397" s="85"/>
      <c r="O397" s="85"/>
      <c r="P397" s="85"/>
      <c r="Q397" s="85"/>
      <c r="R397" s="85"/>
      <c r="S397" s="85"/>
      <c r="T397" s="85"/>
      <c r="U397" s="85"/>
      <c r="V397" s="85"/>
      <c r="W397" s="85"/>
      <c r="X397" s="85"/>
      <c r="Y397" s="85"/>
      <c r="Z397" s="85"/>
      <c r="AA397" s="85"/>
      <c r="AB397" s="85"/>
      <c r="AC397" s="85"/>
      <c r="AD397" s="85"/>
      <c r="AE397" s="85"/>
      <c r="AF397" s="85"/>
      <c r="AG397" s="85"/>
      <c r="AH397" s="85"/>
      <c r="AI397" s="85"/>
      <c r="AJ397" s="85"/>
      <c r="AK397" s="85"/>
      <c r="AL397" s="85"/>
      <c r="AM397" s="85"/>
      <c r="AN397" s="85"/>
      <c r="AO397" s="85"/>
      <c r="AP397" s="85"/>
      <c r="AQ397" s="85"/>
      <c r="AR397" s="85"/>
      <c r="AS397" s="85"/>
      <c r="AT397" s="85"/>
      <c r="AU397" s="85"/>
      <c r="AV397" s="85"/>
      <c r="AW397" s="85"/>
      <c r="AX397" s="85"/>
      <c r="AY397" s="85"/>
      <c r="AZ397" s="85"/>
      <c r="BA397" s="85"/>
      <c r="BB397" s="85"/>
      <c r="BC397" s="85"/>
      <c r="BD397" s="85"/>
      <c r="BE397" s="85"/>
      <c r="BF397" s="85"/>
      <c r="BG397" s="85"/>
      <c r="BH397" s="85"/>
      <c r="BI397" s="85"/>
      <c r="BJ397" s="85"/>
      <c r="BK397" s="85"/>
      <c r="BL397" s="85"/>
      <c r="BM397" s="85"/>
      <c r="BN397" s="85"/>
      <c r="BO397" s="85"/>
      <c r="BP397" s="85"/>
      <c r="BQ397" s="85"/>
      <c r="BR397" s="85"/>
      <c r="BS397" s="85"/>
      <c r="BT397" s="85"/>
      <c r="BU397" s="85"/>
      <c r="BV397" s="85"/>
      <c r="BW397" s="85"/>
      <c r="BX397" s="85"/>
      <c r="BY397" s="85"/>
      <c r="BZ397" s="85"/>
      <c r="CA397" s="85"/>
      <c r="CB397" s="85"/>
      <c r="CC397" s="85"/>
      <c r="CD397" s="85"/>
      <c r="CE397" s="85"/>
      <c r="CF397" s="85"/>
      <c r="CG397" s="85"/>
      <c r="CH397" s="85"/>
      <c r="CI397" s="85"/>
      <c r="CJ397" s="85"/>
      <c r="CK397" s="85"/>
      <c r="CL397" s="85"/>
      <c r="CM397" s="85"/>
      <c r="CN397" s="85"/>
      <c r="CO397" s="85"/>
      <c r="CP397" s="85"/>
      <c r="CQ397" s="85"/>
      <c r="CR397" s="85"/>
      <c r="CS397" s="85"/>
      <c r="CT397" s="85"/>
      <c r="CU397" s="85"/>
      <c r="CV397" s="85"/>
      <c r="CW397" s="85"/>
      <c r="CX397" s="85"/>
      <c r="CY397" s="85"/>
      <c r="CZ397" s="85"/>
      <c r="DA397" s="85"/>
      <c r="DB397" s="85"/>
      <c r="DC397" s="85"/>
      <c r="DD397" s="85"/>
      <c r="DE397" s="85"/>
      <c r="DF397" s="85"/>
      <c r="DG397" s="85"/>
      <c r="DH397" s="85"/>
      <c r="DI397" s="85"/>
      <c r="DJ397" s="85"/>
      <c r="DK397" s="85"/>
      <c r="DL397" s="85"/>
      <c r="DM397" s="85"/>
    </row>
    <row r="398" spans="2:117" ht="21" hidden="1" outlineLevel="1" x14ac:dyDescent="0.25">
      <c r="B398" s="109">
        <v>2</v>
      </c>
      <c r="C398" s="110" t="s">
        <v>68</v>
      </c>
      <c r="D398" s="111" t="s">
        <v>69</v>
      </c>
      <c r="E398" s="106" t="s">
        <v>67</v>
      </c>
      <c r="F398" s="78"/>
      <c r="G398" s="78"/>
      <c r="H398" s="98"/>
      <c r="I398" s="98"/>
      <c r="J398" s="112"/>
      <c r="K398" s="97">
        <f t="shared" si="209"/>
        <v>0</v>
      </c>
      <c r="L398" s="97">
        <f t="shared" si="210"/>
        <v>0</v>
      </c>
      <c r="M398" s="108">
        <f t="shared" si="211"/>
        <v>0</v>
      </c>
      <c r="N398" s="85"/>
      <c r="O398" s="85"/>
      <c r="P398" s="85"/>
      <c r="Q398" s="85"/>
      <c r="R398" s="85"/>
      <c r="S398" s="85"/>
      <c r="T398" s="85"/>
      <c r="U398" s="85"/>
      <c r="V398" s="85"/>
      <c r="W398" s="85"/>
      <c r="X398" s="85"/>
      <c r="Y398" s="85"/>
      <c r="Z398" s="85"/>
      <c r="AA398" s="85"/>
      <c r="AB398" s="85"/>
      <c r="AC398" s="85"/>
      <c r="AD398" s="85"/>
      <c r="AE398" s="85"/>
      <c r="AF398" s="85"/>
      <c r="AG398" s="85"/>
      <c r="AH398" s="85"/>
      <c r="AI398" s="85"/>
      <c r="AJ398" s="85"/>
      <c r="AK398" s="85"/>
      <c r="AL398" s="85"/>
      <c r="AM398" s="85"/>
      <c r="AN398" s="85"/>
      <c r="AO398" s="85"/>
      <c r="AP398" s="85"/>
      <c r="AQ398" s="85"/>
      <c r="AR398" s="85"/>
      <c r="AS398" s="85"/>
      <c r="AT398" s="85"/>
      <c r="AU398" s="85"/>
      <c r="AV398" s="85"/>
      <c r="AW398" s="85"/>
      <c r="AX398" s="85"/>
      <c r="AY398" s="85"/>
      <c r="AZ398" s="85"/>
      <c r="BA398" s="85"/>
      <c r="BB398" s="85"/>
      <c r="BC398" s="85"/>
      <c r="BD398" s="85"/>
      <c r="BE398" s="85"/>
      <c r="BF398" s="85"/>
      <c r="BG398" s="85"/>
      <c r="BH398" s="85"/>
      <c r="BI398" s="85"/>
      <c r="BJ398" s="85"/>
      <c r="BK398" s="85"/>
      <c r="BL398" s="85"/>
      <c r="BM398" s="85"/>
      <c r="BN398" s="85"/>
      <c r="BO398" s="85"/>
      <c r="BP398" s="85"/>
      <c r="BQ398" s="85"/>
      <c r="BR398" s="85"/>
      <c r="BS398" s="85"/>
      <c r="BT398" s="85"/>
      <c r="BU398" s="85"/>
      <c r="BV398" s="85"/>
      <c r="BW398" s="85"/>
      <c r="BX398" s="85"/>
      <c r="BY398" s="85"/>
      <c r="BZ398" s="85"/>
      <c r="CA398" s="85"/>
      <c r="CB398" s="85"/>
      <c r="CC398" s="85"/>
      <c r="CD398" s="85"/>
      <c r="CE398" s="85"/>
      <c r="CF398" s="85"/>
      <c r="CG398" s="85"/>
      <c r="CH398" s="85"/>
      <c r="CI398" s="85"/>
      <c r="CJ398" s="85"/>
      <c r="CK398" s="85"/>
      <c r="CL398" s="85"/>
      <c r="CM398" s="85"/>
      <c r="CN398" s="85"/>
      <c r="CO398" s="85"/>
      <c r="CP398" s="85"/>
      <c r="CQ398" s="85"/>
      <c r="CR398" s="85"/>
      <c r="CS398" s="85"/>
      <c r="CT398" s="85"/>
      <c r="CU398" s="85"/>
      <c r="CV398" s="85"/>
      <c r="CW398" s="85"/>
      <c r="CX398" s="85"/>
      <c r="CY398" s="85"/>
      <c r="CZ398" s="85"/>
      <c r="DA398" s="85"/>
      <c r="DB398" s="85"/>
      <c r="DC398" s="85"/>
      <c r="DD398" s="85"/>
      <c r="DE398" s="85"/>
      <c r="DF398" s="85"/>
      <c r="DG398" s="85"/>
      <c r="DH398" s="85"/>
      <c r="DI398" s="85"/>
      <c r="DJ398" s="85"/>
      <c r="DK398" s="85"/>
      <c r="DL398" s="85"/>
      <c r="DM398" s="85"/>
    </row>
    <row r="399" spans="2:117" ht="21" hidden="1" outlineLevel="1" x14ac:dyDescent="0.25">
      <c r="B399" s="109">
        <v>3</v>
      </c>
      <c r="C399" s="110" t="s">
        <v>70</v>
      </c>
      <c r="D399" s="111" t="s">
        <v>71</v>
      </c>
      <c r="E399" s="106" t="s">
        <v>67</v>
      </c>
      <c r="F399" s="78"/>
      <c r="G399" s="78"/>
      <c r="H399" s="98"/>
      <c r="I399" s="98"/>
      <c r="J399" s="112"/>
      <c r="K399" s="97">
        <f t="shared" si="209"/>
        <v>0</v>
      </c>
      <c r="L399" s="97">
        <f t="shared" si="210"/>
        <v>0</v>
      </c>
      <c r="M399" s="108">
        <f t="shared" si="211"/>
        <v>0</v>
      </c>
      <c r="N399" s="85"/>
      <c r="O399" s="85"/>
      <c r="P399" s="85"/>
      <c r="Q399" s="85"/>
      <c r="R399" s="85"/>
      <c r="S399" s="85"/>
      <c r="T399" s="85"/>
      <c r="U399" s="85"/>
      <c r="V399" s="85"/>
      <c r="W399" s="85"/>
      <c r="X399" s="85"/>
      <c r="Y399" s="85"/>
      <c r="Z399" s="85"/>
      <c r="AA399" s="85"/>
      <c r="AB399" s="85"/>
      <c r="AC399" s="85"/>
      <c r="AD399" s="85"/>
      <c r="AE399" s="85"/>
      <c r="AF399" s="85"/>
      <c r="AG399" s="85"/>
      <c r="AH399" s="85"/>
      <c r="AI399" s="85"/>
      <c r="AJ399" s="85"/>
      <c r="AK399" s="85"/>
      <c r="AL399" s="85"/>
      <c r="AM399" s="85"/>
      <c r="AN399" s="85"/>
      <c r="AO399" s="85"/>
      <c r="AP399" s="85"/>
      <c r="AQ399" s="85"/>
      <c r="AR399" s="85"/>
      <c r="AS399" s="85"/>
      <c r="AT399" s="85"/>
      <c r="AU399" s="85"/>
      <c r="AV399" s="85"/>
      <c r="AW399" s="85"/>
      <c r="AX399" s="85"/>
      <c r="AY399" s="85"/>
      <c r="AZ399" s="85"/>
      <c r="BA399" s="85"/>
      <c r="BB399" s="85"/>
      <c r="BC399" s="85"/>
      <c r="BD399" s="85"/>
      <c r="BE399" s="85"/>
      <c r="BF399" s="85"/>
      <c r="BG399" s="85"/>
      <c r="BH399" s="85"/>
      <c r="BI399" s="85"/>
      <c r="BJ399" s="85"/>
      <c r="BK399" s="85"/>
      <c r="BL399" s="85"/>
      <c r="BM399" s="85"/>
      <c r="BN399" s="85"/>
      <c r="BO399" s="85"/>
      <c r="BP399" s="85"/>
      <c r="BQ399" s="85"/>
      <c r="BR399" s="85"/>
      <c r="BS399" s="85"/>
      <c r="BT399" s="85"/>
      <c r="BU399" s="85"/>
      <c r="BV399" s="85"/>
      <c r="BW399" s="85"/>
      <c r="BX399" s="85"/>
      <c r="BY399" s="85"/>
      <c r="BZ399" s="85"/>
      <c r="CA399" s="79"/>
      <c r="CB399" s="79"/>
      <c r="CC399" s="79"/>
      <c r="CD399" s="79"/>
      <c r="CE399" s="79"/>
      <c r="CF399" s="79"/>
      <c r="CG399" s="79"/>
      <c r="CH399" s="79"/>
      <c r="CI399" s="79"/>
      <c r="CJ399" s="79"/>
      <c r="CK399" s="79"/>
      <c r="CL399" s="79"/>
      <c r="CM399" s="79"/>
      <c r="CN399" s="79"/>
      <c r="CO399" s="79"/>
      <c r="CP399" s="79"/>
      <c r="CQ399" s="79"/>
      <c r="CR399" s="79"/>
      <c r="CS399" s="79"/>
      <c r="CT399" s="79"/>
      <c r="CU399" s="79"/>
      <c r="CV399" s="79"/>
      <c r="CW399" s="79"/>
      <c r="CX399" s="79"/>
      <c r="CY399" s="79"/>
      <c r="CZ399" s="79"/>
      <c r="DA399" s="79"/>
      <c r="DB399" s="79"/>
      <c r="DC399" s="79"/>
      <c r="DD399" s="79"/>
      <c r="DE399" s="79"/>
      <c r="DF399" s="79"/>
      <c r="DG399" s="79"/>
      <c r="DH399" s="79"/>
      <c r="DI399" s="79"/>
      <c r="DJ399" s="79"/>
      <c r="DK399" s="79"/>
      <c r="DL399" s="79"/>
      <c r="DM399" s="79"/>
    </row>
    <row r="400" spans="2:117" ht="31.5" hidden="1" outlineLevel="1" x14ac:dyDescent="0.25">
      <c r="B400" s="109">
        <v>4</v>
      </c>
      <c r="C400" s="110" t="s">
        <v>72</v>
      </c>
      <c r="D400" s="111" t="s">
        <v>73</v>
      </c>
      <c r="E400" s="106" t="s">
        <v>67</v>
      </c>
      <c r="F400" s="78"/>
      <c r="G400" s="78"/>
      <c r="H400" s="98"/>
      <c r="I400" s="98"/>
      <c r="J400" s="112"/>
      <c r="K400" s="97">
        <f t="shared" si="209"/>
        <v>0</v>
      </c>
      <c r="L400" s="97">
        <f t="shared" si="210"/>
        <v>0</v>
      </c>
      <c r="M400" s="108">
        <f t="shared" si="211"/>
        <v>0</v>
      </c>
      <c r="N400" s="85"/>
      <c r="O400" s="85"/>
      <c r="P400" s="85"/>
      <c r="Q400" s="85"/>
      <c r="R400" s="85"/>
      <c r="S400" s="85"/>
      <c r="T400" s="85"/>
      <c r="U400" s="85"/>
      <c r="V400" s="85"/>
      <c r="W400" s="85"/>
      <c r="X400" s="85"/>
      <c r="Y400" s="85"/>
      <c r="Z400" s="85"/>
      <c r="AA400" s="85"/>
      <c r="AB400" s="85"/>
      <c r="AC400" s="85"/>
      <c r="AD400" s="85"/>
      <c r="AE400" s="85"/>
      <c r="AF400" s="85"/>
      <c r="AG400" s="85"/>
      <c r="AH400" s="85"/>
      <c r="AI400" s="85"/>
      <c r="AJ400" s="85"/>
      <c r="AK400" s="85"/>
      <c r="AL400" s="85"/>
      <c r="AM400" s="85"/>
      <c r="AN400" s="85"/>
      <c r="AO400" s="85"/>
      <c r="AP400" s="85"/>
      <c r="AQ400" s="85"/>
      <c r="AR400" s="85"/>
      <c r="AS400" s="85"/>
      <c r="AT400" s="85"/>
      <c r="AU400" s="85"/>
      <c r="AV400" s="85"/>
      <c r="AW400" s="85"/>
      <c r="AX400" s="85"/>
      <c r="AY400" s="85"/>
      <c r="AZ400" s="85"/>
      <c r="BA400" s="85"/>
      <c r="BB400" s="85"/>
      <c r="BC400" s="85"/>
      <c r="BD400" s="85"/>
      <c r="BE400" s="85"/>
      <c r="BF400" s="85"/>
      <c r="BG400" s="85"/>
      <c r="BH400" s="85"/>
      <c r="BI400" s="85"/>
      <c r="BJ400" s="85"/>
      <c r="BK400" s="85"/>
      <c r="BL400" s="85"/>
      <c r="BM400" s="85"/>
      <c r="BN400" s="85"/>
      <c r="BO400" s="85"/>
      <c r="BP400" s="85"/>
      <c r="BQ400" s="85"/>
      <c r="BR400" s="85"/>
      <c r="BS400" s="85"/>
      <c r="BT400" s="85"/>
      <c r="BU400" s="85"/>
      <c r="BV400" s="85"/>
      <c r="BW400" s="85"/>
      <c r="BX400" s="85"/>
      <c r="BY400" s="85"/>
      <c r="BZ400" s="85"/>
      <c r="CA400" s="79"/>
      <c r="CB400" s="79"/>
      <c r="CC400" s="79"/>
      <c r="CD400" s="79"/>
      <c r="CE400" s="79"/>
      <c r="CF400" s="79"/>
      <c r="CG400" s="79"/>
      <c r="CH400" s="79"/>
      <c r="CI400" s="79"/>
      <c r="CJ400" s="79"/>
      <c r="CK400" s="79"/>
      <c r="CL400" s="79"/>
      <c r="CM400" s="79"/>
      <c r="CN400" s="79"/>
      <c r="CO400" s="79"/>
      <c r="CP400" s="79"/>
      <c r="CQ400" s="79"/>
      <c r="CR400" s="79"/>
      <c r="CS400" s="79"/>
      <c r="CT400" s="79"/>
      <c r="CU400" s="79"/>
      <c r="CV400" s="79"/>
      <c r="CW400" s="79"/>
      <c r="CX400" s="79"/>
      <c r="CY400" s="79"/>
      <c r="CZ400" s="79"/>
      <c r="DA400" s="79"/>
      <c r="DB400" s="79"/>
      <c r="DC400" s="79"/>
      <c r="DD400" s="79"/>
      <c r="DE400" s="79"/>
      <c r="DF400" s="79"/>
      <c r="DG400" s="79"/>
      <c r="DH400" s="79"/>
      <c r="DI400" s="79"/>
      <c r="DJ400" s="79"/>
      <c r="DK400" s="79"/>
      <c r="DL400" s="79"/>
      <c r="DM400" s="79"/>
    </row>
    <row r="401" spans="1:117" ht="21" hidden="1" outlineLevel="1" x14ac:dyDescent="0.25">
      <c r="B401" s="109">
        <v>5</v>
      </c>
      <c r="C401" s="110" t="s">
        <v>74</v>
      </c>
      <c r="D401" s="111" t="s">
        <v>75</v>
      </c>
      <c r="E401" s="106" t="s">
        <v>64</v>
      </c>
      <c r="F401" s="78"/>
      <c r="G401" s="78"/>
      <c r="H401" s="98"/>
      <c r="I401" s="98"/>
      <c r="J401" s="112"/>
      <c r="K401" s="97">
        <f t="shared" si="209"/>
        <v>0</v>
      </c>
      <c r="L401" s="97">
        <f t="shared" si="210"/>
        <v>0</v>
      </c>
      <c r="M401" s="108">
        <f t="shared" si="211"/>
        <v>0</v>
      </c>
      <c r="N401" s="85"/>
      <c r="O401" s="85"/>
      <c r="P401" s="85"/>
      <c r="Q401" s="85"/>
      <c r="R401" s="85"/>
      <c r="S401" s="85"/>
      <c r="T401" s="85"/>
      <c r="U401" s="85"/>
      <c r="V401" s="85"/>
      <c r="W401" s="85"/>
      <c r="X401" s="85"/>
      <c r="Y401" s="85"/>
      <c r="Z401" s="85"/>
      <c r="AA401" s="85"/>
      <c r="AB401" s="85"/>
      <c r="AC401" s="85"/>
      <c r="AD401" s="85"/>
      <c r="AE401" s="85"/>
      <c r="AF401" s="85"/>
      <c r="AG401" s="85"/>
      <c r="AH401" s="85"/>
      <c r="AI401" s="85"/>
      <c r="AJ401" s="85"/>
      <c r="AK401" s="85"/>
      <c r="AL401" s="85"/>
      <c r="AM401" s="85"/>
      <c r="AN401" s="85"/>
      <c r="AO401" s="85"/>
      <c r="AP401" s="85"/>
      <c r="AQ401" s="85"/>
      <c r="AR401" s="85"/>
      <c r="AS401" s="85"/>
      <c r="AT401" s="85"/>
      <c r="AU401" s="85"/>
      <c r="AV401" s="85"/>
      <c r="AW401" s="85"/>
      <c r="AX401" s="85"/>
      <c r="AY401" s="85"/>
      <c r="AZ401" s="85"/>
      <c r="BA401" s="85"/>
      <c r="BB401" s="85"/>
      <c r="BC401" s="85"/>
      <c r="BD401" s="85"/>
      <c r="BE401" s="85"/>
      <c r="BF401" s="85"/>
      <c r="BG401" s="85"/>
      <c r="BH401" s="85"/>
      <c r="BI401" s="85"/>
      <c r="BJ401" s="85"/>
      <c r="BK401" s="85"/>
      <c r="BL401" s="85"/>
      <c r="BM401" s="85"/>
      <c r="BN401" s="85"/>
      <c r="BO401" s="85"/>
      <c r="BP401" s="85"/>
      <c r="BQ401" s="85"/>
      <c r="BR401" s="85"/>
      <c r="BS401" s="85"/>
      <c r="BT401" s="85"/>
      <c r="BU401" s="85"/>
      <c r="BV401" s="85"/>
      <c r="BW401" s="85"/>
      <c r="BX401" s="85"/>
      <c r="BY401" s="85"/>
      <c r="BZ401" s="85"/>
      <c r="CA401" s="79"/>
      <c r="CB401" s="79"/>
      <c r="CC401" s="79"/>
      <c r="CD401" s="79"/>
      <c r="CE401" s="79"/>
      <c r="CF401" s="79"/>
      <c r="CG401" s="79"/>
      <c r="CH401" s="79"/>
      <c r="CI401" s="79"/>
      <c r="CJ401" s="79"/>
      <c r="CK401" s="79"/>
      <c r="CL401" s="79"/>
      <c r="CM401" s="79"/>
      <c r="CN401" s="79"/>
      <c r="CO401" s="79"/>
      <c r="CP401" s="79"/>
      <c r="CQ401" s="79"/>
      <c r="CR401" s="79"/>
      <c r="CS401" s="79"/>
      <c r="CT401" s="79"/>
      <c r="CU401" s="79"/>
      <c r="CV401" s="79"/>
      <c r="CW401" s="79"/>
      <c r="CX401" s="79"/>
      <c r="CY401" s="79"/>
      <c r="CZ401" s="79"/>
      <c r="DA401" s="79"/>
      <c r="DB401" s="79"/>
      <c r="DC401" s="79"/>
      <c r="DD401" s="79"/>
      <c r="DE401" s="79"/>
      <c r="DF401" s="79"/>
      <c r="DG401" s="79"/>
      <c r="DH401" s="79"/>
      <c r="DI401" s="79"/>
      <c r="DJ401" s="79"/>
      <c r="DK401" s="79"/>
      <c r="DL401" s="79"/>
      <c r="DM401" s="79"/>
    </row>
    <row r="402" spans="1:117" ht="21" hidden="1" outlineLevel="1" x14ac:dyDescent="0.25">
      <c r="B402" s="109">
        <v>6</v>
      </c>
      <c r="C402" s="110" t="s">
        <v>76</v>
      </c>
      <c r="D402" s="111" t="s">
        <v>77</v>
      </c>
      <c r="E402" s="106" t="s">
        <v>64</v>
      </c>
      <c r="F402" s="78"/>
      <c r="G402" s="78"/>
      <c r="H402" s="98"/>
      <c r="I402" s="98"/>
      <c r="J402" s="112"/>
      <c r="K402" s="97">
        <f t="shared" si="209"/>
        <v>0</v>
      </c>
      <c r="L402" s="97">
        <f t="shared" si="210"/>
        <v>0</v>
      </c>
      <c r="M402" s="108">
        <f t="shared" si="211"/>
        <v>0</v>
      </c>
      <c r="N402" s="85"/>
      <c r="O402" s="85"/>
      <c r="P402" s="85"/>
      <c r="Q402" s="85"/>
      <c r="R402" s="85"/>
      <c r="S402" s="85"/>
      <c r="T402" s="85"/>
      <c r="U402" s="85"/>
      <c r="V402" s="85"/>
      <c r="W402" s="85"/>
      <c r="X402" s="85"/>
      <c r="Y402" s="85"/>
      <c r="Z402" s="85"/>
      <c r="AA402" s="85"/>
      <c r="AB402" s="85"/>
      <c r="AC402" s="85"/>
      <c r="AD402" s="85"/>
      <c r="AE402" s="85"/>
      <c r="AF402" s="85"/>
      <c r="AG402" s="85"/>
      <c r="AH402" s="85"/>
      <c r="AI402" s="85"/>
      <c r="AJ402" s="85"/>
      <c r="AK402" s="85"/>
      <c r="AL402" s="85"/>
      <c r="AM402" s="85"/>
      <c r="AN402" s="85"/>
      <c r="AO402" s="85"/>
      <c r="AP402" s="85"/>
      <c r="AQ402" s="85"/>
      <c r="AR402" s="85"/>
      <c r="AS402" s="85"/>
      <c r="AT402" s="85"/>
      <c r="AU402" s="85"/>
      <c r="AV402" s="85"/>
      <c r="AW402" s="85"/>
      <c r="AX402" s="85"/>
      <c r="AY402" s="85"/>
      <c r="AZ402" s="85"/>
      <c r="BA402" s="85"/>
      <c r="BB402" s="85"/>
      <c r="BC402" s="85"/>
      <c r="BD402" s="85"/>
      <c r="BE402" s="85"/>
      <c r="BF402" s="85"/>
      <c r="BG402" s="85"/>
      <c r="BH402" s="85"/>
      <c r="BI402" s="85"/>
      <c r="BJ402" s="85"/>
      <c r="BK402" s="85"/>
      <c r="BL402" s="85"/>
      <c r="BM402" s="85"/>
      <c r="BN402" s="85"/>
      <c r="BO402" s="85"/>
      <c r="BP402" s="85"/>
      <c r="BQ402" s="85"/>
      <c r="BR402" s="85"/>
      <c r="BS402" s="85"/>
      <c r="BT402" s="85"/>
      <c r="BU402" s="85"/>
      <c r="BV402" s="85"/>
      <c r="BW402" s="85"/>
      <c r="BX402" s="85"/>
      <c r="BY402" s="85"/>
      <c r="BZ402" s="85"/>
      <c r="CA402" s="79"/>
      <c r="CB402" s="79"/>
      <c r="CC402" s="79"/>
      <c r="CD402" s="79"/>
      <c r="CE402" s="79"/>
      <c r="CF402" s="79"/>
      <c r="CG402" s="79"/>
      <c r="CH402" s="79"/>
      <c r="CI402" s="79"/>
      <c r="CJ402" s="79"/>
      <c r="CK402" s="79"/>
      <c r="CL402" s="79"/>
      <c r="CM402" s="79"/>
      <c r="CN402" s="79"/>
      <c r="CO402" s="79"/>
      <c r="CP402" s="79"/>
      <c r="CQ402" s="79"/>
      <c r="CR402" s="79"/>
      <c r="CS402" s="79"/>
      <c r="CT402" s="79"/>
      <c r="CU402" s="79"/>
      <c r="CV402" s="79"/>
      <c r="CW402" s="79"/>
      <c r="CX402" s="79"/>
      <c r="CY402" s="79"/>
      <c r="CZ402" s="79"/>
      <c r="DA402" s="79"/>
      <c r="DB402" s="79"/>
      <c r="DC402" s="79"/>
      <c r="DD402" s="79"/>
      <c r="DE402" s="79"/>
      <c r="DF402" s="79"/>
      <c r="DG402" s="79"/>
      <c r="DH402" s="79"/>
      <c r="DI402" s="79"/>
      <c r="DJ402" s="79"/>
      <c r="DK402" s="79"/>
      <c r="DL402" s="79"/>
      <c r="DM402" s="79"/>
    </row>
    <row r="403" spans="1:117" ht="31.5" hidden="1" outlineLevel="1" x14ac:dyDescent="0.25">
      <c r="A403" s="113"/>
      <c r="B403" s="109">
        <v>7</v>
      </c>
      <c r="C403" s="111" t="s">
        <v>78</v>
      </c>
      <c r="D403" s="111" t="s">
        <v>79</v>
      </c>
      <c r="E403" s="106" t="s">
        <v>80</v>
      </c>
      <c r="F403" s="78"/>
      <c r="G403" s="78"/>
      <c r="H403" s="98"/>
      <c r="I403" s="154"/>
      <c r="J403" s="112"/>
      <c r="K403" s="97">
        <f t="shared" si="209"/>
        <v>0</v>
      </c>
      <c r="L403" s="97">
        <f t="shared" si="210"/>
        <v>0</v>
      </c>
      <c r="M403" s="108">
        <f t="shared" si="211"/>
        <v>0</v>
      </c>
      <c r="N403" s="85"/>
      <c r="O403" s="85"/>
      <c r="P403" s="85"/>
      <c r="Q403" s="85"/>
      <c r="R403" s="85"/>
      <c r="S403" s="85"/>
      <c r="T403" s="85"/>
      <c r="U403" s="85"/>
      <c r="V403" s="85"/>
      <c r="W403" s="85"/>
      <c r="X403" s="85"/>
      <c r="Y403" s="85"/>
      <c r="Z403" s="85"/>
      <c r="AA403" s="85"/>
      <c r="AB403" s="85"/>
      <c r="AC403" s="85"/>
      <c r="AD403" s="85"/>
      <c r="AE403" s="85"/>
      <c r="AF403" s="85"/>
      <c r="AG403" s="85"/>
      <c r="AH403" s="85"/>
      <c r="AI403" s="85"/>
      <c r="AJ403" s="85"/>
      <c r="AK403" s="85"/>
      <c r="AL403" s="85"/>
      <c r="AM403" s="85"/>
      <c r="AN403" s="85"/>
      <c r="AO403" s="85"/>
      <c r="AP403" s="85"/>
      <c r="AQ403" s="85"/>
      <c r="AR403" s="85"/>
      <c r="AS403" s="85"/>
      <c r="AT403" s="85"/>
      <c r="AU403" s="85"/>
      <c r="AV403" s="85"/>
      <c r="AW403" s="85"/>
      <c r="AX403" s="85"/>
      <c r="AY403" s="85"/>
      <c r="AZ403" s="85"/>
      <c r="BA403" s="85"/>
      <c r="BB403" s="85"/>
      <c r="BC403" s="85"/>
      <c r="BD403" s="85"/>
      <c r="BE403" s="85"/>
      <c r="BF403" s="85"/>
      <c r="BG403" s="85"/>
      <c r="BH403" s="85"/>
      <c r="BI403" s="85"/>
      <c r="BJ403" s="85"/>
      <c r="BK403" s="85"/>
      <c r="BL403" s="85"/>
      <c r="BM403" s="85"/>
      <c r="BN403" s="85"/>
      <c r="BO403" s="85"/>
      <c r="BP403" s="85"/>
      <c r="BQ403" s="85"/>
      <c r="BR403" s="85"/>
      <c r="BS403" s="85"/>
      <c r="BT403" s="85"/>
      <c r="BU403" s="85"/>
      <c r="BV403" s="85"/>
      <c r="BW403" s="85"/>
      <c r="BX403" s="85"/>
      <c r="BY403" s="85"/>
      <c r="BZ403" s="85"/>
      <c r="CA403" s="79"/>
      <c r="CB403" s="79"/>
      <c r="CC403" s="79"/>
      <c r="CD403" s="79"/>
      <c r="CE403" s="79"/>
      <c r="CF403" s="79"/>
      <c r="CG403" s="79"/>
      <c r="CH403" s="79"/>
      <c r="CI403" s="79"/>
      <c r="CJ403" s="79"/>
      <c r="CK403" s="79"/>
      <c r="CL403" s="79"/>
      <c r="CM403" s="79"/>
      <c r="CN403" s="79"/>
      <c r="CO403" s="79"/>
      <c r="CP403" s="79"/>
      <c r="CQ403" s="79"/>
      <c r="CR403" s="79"/>
      <c r="CS403" s="79"/>
      <c r="CT403" s="79"/>
      <c r="CU403" s="79"/>
      <c r="CV403" s="79"/>
      <c r="CW403" s="79"/>
      <c r="CX403" s="79"/>
      <c r="CY403" s="79"/>
      <c r="CZ403" s="79"/>
      <c r="DA403" s="79"/>
      <c r="DB403" s="79"/>
      <c r="DC403" s="79"/>
      <c r="DD403" s="79"/>
      <c r="DE403" s="79"/>
      <c r="DF403" s="79"/>
      <c r="DG403" s="79"/>
      <c r="DH403" s="79"/>
      <c r="DI403" s="79"/>
      <c r="DJ403" s="79"/>
      <c r="DK403" s="79"/>
      <c r="DL403" s="79"/>
      <c r="DM403" s="79"/>
    </row>
    <row r="404" spans="1:117" ht="31.5" hidden="1" outlineLevel="1" x14ac:dyDescent="0.25">
      <c r="A404" s="113"/>
      <c r="B404" s="109">
        <v>8</v>
      </c>
      <c r="C404" s="110" t="s">
        <v>81</v>
      </c>
      <c r="D404" s="111" t="s">
        <v>82</v>
      </c>
      <c r="E404" s="106" t="s">
        <v>80</v>
      </c>
      <c r="F404" s="78"/>
      <c r="G404" s="78"/>
      <c r="H404" s="98"/>
      <c r="I404" s="98"/>
      <c r="J404" s="112"/>
      <c r="K404" s="97">
        <f t="shared" si="209"/>
        <v>0</v>
      </c>
      <c r="L404" s="97">
        <f t="shared" si="210"/>
        <v>0</v>
      </c>
      <c r="M404" s="108">
        <f t="shared" si="211"/>
        <v>0</v>
      </c>
      <c r="N404" s="85"/>
      <c r="O404" s="85"/>
      <c r="P404" s="85"/>
      <c r="Q404" s="85"/>
      <c r="R404" s="85"/>
      <c r="S404" s="85"/>
      <c r="T404" s="85"/>
      <c r="U404" s="85"/>
      <c r="V404" s="85"/>
      <c r="W404" s="85"/>
      <c r="X404" s="85"/>
      <c r="Y404" s="85"/>
      <c r="Z404" s="85"/>
      <c r="AA404" s="85"/>
      <c r="AB404" s="85"/>
      <c r="AC404" s="85"/>
      <c r="AD404" s="85"/>
      <c r="AE404" s="85"/>
      <c r="AF404" s="85"/>
      <c r="AG404" s="85"/>
      <c r="AH404" s="85"/>
      <c r="AI404" s="85"/>
      <c r="AJ404" s="85"/>
      <c r="AK404" s="85"/>
      <c r="AL404" s="85"/>
      <c r="AM404" s="85"/>
      <c r="AN404" s="85"/>
      <c r="AO404" s="85"/>
      <c r="AP404" s="85"/>
      <c r="AQ404" s="85"/>
      <c r="AR404" s="85"/>
      <c r="AS404" s="85"/>
      <c r="AT404" s="85"/>
      <c r="AU404" s="85"/>
      <c r="AV404" s="85"/>
      <c r="AW404" s="85"/>
      <c r="AX404" s="85"/>
      <c r="AY404" s="85"/>
      <c r="AZ404" s="85"/>
      <c r="BA404" s="85"/>
      <c r="BB404" s="85"/>
      <c r="BC404" s="85"/>
      <c r="BD404" s="85"/>
      <c r="BE404" s="85"/>
      <c r="BF404" s="85"/>
      <c r="BG404" s="85"/>
      <c r="BH404" s="85"/>
      <c r="BI404" s="85"/>
      <c r="BJ404" s="85"/>
      <c r="BK404" s="85"/>
      <c r="BL404" s="85"/>
      <c r="BM404" s="85"/>
      <c r="BN404" s="85"/>
      <c r="BO404" s="85"/>
      <c r="BP404" s="85"/>
      <c r="BQ404" s="85"/>
      <c r="BR404" s="85"/>
      <c r="BS404" s="85"/>
      <c r="BT404" s="85"/>
      <c r="BU404" s="85"/>
      <c r="BV404" s="85"/>
      <c r="BW404" s="85"/>
      <c r="BX404" s="85"/>
      <c r="BY404" s="85"/>
      <c r="BZ404" s="85"/>
      <c r="CA404" s="79"/>
      <c r="CB404" s="79"/>
      <c r="CC404" s="79"/>
      <c r="CD404" s="79"/>
      <c r="CE404" s="79"/>
      <c r="CF404" s="79"/>
      <c r="CG404" s="79"/>
      <c r="CH404" s="79"/>
      <c r="CI404" s="79"/>
      <c r="CJ404" s="79"/>
      <c r="CK404" s="79"/>
      <c r="CL404" s="79"/>
      <c r="CM404" s="79"/>
      <c r="CN404" s="79"/>
      <c r="CO404" s="79"/>
      <c r="CP404" s="79"/>
      <c r="CQ404" s="79"/>
      <c r="CR404" s="79"/>
      <c r="CS404" s="79"/>
      <c r="CT404" s="79"/>
      <c r="CU404" s="79"/>
      <c r="CV404" s="79"/>
      <c r="CW404" s="79"/>
      <c r="CX404" s="79"/>
      <c r="CY404" s="79"/>
      <c r="CZ404" s="79"/>
      <c r="DA404" s="79"/>
      <c r="DB404" s="79"/>
      <c r="DC404" s="79"/>
      <c r="DD404" s="79"/>
      <c r="DE404" s="79"/>
      <c r="DF404" s="79"/>
      <c r="DG404" s="79"/>
      <c r="DH404" s="79"/>
      <c r="DI404" s="79"/>
      <c r="DJ404" s="79"/>
      <c r="DK404" s="79"/>
      <c r="DL404" s="79"/>
      <c r="DM404" s="79"/>
    </row>
    <row r="405" spans="1:117" ht="21" hidden="1" outlineLevel="1" x14ac:dyDescent="0.25">
      <c r="A405" s="113"/>
      <c r="B405" s="109">
        <v>9</v>
      </c>
      <c r="C405" s="110" t="s">
        <v>83</v>
      </c>
      <c r="D405" s="111" t="s">
        <v>84</v>
      </c>
      <c r="E405" s="106" t="s">
        <v>80</v>
      </c>
      <c r="F405" s="78"/>
      <c r="G405" s="78"/>
      <c r="H405" s="98"/>
      <c r="I405" s="98"/>
      <c r="J405" s="112"/>
      <c r="K405" s="97">
        <f t="shared" si="209"/>
        <v>0</v>
      </c>
      <c r="L405" s="97">
        <f t="shared" si="210"/>
        <v>0</v>
      </c>
      <c r="M405" s="108">
        <f t="shared" si="211"/>
        <v>0</v>
      </c>
      <c r="N405" s="85"/>
      <c r="O405" s="85"/>
      <c r="P405" s="85"/>
      <c r="Q405" s="85"/>
      <c r="R405" s="85"/>
      <c r="S405" s="85"/>
      <c r="T405" s="85"/>
      <c r="U405" s="85"/>
      <c r="V405" s="85"/>
      <c r="W405" s="85"/>
      <c r="X405" s="85"/>
      <c r="Y405" s="85"/>
      <c r="Z405" s="85"/>
      <c r="AA405" s="85"/>
      <c r="AB405" s="85"/>
      <c r="AC405" s="85"/>
      <c r="AD405" s="85"/>
      <c r="AE405" s="85"/>
      <c r="AF405" s="85"/>
      <c r="AG405" s="85"/>
      <c r="AH405" s="85"/>
      <c r="AI405" s="85"/>
      <c r="AJ405" s="85"/>
      <c r="AK405" s="85"/>
      <c r="AL405" s="85"/>
      <c r="AM405" s="85"/>
      <c r="AN405" s="85"/>
      <c r="AO405" s="85"/>
      <c r="AP405" s="85"/>
      <c r="AQ405" s="85"/>
      <c r="AR405" s="85"/>
      <c r="AS405" s="85"/>
      <c r="AT405" s="85"/>
      <c r="AU405" s="85"/>
      <c r="AV405" s="85"/>
      <c r="AW405" s="85"/>
      <c r="AX405" s="85"/>
      <c r="AY405" s="85"/>
      <c r="AZ405" s="85"/>
      <c r="BA405" s="85"/>
      <c r="BB405" s="85"/>
      <c r="BC405" s="85"/>
      <c r="BD405" s="85"/>
      <c r="BE405" s="85"/>
      <c r="BF405" s="85"/>
      <c r="BG405" s="85"/>
      <c r="BH405" s="85"/>
      <c r="BI405" s="85"/>
      <c r="BJ405" s="85"/>
      <c r="BK405" s="85"/>
      <c r="BL405" s="85"/>
      <c r="BM405" s="85"/>
      <c r="BN405" s="85"/>
      <c r="BO405" s="85"/>
      <c r="BP405" s="85"/>
      <c r="BQ405" s="85"/>
      <c r="BR405" s="85"/>
      <c r="BS405" s="85"/>
      <c r="BT405" s="85"/>
      <c r="BU405" s="85"/>
      <c r="BV405" s="85"/>
      <c r="BW405" s="85"/>
      <c r="BX405" s="85"/>
      <c r="BY405" s="85"/>
      <c r="BZ405" s="85"/>
      <c r="CA405" s="79"/>
      <c r="CB405" s="79"/>
      <c r="CC405" s="79"/>
      <c r="CD405" s="79"/>
      <c r="CE405" s="79"/>
      <c r="CF405" s="79"/>
      <c r="CG405" s="79"/>
      <c r="CH405" s="79"/>
      <c r="CI405" s="79"/>
      <c r="CJ405" s="79"/>
      <c r="CK405" s="79"/>
      <c r="CL405" s="79"/>
      <c r="CM405" s="79"/>
      <c r="CN405" s="79"/>
      <c r="CO405" s="79"/>
      <c r="CP405" s="79"/>
      <c r="CQ405" s="79"/>
      <c r="CR405" s="79"/>
      <c r="CS405" s="79"/>
      <c r="CT405" s="79"/>
      <c r="CU405" s="79"/>
      <c r="CV405" s="79"/>
      <c r="CW405" s="79"/>
      <c r="CX405" s="79"/>
      <c r="CY405" s="79"/>
      <c r="CZ405" s="79"/>
      <c r="DA405" s="79"/>
      <c r="DB405" s="79"/>
      <c r="DC405" s="79"/>
      <c r="DD405" s="79"/>
      <c r="DE405" s="79"/>
      <c r="DF405" s="79"/>
      <c r="DG405" s="79"/>
      <c r="DH405" s="79"/>
      <c r="DI405" s="79"/>
      <c r="DJ405" s="79"/>
      <c r="DK405" s="79"/>
      <c r="DL405" s="79"/>
      <c r="DM405" s="79"/>
    </row>
    <row r="406" spans="1:117" ht="21" hidden="1" outlineLevel="1" x14ac:dyDescent="0.25">
      <c r="A406" s="113"/>
      <c r="B406" s="109"/>
      <c r="C406" s="181"/>
      <c r="D406" s="111"/>
      <c r="E406" s="106"/>
      <c r="F406" s="78"/>
      <c r="G406" s="78"/>
      <c r="H406" s="98"/>
      <c r="I406" s="98"/>
      <c r="J406" s="112"/>
      <c r="K406" s="97">
        <f t="shared" si="209"/>
        <v>0</v>
      </c>
      <c r="L406" s="97">
        <f t="shared" si="210"/>
        <v>0</v>
      </c>
      <c r="M406" s="108">
        <f t="shared" si="211"/>
        <v>0</v>
      </c>
      <c r="N406" s="85"/>
      <c r="O406" s="85"/>
      <c r="P406" s="85"/>
      <c r="Q406" s="85"/>
      <c r="R406" s="85"/>
      <c r="S406" s="85"/>
      <c r="T406" s="85"/>
      <c r="U406" s="85"/>
      <c r="V406" s="85"/>
      <c r="W406" s="85"/>
      <c r="X406" s="85"/>
      <c r="Y406" s="85"/>
      <c r="Z406" s="85"/>
      <c r="AA406" s="85"/>
      <c r="AB406" s="85"/>
      <c r="AC406" s="85"/>
      <c r="AD406" s="85"/>
      <c r="AE406" s="85"/>
      <c r="AF406" s="85"/>
      <c r="AG406" s="85"/>
      <c r="AH406" s="85"/>
      <c r="AI406" s="85"/>
      <c r="AJ406" s="85"/>
      <c r="AK406" s="85"/>
      <c r="AL406" s="85"/>
      <c r="AM406" s="85"/>
      <c r="AN406" s="85"/>
      <c r="AO406" s="85"/>
      <c r="AP406" s="85"/>
      <c r="AQ406" s="85"/>
      <c r="AR406" s="85"/>
      <c r="AS406" s="85"/>
      <c r="AT406" s="85"/>
      <c r="AU406" s="85"/>
      <c r="AV406" s="85"/>
      <c r="AW406" s="85"/>
      <c r="AX406" s="85"/>
      <c r="AY406" s="85"/>
      <c r="AZ406" s="85"/>
      <c r="BA406" s="85"/>
      <c r="BB406" s="85"/>
      <c r="BC406" s="85"/>
      <c r="BD406" s="85"/>
      <c r="BE406" s="85"/>
      <c r="BF406" s="85"/>
      <c r="BG406" s="85"/>
      <c r="BH406" s="85"/>
      <c r="BI406" s="85"/>
      <c r="BJ406" s="85"/>
      <c r="BK406" s="85"/>
      <c r="BL406" s="85"/>
      <c r="BM406" s="85"/>
      <c r="BN406" s="85"/>
      <c r="BO406" s="85"/>
      <c r="BP406" s="85"/>
      <c r="BQ406" s="85"/>
      <c r="BR406" s="85"/>
      <c r="BS406" s="85"/>
      <c r="BT406" s="85"/>
      <c r="BU406" s="85"/>
      <c r="BV406" s="85"/>
      <c r="BW406" s="85"/>
      <c r="BX406" s="85"/>
      <c r="BY406" s="85"/>
      <c r="BZ406" s="85"/>
      <c r="CA406" s="79"/>
      <c r="CB406" s="79"/>
      <c r="CC406" s="79"/>
      <c r="CD406" s="79"/>
      <c r="CE406" s="79"/>
      <c r="CF406" s="79"/>
      <c r="CG406" s="79"/>
      <c r="CH406" s="79"/>
      <c r="CI406" s="79"/>
      <c r="CJ406" s="79"/>
      <c r="CK406" s="79"/>
      <c r="CL406" s="79"/>
      <c r="CM406" s="79"/>
      <c r="CN406" s="79"/>
      <c r="CO406" s="79"/>
      <c r="CP406" s="79"/>
      <c r="CQ406" s="79"/>
      <c r="CR406" s="79"/>
      <c r="CS406" s="79"/>
      <c r="CT406" s="79"/>
      <c r="CU406" s="79"/>
      <c r="CV406" s="79"/>
      <c r="CW406" s="79"/>
      <c r="CX406" s="79"/>
      <c r="CY406" s="79"/>
      <c r="CZ406" s="79"/>
      <c r="DA406" s="79"/>
      <c r="DB406" s="79"/>
      <c r="DC406" s="79"/>
      <c r="DD406" s="79"/>
      <c r="DE406" s="79"/>
      <c r="DF406" s="79"/>
      <c r="DG406" s="79"/>
      <c r="DH406" s="79"/>
      <c r="DI406" s="79"/>
      <c r="DJ406" s="79"/>
      <c r="DK406" s="79"/>
      <c r="DL406" s="79"/>
      <c r="DM406" s="79"/>
    </row>
    <row r="407" spans="1:117" ht="21" hidden="1" outlineLevel="1" x14ac:dyDescent="0.25">
      <c r="A407" s="113"/>
      <c r="B407" s="109">
        <v>10</v>
      </c>
      <c r="C407" s="110" t="s">
        <v>85</v>
      </c>
      <c r="D407" s="111" t="s">
        <v>86</v>
      </c>
      <c r="E407" s="106" t="s">
        <v>80</v>
      </c>
      <c r="F407" s="78"/>
      <c r="G407" s="78"/>
      <c r="H407" s="98"/>
      <c r="I407" s="154"/>
      <c r="J407" s="112"/>
      <c r="K407" s="97">
        <f t="shared" si="209"/>
        <v>0</v>
      </c>
      <c r="L407" s="97">
        <f t="shared" si="210"/>
        <v>0</v>
      </c>
      <c r="M407" s="108">
        <f t="shared" si="211"/>
        <v>0</v>
      </c>
      <c r="N407" s="85"/>
      <c r="O407" s="85"/>
      <c r="P407" s="85"/>
      <c r="Q407" s="85"/>
      <c r="R407" s="85"/>
      <c r="S407" s="85"/>
      <c r="T407" s="85"/>
      <c r="U407" s="85"/>
      <c r="V407" s="85"/>
      <c r="W407" s="85"/>
      <c r="X407" s="85"/>
      <c r="Y407" s="85"/>
      <c r="Z407" s="85"/>
      <c r="AA407" s="85"/>
      <c r="AB407" s="85"/>
      <c r="AC407" s="85"/>
      <c r="AD407" s="85"/>
      <c r="AE407" s="85"/>
      <c r="AF407" s="85"/>
      <c r="AG407" s="85"/>
      <c r="AH407" s="85"/>
      <c r="AI407" s="85"/>
      <c r="AJ407" s="85"/>
      <c r="AK407" s="85"/>
      <c r="AL407" s="85"/>
      <c r="AM407" s="85"/>
      <c r="AN407" s="85"/>
      <c r="AO407" s="85"/>
      <c r="AP407" s="85"/>
      <c r="AQ407" s="85"/>
      <c r="AR407" s="85"/>
      <c r="AS407" s="85"/>
      <c r="AT407" s="85"/>
      <c r="AU407" s="85"/>
      <c r="AV407" s="85"/>
      <c r="AW407" s="85"/>
      <c r="AX407" s="85"/>
      <c r="AY407" s="85"/>
      <c r="AZ407" s="85"/>
      <c r="BA407" s="85"/>
      <c r="BB407" s="85"/>
      <c r="BC407" s="85"/>
      <c r="BD407" s="85"/>
      <c r="BE407" s="85"/>
      <c r="BF407" s="85"/>
      <c r="BG407" s="85"/>
      <c r="BH407" s="85"/>
      <c r="BI407" s="85"/>
      <c r="BJ407" s="85"/>
      <c r="BK407" s="85"/>
      <c r="BL407" s="85"/>
      <c r="BM407" s="85"/>
      <c r="BN407" s="85"/>
      <c r="BO407" s="85"/>
      <c r="BP407" s="85"/>
      <c r="BQ407" s="85"/>
      <c r="BR407" s="85"/>
      <c r="BS407" s="85"/>
      <c r="BT407" s="85"/>
      <c r="BU407" s="85"/>
      <c r="BV407" s="85"/>
      <c r="BW407" s="85"/>
      <c r="BX407" s="85"/>
      <c r="BY407" s="85"/>
      <c r="BZ407" s="85"/>
      <c r="CA407" s="79"/>
      <c r="CB407" s="79"/>
      <c r="CC407" s="79"/>
      <c r="CD407" s="79"/>
      <c r="CE407" s="79"/>
      <c r="CF407" s="79"/>
      <c r="CG407" s="79"/>
      <c r="CH407" s="79"/>
      <c r="CI407" s="79"/>
      <c r="CJ407" s="79"/>
      <c r="CK407" s="79"/>
      <c r="CL407" s="79"/>
      <c r="CM407" s="79"/>
      <c r="CN407" s="79"/>
      <c r="CO407" s="79"/>
      <c r="CP407" s="79"/>
      <c r="CQ407" s="79"/>
      <c r="CR407" s="79"/>
      <c r="CS407" s="79"/>
      <c r="CT407" s="79"/>
      <c r="CU407" s="79"/>
      <c r="CV407" s="79"/>
      <c r="CW407" s="79"/>
      <c r="CX407" s="79"/>
      <c r="CY407" s="79"/>
      <c r="CZ407" s="79"/>
      <c r="DA407" s="79"/>
      <c r="DB407" s="79"/>
      <c r="DC407" s="79"/>
      <c r="DD407" s="79"/>
      <c r="DE407" s="79"/>
      <c r="DF407" s="79"/>
      <c r="DG407" s="79"/>
      <c r="DH407" s="79"/>
      <c r="DI407" s="79"/>
      <c r="DJ407" s="79"/>
      <c r="DK407" s="79"/>
      <c r="DL407" s="79"/>
      <c r="DM407" s="79"/>
    </row>
    <row r="408" spans="1:117" ht="21" hidden="1" outlineLevel="1" x14ac:dyDescent="0.25">
      <c r="A408" s="113"/>
      <c r="B408" s="109"/>
      <c r="C408" s="181"/>
      <c r="D408" s="111"/>
      <c r="E408" s="106"/>
      <c r="F408" s="78"/>
      <c r="G408" s="78"/>
      <c r="H408" s="98"/>
      <c r="I408" s="154"/>
      <c r="J408" s="112"/>
      <c r="K408" s="97">
        <f t="shared" si="209"/>
        <v>0</v>
      </c>
      <c r="L408" s="97">
        <f t="shared" si="210"/>
        <v>0</v>
      </c>
      <c r="M408" s="108">
        <f t="shared" si="211"/>
        <v>0</v>
      </c>
      <c r="N408" s="85"/>
      <c r="O408" s="85"/>
      <c r="P408" s="85"/>
      <c r="Q408" s="85"/>
      <c r="R408" s="85"/>
      <c r="S408" s="85"/>
      <c r="T408" s="85"/>
      <c r="U408" s="85"/>
      <c r="V408" s="85"/>
      <c r="W408" s="85"/>
      <c r="X408" s="85"/>
      <c r="Y408" s="85"/>
      <c r="Z408" s="85"/>
      <c r="AA408" s="85"/>
      <c r="AB408" s="85"/>
      <c r="AC408" s="85"/>
      <c r="AD408" s="85"/>
      <c r="AE408" s="85"/>
      <c r="AF408" s="85"/>
      <c r="AG408" s="85"/>
      <c r="AH408" s="85"/>
      <c r="AI408" s="85"/>
      <c r="AJ408" s="85"/>
      <c r="AK408" s="85"/>
      <c r="AL408" s="85"/>
      <c r="AM408" s="85"/>
      <c r="AN408" s="85"/>
      <c r="AO408" s="85"/>
      <c r="AP408" s="85"/>
      <c r="AQ408" s="85"/>
      <c r="AR408" s="85"/>
      <c r="AS408" s="85"/>
      <c r="AT408" s="85"/>
      <c r="AU408" s="85"/>
      <c r="AV408" s="85"/>
      <c r="AW408" s="85"/>
      <c r="AX408" s="85"/>
      <c r="AY408" s="85"/>
      <c r="AZ408" s="85"/>
      <c r="BA408" s="85"/>
      <c r="BB408" s="85"/>
      <c r="BC408" s="85"/>
      <c r="BD408" s="85"/>
      <c r="BE408" s="85"/>
      <c r="BF408" s="85"/>
      <c r="BG408" s="85"/>
      <c r="BH408" s="85"/>
      <c r="BI408" s="85"/>
      <c r="BJ408" s="85"/>
      <c r="BK408" s="85"/>
      <c r="BL408" s="85"/>
      <c r="BM408" s="85"/>
      <c r="BN408" s="85"/>
      <c r="BO408" s="85"/>
      <c r="BP408" s="85"/>
      <c r="BQ408" s="85"/>
      <c r="BR408" s="85"/>
      <c r="BS408" s="85"/>
      <c r="BT408" s="85"/>
      <c r="BU408" s="85"/>
      <c r="BV408" s="85"/>
      <c r="BW408" s="85"/>
      <c r="BX408" s="85"/>
      <c r="BY408" s="85"/>
      <c r="BZ408" s="85"/>
      <c r="CA408" s="79"/>
      <c r="CB408" s="79"/>
      <c r="CC408" s="79"/>
      <c r="CD408" s="79"/>
      <c r="CE408" s="79"/>
      <c r="CF408" s="79"/>
      <c r="CG408" s="79"/>
      <c r="CH408" s="79"/>
      <c r="CI408" s="79"/>
      <c r="CJ408" s="79"/>
      <c r="CK408" s="79"/>
      <c r="CL408" s="79"/>
      <c r="CM408" s="79"/>
      <c r="CN408" s="79"/>
      <c r="CO408" s="79"/>
      <c r="CP408" s="79"/>
      <c r="CQ408" s="79"/>
      <c r="CR408" s="79"/>
      <c r="CS408" s="79"/>
      <c r="CT408" s="79"/>
      <c r="CU408" s="79"/>
      <c r="CV408" s="79"/>
      <c r="CW408" s="79"/>
      <c r="CX408" s="79"/>
      <c r="CY408" s="79"/>
      <c r="CZ408" s="79"/>
      <c r="DA408" s="79"/>
      <c r="DB408" s="79"/>
      <c r="DC408" s="79"/>
      <c r="DD408" s="79"/>
      <c r="DE408" s="79"/>
      <c r="DF408" s="79"/>
      <c r="DG408" s="79"/>
      <c r="DH408" s="79"/>
      <c r="DI408" s="79"/>
      <c r="DJ408" s="79"/>
      <c r="DK408" s="79"/>
      <c r="DL408" s="79"/>
      <c r="DM408" s="79"/>
    </row>
    <row r="409" spans="1:117" ht="21" hidden="1" outlineLevel="1" x14ac:dyDescent="0.25">
      <c r="B409" s="109">
        <v>11</v>
      </c>
      <c r="C409" s="110" t="s">
        <v>87</v>
      </c>
      <c r="D409" s="111"/>
      <c r="E409" s="106" t="s">
        <v>80</v>
      </c>
      <c r="F409" s="78"/>
      <c r="G409" s="78"/>
      <c r="H409" s="98"/>
      <c r="I409" s="154"/>
      <c r="J409" s="112"/>
      <c r="K409" s="97">
        <f t="shared" si="209"/>
        <v>0</v>
      </c>
      <c r="L409" s="97">
        <f t="shared" si="210"/>
        <v>0</v>
      </c>
      <c r="M409" s="108">
        <f t="shared" si="211"/>
        <v>0</v>
      </c>
      <c r="N409" s="85"/>
      <c r="O409" s="85"/>
      <c r="P409" s="85"/>
      <c r="Q409" s="85"/>
      <c r="R409" s="85"/>
      <c r="S409" s="85"/>
      <c r="T409" s="85"/>
      <c r="U409" s="85"/>
      <c r="V409" s="85"/>
      <c r="W409" s="85"/>
      <c r="X409" s="85"/>
      <c r="Y409" s="85"/>
      <c r="Z409" s="85"/>
      <c r="AA409" s="85"/>
      <c r="AB409" s="85"/>
      <c r="AC409" s="85"/>
      <c r="AD409" s="85"/>
      <c r="AE409" s="85"/>
      <c r="AF409" s="85"/>
      <c r="AG409" s="85"/>
      <c r="AH409" s="85"/>
      <c r="AI409" s="85"/>
      <c r="AJ409" s="85"/>
      <c r="AK409" s="85"/>
      <c r="AL409" s="85"/>
      <c r="AM409" s="85"/>
      <c r="AN409" s="85"/>
      <c r="AO409" s="85"/>
      <c r="AP409" s="85"/>
      <c r="AQ409" s="85"/>
      <c r="AR409" s="85"/>
      <c r="AS409" s="85"/>
      <c r="AT409" s="85"/>
      <c r="AU409" s="85"/>
      <c r="AV409" s="85"/>
      <c r="AW409" s="85"/>
      <c r="AX409" s="85"/>
      <c r="AY409" s="85"/>
      <c r="AZ409" s="85"/>
      <c r="BA409" s="85"/>
      <c r="BB409" s="85"/>
      <c r="BC409" s="85"/>
      <c r="BD409" s="85"/>
      <c r="BE409" s="85"/>
      <c r="BF409" s="85"/>
      <c r="BG409" s="85"/>
      <c r="BH409" s="85"/>
      <c r="BI409" s="85"/>
      <c r="BJ409" s="85"/>
      <c r="BK409" s="85"/>
      <c r="BL409" s="85"/>
      <c r="BM409" s="85"/>
      <c r="BN409" s="85"/>
      <c r="BO409" s="85"/>
      <c r="BP409" s="85"/>
      <c r="BQ409" s="85"/>
      <c r="BR409" s="85"/>
      <c r="BS409" s="85"/>
      <c r="BT409" s="85"/>
      <c r="BU409" s="85"/>
      <c r="BV409" s="85"/>
      <c r="BW409" s="85"/>
      <c r="BX409" s="85"/>
      <c r="BY409" s="85"/>
      <c r="BZ409" s="85"/>
      <c r="CA409" s="79"/>
      <c r="CB409" s="79"/>
      <c r="CC409" s="79"/>
      <c r="CD409" s="79"/>
      <c r="CE409" s="79"/>
      <c r="CF409" s="79"/>
      <c r="CG409" s="79"/>
      <c r="CH409" s="79"/>
      <c r="CI409" s="79"/>
      <c r="CJ409" s="79"/>
      <c r="CK409" s="79"/>
      <c r="CL409" s="79"/>
      <c r="CM409" s="79"/>
      <c r="CN409" s="79"/>
      <c r="CO409" s="79"/>
      <c r="CP409" s="79"/>
      <c r="CQ409" s="79"/>
      <c r="CR409" s="79"/>
      <c r="CS409" s="79"/>
      <c r="CT409" s="79"/>
      <c r="CU409" s="79"/>
      <c r="CV409" s="79"/>
      <c r="CW409" s="79"/>
      <c r="CX409" s="79"/>
      <c r="CY409" s="79"/>
      <c r="CZ409" s="79"/>
      <c r="DA409" s="79"/>
      <c r="DB409" s="79"/>
      <c r="DC409" s="79"/>
      <c r="DD409" s="79"/>
      <c r="DE409" s="79"/>
      <c r="DF409" s="79"/>
      <c r="DG409" s="79"/>
      <c r="DH409" s="79"/>
      <c r="DI409" s="79"/>
      <c r="DJ409" s="79"/>
      <c r="DK409" s="79"/>
      <c r="DL409" s="79"/>
      <c r="DM409" s="79"/>
    </row>
    <row r="410" spans="1:117" ht="21" hidden="1" outlineLevel="1" x14ac:dyDescent="0.25">
      <c r="B410" s="109"/>
      <c r="C410" s="181"/>
      <c r="D410" s="111"/>
      <c r="E410" s="106"/>
      <c r="F410" s="78"/>
      <c r="G410" s="78"/>
      <c r="H410" s="98"/>
      <c r="I410" s="98"/>
      <c r="J410" s="112"/>
      <c r="K410" s="97">
        <f t="shared" si="209"/>
        <v>0</v>
      </c>
      <c r="L410" s="97">
        <f t="shared" si="210"/>
        <v>0</v>
      </c>
      <c r="M410" s="108">
        <f t="shared" si="211"/>
        <v>0</v>
      </c>
      <c r="N410" s="85"/>
      <c r="O410" s="85"/>
      <c r="P410" s="85"/>
      <c r="Q410" s="85"/>
      <c r="R410" s="85"/>
      <c r="S410" s="85"/>
      <c r="T410" s="85"/>
      <c r="U410" s="85"/>
      <c r="V410" s="85"/>
      <c r="W410" s="85"/>
      <c r="X410" s="85"/>
      <c r="Y410" s="85"/>
      <c r="Z410" s="85"/>
      <c r="AA410" s="85"/>
      <c r="AB410" s="85"/>
      <c r="AC410" s="85"/>
      <c r="AD410" s="85"/>
      <c r="AE410" s="85"/>
      <c r="AF410" s="85"/>
      <c r="AG410" s="85"/>
      <c r="AH410" s="85"/>
      <c r="AI410" s="85"/>
      <c r="AJ410" s="85"/>
      <c r="AK410" s="85"/>
      <c r="AL410" s="85"/>
      <c r="AM410" s="85"/>
      <c r="AN410" s="85"/>
      <c r="AO410" s="85"/>
      <c r="AP410" s="85"/>
      <c r="AQ410" s="85"/>
      <c r="AR410" s="85"/>
      <c r="AS410" s="85"/>
      <c r="AT410" s="85"/>
      <c r="AU410" s="85"/>
      <c r="AV410" s="85"/>
      <c r="AW410" s="85"/>
      <c r="AX410" s="85"/>
      <c r="AY410" s="85"/>
      <c r="AZ410" s="85"/>
      <c r="BA410" s="85"/>
      <c r="BB410" s="85"/>
      <c r="BC410" s="85"/>
      <c r="BD410" s="85"/>
      <c r="BE410" s="85"/>
      <c r="BF410" s="85"/>
      <c r="BG410" s="85"/>
      <c r="BH410" s="85"/>
      <c r="BI410" s="85"/>
      <c r="BJ410" s="85"/>
      <c r="BK410" s="85"/>
      <c r="BL410" s="85"/>
      <c r="BM410" s="85"/>
      <c r="BN410" s="85"/>
      <c r="BO410" s="85"/>
      <c r="BP410" s="85"/>
      <c r="BQ410" s="85"/>
      <c r="BR410" s="85"/>
      <c r="BS410" s="85"/>
      <c r="BT410" s="85"/>
      <c r="BU410" s="85"/>
      <c r="BV410" s="85"/>
      <c r="BW410" s="85"/>
      <c r="BX410" s="85"/>
      <c r="BY410" s="85"/>
      <c r="BZ410" s="85"/>
      <c r="CA410" s="79"/>
      <c r="CB410" s="79"/>
      <c r="CC410" s="79"/>
      <c r="CD410" s="79"/>
      <c r="CE410" s="79"/>
      <c r="CF410" s="79"/>
      <c r="CG410" s="79"/>
      <c r="CH410" s="79"/>
      <c r="CI410" s="79"/>
      <c r="CJ410" s="79"/>
      <c r="CK410" s="79"/>
      <c r="CL410" s="79"/>
      <c r="CM410" s="79"/>
      <c r="CN410" s="79"/>
      <c r="CO410" s="79"/>
      <c r="CP410" s="79"/>
      <c r="CQ410" s="79"/>
      <c r="CR410" s="79"/>
      <c r="CS410" s="79"/>
      <c r="CT410" s="79"/>
      <c r="CU410" s="79"/>
      <c r="CV410" s="79"/>
      <c r="CW410" s="79"/>
      <c r="CX410" s="79"/>
      <c r="CY410" s="79"/>
      <c r="CZ410" s="79"/>
      <c r="DA410" s="79"/>
      <c r="DB410" s="79"/>
      <c r="DC410" s="79"/>
      <c r="DD410" s="79"/>
      <c r="DE410" s="79"/>
      <c r="DF410" s="79"/>
      <c r="DG410" s="79"/>
      <c r="DH410" s="79"/>
      <c r="DI410" s="79"/>
      <c r="DJ410" s="79"/>
      <c r="DK410" s="79"/>
      <c r="DL410" s="79"/>
      <c r="DM410" s="79"/>
    </row>
    <row r="411" spans="1:117" ht="21" hidden="1" outlineLevel="1" x14ac:dyDescent="0.25">
      <c r="B411" s="109"/>
      <c r="C411" s="181"/>
      <c r="D411" s="111"/>
      <c r="E411" s="106"/>
      <c r="F411" s="78"/>
      <c r="G411" s="78"/>
      <c r="H411" s="98"/>
      <c r="I411" s="154"/>
      <c r="J411" s="112"/>
      <c r="K411" s="97">
        <f t="shared" si="209"/>
        <v>0</v>
      </c>
      <c r="L411" s="97">
        <f t="shared" si="210"/>
        <v>0</v>
      </c>
      <c r="M411" s="108">
        <f t="shared" si="211"/>
        <v>0</v>
      </c>
      <c r="N411" s="85"/>
      <c r="O411" s="85"/>
      <c r="P411" s="85"/>
      <c r="Q411" s="85"/>
      <c r="R411" s="85"/>
      <c r="S411" s="85"/>
      <c r="T411" s="85"/>
      <c r="U411" s="85"/>
      <c r="V411" s="85"/>
      <c r="W411" s="85"/>
      <c r="X411" s="85"/>
      <c r="Y411" s="85"/>
      <c r="Z411" s="85"/>
      <c r="AA411" s="85"/>
      <c r="AB411" s="85"/>
      <c r="AC411" s="85"/>
      <c r="AD411" s="85"/>
      <c r="AE411" s="85"/>
      <c r="AF411" s="85"/>
      <c r="AG411" s="85"/>
      <c r="AH411" s="85"/>
      <c r="AI411" s="85"/>
      <c r="AJ411" s="85"/>
      <c r="AK411" s="85"/>
      <c r="AL411" s="85"/>
      <c r="AM411" s="85"/>
      <c r="AN411" s="85"/>
      <c r="AO411" s="85"/>
      <c r="AP411" s="85"/>
      <c r="AQ411" s="85"/>
      <c r="AR411" s="85"/>
      <c r="AS411" s="85"/>
      <c r="AT411" s="85"/>
      <c r="AU411" s="85"/>
      <c r="AV411" s="85"/>
      <c r="AW411" s="85"/>
      <c r="AX411" s="85"/>
      <c r="AY411" s="85"/>
      <c r="AZ411" s="85"/>
      <c r="BA411" s="85"/>
      <c r="BB411" s="85"/>
      <c r="BC411" s="85"/>
      <c r="BD411" s="85"/>
      <c r="BE411" s="85"/>
      <c r="BF411" s="85"/>
      <c r="BG411" s="85"/>
      <c r="BH411" s="85"/>
      <c r="BI411" s="85"/>
      <c r="BJ411" s="85"/>
      <c r="BK411" s="85"/>
      <c r="BL411" s="85"/>
      <c r="BM411" s="85"/>
      <c r="BN411" s="85"/>
      <c r="BO411" s="85"/>
      <c r="BP411" s="85"/>
      <c r="BQ411" s="85"/>
      <c r="BR411" s="85"/>
      <c r="BS411" s="85"/>
      <c r="BT411" s="85"/>
      <c r="BU411" s="85"/>
      <c r="BV411" s="85"/>
      <c r="BW411" s="85"/>
      <c r="BX411" s="85"/>
      <c r="BY411" s="85"/>
      <c r="BZ411" s="85"/>
      <c r="CA411" s="79"/>
      <c r="CB411" s="79"/>
      <c r="CC411" s="79"/>
      <c r="CD411" s="79"/>
      <c r="CE411" s="79"/>
      <c r="CF411" s="79"/>
      <c r="CG411" s="79"/>
      <c r="CH411" s="79"/>
      <c r="CI411" s="79"/>
      <c r="CJ411" s="79"/>
      <c r="CK411" s="79"/>
      <c r="CL411" s="79"/>
      <c r="CM411" s="79"/>
      <c r="CN411" s="79"/>
      <c r="CO411" s="79"/>
      <c r="CP411" s="79"/>
      <c r="CQ411" s="79"/>
      <c r="CR411" s="79"/>
      <c r="CS411" s="79"/>
      <c r="CT411" s="79"/>
      <c r="CU411" s="79"/>
      <c r="CV411" s="79"/>
      <c r="CW411" s="79"/>
      <c r="CX411" s="79"/>
      <c r="CY411" s="79"/>
      <c r="CZ411" s="79"/>
      <c r="DA411" s="79"/>
      <c r="DB411" s="79"/>
      <c r="DC411" s="79"/>
      <c r="DD411" s="79"/>
      <c r="DE411" s="79"/>
      <c r="DF411" s="79"/>
      <c r="DG411" s="79"/>
      <c r="DH411" s="79"/>
      <c r="DI411" s="79"/>
      <c r="DJ411" s="79"/>
      <c r="DK411" s="79"/>
      <c r="DL411" s="79"/>
      <c r="DM411" s="79"/>
    </row>
    <row r="412" spans="1:117" ht="31.5" hidden="1" outlineLevel="1" x14ac:dyDescent="0.25">
      <c r="B412" s="109">
        <v>11</v>
      </c>
      <c r="C412" s="110" t="s">
        <v>88</v>
      </c>
      <c r="D412" s="111" t="s">
        <v>89</v>
      </c>
      <c r="E412" s="115" t="s">
        <v>90</v>
      </c>
      <c r="F412" s="78"/>
      <c r="G412" s="78"/>
      <c r="H412" s="98"/>
      <c r="I412" s="154"/>
      <c r="J412" s="112"/>
      <c r="K412" s="97">
        <f t="shared" si="209"/>
        <v>0</v>
      </c>
      <c r="L412" s="97">
        <f t="shared" si="210"/>
        <v>0</v>
      </c>
      <c r="M412" s="108">
        <f t="shared" si="211"/>
        <v>0</v>
      </c>
      <c r="N412" s="85"/>
      <c r="O412" s="85"/>
      <c r="P412" s="85"/>
      <c r="Q412" s="85"/>
      <c r="R412" s="85"/>
      <c r="S412" s="85"/>
      <c r="T412" s="85"/>
      <c r="U412" s="85"/>
      <c r="V412" s="85"/>
      <c r="W412" s="85"/>
      <c r="X412" s="85"/>
      <c r="Y412" s="85"/>
      <c r="Z412" s="85"/>
      <c r="AA412" s="85"/>
      <c r="AB412" s="85"/>
      <c r="AC412" s="85"/>
      <c r="AD412" s="85"/>
      <c r="AE412" s="85"/>
      <c r="AF412" s="85"/>
      <c r="AG412" s="85"/>
      <c r="AH412" s="85"/>
      <c r="AI412" s="85"/>
      <c r="AJ412" s="85"/>
      <c r="AK412" s="85"/>
      <c r="AL412" s="85"/>
      <c r="AM412" s="85"/>
      <c r="AN412" s="85"/>
      <c r="AO412" s="85"/>
      <c r="AP412" s="85"/>
      <c r="AQ412" s="85"/>
      <c r="AR412" s="85"/>
      <c r="AS412" s="85"/>
      <c r="AT412" s="85"/>
      <c r="AU412" s="85"/>
      <c r="AV412" s="85"/>
      <c r="AW412" s="85"/>
      <c r="AX412" s="85"/>
      <c r="AY412" s="85"/>
      <c r="AZ412" s="85"/>
      <c r="BA412" s="85"/>
      <c r="BB412" s="85"/>
      <c r="BC412" s="85"/>
      <c r="BD412" s="85"/>
      <c r="BE412" s="85"/>
      <c r="BF412" s="85"/>
      <c r="BG412" s="85"/>
      <c r="BH412" s="85"/>
      <c r="BI412" s="85"/>
      <c r="BJ412" s="85"/>
      <c r="BK412" s="85"/>
      <c r="BL412" s="85"/>
      <c r="BM412" s="85"/>
      <c r="BN412" s="85"/>
      <c r="BO412" s="85"/>
      <c r="BP412" s="85"/>
      <c r="BQ412" s="85"/>
      <c r="BR412" s="85"/>
      <c r="BS412" s="85"/>
      <c r="BT412" s="85"/>
      <c r="BU412" s="85"/>
      <c r="BV412" s="85"/>
      <c r="BW412" s="85"/>
      <c r="BX412" s="85"/>
      <c r="BY412" s="85"/>
      <c r="BZ412" s="85"/>
      <c r="CA412" s="79"/>
      <c r="CB412" s="79"/>
      <c r="CC412" s="79"/>
      <c r="CD412" s="79"/>
      <c r="CE412" s="79"/>
      <c r="CF412" s="79"/>
      <c r="CG412" s="79"/>
      <c r="CH412" s="79"/>
      <c r="CI412" s="79"/>
      <c r="CJ412" s="79"/>
      <c r="CK412" s="79"/>
      <c r="CL412" s="79"/>
      <c r="CM412" s="79"/>
      <c r="CN412" s="79"/>
      <c r="CO412" s="79"/>
      <c r="CP412" s="79"/>
      <c r="CQ412" s="79"/>
      <c r="CR412" s="79"/>
      <c r="CS412" s="79"/>
      <c r="CT412" s="79"/>
      <c r="CU412" s="79"/>
      <c r="CV412" s="79"/>
      <c r="CW412" s="79"/>
      <c r="CX412" s="79"/>
      <c r="CY412" s="79"/>
      <c r="CZ412" s="79"/>
      <c r="DA412" s="79"/>
      <c r="DB412" s="79"/>
      <c r="DC412" s="79"/>
      <c r="DD412" s="79"/>
      <c r="DE412" s="79"/>
      <c r="DF412" s="79"/>
      <c r="DG412" s="79"/>
      <c r="DH412" s="79"/>
      <c r="DI412" s="79"/>
      <c r="DJ412" s="79"/>
      <c r="DK412" s="79"/>
      <c r="DL412" s="79"/>
      <c r="DM412" s="79"/>
    </row>
    <row r="413" spans="1:117" ht="21" hidden="1" outlineLevel="1" x14ac:dyDescent="0.25">
      <c r="B413" s="109"/>
      <c r="C413" s="181"/>
      <c r="D413" s="111"/>
      <c r="E413" s="106"/>
      <c r="F413" s="78"/>
      <c r="G413" s="78"/>
      <c r="H413" s="98"/>
      <c r="I413" s="154"/>
      <c r="J413" s="112"/>
      <c r="K413" s="97">
        <f t="shared" si="209"/>
        <v>0</v>
      </c>
      <c r="L413" s="97">
        <f t="shared" si="210"/>
        <v>0</v>
      </c>
      <c r="M413" s="108">
        <f t="shared" si="211"/>
        <v>0</v>
      </c>
      <c r="N413" s="85"/>
      <c r="O413" s="85"/>
      <c r="P413" s="85"/>
      <c r="Q413" s="85"/>
      <c r="R413" s="85"/>
      <c r="S413" s="85"/>
      <c r="T413" s="85"/>
      <c r="U413" s="85"/>
      <c r="V413" s="85"/>
      <c r="W413" s="85"/>
      <c r="X413" s="85"/>
      <c r="Y413" s="85"/>
      <c r="Z413" s="85"/>
      <c r="AA413" s="85"/>
      <c r="AB413" s="85"/>
      <c r="AC413" s="85"/>
      <c r="AD413" s="85"/>
      <c r="AE413" s="85"/>
      <c r="AF413" s="85"/>
      <c r="AG413" s="85"/>
      <c r="AH413" s="85"/>
      <c r="AI413" s="85"/>
      <c r="AJ413" s="85"/>
      <c r="AK413" s="85"/>
      <c r="AL413" s="85"/>
      <c r="AM413" s="85"/>
      <c r="AN413" s="85"/>
      <c r="AO413" s="85"/>
      <c r="AP413" s="85"/>
      <c r="AQ413" s="85"/>
      <c r="AR413" s="85"/>
      <c r="AS413" s="85"/>
      <c r="AT413" s="85"/>
      <c r="AU413" s="85"/>
      <c r="AV413" s="85"/>
      <c r="AW413" s="85"/>
      <c r="AX413" s="85"/>
      <c r="AY413" s="85"/>
      <c r="AZ413" s="85"/>
      <c r="BA413" s="85"/>
      <c r="BB413" s="85"/>
      <c r="BC413" s="85"/>
      <c r="BD413" s="85"/>
      <c r="BE413" s="85"/>
      <c r="BF413" s="85"/>
      <c r="BG413" s="85"/>
      <c r="BH413" s="85"/>
      <c r="BI413" s="85"/>
      <c r="BJ413" s="85"/>
      <c r="BK413" s="85"/>
      <c r="BL413" s="85"/>
      <c r="BM413" s="85"/>
      <c r="BN413" s="85"/>
      <c r="BO413" s="85"/>
      <c r="BP413" s="85"/>
      <c r="BQ413" s="85"/>
      <c r="BR413" s="85"/>
      <c r="BS413" s="85"/>
      <c r="BT413" s="85"/>
      <c r="BU413" s="85"/>
      <c r="BV413" s="85"/>
      <c r="BW413" s="85"/>
      <c r="BX413" s="85"/>
      <c r="BY413" s="85"/>
      <c r="BZ413" s="85"/>
      <c r="CA413" s="79"/>
      <c r="CB413" s="79"/>
      <c r="CC413" s="79"/>
      <c r="CD413" s="79"/>
      <c r="CE413" s="79"/>
      <c r="CF413" s="79"/>
      <c r="CG413" s="79"/>
      <c r="CH413" s="79"/>
      <c r="CI413" s="79"/>
      <c r="CJ413" s="79"/>
      <c r="CK413" s="79"/>
      <c r="CL413" s="79"/>
      <c r="CM413" s="79"/>
      <c r="CN413" s="79"/>
      <c r="CO413" s="79"/>
      <c r="CP413" s="79"/>
      <c r="CQ413" s="79"/>
      <c r="CR413" s="79"/>
      <c r="CS413" s="79"/>
      <c r="CT413" s="79"/>
      <c r="CU413" s="79"/>
      <c r="CV413" s="79"/>
      <c r="CW413" s="79"/>
      <c r="CX413" s="79"/>
      <c r="CY413" s="79"/>
      <c r="CZ413" s="79"/>
      <c r="DA413" s="79"/>
      <c r="DB413" s="79"/>
      <c r="DC413" s="79"/>
      <c r="DD413" s="79"/>
      <c r="DE413" s="79"/>
      <c r="DF413" s="79"/>
      <c r="DG413" s="79"/>
      <c r="DH413" s="79"/>
      <c r="DI413" s="79"/>
      <c r="DJ413" s="79"/>
      <c r="DK413" s="79"/>
      <c r="DL413" s="79"/>
      <c r="DM413" s="79"/>
    </row>
    <row r="414" spans="1:117" ht="21" hidden="1" outlineLevel="1" x14ac:dyDescent="0.25">
      <c r="B414" s="109"/>
      <c r="C414" s="181"/>
      <c r="D414" s="111"/>
      <c r="E414" s="106"/>
      <c r="F414" s="78"/>
      <c r="G414" s="78"/>
      <c r="H414" s="98"/>
      <c r="I414" s="154"/>
      <c r="J414" s="112"/>
      <c r="K414" s="97">
        <f t="shared" si="209"/>
        <v>0</v>
      </c>
      <c r="L414" s="97">
        <f t="shared" si="210"/>
        <v>0</v>
      </c>
      <c r="M414" s="108">
        <f t="shared" si="211"/>
        <v>0</v>
      </c>
      <c r="N414" s="85"/>
      <c r="O414" s="85"/>
      <c r="P414" s="85"/>
      <c r="Q414" s="85"/>
      <c r="R414" s="85"/>
      <c r="S414" s="85"/>
      <c r="T414" s="85"/>
      <c r="U414" s="85"/>
      <c r="V414" s="85"/>
      <c r="W414" s="85"/>
      <c r="X414" s="85"/>
      <c r="Y414" s="85"/>
      <c r="Z414" s="85"/>
      <c r="AA414" s="85"/>
      <c r="AB414" s="85"/>
      <c r="AC414" s="85"/>
      <c r="AD414" s="85"/>
      <c r="AE414" s="85"/>
      <c r="AF414" s="85"/>
      <c r="AG414" s="85"/>
      <c r="AH414" s="85"/>
      <c r="AI414" s="85"/>
      <c r="AJ414" s="85"/>
      <c r="AK414" s="85"/>
      <c r="AL414" s="85"/>
      <c r="AM414" s="85"/>
      <c r="AN414" s="85"/>
      <c r="AO414" s="85"/>
      <c r="AP414" s="85"/>
      <c r="AQ414" s="85"/>
      <c r="AR414" s="85"/>
      <c r="AS414" s="85"/>
      <c r="AT414" s="85"/>
      <c r="AU414" s="85"/>
      <c r="AV414" s="85"/>
      <c r="AW414" s="85"/>
      <c r="AX414" s="85"/>
      <c r="AY414" s="85"/>
      <c r="AZ414" s="85"/>
      <c r="BA414" s="85"/>
      <c r="BB414" s="85"/>
      <c r="BC414" s="85"/>
      <c r="BD414" s="85"/>
      <c r="BE414" s="85"/>
      <c r="BF414" s="85"/>
      <c r="BG414" s="85"/>
      <c r="BH414" s="85"/>
      <c r="BI414" s="85"/>
      <c r="BJ414" s="85"/>
      <c r="BK414" s="85"/>
      <c r="BL414" s="85"/>
      <c r="BM414" s="85"/>
      <c r="BN414" s="85"/>
      <c r="BO414" s="85"/>
      <c r="BP414" s="85"/>
      <c r="BQ414" s="85"/>
      <c r="BR414" s="85"/>
      <c r="BS414" s="85"/>
      <c r="BT414" s="85"/>
      <c r="BU414" s="85"/>
      <c r="BV414" s="85"/>
      <c r="BW414" s="85"/>
      <c r="BX414" s="85"/>
      <c r="BY414" s="85"/>
      <c r="BZ414" s="85"/>
      <c r="CA414" s="79"/>
      <c r="CB414" s="79"/>
      <c r="CC414" s="79"/>
      <c r="CD414" s="79"/>
      <c r="CE414" s="79"/>
      <c r="CF414" s="79"/>
      <c r="CG414" s="79"/>
      <c r="CH414" s="79"/>
      <c r="CI414" s="79"/>
      <c r="CJ414" s="79"/>
      <c r="CK414" s="79"/>
      <c r="CL414" s="79"/>
      <c r="CM414" s="79"/>
      <c r="CN414" s="79"/>
      <c r="CO414" s="79"/>
      <c r="CP414" s="79"/>
      <c r="CQ414" s="79"/>
      <c r="CR414" s="79"/>
      <c r="CS414" s="79"/>
      <c r="CT414" s="79"/>
      <c r="CU414" s="79"/>
      <c r="CV414" s="79"/>
      <c r="CW414" s="79"/>
      <c r="CX414" s="79"/>
      <c r="CY414" s="79"/>
      <c r="CZ414" s="79"/>
      <c r="DA414" s="79"/>
      <c r="DB414" s="79"/>
      <c r="DC414" s="79"/>
      <c r="DD414" s="79"/>
      <c r="DE414" s="79"/>
      <c r="DF414" s="79"/>
      <c r="DG414" s="79"/>
      <c r="DH414" s="79"/>
      <c r="DI414" s="79"/>
      <c r="DJ414" s="79"/>
      <c r="DK414" s="79"/>
      <c r="DL414" s="79"/>
      <c r="DM414" s="79"/>
    </row>
    <row r="415" spans="1:117" ht="31.5" hidden="1" outlineLevel="1" x14ac:dyDescent="0.25">
      <c r="B415" s="109">
        <v>12</v>
      </c>
      <c r="C415" s="110" t="s">
        <v>91</v>
      </c>
      <c r="D415" s="111" t="s">
        <v>92</v>
      </c>
      <c r="E415" s="115" t="s">
        <v>90</v>
      </c>
      <c r="F415" s="78"/>
      <c r="G415" s="78"/>
      <c r="H415" s="98"/>
      <c r="I415" s="98"/>
      <c r="J415" s="112"/>
      <c r="K415" s="97">
        <f t="shared" si="209"/>
        <v>0</v>
      </c>
      <c r="L415" s="97">
        <f t="shared" si="210"/>
        <v>0</v>
      </c>
      <c r="M415" s="108">
        <f t="shared" si="211"/>
        <v>0</v>
      </c>
      <c r="N415" s="85"/>
      <c r="O415" s="85"/>
      <c r="P415" s="85"/>
      <c r="Q415" s="85"/>
      <c r="R415" s="85"/>
      <c r="S415" s="85"/>
      <c r="T415" s="85"/>
      <c r="U415" s="85"/>
      <c r="V415" s="85"/>
      <c r="W415" s="85"/>
      <c r="X415" s="85"/>
      <c r="Y415" s="85"/>
      <c r="Z415" s="85"/>
      <c r="AA415" s="85"/>
      <c r="AB415" s="85"/>
      <c r="AC415" s="85"/>
      <c r="AD415" s="85"/>
      <c r="AE415" s="85"/>
      <c r="AF415" s="85"/>
      <c r="AG415" s="85"/>
      <c r="AH415" s="85"/>
      <c r="AI415" s="85"/>
      <c r="AJ415" s="85"/>
      <c r="AK415" s="85"/>
      <c r="AL415" s="85"/>
      <c r="AM415" s="85"/>
      <c r="AN415" s="85"/>
      <c r="AO415" s="85"/>
      <c r="AP415" s="85"/>
      <c r="AQ415" s="85"/>
      <c r="AR415" s="85"/>
      <c r="AS415" s="85"/>
      <c r="AT415" s="85"/>
      <c r="AU415" s="85"/>
      <c r="AV415" s="85"/>
      <c r="AW415" s="85"/>
      <c r="AX415" s="85"/>
      <c r="AY415" s="85"/>
      <c r="AZ415" s="85"/>
      <c r="BA415" s="85"/>
      <c r="BB415" s="85"/>
      <c r="BC415" s="85"/>
      <c r="BD415" s="85"/>
      <c r="BE415" s="85"/>
      <c r="BF415" s="85"/>
      <c r="BG415" s="85"/>
      <c r="BH415" s="85"/>
      <c r="BI415" s="85"/>
      <c r="BJ415" s="85"/>
      <c r="BK415" s="85"/>
      <c r="BL415" s="85"/>
      <c r="BM415" s="85"/>
      <c r="BN415" s="85"/>
      <c r="BO415" s="85"/>
      <c r="BP415" s="85"/>
      <c r="BQ415" s="85"/>
      <c r="BR415" s="85"/>
      <c r="BS415" s="85"/>
      <c r="BT415" s="85"/>
      <c r="BU415" s="85"/>
      <c r="BV415" s="85"/>
      <c r="BW415" s="85"/>
      <c r="BX415" s="85"/>
      <c r="BY415" s="85"/>
      <c r="BZ415" s="85"/>
      <c r="CA415" s="79"/>
      <c r="CB415" s="79"/>
      <c r="CC415" s="79"/>
      <c r="CD415" s="79"/>
      <c r="CE415" s="79"/>
      <c r="CF415" s="79"/>
      <c r="CG415" s="79"/>
      <c r="CH415" s="79"/>
      <c r="CI415" s="79"/>
      <c r="CJ415" s="79"/>
      <c r="CK415" s="79"/>
      <c r="CL415" s="79"/>
      <c r="CM415" s="79"/>
      <c r="CN415" s="79"/>
      <c r="CO415" s="79"/>
      <c r="CP415" s="79"/>
      <c r="CQ415" s="79"/>
      <c r="CR415" s="79"/>
      <c r="CS415" s="79"/>
      <c r="CT415" s="79"/>
      <c r="CU415" s="79"/>
      <c r="CV415" s="79"/>
      <c r="CW415" s="79"/>
      <c r="CX415" s="79"/>
      <c r="CY415" s="79"/>
      <c r="CZ415" s="79"/>
      <c r="DA415" s="79"/>
      <c r="DB415" s="79"/>
      <c r="DC415" s="79"/>
      <c r="DD415" s="79"/>
      <c r="DE415" s="79"/>
      <c r="DF415" s="79"/>
      <c r="DG415" s="79"/>
      <c r="DH415" s="79"/>
      <c r="DI415" s="79"/>
      <c r="DJ415" s="79"/>
      <c r="DK415" s="79"/>
      <c r="DL415" s="79"/>
      <c r="DM415" s="79"/>
    </row>
    <row r="416" spans="1:117" ht="21" hidden="1" outlineLevel="1" x14ac:dyDescent="0.25">
      <c r="B416" s="109"/>
      <c r="C416" s="181"/>
      <c r="D416" s="111"/>
      <c r="E416" s="106"/>
      <c r="F416" s="78"/>
      <c r="G416" s="78"/>
      <c r="H416" s="98"/>
      <c r="I416" s="154"/>
      <c r="J416" s="112"/>
      <c r="K416" s="97">
        <f t="shared" si="209"/>
        <v>0</v>
      </c>
      <c r="L416" s="97">
        <f t="shared" si="210"/>
        <v>0</v>
      </c>
      <c r="M416" s="108">
        <f t="shared" si="211"/>
        <v>0</v>
      </c>
      <c r="N416" s="85"/>
      <c r="O416" s="85"/>
      <c r="P416" s="85"/>
      <c r="Q416" s="85"/>
      <c r="R416" s="85"/>
      <c r="S416" s="85"/>
      <c r="T416" s="85"/>
      <c r="U416" s="85"/>
      <c r="V416" s="85"/>
      <c r="W416" s="85"/>
      <c r="X416" s="85"/>
      <c r="Y416" s="85"/>
      <c r="Z416" s="85"/>
      <c r="AA416" s="85"/>
      <c r="AB416" s="85"/>
      <c r="AC416" s="85"/>
      <c r="AD416" s="85"/>
      <c r="AE416" s="85"/>
      <c r="AF416" s="85"/>
      <c r="AG416" s="85"/>
      <c r="AH416" s="85"/>
      <c r="AI416" s="85"/>
      <c r="AJ416" s="85"/>
      <c r="AK416" s="85"/>
      <c r="AL416" s="85"/>
      <c r="AM416" s="85"/>
      <c r="AN416" s="85"/>
      <c r="AO416" s="85"/>
      <c r="AP416" s="85"/>
      <c r="AQ416" s="85"/>
      <c r="AR416" s="85"/>
      <c r="AS416" s="85"/>
      <c r="AT416" s="85"/>
      <c r="AU416" s="85"/>
      <c r="AV416" s="85"/>
      <c r="AW416" s="85"/>
      <c r="AX416" s="85"/>
      <c r="AY416" s="85"/>
      <c r="AZ416" s="85"/>
      <c r="BA416" s="85"/>
      <c r="BB416" s="85"/>
      <c r="BC416" s="85"/>
      <c r="BD416" s="85"/>
      <c r="BE416" s="85"/>
      <c r="BF416" s="85"/>
      <c r="BG416" s="85"/>
      <c r="BH416" s="85"/>
      <c r="BI416" s="85"/>
      <c r="BJ416" s="85"/>
      <c r="BK416" s="85"/>
      <c r="BL416" s="85"/>
      <c r="BM416" s="85"/>
      <c r="BN416" s="85"/>
      <c r="BO416" s="85"/>
      <c r="BP416" s="85"/>
      <c r="BQ416" s="85"/>
      <c r="BR416" s="85"/>
      <c r="BS416" s="85"/>
      <c r="BT416" s="85"/>
      <c r="BU416" s="85"/>
      <c r="BV416" s="85"/>
      <c r="BW416" s="85"/>
      <c r="BX416" s="85"/>
      <c r="BY416" s="85"/>
      <c r="BZ416" s="85"/>
      <c r="CA416" s="79"/>
      <c r="CB416" s="79"/>
      <c r="CC416" s="79"/>
      <c r="CD416" s="79"/>
      <c r="CE416" s="79"/>
      <c r="CF416" s="79"/>
      <c r="CG416" s="79"/>
      <c r="CH416" s="79"/>
      <c r="CI416" s="79"/>
      <c r="CJ416" s="79"/>
      <c r="CK416" s="79"/>
      <c r="CL416" s="79"/>
      <c r="CM416" s="79"/>
      <c r="CN416" s="79"/>
      <c r="CO416" s="79"/>
      <c r="CP416" s="79"/>
      <c r="CQ416" s="79"/>
      <c r="CR416" s="79"/>
      <c r="CS416" s="79"/>
      <c r="CT416" s="79"/>
      <c r="CU416" s="79"/>
      <c r="CV416" s="79"/>
      <c r="CW416" s="79"/>
      <c r="CX416" s="79"/>
      <c r="CY416" s="79"/>
      <c r="CZ416" s="79"/>
      <c r="DA416" s="79"/>
      <c r="DB416" s="79"/>
      <c r="DC416" s="79"/>
      <c r="DD416" s="79"/>
      <c r="DE416" s="79"/>
      <c r="DF416" s="79"/>
      <c r="DG416" s="79"/>
      <c r="DH416" s="79"/>
      <c r="DI416" s="79"/>
      <c r="DJ416" s="79"/>
      <c r="DK416" s="79"/>
      <c r="DL416" s="79"/>
      <c r="DM416" s="79"/>
    </row>
    <row r="417" spans="1:117" ht="21" hidden="1" outlineLevel="1" x14ac:dyDescent="0.25">
      <c r="B417" s="109"/>
      <c r="C417" s="181"/>
      <c r="D417" s="111"/>
      <c r="E417" s="106"/>
      <c r="F417" s="78"/>
      <c r="G417" s="78"/>
      <c r="H417" s="98"/>
      <c r="I417" s="154"/>
      <c r="J417" s="112"/>
      <c r="K417" s="97">
        <f t="shared" si="209"/>
        <v>0</v>
      </c>
      <c r="L417" s="97">
        <f t="shared" si="210"/>
        <v>0</v>
      </c>
      <c r="M417" s="108">
        <f t="shared" si="211"/>
        <v>0</v>
      </c>
      <c r="N417" s="85"/>
      <c r="O417" s="85"/>
      <c r="P417" s="85"/>
      <c r="Q417" s="85"/>
      <c r="R417" s="85"/>
      <c r="S417" s="85"/>
      <c r="T417" s="85"/>
      <c r="U417" s="85"/>
      <c r="V417" s="85"/>
      <c r="W417" s="85"/>
      <c r="X417" s="85"/>
      <c r="Y417" s="85"/>
      <c r="Z417" s="85"/>
      <c r="AA417" s="85"/>
      <c r="AB417" s="85"/>
      <c r="AC417" s="85"/>
      <c r="AD417" s="85"/>
      <c r="AE417" s="85"/>
      <c r="AF417" s="85"/>
      <c r="AG417" s="85"/>
      <c r="AH417" s="85"/>
      <c r="AI417" s="85"/>
      <c r="AJ417" s="85"/>
      <c r="AK417" s="85"/>
      <c r="AL417" s="85"/>
      <c r="AM417" s="85"/>
      <c r="AN417" s="85"/>
      <c r="AO417" s="85"/>
      <c r="AP417" s="85"/>
      <c r="AQ417" s="85"/>
      <c r="AR417" s="85"/>
      <c r="AS417" s="85"/>
      <c r="AT417" s="85"/>
      <c r="AU417" s="85"/>
      <c r="AV417" s="85"/>
      <c r="AW417" s="85"/>
      <c r="AX417" s="85"/>
      <c r="AY417" s="85"/>
      <c r="AZ417" s="85"/>
      <c r="BA417" s="85"/>
      <c r="BB417" s="85"/>
      <c r="BC417" s="85"/>
      <c r="BD417" s="85"/>
      <c r="BE417" s="85"/>
      <c r="BF417" s="85"/>
      <c r="BG417" s="85"/>
      <c r="BH417" s="85"/>
      <c r="BI417" s="85"/>
      <c r="BJ417" s="85"/>
      <c r="BK417" s="85"/>
      <c r="BL417" s="85"/>
      <c r="BM417" s="85"/>
      <c r="BN417" s="85"/>
      <c r="BO417" s="85"/>
      <c r="BP417" s="85"/>
      <c r="BQ417" s="85"/>
      <c r="BR417" s="85"/>
      <c r="BS417" s="85"/>
      <c r="BT417" s="85"/>
      <c r="BU417" s="85"/>
      <c r="BV417" s="85"/>
      <c r="BW417" s="85"/>
      <c r="BX417" s="85"/>
      <c r="BY417" s="85"/>
      <c r="BZ417" s="85"/>
      <c r="CA417" s="79"/>
      <c r="CB417" s="79"/>
      <c r="CC417" s="79"/>
      <c r="CD417" s="79"/>
      <c r="CE417" s="79"/>
      <c r="CF417" s="79"/>
      <c r="CG417" s="79"/>
      <c r="CH417" s="79"/>
      <c r="CI417" s="79"/>
      <c r="CJ417" s="79"/>
      <c r="CK417" s="79"/>
      <c r="CL417" s="79"/>
      <c r="CM417" s="79"/>
      <c r="CN417" s="79"/>
      <c r="CO417" s="79"/>
      <c r="CP417" s="79"/>
      <c r="CQ417" s="79"/>
      <c r="CR417" s="79"/>
      <c r="CS417" s="79"/>
      <c r="CT417" s="79"/>
      <c r="CU417" s="79"/>
      <c r="CV417" s="79"/>
      <c r="CW417" s="79"/>
      <c r="CX417" s="79"/>
      <c r="CY417" s="79"/>
      <c r="CZ417" s="79"/>
      <c r="DA417" s="79"/>
      <c r="DB417" s="79"/>
      <c r="DC417" s="79"/>
      <c r="DD417" s="79"/>
      <c r="DE417" s="79"/>
      <c r="DF417" s="79"/>
      <c r="DG417" s="79"/>
      <c r="DH417" s="79"/>
      <c r="DI417" s="79"/>
      <c r="DJ417" s="79"/>
      <c r="DK417" s="79"/>
      <c r="DL417" s="79"/>
      <c r="DM417" s="79"/>
    </row>
    <row r="418" spans="1:117" s="128" customFormat="1" ht="21" hidden="1" outlineLevel="1" x14ac:dyDescent="0.25">
      <c r="A418" s="116"/>
      <c r="B418" s="117"/>
      <c r="C418" s="118"/>
      <c r="D418" s="118"/>
      <c r="E418" s="119"/>
      <c r="F418" s="120"/>
      <c r="G418" s="120"/>
      <c r="H418" s="121"/>
      <c r="I418" s="169"/>
      <c r="J418" s="122"/>
      <c r="K418" s="123"/>
      <c r="L418" s="123"/>
      <c r="M418" s="124"/>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c r="AT418" s="125"/>
      <c r="AU418" s="125"/>
      <c r="AV418" s="125"/>
      <c r="AW418" s="125"/>
      <c r="AX418" s="125"/>
      <c r="AY418" s="125"/>
      <c r="AZ418" s="125"/>
      <c r="BA418" s="125"/>
      <c r="BB418" s="125"/>
      <c r="BC418" s="125"/>
      <c r="BD418" s="125"/>
      <c r="BE418" s="125"/>
      <c r="BF418" s="125"/>
      <c r="BG418" s="125"/>
      <c r="BH418" s="125"/>
      <c r="BI418" s="125"/>
      <c r="BJ418" s="125"/>
      <c r="BK418" s="125"/>
      <c r="BL418" s="125"/>
      <c r="BM418" s="125"/>
      <c r="BN418" s="125"/>
      <c r="BO418" s="125"/>
      <c r="BP418" s="125"/>
      <c r="BQ418" s="125"/>
      <c r="BR418" s="125"/>
      <c r="BS418" s="125"/>
      <c r="BT418" s="125"/>
      <c r="BU418" s="125"/>
      <c r="BV418" s="125"/>
      <c r="BW418" s="125"/>
      <c r="BX418" s="125"/>
      <c r="BY418" s="125"/>
      <c r="BZ418" s="125"/>
      <c r="CA418" s="127"/>
      <c r="CB418" s="127"/>
      <c r="CC418" s="127"/>
      <c r="CD418" s="127"/>
      <c r="CE418" s="127"/>
      <c r="CF418" s="127"/>
      <c r="CG418" s="127"/>
      <c r="CH418" s="127"/>
      <c r="CI418" s="127"/>
      <c r="CJ418" s="127"/>
      <c r="CK418" s="127"/>
      <c r="CL418" s="127"/>
      <c r="CM418" s="127"/>
      <c r="CN418" s="127"/>
      <c r="CO418" s="127"/>
      <c r="CP418" s="127"/>
      <c r="CQ418" s="127"/>
      <c r="CR418" s="127"/>
      <c r="CS418" s="127"/>
      <c r="CT418" s="127"/>
      <c r="CU418" s="127"/>
      <c r="CV418" s="127"/>
      <c r="CW418" s="127"/>
      <c r="CX418" s="127"/>
      <c r="CY418" s="127"/>
      <c r="CZ418" s="127"/>
      <c r="DA418" s="127"/>
      <c r="DB418" s="127"/>
      <c r="DC418" s="127"/>
      <c r="DD418" s="127"/>
      <c r="DE418" s="127"/>
      <c r="DF418" s="127"/>
      <c r="DG418" s="127"/>
      <c r="DH418" s="127"/>
      <c r="DI418" s="127"/>
      <c r="DJ418" s="127"/>
      <c r="DK418" s="127"/>
      <c r="DL418" s="127"/>
      <c r="DM418" s="127"/>
    </row>
    <row r="419" spans="1:117" ht="23.25" collapsed="1" x14ac:dyDescent="0.25">
      <c r="B419" s="94"/>
      <c r="C419" s="95" t="s">
        <v>93</v>
      </c>
      <c r="D419" s="96"/>
      <c r="E419" s="97"/>
      <c r="F419" s="78"/>
      <c r="G419" s="78"/>
      <c r="H419" s="98" t="s">
        <v>57</v>
      </c>
      <c r="I419" s="98"/>
      <c r="J419" s="112"/>
      <c r="K419" s="129">
        <f>SUM(K420:K449)</f>
        <v>0</v>
      </c>
      <c r="L419" s="129">
        <f>SUM(L420:L449)</f>
        <v>0</v>
      </c>
      <c r="M419" s="101">
        <f>IFERROR(L419/K419,0)</f>
        <v>0</v>
      </c>
      <c r="N419" s="85"/>
      <c r="O419" s="85"/>
      <c r="P419" s="85"/>
      <c r="Q419" s="85"/>
      <c r="R419" s="85"/>
      <c r="S419" s="85"/>
      <c r="T419" s="85"/>
      <c r="U419" s="85"/>
      <c r="V419" s="85"/>
      <c r="W419" s="85"/>
      <c r="X419" s="85"/>
      <c r="Y419" s="85"/>
      <c r="Z419" s="85"/>
      <c r="AA419" s="85"/>
      <c r="AB419" s="85"/>
      <c r="AC419" s="85"/>
      <c r="AD419" s="85"/>
      <c r="AE419" s="85"/>
      <c r="AF419" s="85"/>
      <c r="AG419" s="85"/>
      <c r="AH419" s="85"/>
      <c r="AI419" s="85"/>
      <c r="AJ419" s="85"/>
      <c r="AK419" s="85"/>
      <c r="AL419" s="85"/>
      <c r="AM419" s="85"/>
      <c r="AN419" s="85"/>
      <c r="AO419" s="85"/>
      <c r="AP419" s="85"/>
      <c r="AQ419" s="85"/>
      <c r="AR419" s="85"/>
      <c r="AS419" s="85"/>
      <c r="AT419" s="85"/>
      <c r="AU419" s="85"/>
      <c r="AV419" s="85"/>
      <c r="AW419" s="85"/>
      <c r="AX419" s="85"/>
      <c r="AY419" s="85"/>
      <c r="AZ419" s="85"/>
      <c r="BA419" s="85"/>
      <c r="BB419" s="85"/>
      <c r="BC419" s="85"/>
      <c r="BD419" s="85"/>
      <c r="BE419" s="85"/>
      <c r="BF419" s="85"/>
      <c r="BG419" s="85"/>
      <c r="BH419" s="85"/>
      <c r="BI419" s="85"/>
      <c r="BJ419" s="85"/>
      <c r="BK419" s="85"/>
      <c r="BL419" s="85"/>
      <c r="BM419" s="85"/>
      <c r="BN419" s="85"/>
      <c r="BO419" s="85"/>
      <c r="BP419" s="85"/>
      <c r="BQ419" s="85"/>
      <c r="BR419" s="85"/>
      <c r="BS419" s="85"/>
      <c r="BT419" s="85"/>
      <c r="BU419" s="85"/>
      <c r="BV419" s="85"/>
      <c r="BW419" s="85"/>
      <c r="BX419" s="85"/>
      <c r="BY419" s="85"/>
      <c r="BZ419" s="85"/>
      <c r="CA419" s="79"/>
      <c r="CB419" s="79"/>
      <c r="CC419" s="79"/>
      <c r="CD419" s="79"/>
      <c r="CE419" s="79"/>
      <c r="CF419" s="79"/>
      <c r="CG419" s="79"/>
      <c r="CH419" s="79"/>
      <c r="CI419" s="79"/>
      <c r="CJ419" s="79"/>
      <c r="CK419" s="79"/>
      <c r="CL419" s="79"/>
      <c r="CM419" s="79"/>
      <c r="CN419" s="79"/>
      <c r="CO419" s="79"/>
      <c r="CP419" s="79"/>
      <c r="CQ419" s="79"/>
      <c r="CR419" s="79"/>
      <c r="CS419" s="79"/>
      <c r="CT419" s="79"/>
      <c r="CU419" s="79"/>
      <c r="CV419" s="79"/>
      <c r="CW419" s="79"/>
      <c r="CX419" s="79"/>
      <c r="CY419" s="79"/>
      <c r="CZ419" s="79"/>
      <c r="DA419" s="79"/>
      <c r="DB419" s="79"/>
      <c r="DC419" s="79"/>
      <c r="DD419" s="79"/>
      <c r="DE419" s="79"/>
      <c r="DF419" s="79"/>
      <c r="DG419" s="79"/>
      <c r="DH419" s="79"/>
      <c r="DI419" s="79"/>
      <c r="DJ419" s="79"/>
      <c r="DK419" s="79"/>
      <c r="DL419" s="79"/>
      <c r="DM419" s="79"/>
    </row>
    <row r="420" spans="1:117" ht="37.5" hidden="1" outlineLevel="1" x14ac:dyDescent="0.25">
      <c r="B420" s="130">
        <v>1</v>
      </c>
      <c r="C420" s="110" t="s">
        <v>94</v>
      </c>
      <c r="D420" s="110"/>
      <c r="E420" s="106" t="s">
        <v>80</v>
      </c>
      <c r="F420" s="78"/>
      <c r="G420" s="78"/>
      <c r="H420" s="98"/>
      <c r="I420" s="185"/>
      <c r="J420" s="112" t="s">
        <v>95</v>
      </c>
      <c r="K420" s="97">
        <f t="shared" ref="K420:K449" si="212">COUNTA(N420:KP420)</f>
        <v>0</v>
      </c>
      <c r="L420" s="97">
        <f t="shared" ref="L420:L449" si="213">COUNTIF(N420:KP420,"4")</f>
        <v>0</v>
      </c>
      <c r="M420" s="108">
        <f t="shared" ref="M420:M449" si="214">IFERROR(L420/K420,0)</f>
        <v>0</v>
      </c>
      <c r="N420" s="85"/>
      <c r="O420" s="85"/>
      <c r="P420" s="85"/>
      <c r="Q420" s="85"/>
      <c r="R420" s="85"/>
      <c r="S420" s="85"/>
      <c r="T420" s="85"/>
      <c r="U420" s="85"/>
      <c r="V420" s="85"/>
      <c r="W420" s="85"/>
      <c r="X420" s="85"/>
      <c r="Y420" s="85"/>
      <c r="Z420" s="85"/>
      <c r="AA420" s="85"/>
      <c r="AB420" s="85"/>
      <c r="AC420" s="85"/>
      <c r="AD420" s="85"/>
      <c r="AE420" s="85"/>
      <c r="AF420" s="85"/>
      <c r="AG420" s="85"/>
      <c r="AH420" s="85"/>
      <c r="AI420" s="85"/>
      <c r="AJ420" s="85"/>
      <c r="AK420" s="85"/>
      <c r="AL420" s="85"/>
      <c r="AM420" s="85"/>
      <c r="AN420" s="85"/>
      <c r="AO420" s="85"/>
      <c r="AP420" s="85"/>
      <c r="AQ420" s="85"/>
      <c r="AR420" s="85"/>
      <c r="AS420" s="85"/>
      <c r="AT420" s="85"/>
      <c r="AU420" s="85"/>
      <c r="AV420" s="85"/>
      <c r="AW420" s="85"/>
      <c r="AX420" s="85"/>
      <c r="AY420" s="85"/>
      <c r="AZ420" s="85"/>
      <c r="BA420" s="85"/>
      <c r="BB420" s="85"/>
      <c r="BC420" s="85"/>
      <c r="BD420" s="85"/>
      <c r="BE420" s="85"/>
      <c r="BF420" s="85"/>
      <c r="BG420" s="85"/>
      <c r="BH420" s="85"/>
      <c r="BI420" s="85"/>
      <c r="BJ420" s="85"/>
      <c r="BK420" s="85"/>
      <c r="BL420" s="85"/>
      <c r="BM420" s="85"/>
      <c r="BN420" s="85"/>
      <c r="BO420" s="85"/>
      <c r="BP420" s="85"/>
      <c r="BQ420" s="85"/>
      <c r="BR420" s="85"/>
      <c r="BS420" s="85"/>
      <c r="BT420" s="85"/>
      <c r="BU420" s="85"/>
      <c r="BV420" s="85"/>
      <c r="BW420" s="85"/>
      <c r="BX420" s="85"/>
      <c r="BY420" s="85"/>
      <c r="BZ420" s="85"/>
      <c r="CA420" s="79"/>
      <c r="CB420" s="79"/>
      <c r="CC420" s="79"/>
      <c r="CD420" s="79"/>
      <c r="CE420" s="79"/>
      <c r="CF420" s="79"/>
      <c r="CG420" s="79"/>
      <c r="CH420" s="79"/>
      <c r="CI420" s="79"/>
      <c r="CJ420" s="79"/>
      <c r="CK420" s="79"/>
      <c r="CL420" s="79"/>
      <c r="CM420" s="79"/>
      <c r="CN420" s="79"/>
      <c r="CO420" s="79"/>
      <c r="CP420" s="79"/>
      <c r="CQ420" s="79"/>
      <c r="CR420" s="79"/>
      <c r="CS420" s="79"/>
      <c r="CT420" s="79"/>
      <c r="CU420" s="79"/>
      <c r="CV420" s="79"/>
      <c r="CW420" s="79"/>
      <c r="CX420" s="79"/>
      <c r="CY420" s="79"/>
      <c r="CZ420" s="79"/>
      <c r="DA420" s="79"/>
      <c r="DB420" s="79"/>
      <c r="DC420" s="79"/>
      <c r="DD420" s="79"/>
      <c r="DE420" s="79"/>
      <c r="DF420" s="79"/>
      <c r="DG420" s="79"/>
      <c r="DH420" s="79"/>
      <c r="DI420" s="79"/>
      <c r="DJ420" s="79"/>
      <c r="DK420" s="79"/>
      <c r="DL420" s="79"/>
      <c r="DM420" s="79"/>
    </row>
    <row r="421" spans="1:117" ht="21" hidden="1" outlineLevel="1" x14ac:dyDescent="0.25">
      <c r="B421" s="130">
        <v>2</v>
      </c>
      <c r="C421" s="110" t="s">
        <v>96</v>
      </c>
      <c r="D421" s="110"/>
      <c r="E421" s="106" t="s">
        <v>80</v>
      </c>
      <c r="F421" s="78"/>
      <c r="G421" s="78"/>
      <c r="H421" s="98"/>
      <c r="I421" s="98"/>
      <c r="J421" s="112"/>
      <c r="K421" s="97">
        <f t="shared" si="212"/>
        <v>0</v>
      </c>
      <c r="L421" s="97">
        <f t="shared" si="213"/>
        <v>0</v>
      </c>
      <c r="M421" s="108">
        <f t="shared" si="214"/>
        <v>0</v>
      </c>
      <c r="N421" s="85"/>
      <c r="O421" s="85"/>
      <c r="P421" s="85"/>
      <c r="Q421" s="85"/>
      <c r="R421" s="85"/>
      <c r="S421" s="85"/>
      <c r="T421" s="85"/>
      <c r="U421" s="85"/>
      <c r="V421" s="85"/>
      <c r="W421" s="85"/>
      <c r="X421" s="85"/>
      <c r="Y421" s="85"/>
      <c r="Z421" s="85"/>
      <c r="AA421" s="85"/>
      <c r="AB421" s="85"/>
      <c r="AC421" s="85"/>
      <c r="AD421" s="85"/>
      <c r="AE421" s="85"/>
      <c r="AF421" s="85"/>
      <c r="AG421" s="85"/>
      <c r="AH421" s="85"/>
      <c r="AI421" s="85"/>
      <c r="AJ421" s="85"/>
      <c r="AK421" s="85"/>
      <c r="AL421" s="85"/>
      <c r="AM421" s="85"/>
      <c r="AN421" s="85"/>
      <c r="AO421" s="85"/>
      <c r="AP421" s="85"/>
      <c r="AQ421" s="85"/>
      <c r="AR421" s="85"/>
      <c r="AS421" s="85"/>
      <c r="AT421" s="85"/>
      <c r="AU421" s="85"/>
      <c r="AV421" s="85"/>
      <c r="AW421" s="85"/>
      <c r="AX421" s="85"/>
      <c r="AY421" s="85"/>
      <c r="AZ421" s="85"/>
      <c r="BA421" s="85"/>
      <c r="BB421" s="85"/>
      <c r="BC421" s="85"/>
      <c r="BD421" s="85"/>
      <c r="BE421" s="85"/>
      <c r="BF421" s="85"/>
      <c r="BG421" s="85"/>
      <c r="BH421" s="85"/>
      <c r="BI421" s="85"/>
      <c r="BJ421" s="85"/>
      <c r="BK421" s="85"/>
      <c r="BL421" s="85"/>
      <c r="BM421" s="85"/>
      <c r="BN421" s="85"/>
      <c r="BO421" s="85"/>
      <c r="BP421" s="85"/>
      <c r="BQ421" s="85"/>
      <c r="BR421" s="85"/>
      <c r="BS421" s="85"/>
      <c r="BT421" s="85"/>
      <c r="BU421" s="85"/>
      <c r="BV421" s="85"/>
      <c r="BW421" s="85"/>
      <c r="BX421" s="85"/>
      <c r="BY421" s="85"/>
      <c r="BZ421" s="85"/>
      <c r="CA421" s="79"/>
      <c r="CB421" s="79"/>
      <c r="CC421" s="79"/>
      <c r="CD421" s="79"/>
      <c r="CE421" s="79"/>
      <c r="CF421" s="79"/>
      <c r="CG421" s="79"/>
      <c r="CH421" s="79"/>
      <c r="CI421" s="79"/>
      <c r="CJ421" s="79"/>
      <c r="CK421" s="79"/>
      <c r="CL421" s="79"/>
      <c r="CM421" s="79"/>
      <c r="CN421" s="79"/>
      <c r="CO421" s="79"/>
      <c r="CP421" s="79"/>
      <c r="CQ421" s="79"/>
      <c r="CR421" s="79"/>
      <c r="CS421" s="79"/>
      <c r="CT421" s="79"/>
      <c r="CU421" s="79"/>
      <c r="CV421" s="79"/>
      <c r="CW421" s="79"/>
      <c r="CX421" s="79"/>
      <c r="CY421" s="79"/>
      <c r="CZ421" s="79"/>
      <c r="DA421" s="79"/>
      <c r="DB421" s="79"/>
      <c r="DC421" s="79"/>
      <c r="DD421" s="79"/>
      <c r="DE421" s="79"/>
      <c r="DF421" s="79"/>
      <c r="DG421" s="79"/>
      <c r="DH421" s="79"/>
      <c r="DI421" s="79"/>
      <c r="DJ421" s="79"/>
      <c r="DK421" s="79"/>
      <c r="DL421" s="79"/>
      <c r="DM421" s="79"/>
    </row>
    <row r="422" spans="1:117" ht="21" hidden="1" outlineLevel="1" x14ac:dyDescent="0.25">
      <c r="B422" s="130">
        <v>3</v>
      </c>
      <c r="C422" s="110" t="s">
        <v>97</v>
      </c>
      <c r="D422" s="110"/>
      <c r="E422" s="106" t="s">
        <v>80</v>
      </c>
      <c r="F422" s="78"/>
      <c r="G422" s="78"/>
      <c r="H422" s="98"/>
      <c r="I422" s="98"/>
      <c r="J422" s="131" t="s">
        <v>98</v>
      </c>
      <c r="K422" s="97">
        <f t="shared" si="212"/>
        <v>0</v>
      </c>
      <c r="L422" s="97">
        <f t="shared" si="213"/>
        <v>0</v>
      </c>
      <c r="M422" s="108">
        <f t="shared" si="214"/>
        <v>0</v>
      </c>
      <c r="N422" s="85"/>
      <c r="O422" s="85"/>
      <c r="P422" s="85"/>
      <c r="Q422" s="85"/>
      <c r="R422" s="85"/>
      <c r="S422" s="85"/>
      <c r="T422" s="85"/>
      <c r="U422" s="85"/>
      <c r="V422" s="85"/>
      <c r="W422" s="85"/>
      <c r="X422" s="85"/>
      <c r="Y422" s="85"/>
      <c r="Z422" s="85"/>
      <c r="AA422" s="85"/>
      <c r="AB422" s="85"/>
      <c r="AC422" s="85"/>
      <c r="AD422" s="85"/>
      <c r="AE422" s="85"/>
      <c r="AF422" s="85"/>
      <c r="AG422" s="85"/>
      <c r="AH422" s="85"/>
      <c r="AI422" s="85"/>
      <c r="AJ422" s="85"/>
      <c r="AK422" s="85"/>
      <c r="AL422" s="85"/>
      <c r="AM422" s="85"/>
      <c r="AN422" s="85"/>
      <c r="AO422" s="85"/>
      <c r="AP422" s="85"/>
      <c r="AQ422" s="85"/>
      <c r="AR422" s="85"/>
      <c r="AS422" s="85"/>
      <c r="AT422" s="85"/>
      <c r="AU422" s="85"/>
      <c r="AV422" s="85"/>
      <c r="AW422" s="85"/>
      <c r="AX422" s="85"/>
      <c r="AY422" s="85"/>
      <c r="AZ422" s="85"/>
      <c r="BA422" s="85"/>
      <c r="BB422" s="85"/>
      <c r="BC422" s="85"/>
      <c r="BD422" s="85"/>
      <c r="BE422" s="85"/>
      <c r="BF422" s="85"/>
      <c r="BG422" s="85"/>
      <c r="BH422" s="85"/>
      <c r="BI422" s="85"/>
      <c r="BJ422" s="85"/>
      <c r="BK422" s="85"/>
      <c r="BL422" s="85"/>
      <c r="BM422" s="85"/>
      <c r="BN422" s="85"/>
      <c r="BO422" s="85"/>
      <c r="BP422" s="85"/>
      <c r="BQ422" s="85"/>
      <c r="BR422" s="85"/>
      <c r="BS422" s="85"/>
      <c r="BT422" s="85"/>
      <c r="BU422" s="85"/>
      <c r="BV422" s="85"/>
      <c r="BW422" s="85"/>
      <c r="BX422" s="85"/>
      <c r="BY422" s="85"/>
      <c r="BZ422" s="85"/>
      <c r="CA422" s="79"/>
      <c r="CB422" s="79"/>
      <c r="CC422" s="79"/>
      <c r="CD422" s="79"/>
      <c r="CE422" s="79"/>
      <c r="CF422" s="79"/>
      <c r="CG422" s="79"/>
      <c r="CH422" s="79"/>
      <c r="CI422" s="79"/>
      <c r="CJ422" s="79"/>
      <c r="CK422" s="79"/>
      <c r="CL422" s="79"/>
      <c r="CM422" s="79"/>
      <c r="CN422" s="79"/>
      <c r="CO422" s="79"/>
      <c r="CP422" s="79"/>
      <c r="CQ422" s="79"/>
      <c r="CR422" s="79"/>
      <c r="CS422" s="79"/>
      <c r="CT422" s="79"/>
      <c r="CU422" s="79"/>
      <c r="CV422" s="79"/>
      <c r="CW422" s="79"/>
      <c r="CX422" s="79"/>
      <c r="CY422" s="79"/>
      <c r="CZ422" s="79"/>
      <c r="DA422" s="79"/>
      <c r="DB422" s="79"/>
      <c r="DC422" s="79"/>
      <c r="DD422" s="79"/>
      <c r="DE422" s="79"/>
      <c r="DF422" s="79"/>
      <c r="DG422" s="79"/>
      <c r="DH422" s="79"/>
      <c r="DI422" s="79"/>
      <c r="DJ422" s="79"/>
      <c r="DK422" s="79"/>
      <c r="DL422" s="79"/>
      <c r="DM422" s="79"/>
    </row>
    <row r="423" spans="1:117" ht="37.5" hidden="1" outlineLevel="1" x14ac:dyDescent="0.25">
      <c r="B423" s="130">
        <v>4</v>
      </c>
      <c r="C423" s="110" t="s">
        <v>99</v>
      </c>
      <c r="D423" s="110"/>
      <c r="E423" s="106" t="s">
        <v>80</v>
      </c>
      <c r="F423" s="78"/>
      <c r="G423" s="78"/>
      <c r="H423" s="98"/>
      <c r="I423" s="98"/>
      <c r="J423" s="131" t="s">
        <v>98</v>
      </c>
      <c r="K423" s="97">
        <f t="shared" si="212"/>
        <v>0</v>
      </c>
      <c r="L423" s="97">
        <f t="shared" si="213"/>
        <v>0</v>
      </c>
      <c r="M423" s="108">
        <f t="shared" si="214"/>
        <v>0</v>
      </c>
      <c r="N423" s="85"/>
      <c r="O423" s="85"/>
      <c r="P423" s="85"/>
      <c r="Q423" s="85"/>
      <c r="R423" s="85"/>
      <c r="S423" s="85"/>
      <c r="T423" s="85"/>
      <c r="U423" s="85"/>
      <c r="V423" s="85"/>
      <c r="W423" s="85"/>
      <c r="X423" s="85"/>
      <c r="Y423" s="85"/>
      <c r="Z423" s="85"/>
      <c r="AA423" s="85"/>
      <c r="AB423" s="85"/>
      <c r="AC423" s="85"/>
      <c r="AD423" s="85"/>
      <c r="AE423" s="85"/>
      <c r="AF423" s="85"/>
      <c r="AG423" s="85"/>
      <c r="AH423" s="85"/>
      <c r="AI423" s="85"/>
      <c r="AJ423" s="85"/>
      <c r="AK423" s="85"/>
      <c r="AL423" s="85"/>
      <c r="AM423" s="85"/>
      <c r="AN423" s="85"/>
      <c r="AO423" s="85"/>
      <c r="AP423" s="85"/>
      <c r="AQ423" s="85"/>
      <c r="AR423" s="85"/>
      <c r="AS423" s="85"/>
      <c r="AT423" s="85"/>
      <c r="AU423" s="85"/>
      <c r="AV423" s="85"/>
      <c r="AW423" s="85"/>
      <c r="AX423" s="85"/>
      <c r="AY423" s="85"/>
      <c r="AZ423" s="85"/>
      <c r="BA423" s="85"/>
      <c r="BB423" s="85"/>
      <c r="BC423" s="85"/>
      <c r="BD423" s="85"/>
      <c r="BE423" s="85"/>
      <c r="BF423" s="85"/>
      <c r="BG423" s="85"/>
      <c r="BH423" s="85"/>
      <c r="BI423" s="85"/>
      <c r="BJ423" s="85"/>
      <c r="BK423" s="85"/>
      <c r="BL423" s="85"/>
      <c r="BM423" s="85"/>
      <c r="BN423" s="85"/>
      <c r="BO423" s="85"/>
      <c r="BP423" s="85"/>
      <c r="BQ423" s="85"/>
      <c r="BR423" s="85"/>
      <c r="BS423" s="85"/>
      <c r="BT423" s="85"/>
      <c r="BU423" s="85"/>
      <c r="BV423" s="85"/>
      <c r="BW423" s="85"/>
      <c r="BX423" s="85"/>
      <c r="BY423" s="85"/>
      <c r="BZ423" s="85"/>
      <c r="CA423" s="79"/>
      <c r="CB423" s="79"/>
      <c r="CC423" s="79"/>
      <c r="CD423" s="79"/>
      <c r="CE423" s="79"/>
      <c r="CF423" s="79"/>
      <c r="CG423" s="79"/>
      <c r="CH423" s="79"/>
      <c r="CI423" s="79"/>
      <c r="CJ423" s="79"/>
      <c r="CK423" s="79"/>
      <c r="CL423" s="79"/>
      <c r="CM423" s="79"/>
      <c r="CN423" s="79"/>
      <c r="CO423" s="79"/>
      <c r="CP423" s="79"/>
      <c r="CQ423" s="79"/>
      <c r="CR423" s="79"/>
      <c r="CS423" s="79"/>
      <c r="CT423" s="79"/>
      <c r="CU423" s="79"/>
      <c r="CV423" s="79"/>
      <c r="CW423" s="79"/>
      <c r="CX423" s="79"/>
      <c r="CY423" s="79"/>
      <c r="CZ423" s="79"/>
      <c r="DA423" s="79"/>
      <c r="DB423" s="79"/>
      <c r="DC423" s="79"/>
      <c r="DD423" s="79"/>
      <c r="DE423" s="79"/>
      <c r="DF423" s="79"/>
      <c r="DG423" s="79"/>
      <c r="DH423" s="79"/>
      <c r="DI423" s="79"/>
      <c r="DJ423" s="79"/>
      <c r="DK423" s="79"/>
      <c r="DL423" s="79"/>
      <c r="DM423" s="79"/>
    </row>
    <row r="424" spans="1:117" ht="21" hidden="1" outlineLevel="1" x14ac:dyDescent="0.25">
      <c r="B424" s="130">
        <v>5</v>
      </c>
      <c r="C424" s="110" t="s">
        <v>100</v>
      </c>
      <c r="D424" s="110"/>
      <c r="E424" s="106" t="s">
        <v>80</v>
      </c>
      <c r="F424" s="78"/>
      <c r="G424" s="78"/>
      <c r="H424" s="98"/>
      <c r="I424" s="98"/>
      <c r="J424" s="112" t="s">
        <v>98</v>
      </c>
      <c r="K424" s="97">
        <f t="shared" si="212"/>
        <v>0</v>
      </c>
      <c r="L424" s="97">
        <f t="shared" si="213"/>
        <v>0</v>
      </c>
      <c r="M424" s="108">
        <f t="shared" si="214"/>
        <v>0</v>
      </c>
      <c r="N424" s="85"/>
      <c r="O424" s="85"/>
      <c r="P424" s="85"/>
      <c r="Q424" s="85"/>
      <c r="R424" s="85"/>
      <c r="S424" s="85"/>
      <c r="T424" s="85"/>
      <c r="U424" s="85"/>
      <c r="V424" s="85"/>
      <c r="W424" s="85"/>
      <c r="X424" s="85"/>
      <c r="Y424" s="85"/>
      <c r="Z424" s="85"/>
      <c r="AA424" s="85"/>
      <c r="AB424" s="85"/>
      <c r="AC424" s="85"/>
      <c r="AD424" s="85"/>
      <c r="AE424" s="85"/>
      <c r="AF424" s="85"/>
      <c r="AG424" s="85"/>
      <c r="AH424" s="85"/>
      <c r="AI424" s="85"/>
      <c r="AJ424" s="85"/>
      <c r="AK424" s="85"/>
      <c r="AL424" s="85"/>
      <c r="AM424" s="85"/>
      <c r="AN424" s="85"/>
      <c r="AO424" s="85"/>
      <c r="AP424" s="85"/>
      <c r="AQ424" s="85"/>
      <c r="AR424" s="85"/>
      <c r="AS424" s="85"/>
      <c r="AT424" s="85"/>
      <c r="AU424" s="85"/>
      <c r="AV424" s="85"/>
      <c r="AW424" s="85"/>
      <c r="AX424" s="85"/>
      <c r="AY424" s="85"/>
      <c r="AZ424" s="85"/>
      <c r="BA424" s="85"/>
      <c r="BB424" s="85"/>
      <c r="BC424" s="85"/>
      <c r="BD424" s="85"/>
      <c r="BE424" s="85"/>
      <c r="BF424" s="85"/>
      <c r="BG424" s="85"/>
      <c r="BH424" s="85"/>
      <c r="BI424" s="85"/>
      <c r="BJ424" s="85"/>
      <c r="BK424" s="85"/>
      <c r="BL424" s="85"/>
      <c r="BM424" s="85"/>
      <c r="BN424" s="85"/>
      <c r="BO424" s="85"/>
      <c r="BP424" s="85"/>
      <c r="BQ424" s="85"/>
      <c r="BR424" s="85"/>
      <c r="BS424" s="85"/>
      <c r="BT424" s="85"/>
      <c r="BU424" s="85"/>
      <c r="BV424" s="85"/>
      <c r="BW424" s="85"/>
      <c r="BX424" s="85"/>
      <c r="BY424" s="85"/>
      <c r="BZ424" s="85"/>
      <c r="CA424" s="79"/>
      <c r="CB424" s="79"/>
      <c r="CC424" s="79"/>
      <c r="CD424" s="79"/>
      <c r="CE424" s="79"/>
      <c r="CF424" s="79"/>
      <c r="CG424" s="79"/>
      <c r="CH424" s="79"/>
      <c r="CI424" s="79"/>
      <c r="CJ424" s="79"/>
      <c r="CK424" s="79"/>
      <c r="CL424" s="79"/>
      <c r="CM424" s="79"/>
      <c r="CN424" s="79"/>
      <c r="CO424" s="79"/>
      <c r="CP424" s="79"/>
      <c r="CQ424" s="79"/>
      <c r="CR424" s="79"/>
      <c r="CS424" s="79"/>
      <c r="CT424" s="79"/>
      <c r="CU424" s="79"/>
      <c r="CV424" s="79"/>
      <c r="CW424" s="79"/>
      <c r="CX424" s="79"/>
      <c r="CY424" s="79"/>
      <c r="CZ424" s="79"/>
      <c r="DA424" s="79"/>
      <c r="DB424" s="79"/>
      <c r="DC424" s="79"/>
      <c r="DD424" s="79"/>
      <c r="DE424" s="79"/>
      <c r="DF424" s="79"/>
      <c r="DG424" s="79"/>
      <c r="DH424" s="79"/>
      <c r="DI424" s="79"/>
      <c r="DJ424" s="79"/>
      <c r="DK424" s="79"/>
      <c r="DL424" s="79"/>
      <c r="DM424" s="79"/>
    </row>
    <row r="425" spans="1:117" ht="21" hidden="1" outlineLevel="1" x14ac:dyDescent="0.25">
      <c r="B425" s="130">
        <v>5</v>
      </c>
      <c r="C425" s="110" t="s">
        <v>101</v>
      </c>
      <c r="D425" s="110"/>
      <c r="E425" s="132" t="s">
        <v>67</v>
      </c>
      <c r="F425" s="78"/>
      <c r="G425" s="78"/>
      <c r="H425" s="98"/>
      <c r="I425" s="98"/>
      <c r="J425" s="112" t="s">
        <v>98</v>
      </c>
      <c r="K425" s="97">
        <f t="shared" si="212"/>
        <v>0</v>
      </c>
      <c r="L425" s="97">
        <f t="shared" si="213"/>
        <v>0</v>
      </c>
      <c r="M425" s="108">
        <f t="shared" si="214"/>
        <v>0</v>
      </c>
      <c r="N425" s="85"/>
      <c r="O425" s="85"/>
      <c r="P425" s="85"/>
      <c r="Q425" s="85"/>
      <c r="R425" s="85"/>
      <c r="S425" s="85"/>
      <c r="T425" s="85"/>
      <c r="U425" s="85"/>
      <c r="V425" s="85"/>
      <c r="W425" s="85"/>
      <c r="X425" s="85"/>
      <c r="Y425" s="85"/>
      <c r="Z425" s="85"/>
      <c r="AA425" s="85"/>
      <c r="AB425" s="85"/>
      <c r="AC425" s="85"/>
      <c r="AD425" s="85"/>
      <c r="AE425" s="85"/>
      <c r="AF425" s="85"/>
      <c r="AG425" s="85"/>
      <c r="AH425" s="85"/>
      <c r="AI425" s="85"/>
      <c r="AJ425" s="85"/>
      <c r="AK425" s="85"/>
      <c r="AL425" s="85"/>
      <c r="AM425" s="85"/>
      <c r="AN425" s="85"/>
      <c r="AO425" s="85"/>
      <c r="AP425" s="85"/>
      <c r="AQ425" s="85"/>
      <c r="AR425" s="85"/>
      <c r="AS425" s="85"/>
      <c r="AT425" s="85"/>
      <c r="AU425" s="85"/>
      <c r="AV425" s="85"/>
      <c r="AW425" s="85"/>
      <c r="AX425" s="85"/>
      <c r="AY425" s="85"/>
      <c r="AZ425" s="85"/>
      <c r="BA425" s="85"/>
      <c r="BB425" s="85"/>
      <c r="BC425" s="85"/>
      <c r="BD425" s="85"/>
      <c r="BE425" s="85"/>
      <c r="BF425" s="85"/>
      <c r="BG425" s="85"/>
      <c r="BH425" s="85"/>
      <c r="BI425" s="85"/>
      <c r="BJ425" s="85"/>
      <c r="BK425" s="85"/>
      <c r="BL425" s="85"/>
      <c r="BM425" s="85"/>
      <c r="BN425" s="85"/>
      <c r="BO425" s="85"/>
      <c r="BP425" s="85"/>
      <c r="BQ425" s="85"/>
      <c r="BR425" s="85"/>
      <c r="BS425" s="85"/>
      <c r="BT425" s="85"/>
      <c r="BU425" s="85"/>
      <c r="BV425" s="85"/>
      <c r="BW425" s="85"/>
      <c r="BX425" s="85"/>
      <c r="BY425" s="85"/>
      <c r="BZ425" s="85"/>
      <c r="CA425" s="79"/>
      <c r="CB425" s="79"/>
      <c r="CC425" s="79"/>
      <c r="CD425" s="79"/>
      <c r="CE425" s="79"/>
      <c r="CF425" s="79"/>
      <c r="CG425" s="79"/>
      <c r="CH425" s="79"/>
      <c r="CI425" s="79"/>
      <c r="CJ425" s="79"/>
      <c r="CK425" s="79"/>
      <c r="CL425" s="79"/>
      <c r="CM425" s="79"/>
      <c r="CN425" s="79"/>
      <c r="CO425" s="79"/>
      <c r="CP425" s="79"/>
      <c r="CQ425" s="79"/>
      <c r="CR425" s="79"/>
      <c r="CS425" s="79"/>
      <c r="CT425" s="79"/>
      <c r="CU425" s="79"/>
      <c r="CV425" s="79"/>
      <c r="CW425" s="79"/>
      <c r="CX425" s="79"/>
      <c r="CY425" s="79"/>
      <c r="CZ425" s="79"/>
      <c r="DA425" s="79"/>
      <c r="DB425" s="79"/>
      <c r="DC425" s="79"/>
      <c r="DD425" s="79"/>
      <c r="DE425" s="79"/>
      <c r="DF425" s="79"/>
      <c r="DG425" s="79"/>
      <c r="DH425" s="79"/>
      <c r="DI425" s="79"/>
      <c r="DJ425" s="79"/>
      <c r="DK425" s="79"/>
      <c r="DL425" s="79"/>
      <c r="DM425" s="79"/>
    </row>
    <row r="426" spans="1:117" ht="21" hidden="1" outlineLevel="1" x14ac:dyDescent="0.25">
      <c r="B426" s="130">
        <v>6</v>
      </c>
      <c r="C426" s="110" t="s">
        <v>102</v>
      </c>
      <c r="D426" s="110"/>
      <c r="E426" s="132" t="s">
        <v>103</v>
      </c>
      <c r="F426" s="78"/>
      <c r="G426" s="78"/>
      <c r="H426" s="98"/>
      <c r="I426" s="98"/>
      <c r="J426" s="112" t="s">
        <v>104</v>
      </c>
      <c r="K426" s="97">
        <f t="shared" si="212"/>
        <v>0</v>
      </c>
      <c r="L426" s="97">
        <f t="shared" si="213"/>
        <v>0</v>
      </c>
      <c r="M426" s="108">
        <f t="shared" si="214"/>
        <v>0</v>
      </c>
      <c r="N426" s="85"/>
      <c r="O426" s="85"/>
      <c r="P426" s="85"/>
      <c r="Q426" s="85"/>
      <c r="R426" s="85"/>
      <c r="S426" s="85"/>
      <c r="T426" s="85"/>
      <c r="U426" s="85"/>
      <c r="V426" s="85"/>
      <c r="W426" s="85"/>
      <c r="X426" s="85"/>
      <c r="Y426" s="85"/>
      <c r="Z426" s="85"/>
      <c r="AA426" s="85"/>
      <c r="AB426" s="85"/>
      <c r="AC426" s="85"/>
      <c r="AD426" s="85"/>
      <c r="AE426" s="85"/>
      <c r="AF426" s="85"/>
      <c r="AG426" s="85"/>
      <c r="AH426" s="85"/>
      <c r="AI426" s="85"/>
      <c r="AJ426" s="85"/>
      <c r="AK426" s="85"/>
      <c r="AL426" s="85"/>
      <c r="AM426" s="85"/>
      <c r="AN426" s="85"/>
      <c r="AO426" s="85"/>
      <c r="AP426" s="85"/>
      <c r="AQ426" s="85"/>
      <c r="AR426" s="85"/>
      <c r="AS426" s="85"/>
      <c r="AT426" s="85"/>
      <c r="AU426" s="85"/>
      <c r="AV426" s="85"/>
      <c r="AW426" s="85"/>
      <c r="AX426" s="85"/>
      <c r="AY426" s="85"/>
      <c r="AZ426" s="85"/>
      <c r="BA426" s="85"/>
      <c r="BB426" s="85"/>
      <c r="BC426" s="85"/>
      <c r="BD426" s="85"/>
      <c r="BE426" s="85"/>
      <c r="BF426" s="85"/>
      <c r="BG426" s="85"/>
      <c r="BH426" s="85"/>
      <c r="BI426" s="85"/>
      <c r="BJ426" s="85"/>
      <c r="BK426" s="85"/>
      <c r="BL426" s="85"/>
      <c r="BM426" s="85"/>
      <c r="BN426" s="85"/>
      <c r="BO426" s="85"/>
      <c r="BP426" s="85"/>
      <c r="BQ426" s="85"/>
      <c r="BR426" s="85"/>
      <c r="BS426" s="85"/>
      <c r="BT426" s="85"/>
      <c r="BU426" s="85"/>
      <c r="BV426" s="85"/>
      <c r="BW426" s="85"/>
      <c r="BX426" s="85"/>
      <c r="BY426" s="85"/>
      <c r="BZ426" s="85"/>
      <c r="CA426" s="79"/>
      <c r="CB426" s="79"/>
      <c r="CC426" s="79"/>
      <c r="CD426" s="79"/>
      <c r="CE426" s="79"/>
      <c r="CF426" s="79"/>
      <c r="CG426" s="79"/>
      <c r="CH426" s="79"/>
      <c r="CI426" s="79"/>
      <c r="CJ426" s="79"/>
      <c r="CK426" s="79"/>
      <c r="CL426" s="79"/>
      <c r="CM426" s="79"/>
      <c r="CN426" s="79"/>
      <c r="CO426" s="79"/>
      <c r="CP426" s="79"/>
      <c r="CQ426" s="79"/>
      <c r="CR426" s="79"/>
      <c r="CS426" s="79"/>
      <c r="CT426" s="79"/>
      <c r="CU426" s="79"/>
      <c r="CV426" s="79"/>
      <c r="CW426" s="79"/>
      <c r="CX426" s="79"/>
      <c r="CY426" s="79"/>
      <c r="CZ426" s="79"/>
      <c r="DA426" s="79"/>
      <c r="DB426" s="79"/>
      <c r="DC426" s="79"/>
      <c r="DD426" s="79"/>
      <c r="DE426" s="79"/>
      <c r="DF426" s="79"/>
      <c r="DG426" s="79"/>
      <c r="DH426" s="79"/>
      <c r="DI426" s="79"/>
      <c r="DJ426" s="79"/>
      <c r="DK426" s="79"/>
      <c r="DL426" s="79"/>
      <c r="DM426" s="79"/>
    </row>
    <row r="427" spans="1:117" ht="21" hidden="1" outlineLevel="1" x14ac:dyDescent="0.25">
      <c r="B427" s="130">
        <v>7</v>
      </c>
      <c r="C427" s="110" t="s">
        <v>105</v>
      </c>
      <c r="D427" s="110"/>
      <c r="E427" s="132" t="s">
        <v>106</v>
      </c>
      <c r="F427" s="78"/>
      <c r="G427" s="78"/>
      <c r="H427" s="98"/>
      <c r="I427" s="98"/>
      <c r="J427" s="112" t="s">
        <v>104</v>
      </c>
      <c r="K427" s="97">
        <f t="shared" si="212"/>
        <v>0</v>
      </c>
      <c r="L427" s="97">
        <f t="shared" si="213"/>
        <v>0</v>
      </c>
      <c r="M427" s="108">
        <f t="shared" si="214"/>
        <v>0</v>
      </c>
      <c r="N427" s="85"/>
      <c r="O427" s="85"/>
      <c r="P427" s="85"/>
      <c r="Q427" s="85"/>
      <c r="R427" s="85"/>
      <c r="S427" s="85"/>
      <c r="T427" s="85"/>
      <c r="U427" s="85"/>
      <c r="V427" s="85"/>
      <c r="W427" s="85"/>
      <c r="X427" s="85"/>
      <c r="Y427" s="85"/>
      <c r="Z427" s="85"/>
      <c r="AA427" s="85"/>
      <c r="AB427" s="85"/>
      <c r="AC427" s="85"/>
      <c r="AD427" s="85"/>
      <c r="AE427" s="85"/>
      <c r="AF427" s="85"/>
      <c r="AG427" s="85"/>
      <c r="AH427" s="85"/>
      <c r="AI427" s="85"/>
      <c r="AJ427" s="85"/>
      <c r="AK427" s="85"/>
      <c r="AL427" s="85"/>
      <c r="AM427" s="85"/>
      <c r="AN427" s="85"/>
      <c r="AO427" s="85"/>
      <c r="AP427" s="85"/>
      <c r="AQ427" s="85"/>
      <c r="AR427" s="85"/>
      <c r="AS427" s="85"/>
      <c r="AT427" s="85"/>
      <c r="AU427" s="85"/>
      <c r="AV427" s="85"/>
      <c r="AW427" s="85"/>
      <c r="AX427" s="85"/>
      <c r="AY427" s="85"/>
      <c r="AZ427" s="85"/>
      <c r="BA427" s="85"/>
      <c r="BB427" s="85"/>
      <c r="BC427" s="85"/>
      <c r="BD427" s="85"/>
      <c r="BE427" s="85"/>
      <c r="BF427" s="85"/>
      <c r="BG427" s="85"/>
      <c r="BH427" s="85"/>
      <c r="BI427" s="85"/>
      <c r="BJ427" s="85"/>
      <c r="BK427" s="85"/>
      <c r="BL427" s="85"/>
      <c r="BM427" s="85"/>
      <c r="BN427" s="85"/>
      <c r="BO427" s="85"/>
      <c r="BP427" s="85"/>
      <c r="BQ427" s="85"/>
      <c r="BR427" s="85"/>
      <c r="BS427" s="85"/>
      <c r="BT427" s="85"/>
      <c r="BU427" s="85"/>
      <c r="BV427" s="85"/>
      <c r="BW427" s="85"/>
      <c r="BX427" s="85"/>
      <c r="BY427" s="85"/>
      <c r="BZ427" s="85"/>
      <c r="CA427" s="79"/>
      <c r="CB427" s="79"/>
      <c r="CC427" s="79"/>
      <c r="CD427" s="79"/>
      <c r="CE427" s="79"/>
      <c r="CF427" s="79"/>
      <c r="CG427" s="79"/>
      <c r="CH427" s="79"/>
      <c r="CI427" s="79"/>
      <c r="CJ427" s="79"/>
      <c r="CK427" s="79"/>
      <c r="CL427" s="79"/>
      <c r="CM427" s="79"/>
      <c r="CN427" s="79"/>
      <c r="CO427" s="79"/>
      <c r="CP427" s="79"/>
      <c r="CQ427" s="79"/>
      <c r="CR427" s="79"/>
      <c r="CS427" s="79"/>
      <c r="CT427" s="79"/>
      <c r="CU427" s="79"/>
      <c r="CV427" s="79"/>
      <c r="CW427" s="79"/>
      <c r="CX427" s="79"/>
      <c r="CY427" s="79"/>
      <c r="CZ427" s="79"/>
      <c r="DA427" s="79"/>
      <c r="DB427" s="79"/>
      <c r="DC427" s="79"/>
      <c r="DD427" s="79"/>
      <c r="DE427" s="79"/>
      <c r="DF427" s="79"/>
      <c r="DG427" s="79"/>
      <c r="DH427" s="79"/>
      <c r="DI427" s="79"/>
      <c r="DJ427" s="79"/>
      <c r="DK427" s="79"/>
      <c r="DL427" s="79"/>
      <c r="DM427" s="79"/>
    </row>
    <row r="428" spans="1:117" ht="21" hidden="1" outlineLevel="1" x14ac:dyDescent="0.25">
      <c r="A428" s="133"/>
      <c r="B428" s="130">
        <v>8</v>
      </c>
      <c r="C428" s="110" t="s">
        <v>107</v>
      </c>
      <c r="D428" s="110"/>
      <c r="E428" s="106" t="s">
        <v>80</v>
      </c>
      <c r="F428" s="78"/>
      <c r="G428" s="78"/>
      <c r="H428" s="98"/>
      <c r="I428" s="98"/>
      <c r="J428" s="112" t="s">
        <v>104</v>
      </c>
      <c r="K428" s="97">
        <f t="shared" si="212"/>
        <v>0</v>
      </c>
      <c r="L428" s="97">
        <f t="shared" si="213"/>
        <v>0</v>
      </c>
      <c r="M428" s="108">
        <f t="shared" si="214"/>
        <v>0</v>
      </c>
      <c r="N428" s="85"/>
      <c r="O428" s="85"/>
      <c r="P428" s="85"/>
      <c r="Q428" s="85"/>
      <c r="R428" s="85"/>
      <c r="S428" s="85"/>
      <c r="T428" s="85"/>
      <c r="U428" s="85"/>
      <c r="V428" s="85"/>
      <c r="W428" s="85"/>
      <c r="X428" s="85"/>
      <c r="Y428" s="85"/>
      <c r="Z428" s="85"/>
      <c r="AA428" s="85"/>
      <c r="AB428" s="85"/>
      <c r="AC428" s="85"/>
      <c r="AD428" s="85"/>
      <c r="AE428" s="85"/>
      <c r="AF428" s="85"/>
      <c r="AG428" s="85"/>
      <c r="AH428" s="85"/>
      <c r="AI428" s="85"/>
      <c r="AJ428" s="85"/>
      <c r="AK428" s="85"/>
      <c r="AL428" s="85"/>
      <c r="AM428" s="85"/>
      <c r="AN428" s="85"/>
      <c r="AO428" s="85"/>
      <c r="AP428" s="85"/>
      <c r="AQ428" s="85"/>
      <c r="AR428" s="85"/>
      <c r="AS428" s="85"/>
      <c r="AT428" s="85"/>
      <c r="AU428" s="85"/>
      <c r="AV428" s="85"/>
      <c r="AW428" s="85"/>
      <c r="AX428" s="85"/>
      <c r="AY428" s="85"/>
      <c r="AZ428" s="85"/>
      <c r="BA428" s="85"/>
      <c r="BB428" s="85"/>
      <c r="BC428" s="85"/>
      <c r="BD428" s="85"/>
      <c r="BE428" s="85"/>
      <c r="BF428" s="85"/>
      <c r="BG428" s="85"/>
      <c r="BH428" s="85"/>
      <c r="BI428" s="85"/>
      <c r="BJ428" s="85"/>
      <c r="BK428" s="85"/>
      <c r="BL428" s="85"/>
      <c r="BM428" s="85"/>
      <c r="BN428" s="85"/>
      <c r="BO428" s="85"/>
      <c r="BP428" s="85"/>
      <c r="BQ428" s="85"/>
      <c r="BR428" s="85"/>
      <c r="BS428" s="85"/>
      <c r="BT428" s="85"/>
      <c r="BU428" s="85"/>
      <c r="BV428" s="85"/>
      <c r="BW428" s="85"/>
      <c r="BX428" s="85"/>
      <c r="BY428" s="85"/>
      <c r="BZ428" s="85"/>
      <c r="CA428" s="79"/>
      <c r="CB428" s="79"/>
      <c r="CC428" s="79"/>
      <c r="CD428" s="79"/>
      <c r="CE428" s="79"/>
      <c r="CF428" s="79"/>
      <c r="CG428" s="79"/>
      <c r="CH428" s="79"/>
      <c r="CI428" s="79"/>
      <c r="CJ428" s="79"/>
      <c r="CK428" s="79"/>
      <c r="CL428" s="79"/>
      <c r="CM428" s="79"/>
      <c r="CN428" s="79"/>
      <c r="CO428" s="79"/>
      <c r="CP428" s="79"/>
      <c r="CQ428" s="79"/>
      <c r="CR428" s="79"/>
      <c r="CS428" s="79"/>
      <c r="CT428" s="79"/>
      <c r="CU428" s="79"/>
      <c r="CV428" s="79"/>
      <c r="CW428" s="79"/>
      <c r="CX428" s="79"/>
      <c r="CY428" s="79"/>
      <c r="CZ428" s="79"/>
      <c r="DA428" s="79"/>
      <c r="DB428" s="79"/>
      <c r="DC428" s="79"/>
      <c r="DD428" s="79"/>
      <c r="DE428" s="79"/>
      <c r="DF428" s="79"/>
      <c r="DG428" s="79"/>
      <c r="DH428" s="79"/>
      <c r="DI428" s="79"/>
      <c r="DJ428" s="79"/>
      <c r="DK428" s="79"/>
      <c r="DL428" s="79"/>
      <c r="DM428" s="79"/>
    </row>
    <row r="429" spans="1:117" ht="21" hidden="1" outlineLevel="1" x14ac:dyDescent="0.25">
      <c r="B429" s="130">
        <v>9</v>
      </c>
      <c r="C429" s="110" t="s">
        <v>108</v>
      </c>
      <c r="D429" s="110"/>
      <c r="E429" s="106" t="s">
        <v>80</v>
      </c>
      <c r="F429" s="78"/>
      <c r="G429" s="78"/>
      <c r="H429" s="98"/>
      <c r="I429" s="98"/>
      <c r="J429" s="131"/>
      <c r="K429" s="97">
        <f t="shared" si="212"/>
        <v>0</v>
      </c>
      <c r="L429" s="97">
        <f t="shared" si="213"/>
        <v>0</v>
      </c>
      <c r="M429" s="108">
        <f t="shared" si="214"/>
        <v>0</v>
      </c>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c r="AT429" s="125"/>
      <c r="AU429" s="125"/>
      <c r="AV429" s="125"/>
      <c r="AW429" s="125"/>
      <c r="AX429" s="125"/>
      <c r="AY429" s="125"/>
      <c r="AZ429" s="125"/>
      <c r="BA429" s="125"/>
      <c r="BB429" s="125"/>
      <c r="BC429" s="125"/>
      <c r="BD429" s="125"/>
      <c r="BE429" s="125"/>
      <c r="BF429" s="125"/>
      <c r="BG429" s="125"/>
      <c r="BH429" s="125"/>
      <c r="BI429" s="125"/>
      <c r="BJ429" s="125"/>
      <c r="BK429" s="125"/>
      <c r="BL429" s="125"/>
      <c r="BM429" s="125"/>
      <c r="BN429" s="125"/>
      <c r="BO429" s="125"/>
      <c r="BP429" s="125"/>
      <c r="BQ429" s="125"/>
      <c r="BR429" s="125"/>
      <c r="BS429" s="125"/>
      <c r="BT429" s="125"/>
      <c r="BU429" s="125"/>
      <c r="BV429" s="125"/>
      <c r="BW429" s="125"/>
      <c r="BX429" s="125"/>
      <c r="BY429" s="125"/>
      <c r="BZ429" s="125"/>
      <c r="CA429" s="125"/>
      <c r="CB429" s="125"/>
      <c r="CC429" s="125"/>
      <c r="CD429" s="125"/>
      <c r="CE429" s="125"/>
      <c r="CF429" s="125"/>
      <c r="CG429" s="125"/>
      <c r="CH429" s="125"/>
      <c r="CI429" s="125"/>
      <c r="CJ429" s="125"/>
      <c r="CK429" s="125"/>
      <c r="CL429" s="125"/>
      <c r="CM429" s="125"/>
      <c r="CN429" s="125"/>
      <c r="CO429" s="125"/>
      <c r="CP429" s="125"/>
      <c r="CQ429" s="125"/>
      <c r="CR429" s="125"/>
      <c r="CS429" s="125"/>
      <c r="CT429" s="125"/>
      <c r="CU429" s="125"/>
      <c r="CV429" s="125"/>
      <c r="CW429" s="125"/>
      <c r="CX429" s="125"/>
      <c r="CY429" s="125"/>
      <c r="CZ429" s="125"/>
      <c r="DA429" s="125"/>
      <c r="DB429" s="125"/>
      <c r="DC429" s="125"/>
      <c r="DD429" s="125"/>
      <c r="DE429" s="125"/>
      <c r="DF429" s="125"/>
      <c r="DG429" s="125"/>
      <c r="DH429" s="125"/>
      <c r="DI429" s="125"/>
      <c r="DJ429" s="125"/>
      <c r="DK429" s="125"/>
      <c r="DL429" s="125"/>
      <c r="DM429" s="125"/>
    </row>
    <row r="430" spans="1:117" ht="21" hidden="1" outlineLevel="1" x14ac:dyDescent="0.25">
      <c r="B430" s="130">
        <v>10</v>
      </c>
      <c r="C430" s="110" t="s">
        <v>109</v>
      </c>
      <c r="D430" s="110"/>
      <c r="E430" s="106" t="s">
        <v>80</v>
      </c>
      <c r="F430" s="78"/>
      <c r="G430" s="78"/>
      <c r="H430" s="98"/>
      <c r="I430" s="98"/>
      <c r="J430" s="112" t="s">
        <v>110</v>
      </c>
      <c r="K430" s="97">
        <f t="shared" si="212"/>
        <v>0</v>
      </c>
      <c r="L430" s="97">
        <f t="shared" si="213"/>
        <v>0</v>
      </c>
      <c r="M430" s="108">
        <f t="shared" si="214"/>
        <v>0</v>
      </c>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c r="AT430" s="125"/>
      <c r="AU430" s="125"/>
      <c r="AV430" s="125"/>
      <c r="AW430" s="125"/>
      <c r="AX430" s="125"/>
      <c r="AY430" s="125"/>
      <c r="AZ430" s="125"/>
      <c r="BA430" s="125"/>
      <c r="BB430" s="125"/>
      <c r="BC430" s="125"/>
      <c r="BD430" s="125"/>
      <c r="BE430" s="125"/>
      <c r="BF430" s="125"/>
      <c r="BG430" s="125"/>
      <c r="BH430" s="125"/>
      <c r="BI430" s="125"/>
      <c r="BJ430" s="125"/>
      <c r="BK430" s="125"/>
      <c r="BL430" s="125"/>
      <c r="BM430" s="125"/>
      <c r="BN430" s="125"/>
      <c r="BO430" s="125"/>
      <c r="BP430" s="125"/>
      <c r="BQ430" s="125"/>
      <c r="BR430" s="125"/>
      <c r="BS430" s="125"/>
      <c r="BT430" s="125"/>
      <c r="BU430" s="125"/>
      <c r="BV430" s="125"/>
      <c r="BW430" s="125"/>
      <c r="BX430" s="125"/>
      <c r="BY430" s="125"/>
      <c r="BZ430" s="125"/>
      <c r="CA430" s="125"/>
      <c r="CB430" s="125"/>
      <c r="CC430" s="125"/>
      <c r="CD430" s="125"/>
      <c r="CE430" s="125"/>
      <c r="CF430" s="125"/>
      <c r="CG430" s="125"/>
      <c r="CH430" s="125"/>
      <c r="CI430" s="125"/>
      <c r="CJ430" s="125"/>
      <c r="CK430" s="125"/>
      <c r="CL430" s="125"/>
      <c r="CM430" s="125"/>
      <c r="CN430" s="125"/>
      <c r="CO430" s="125"/>
      <c r="CP430" s="125"/>
      <c r="CQ430" s="125"/>
      <c r="CR430" s="125"/>
      <c r="CS430" s="125"/>
      <c r="CT430" s="125"/>
      <c r="CU430" s="125"/>
      <c r="CV430" s="125"/>
      <c r="CW430" s="125"/>
      <c r="CX430" s="125"/>
      <c r="CY430" s="125"/>
      <c r="CZ430" s="125"/>
      <c r="DA430" s="125"/>
      <c r="DB430" s="125"/>
      <c r="DC430" s="125"/>
      <c r="DD430" s="125"/>
      <c r="DE430" s="125"/>
      <c r="DF430" s="125"/>
      <c r="DG430" s="125"/>
      <c r="DH430" s="125"/>
      <c r="DI430" s="125"/>
      <c r="DJ430" s="125"/>
      <c r="DK430" s="125"/>
      <c r="DL430" s="125"/>
      <c r="DM430" s="125"/>
    </row>
    <row r="431" spans="1:117" ht="37.5" hidden="1" outlineLevel="1" x14ac:dyDescent="0.25">
      <c r="B431" s="130">
        <v>11</v>
      </c>
      <c r="C431" s="110" t="s">
        <v>111</v>
      </c>
      <c r="D431" s="110"/>
      <c r="E431" s="106" t="s">
        <v>112</v>
      </c>
      <c r="F431" s="78"/>
      <c r="G431" s="78"/>
      <c r="H431" s="98"/>
      <c r="I431" s="98"/>
      <c r="J431" s="112"/>
      <c r="K431" s="97">
        <f t="shared" si="212"/>
        <v>0</v>
      </c>
      <c r="L431" s="97">
        <f t="shared" si="213"/>
        <v>0</v>
      </c>
      <c r="M431" s="108">
        <f t="shared" si="214"/>
        <v>0</v>
      </c>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c r="AT431" s="125"/>
      <c r="AU431" s="125"/>
      <c r="AV431" s="125"/>
      <c r="AW431" s="125"/>
      <c r="AX431" s="125"/>
      <c r="AY431" s="125"/>
      <c r="AZ431" s="125"/>
      <c r="BA431" s="125"/>
      <c r="BB431" s="125"/>
      <c r="BC431" s="125"/>
      <c r="BD431" s="125"/>
      <c r="BE431" s="125"/>
      <c r="BF431" s="125"/>
      <c r="BG431" s="125"/>
      <c r="BH431" s="125"/>
      <c r="BI431" s="125"/>
      <c r="BJ431" s="125"/>
      <c r="BK431" s="125"/>
      <c r="BL431" s="125"/>
      <c r="BM431" s="125"/>
      <c r="BN431" s="125"/>
      <c r="BO431" s="125"/>
      <c r="BP431" s="125"/>
      <c r="BQ431" s="125"/>
      <c r="BR431" s="125"/>
      <c r="BS431" s="125"/>
      <c r="BT431" s="125"/>
      <c r="BU431" s="125"/>
      <c r="BV431" s="125"/>
      <c r="BW431" s="125"/>
      <c r="BX431" s="125"/>
      <c r="BY431" s="125"/>
      <c r="BZ431" s="125"/>
      <c r="CA431" s="125"/>
      <c r="CB431" s="125"/>
      <c r="CC431" s="125"/>
      <c r="CD431" s="125"/>
      <c r="CE431" s="125"/>
      <c r="CF431" s="125"/>
      <c r="CG431" s="125"/>
      <c r="CH431" s="125"/>
      <c r="CI431" s="125"/>
      <c r="CJ431" s="125"/>
      <c r="CK431" s="125"/>
      <c r="CL431" s="125"/>
      <c r="CM431" s="125"/>
      <c r="CN431" s="125"/>
      <c r="CO431" s="125"/>
      <c r="CP431" s="125"/>
      <c r="CQ431" s="125"/>
      <c r="CR431" s="125"/>
      <c r="CS431" s="125"/>
      <c r="CT431" s="125"/>
      <c r="CU431" s="125"/>
      <c r="CV431" s="125"/>
      <c r="CW431" s="125"/>
      <c r="CX431" s="125"/>
      <c r="CY431" s="125"/>
      <c r="CZ431" s="125"/>
      <c r="DA431" s="125"/>
      <c r="DB431" s="125"/>
      <c r="DC431" s="125"/>
      <c r="DD431" s="125"/>
      <c r="DE431" s="125"/>
      <c r="DF431" s="125"/>
      <c r="DG431" s="125"/>
      <c r="DH431" s="125"/>
      <c r="DI431" s="125"/>
      <c r="DJ431" s="125"/>
      <c r="DK431" s="125"/>
      <c r="DL431" s="125"/>
      <c r="DM431" s="125"/>
    </row>
    <row r="432" spans="1:117" ht="21" hidden="1" outlineLevel="1" x14ac:dyDescent="0.25">
      <c r="B432" s="130">
        <v>12</v>
      </c>
      <c r="C432" s="110" t="s">
        <v>113</v>
      </c>
      <c r="D432" s="110"/>
      <c r="E432" s="98" t="s">
        <v>64</v>
      </c>
      <c r="F432" s="78"/>
      <c r="G432" s="78"/>
      <c r="H432" s="98"/>
      <c r="I432" s="98"/>
      <c r="J432" s="112" t="s">
        <v>114</v>
      </c>
      <c r="K432" s="97">
        <f t="shared" si="212"/>
        <v>0</v>
      </c>
      <c r="L432" s="97">
        <f t="shared" si="213"/>
        <v>0</v>
      </c>
      <c r="M432" s="108">
        <f t="shared" si="214"/>
        <v>0</v>
      </c>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c r="AT432" s="125"/>
      <c r="AU432" s="125"/>
      <c r="AV432" s="125"/>
      <c r="AW432" s="125"/>
      <c r="AX432" s="125"/>
      <c r="AY432" s="125"/>
      <c r="AZ432" s="125"/>
      <c r="BA432" s="125"/>
      <c r="BB432" s="125"/>
      <c r="BC432" s="125"/>
      <c r="BD432" s="125"/>
      <c r="BE432" s="125"/>
      <c r="BF432" s="125"/>
      <c r="BG432" s="125"/>
      <c r="BH432" s="125"/>
      <c r="BI432" s="125"/>
      <c r="BJ432" s="125"/>
      <c r="BK432" s="125"/>
      <c r="BL432" s="125"/>
      <c r="BM432" s="125"/>
      <c r="BN432" s="125"/>
      <c r="BO432" s="125"/>
      <c r="BP432" s="125"/>
      <c r="BQ432" s="125"/>
      <c r="BR432" s="125"/>
      <c r="BS432" s="125"/>
      <c r="BT432" s="125"/>
      <c r="BU432" s="125"/>
      <c r="BV432" s="125"/>
      <c r="BW432" s="125"/>
      <c r="BX432" s="125"/>
      <c r="BY432" s="125"/>
      <c r="BZ432" s="125"/>
      <c r="CA432" s="125"/>
      <c r="CB432" s="125"/>
      <c r="CC432" s="125"/>
      <c r="CD432" s="125"/>
      <c r="CE432" s="125"/>
      <c r="CF432" s="125"/>
      <c r="CG432" s="125"/>
      <c r="CH432" s="125"/>
      <c r="CI432" s="125"/>
      <c r="CJ432" s="125"/>
      <c r="CK432" s="125"/>
      <c r="CL432" s="125"/>
      <c r="CM432" s="125"/>
      <c r="CN432" s="125"/>
      <c r="CO432" s="125"/>
      <c r="CP432" s="125"/>
      <c r="CQ432" s="125"/>
      <c r="CR432" s="125"/>
      <c r="CS432" s="125"/>
      <c r="CT432" s="125"/>
      <c r="CU432" s="125"/>
      <c r="CV432" s="125"/>
      <c r="CW432" s="125"/>
      <c r="CX432" s="125"/>
      <c r="CY432" s="125"/>
      <c r="CZ432" s="125"/>
      <c r="DA432" s="125"/>
      <c r="DB432" s="125"/>
      <c r="DC432" s="125"/>
      <c r="DD432" s="125"/>
      <c r="DE432" s="125"/>
      <c r="DF432" s="125"/>
      <c r="DG432" s="125"/>
      <c r="DH432" s="125"/>
      <c r="DI432" s="125"/>
      <c r="DJ432" s="125"/>
      <c r="DK432" s="125"/>
      <c r="DL432" s="125"/>
      <c r="DM432" s="125"/>
    </row>
    <row r="433" spans="2:117" ht="21" hidden="1" outlineLevel="1" x14ac:dyDescent="0.25">
      <c r="B433" s="130">
        <v>13</v>
      </c>
      <c r="C433" s="110" t="s">
        <v>115</v>
      </c>
      <c r="D433" s="110"/>
      <c r="E433" s="106" t="s">
        <v>80</v>
      </c>
      <c r="F433" s="78"/>
      <c r="G433" s="78"/>
      <c r="H433" s="98"/>
      <c r="I433" s="98"/>
      <c r="J433" s="112" t="s">
        <v>114</v>
      </c>
      <c r="K433" s="97">
        <f t="shared" si="212"/>
        <v>0</v>
      </c>
      <c r="L433" s="97">
        <f t="shared" si="213"/>
        <v>0</v>
      </c>
      <c r="M433" s="108">
        <f t="shared" si="214"/>
        <v>0</v>
      </c>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c r="AT433" s="125"/>
      <c r="AU433" s="125"/>
      <c r="AV433" s="125"/>
      <c r="AW433" s="125"/>
      <c r="AX433" s="125"/>
      <c r="AY433" s="125"/>
      <c r="AZ433" s="125"/>
      <c r="BA433" s="125"/>
      <c r="BB433" s="125"/>
      <c r="BC433" s="125"/>
      <c r="BD433" s="125"/>
      <c r="BE433" s="125"/>
      <c r="BF433" s="125"/>
      <c r="BG433" s="125"/>
      <c r="BH433" s="125"/>
      <c r="BI433" s="125"/>
      <c r="BJ433" s="125"/>
      <c r="BK433" s="125"/>
      <c r="BL433" s="125"/>
      <c r="BM433" s="125"/>
      <c r="BN433" s="125"/>
      <c r="BO433" s="125"/>
      <c r="BP433" s="125"/>
      <c r="BQ433" s="125"/>
      <c r="BR433" s="125"/>
      <c r="BS433" s="125"/>
      <c r="BT433" s="125"/>
      <c r="BU433" s="125"/>
      <c r="BV433" s="125"/>
      <c r="BW433" s="125"/>
      <c r="BX433" s="125"/>
      <c r="BY433" s="125"/>
      <c r="BZ433" s="125"/>
      <c r="CA433" s="125"/>
      <c r="CB433" s="125"/>
      <c r="CC433" s="125"/>
      <c r="CD433" s="125"/>
      <c r="CE433" s="125"/>
      <c r="CF433" s="125"/>
      <c r="CG433" s="125"/>
      <c r="CH433" s="125"/>
      <c r="CI433" s="125"/>
      <c r="CJ433" s="125"/>
      <c r="CK433" s="125"/>
      <c r="CL433" s="125"/>
      <c r="CM433" s="125"/>
      <c r="CN433" s="125"/>
      <c r="CO433" s="125"/>
      <c r="CP433" s="125"/>
      <c r="CQ433" s="125"/>
      <c r="CR433" s="125"/>
      <c r="CS433" s="125"/>
      <c r="CT433" s="125"/>
      <c r="CU433" s="125"/>
      <c r="CV433" s="125"/>
      <c r="CW433" s="125"/>
      <c r="CX433" s="125"/>
      <c r="CY433" s="125"/>
      <c r="CZ433" s="125"/>
      <c r="DA433" s="125"/>
      <c r="DB433" s="125"/>
      <c r="DC433" s="125"/>
      <c r="DD433" s="125"/>
      <c r="DE433" s="125"/>
      <c r="DF433" s="125"/>
      <c r="DG433" s="125"/>
      <c r="DH433" s="125"/>
      <c r="DI433" s="125"/>
      <c r="DJ433" s="125"/>
      <c r="DK433" s="125"/>
      <c r="DL433" s="125"/>
      <c r="DM433" s="125"/>
    </row>
    <row r="434" spans="2:117" ht="21" hidden="1" outlineLevel="1" x14ac:dyDescent="0.25">
      <c r="B434" s="130">
        <v>14</v>
      </c>
      <c r="C434" s="110" t="s">
        <v>116</v>
      </c>
      <c r="D434" s="110"/>
      <c r="E434" s="106" t="s">
        <v>80</v>
      </c>
      <c r="F434" s="78"/>
      <c r="G434" s="78"/>
      <c r="H434" s="98"/>
      <c r="I434" s="98"/>
      <c r="J434" s="112" t="s">
        <v>110</v>
      </c>
      <c r="K434" s="97">
        <f t="shared" si="212"/>
        <v>0</v>
      </c>
      <c r="L434" s="97">
        <f t="shared" si="213"/>
        <v>0</v>
      </c>
      <c r="M434" s="108">
        <f t="shared" si="214"/>
        <v>0</v>
      </c>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c r="AT434" s="125"/>
      <c r="AU434" s="125"/>
      <c r="AV434" s="125"/>
      <c r="AW434" s="125"/>
      <c r="AX434" s="125"/>
      <c r="AY434" s="125"/>
      <c r="AZ434" s="125"/>
      <c r="BA434" s="125"/>
      <c r="BB434" s="125"/>
      <c r="BC434" s="125"/>
      <c r="BD434" s="125"/>
      <c r="BE434" s="125"/>
      <c r="BF434" s="125"/>
      <c r="BG434" s="125"/>
      <c r="BH434" s="125"/>
      <c r="BI434" s="125"/>
      <c r="BJ434" s="125"/>
      <c r="BK434" s="125"/>
      <c r="BL434" s="125"/>
      <c r="BM434" s="125"/>
      <c r="BN434" s="125"/>
      <c r="BO434" s="125"/>
      <c r="BP434" s="125"/>
      <c r="BQ434" s="125"/>
      <c r="BR434" s="125"/>
      <c r="BS434" s="125"/>
      <c r="BT434" s="125"/>
      <c r="BU434" s="125"/>
      <c r="BV434" s="125"/>
      <c r="BW434" s="125"/>
      <c r="BX434" s="125"/>
      <c r="BY434" s="125"/>
      <c r="BZ434" s="125"/>
      <c r="CA434" s="125"/>
      <c r="CB434" s="125"/>
      <c r="CC434" s="125"/>
      <c r="CD434" s="125"/>
      <c r="CE434" s="125"/>
      <c r="CF434" s="125"/>
      <c r="CG434" s="125"/>
      <c r="CH434" s="125"/>
      <c r="CI434" s="125"/>
      <c r="CJ434" s="125"/>
      <c r="CK434" s="125"/>
      <c r="CL434" s="125"/>
      <c r="CM434" s="125"/>
      <c r="CN434" s="125"/>
      <c r="CO434" s="125"/>
      <c r="CP434" s="125"/>
      <c r="CQ434" s="125"/>
      <c r="CR434" s="125"/>
      <c r="CS434" s="125"/>
      <c r="CT434" s="125"/>
      <c r="CU434" s="125"/>
      <c r="CV434" s="125"/>
      <c r="CW434" s="125"/>
      <c r="CX434" s="125"/>
      <c r="CY434" s="125"/>
      <c r="CZ434" s="125"/>
      <c r="DA434" s="125"/>
      <c r="DB434" s="125"/>
      <c r="DC434" s="125"/>
      <c r="DD434" s="125"/>
      <c r="DE434" s="125"/>
      <c r="DF434" s="125"/>
      <c r="DG434" s="125"/>
      <c r="DH434" s="125"/>
      <c r="DI434" s="125"/>
      <c r="DJ434" s="125"/>
      <c r="DK434" s="125"/>
      <c r="DL434" s="125"/>
      <c r="DM434" s="125"/>
    </row>
    <row r="435" spans="2:117" ht="21" hidden="1" outlineLevel="1" x14ac:dyDescent="0.25">
      <c r="B435" s="130">
        <v>15</v>
      </c>
      <c r="C435" s="110" t="s">
        <v>117</v>
      </c>
      <c r="D435" s="110"/>
      <c r="E435" s="98" t="s">
        <v>64</v>
      </c>
      <c r="F435" s="78"/>
      <c r="G435" s="78"/>
      <c r="H435" s="98"/>
      <c r="I435" s="98"/>
      <c r="J435" s="112" t="s">
        <v>114</v>
      </c>
      <c r="K435" s="97">
        <f t="shared" si="212"/>
        <v>0</v>
      </c>
      <c r="L435" s="97">
        <f t="shared" si="213"/>
        <v>0</v>
      </c>
      <c r="M435" s="108">
        <f t="shared" si="214"/>
        <v>0</v>
      </c>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25"/>
      <c r="AW435" s="125"/>
      <c r="AX435" s="125"/>
      <c r="AY435" s="125"/>
      <c r="AZ435" s="125"/>
      <c r="BA435" s="125"/>
      <c r="BB435" s="125"/>
      <c r="BC435" s="125"/>
      <c r="BD435" s="125"/>
      <c r="BE435" s="125"/>
      <c r="BF435" s="125"/>
      <c r="BG435" s="125"/>
      <c r="BH435" s="125"/>
      <c r="BI435" s="125"/>
      <c r="BJ435" s="125"/>
      <c r="BK435" s="125"/>
      <c r="BL435" s="125"/>
      <c r="BM435" s="125"/>
      <c r="BN435" s="125"/>
      <c r="BO435" s="125"/>
      <c r="BP435" s="125"/>
      <c r="BQ435" s="125"/>
      <c r="BR435" s="125"/>
      <c r="BS435" s="125"/>
      <c r="BT435" s="125"/>
      <c r="BU435" s="125"/>
      <c r="BV435" s="125"/>
      <c r="BW435" s="125"/>
      <c r="BX435" s="125"/>
      <c r="BY435" s="125"/>
      <c r="BZ435" s="125"/>
      <c r="CA435" s="125"/>
      <c r="CB435" s="125"/>
      <c r="CC435" s="125"/>
      <c r="CD435" s="125"/>
      <c r="CE435" s="125"/>
      <c r="CF435" s="125"/>
      <c r="CG435" s="125"/>
      <c r="CH435" s="125"/>
      <c r="CI435" s="125"/>
      <c r="CJ435" s="125"/>
      <c r="CK435" s="125"/>
      <c r="CL435" s="125"/>
      <c r="CM435" s="125"/>
      <c r="CN435" s="125"/>
      <c r="CO435" s="125"/>
      <c r="CP435" s="125"/>
      <c r="CQ435" s="125"/>
      <c r="CR435" s="125"/>
      <c r="CS435" s="125"/>
      <c r="CT435" s="125"/>
      <c r="CU435" s="125"/>
      <c r="CV435" s="125"/>
      <c r="CW435" s="125"/>
      <c r="CX435" s="125"/>
      <c r="CY435" s="125"/>
      <c r="CZ435" s="125"/>
      <c r="DA435" s="125"/>
      <c r="DB435" s="125"/>
      <c r="DC435" s="125"/>
      <c r="DD435" s="125"/>
      <c r="DE435" s="125"/>
      <c r="DF435" s="125"/>
      <c r="DG435" s="125"/>
      <c r="DH435" s="125"/>
      <c r="DI435" s="125"/>
      <c r="DJ435" s="125"/>
      <c r="DK435" s="125"/>
      <c r="DL435" s="125"/>
      <c r="DM435" s="125"/>
    </row>
    <row r="436" spans="2:117" ht="21" hidden="1" outlineLevel="1" x14ac:dyDescent="0.25">
      <c r="B436" s="130">
        <v>16</v>
      </c>
      <c r="C436" s="110" t="s">
        <v>118</v>
      </c>
      <c r="D436" s="110"/>
      <c r="E436" s="106" t="s">
        <v>80</v>
      </c>
      <c r="F436" s="78"/>
      <c r="G436" s="78"/>
      <c r="H436" s="98"/>
      <c r="I436" s="98"/>
      <c r="J436" s="112" t="s">
        <v>114</v>
      </c>
      <c r="K436" s="97">
        <f t="shared" si="212"/>
        <v>0</v>
      </c>
      <c r="L436" s="97">
        <f t="shared" si="213"/>
        <v>0</v>
      </c>
      <c r="M436" s="108">
        <f t="shared" si="214"/>
        <v>0</v>
      </c>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25"/>
      <c r="AW436" s="125"/>
      <c r="AX436" s="125"/>
      <c r="AY436" s="125"/>
      <c r="AZ436" s="125"/>
      <c r="BA436" s="125"/>
      <c r="BB436" s="125"/>
      <c r="BC436" s="125"/>
      <c r="BD436" s="125"/>
      <c r="BE436" s="125"/>
      <c r="BF436" s="125"/>
      <c r="BG436" s="125"/>
      <c r="BH436" s="125"/>
      <c r="BI436" s="125"/>
      <c r="BJ436" s="125"/>
      <c r="BK436" s="125"/>
      <c r="BL436" s="125"/>
      <c r="BM436" s="125"/>
      <c r="BN436" s="125"/>
      <c r="BO436" s="125"/>
      <c r="BP436" s="125"/>
      <c r="BQ436" s="125"/>
      <c r="BR436" s="125"/>
      <c r="BS436" s="125"/>
      <c r="BT436" s="125"/>
      <c r="BU436" s="125"/>
      <c r="BV436" s="125"/>
      <c r="BW436" s="125"/>
      <c r="BX436" s="125"/>
      <c r="BY436" s="125"/>
      <c r="BZ436" s="125"/>
      <c r="CA436" s="125"/>
      <c r="CB436" s="125"/>
      <c r="CC436" s="125"/>
      <c r="CD436" s="125"/>
      <c r="CE436" s="125"/>
      <c r="CF436" s="125"/>
      <c r="CG436" s="125"/>
      <c r="CH436" s="125"/>
      <c r="CI436" s="125"/>
      <c r="CJ436" s="125"/>
      <c r="CK436" s="125"/>
      <c r="CL436" s="125"/>
      <c r="CM436" s="125"/>
      <c r="CN436" s="125"/>
      <c r="CO436" s="125"/>
      <c r="CP436" s="125"/>
      <c r="CQ436" s="125"/>
      <c r="CR436" s="125"/>
      <c r="CS436" s="125"/>
      <c r="CT436" s="125"/>
      <c r="CU436" s="125"/>
      <c r="CV436" s="125"/>
      <c r="CW436" s="125"/>
      <c r="CX436" s="125"/>
      <c r="CY436" s="125"/>
      <c r="CZ436" s="125"/>
      <c r="DA436" s="125"/>
      <c r="DB436" s="125"/>
      <c r="DC436" s="125"/>
      <c r="DD436" s="125"/>
      <c r="DE436" s="125"/>
      <c r="DF436" s="125"/>
      <c r="DG436" s="125"/>
      <c r="DH436" s="125"/>
      <c r="DI436" s="125"/>
      <c r="DJ436" s="125"/>
      <c r="DK436" s="125"/>
      <c r="DL436" s="125"/>
      <c r="DM436" s="125"/>
    </row>
    <row r="437" spans="2:117" ht="21" hidden="1" outlineLevel="1" x14ac:dyDescent="0.25">
      <c r="B437" s="130">
        <v>17</v>
      </c>
      <c r="C437" s="110" t="s">
        <v>119</v>
      </c>
      <c r="D437" s="110"/>
      <c r="E437" s="98" t="s">
        <v>106</v>
      </c>
      <c r="F437" s="78"/>
      <c r="G437" s="78"/>
      <c r="H437" s="98"/>
      <c r="I437" s="98"/>
      <c r="J437" s="112" t="s">
        <v>110</v>
      </c>
      <c r="K437" s="97">
        <f t="shared" si="212"/>
        <v>0</v>
      </c>
      <c r="L437" s="97">
        <f t="shared" si="213"/>
        <v>0</v>
      </c>
      <c r="M437" s="108">
        <f t="shared" si="214"/>
        <v>0</v>
      </c>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c r="AT437" s="125"/>
      <c r="AU437" s="125"/>
      <c r="AV437" s="125"/>
      <c r="AW437" s="125"/>
      <c r="AX437" s="125"/>
      <c r="AY437" s="125"/>
      <c r="AZ437" s="125"/>
      <c r="BA437" s="125"/>
      <c r="BB437" s="125"/>
      <c r="BC437" s="125"/>
      <c r="BD437" s="125"/>
      <c r="BE437" s="125"/>
      <c r="BF437" s="125"/>
      <c r="BG437" s="125"/>
      <c r="BH437" s="125"/>
      <c r="BI437" s="125"/>
      <c r="BJ437" s="125"/>
      <c r="BK437" s="125"/>
      <c r="BL437" s="125"/>
      <c r="BM437" s="125"/>
      <c r="BN437" s="125"/>
      <c r="BO437" s="125"/>
      <c r="BP437" s="125"/>
      <c r="BQ437" s="125"/>
      <c r="BR437" s="125"/>
      <c r="BS437" s="125"/>
      <c r="BT437" s="125"/>
      <c r="BU437" s="125"/>
      <c r="BV437" s="125"/>
      <c r="BW437" s="125"/>
      <c r="BX437" s="125"/>
      <c r="BY437" s="125"/>
      <c r="BZ437" s="125"/>
      <c r="CA437" s="125"/>
      <c r="CB437" s="125"/>
      <c r="CC437" s="125"/>
      <c r="CD437" s="125"/>
      <c r="CE437" s="125"/>
      <c r="CF437" s="125"/>
      <c r="CG437" s="125"/>
      <c r="CH437" s="125"/>
      <c r="CI437" s="125"/>
      <c r="CJ437" s="125"/>
      <c r="CK437" s="125"/>
      <c r="CL437" s="125"/>
      <c r="CM437" s="125"/>
      <c r="CN437" s="125"/>
      <c r="CO437" s="125"/>
      <c r="CP437" s="125"/>
      <c r="CQ437" s="125"/>
      <c r="CR437" s="125"/>
      <c r="CS437" s="125"/>
      <c r="CT437" s="125"/>
      <c r="CU437" s="125"/>
      <c r="CV437" s="125"/>
      <c r="CW437" s="125"/>
      <c r="CX437" s="125"/>
      <c r="CY437" s="125"/>
      <c r="CZ437" s="125"/>
      <c r="DA437" s="125"/>
      <c r="DB437" s="125"/>
      <c r="DC437" s="125"/>
      <c r="DD437" s="125"/>
      <c r="DE437" s="125"/>
      <c r="DF437" s="125"/>
      <c r="DG437" s="125"/>
      <c r="DH437" s="125"/>
      <c r="DI437" s="125"/>
      <c r="DJ437" s="125"/>
      <c r="DK437" s="125"/>
      <c r="DL437" s="125"/>
      <c r="DM437" s="125"/>
    </row>
    <row r="438" spans="2:117" ht="21" hidden="1" outlineLevel="1" x14ac:dyDescent="0.25">
      <c r="B438" s="130">
        <v>18</v>
      </c>
      <c r="C438" s="110" t="s">
        <v>120</v>
      </c>
      <c r="D438" s="110"/>
      <c r="E438" s="98" t="s">
        <v>106</v>
      </c>
      <c r="F438" s="78"/>
      <c r="G438" s="78"/>
      <c r="H438" s="98"/>
      <c r="I438" s="98"/>
      <c r="J438" s="112" t="s">
        <v>121</v>
      </c>
      <c r="K438" s="97">
        <f t="shared" si="212"/>
        <v>0</v>
      </c>
      <c r="L438" s="97">
        <f t="shared" si="213"/>
        <v>0</v>
      </c>
      <c r="M438" s="108">
        <f t="shared" si="214"/>
        <v>0</v>
      </c>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c r="AT438" s="125"/>
      <c r="AU438" s="125"/>
      <c r="AV438" s="125"/>
      <c r="AW438" s="125"/>
      <c r="AX438" s="125"/>
      <c r="AY438" s="125"/>
      <c r="AZ438" s="125"/>
      <c r="BA438" s="125"/>
      <c r="BB438" s="125"/>
      <c r="BC438" s="125"/>
      <c r="BD438" s="125"/>
      <c r="BE438" s="125"/>
      <c r="BF438" s="125"/>
      <c r="BG438" s="125"/>
      <c r="BH438" s="125"/>
      <c r="BI438" s="125"/>
      <c r="BJ438" s="125"/>
      <c r="BK438" s="125"/>
      <c r="BL438" s="125"/>
      <c r="BM438" s="125"/>
      <c r="BN438" s="125"/>
      <c r="BO438" s="125"/>
      <c r="BP438" s="125"/>
      <c r="BQ438" s="125"/>
      <c r="BR438" s="125"/>
      <c r="BS438" s="125"/>
      <c r="BT438" s="125"/>
      <c r="BU438" s="125"/>
      <c r="BV438" s="125"/>
      <c r="BW438" s="125"/>
      <c r="BX438" s="125"/>
      <c r="BY438" s="125"/>
      <c r="BZ438" s="125"/>
      <c r="CA438" s="125"/>
      <c r="CB438" s="125"/>
      <c r="CC438" s="125"/>
      <c r="CD438" s="125"/>
      <c r="CE438" s="125"/>
      <c r="CF438" s="125"/>
      <c r="CG438" s="125"/>
      <c r="CH438" s="125"/>
      <c r="CI438" s="125"/>
      <c r="CJ438" s="125"/>
      <c r="CK438" s="125"/>
      <c r="CL438" s="125"/>
      <c r="CM438" s="125"/>
      <c r="CN438" s="125"/>
      <c r="CO438" s="125"/>
      <c r="CP438" s="125"/>
      <c r="CQ438" s="125"/>
      <c r="CR438" s="125"/>
      <c r="CS438" s="125"/>
      <c r="CT438" s="125"/>
      <c r="CU438" s="125"/>
      <c r="CV438" s="125"/>
      <c r="CW438" s="125"/>
      <c r="CX438" s="125"/>
      <c r="CY438" s="125"/>
      <c r="CZ438" s="125"/>
      <c r="DA438" s="125"/>
      <c r="DB438" s="125"/>
      <c r="DC438" s="125"/>
      <c r="DD438" s="125"/>
      <c r="DE438" s="125"/>
      <c r="DF438" s="125"/>
      <c r="DG438" s="125"/>
      <c r="DH438" s="125"/>
      <c r="DI438" s="125"/>
      <c r="DJ438" s="125"/>
      <c r="DK438" s="125"/>
      <c r="DL438" s="125"/>
      <c r="DM438" s="125"/>
    </row>
    <row r="439" spans="2:117" ht="21" hidden="1" outlineLevel="1" x14ac:dyDescent="0.25">
      <c r="B439" s="130">
        <v>19</v>
      </c>
      <c r="C439" s="110" t="s">
        <v>122</v>
      </c>
      <c r="D439" s="110"/>
      <c r="E439" s="98" t="s">
        <v>106</v>
      </c>
      <c r="F439" s="78"/>
      <c r="G439" s="78"/>
      <c r="H439" s="98"/>
      <c r="I439" s="98"/>
      <c r="J439" s="131" t="s">
        <v>123</v>
      </c>
      <c r="K439" s="97">
        <f t="shared" si="212"/>
        <v>0</v>
      </c>
      <c r="L439" s="97">
        <f t="shared" si="213"/>
        <v>0</v>
      </c>
      <c r="M439" s="108">
        <f t="shared" si="214"/>
        <v>0</v>
      </c>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c r="AT439" s="125"/>
      <c r="AU439" s="125"/>
      <c r="AV439" s="125"/>
      <c r="AW439" s="125"/>
      <c r="AX439" s="125"/>
      <c r="AY439" s="125"/>
      <c r="AZ439" s="125"/>
      <c r="BA439" s="125"/>
      <c r="BB439" s="125"/>
      <c r="BC439" s="125"/>
      <c r="BD439" s="125"/>
      <c r="BE439" s="125"/>
      <c r="BF439" s="125"/>
      <c r="BG439" s="125"/>
      <c r="BH439" s="125"/>
      <c r="BI439" s="125"/>
      <c r="BJ439" s="125"/>
      <c r="BK439" s="125"/>
      <c r="BL439" s="125"/>
      <c r="BM439" s="125"/>
      <c r="BN439" s="125"/>
      <c r="BO439" s="125"/>
      <c r="BP439" s="125"/>
      <c r="BQ439" s="125"/>
      <c r="BR439" s="125"/>
      <c r="BS439" s="125"/>
      <c r="BT439" s="125"/>
      <c r="BU439" s="125"/>
      <c r="BV439" s="125"/>
      <c r="BW439" s="125"/>
      <c r="BX439" s="125"/>
      <c r="BY439" s="125"/>
      <c r="BZ439" s="125"/>
      <c r="CA439" s="125"/>
      <c r="CB439" s="125"/>
      <c r="CC439" s="125"/>
      <c r="CD439" s="125"/>
      <c r="CE439" s="125"/>
      <c r="CF439" s="125"/>
      <c r="CG439" s="125"/>
      <c r="CH439" s="125"/>
      <c r="CI439" s="125"/>
      <c r="CJ439" s="125"/>
      <c r="CK439" s="125"/>
      <c r="CL439" s="125"/>
      <c r="CM439" s="125"/>
      <c r="CN439" s="125"/>
      <c r="CO439" s="125"/>
      <c r="CP439" s="125"/>
      <c r="CQ439" s="125"/>
      <c r="CR439" s="125"/>
      <c r="CS439" s="125"/>
      <c r="CT439" s="125"/>
      <c r="CU439" s="125"/>
      <c r="CV439" s="125"/>
      <c r="CW439" s="125"/>
      <c r="CX439" s="125"/>
      <c r="CY439" s="125"/>
      <c r="CZ439" s="125"/>
      <c r="DA439" s="125"/>
      <c r="DB439" s="125"/>
      <c r="DC439" s="125"/>
      <c r="DD439" s="125"/>
      <c r="DE439" s="125"/>
      <c r="DF439" s="125"/>
      <c r="DG439" s="125"/>
      <c r="DH439" s="125"/>
      <c r="DI439" s="125"/>
      <c r="DJ439" s="125"/>
      <c r="DK439" s="125"/>
      <c r="DL439" s="125"/>
      <c r="DM439" s="125"/>
    </row>
    <row r="440" spans="2:117" ht="21" hidden="1" outlineLevel="1" x14ac:dyDescent="0.25">
      <c r="B440" s="130">
        <v>20</v>
      </c>
      <c r="C440" s="110" t="s">
        <v>124</v>
      </c>
      <c r="D440" s="110"/>
      <c r="E440" s="98" t="s">
        <v>125</v>
      </c>
      <c r="F440" s="78"/>
      <c r="G440" s="78"/>
      <c r="H440" s="98"/>
      <c r="I440" s="98"/>
      <c r="J440" s="112" t="s">
        <v>114</v>
      </c>
      <c r="K440" s="97">
        <f t="shared" si="212"/>
        <v>0</v>
      </c>
      <c r="L440" s="97">
        <f t="shared" si="213"/>
        <v>0</v>
      </c>
      <c r="M440" s="108">
        <f t="shared" si="214"/>
        <v>0</v>
      </c>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c r="AT440" s="125"/>
      <c r="AU440" s="125"/>
      <c r="AV440" s="125"/>
      <c r="AW440" s="125"/>
      <c r="AX440" s="125"/>
      <c r="AY440" s="125"/>
      <c r="AZ440" s="125"/>
      <c r="BA440" s="125"/>
      <c r="BB440" s="125"/>
      <c r="BC440" s="125"/>
      <c r="BD440" s="125"/>
      <c r="BE440" s="125"/>
      <c r="BF440" s="125"/>
      <c r="BG440" s="125"/>
      <c r="BH440" s="125"/>
      <c r="BI440" s="125"/>
      <c r="BJ440" s="125"/>
      <c r="BK440" s="125"/>
      <c r="BL440" s="125"/>
      <c r="BM440" s="125"/>
      <c r="BN440" s="125"/>
      <c r="BO440" s="125"/>
      <c r="BP440" s="125"/>
      <c r="BQ440" s="125"/>
      <c r="BR440" s="125"/>
      <c r="BS440" s="125"/>
      <c r="BT440" s="125"/>
      <c r="BU440" s="125"/>
      <c r="BV440" s="125"/>
      <c r="BW440" s="125"/>
      <c r="BX440" s="125"/>
      <c r="BY440" s="125"/>
      <c r="BZ440" s="125"/>
      <c r="CA440" s="125"/>
      <c r="CB440" s="125"/>
      <c r="CC440" s="125"/>
      <c r="CD440" s="125"/>
      <c r="CE440" s="125"/>
      <c r="CF440" s="125"/>
      <c r="CG440" s="125"/>
      <c r="CH440" s="125"/>
      <c r="CI440" s="125"/>
      <c r="CJ440" s="125"/>
      <c r="CK440" s="125"/>
      <c r="CL440" s="125"/>
      <c r="CM440" s="125"/>
      <c r="CN440" s="125"/>
      <c r="CO440" s="125"/>
      <c r="CP440" s="125"/>
      <c r="CQ440" s="125"/>
      <c r="CR440" s="125"/>
      <c r="CS440" s="125"/>
      <c r="CT440" s="125"/>
      <c r="CU440" s="125"/>
      <c r="CV440" s="125"/>
      <c r="CW440" s="125"/>
      <c r="CX440" s="125"/>
      <c r="CY440" s="125"/>
      <c r="CZ440" s="125"/>
      <c r="DA440" s="125"/>
      <c r="DB440" s="125"/>
      <c r="DC440" s="125"/>
      <c r="DD440" s="125"/>
      <c r="DE440" s="125"/>
      <c r="DF440" s="125"/>
      <c r="DG440" s="125"/>
      <c r="DH440" s="125"/>
      <c r="DI440" s="125"/>
      <c r="DJ440" s="125"/>
      <c r="DK440" s="125"/>
      <c r="DL440" s="125"/>
      <c r="DM440" s="125"/>
    </row>
    <row r="441" spans="2:117" ht="21" hidden="1" outlineLevel="1" x14ac:dyDescent="0.25">
      <c r="B441" s="130">
        <v>21</v>
      </c>
      <c r="C441" s="110" t="s">
        <v>126</v>
      </c>
      <c r="D441" s="110"/>
      <c r="E441" s="98" t="s">
        <v>125</v>
      </c>
      <c r="F441" s="78"/>
      <c r="G441" s="78"/>
      <c r="H441" s="98"/>
      <c r="I441" s="98"/>
      <c r="J441" s="112" t="s">
        <v>114</v>
      </c>
      <c r="K441" s="97">
        <f t="shared" si="212"/>
        <v>0</v>
      </c>
      <c r="L441" s="97">
        <f t="shared" si="213"/>
        <v>0</v>
      </c>
      <c r="M441" s="108">
        <f t="shared" si="214"/>
        <v>0</v>
      </c>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c r="AT441" s="125"/>
      <c r="AU441" s="125"/>
      <c r="AV441" s="125"/>
      <c r="AW441" s="125"/>
      <c r="AX441" s="125"/>
      <c r="AY441" s="125"/>
      <c r="AZ441" s="125"/>
      <c r="BA441" s="125"/>
      <c r="BB441" s="125"/>
      <c r="BC441" s="125"/>
      <c r="BD441" s="125"/>
      <c r="BE441" s="125"/>
      <c r="BF441" s="125"/>
      <c r="BG441" s="125"/>
      <c r="BH441" s="125"/>
      <c r="BI441" s="125"/>
      <c r="BJ441" s="125"/>
      <c r="BK441" s="125"/>
      <c r="BL441" s="125"/>
      <c r="BM441" s="125"/>
      <c r="BN441" s="125"/>
      <c r="BO441" s="125"/>
      <c r="BP441" s="125"/>
      <c r="BQ441" s="125"/>
      <c r="BR441" s="125"/>
      <c r="BS441" s="125"/>
      <c r="BT441" s="125"/>
      <c r="BU441" s="125"/>
      <c r="BV441" s="125"/>
      <c r="BW441" s="125"/>
      <c r="BX441" s="125"/>
      <c r="BY441" s="125"/>
      <c r="BZ441" s="125"/>
      <c r="CA441" s="125"/>
      <c r="CB441" s="125"/>
      <c r="CC441" s="125"/>
      <c r="CD441" s="125"/>
      <c r="CE441" s="125"/>
      <c r="CF441" s="125"/>
      <c r="CG441" s="125"/>
      <c r="CH441" s="125"/>
      <c r="CI441" s="125"/>
      <c r="CJ441" s="125"/>
      <c r="CK441" s="125"/>
      <c r="CL441" s="125"/>
      <c r="CM441" s="125"/>
      <c r="CN441" s="125"/>
      <c r="CO441" s="125"/>
      <c r="CP441" s="125"/>
      <c r="CQ441" s="125"/>
      <c r="CR441" s="125"/>
      <c r="CS441" s="125"/>
      <c r="CT441" s="125"/>
      <c r="CU441" s="125"/>
      <c r="CV441" s="125"/>
      <c r="CW441" s="125"/>
      <c r="CX441" s="125"/>
      <c r="CY441" s="125"/>
      <c r="CZ441" s="125"/>
      <c r="DA441" s="125"/>
      <c r="DB441" s="125"/>
      <c r="DC441" s="125"/>
      <c r="DD441" s="125"/>
      <c r="DE441" s="125"/>
      <c r="DF441" s="125"/>
      <c r="DG441" s="125"/>
      <c r="DH441" s="125"/>
      <c r="DI441" s="125"/>
      <c r="DJ441" s="125"/>
      <c r="DK441" s="125"/>
      <c r="DL441" s="125"/>
      <c r="DM441" s="125"/>
    </row>
    <row r="442" spans="2:117" ht="21" hidden="1" outlineLevel="1" x14ac:dyDescent="0.25">
      <c r="B442" s="130">
        <v>22</v>
      </c>
      <c r="C442" s="110" t="s">
        <v>127</v>
      </c>
      <c r="D442" s="110"/>
      <c r="E442" s="98" t="s">
        <v>125</v>
      </c>
      <c r="F442" s="78"/>
      <c r="G442" s="78"/>
      <c r="H442" s="98"/>
      <c r="I442" s="98"/>
      <c r="J442" s="112" t="s">
        <v>114</v>
      </c>
      <c r="K442" s="97">
        <f t="shared" si="212"/>
        <v>0</v>
      </c>
      <c r="L442" s="97">
        <f t="shared" si="213"/>
        <v>0</v>
      </c>
      <c r="M442" s="108">
        <f t="shared" si="214"/>
        <v>0</v>
      </c>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c r="AT442" s="125"/>
      <c r="AU442" s="125"/>
      <c r="AV442" s="125"/>
      <c r="AW442" s="125"/>
      <c r="AX442" s="125"/>
      <c r="AY442" s="125"/>
      <c r="AZ442" s="125"/>
      <c r="BA442" s="125"/>
      <c r="BB442" s="125"/>
      <c r="BC442" s="125"/>
      <c r="BD442" s="125"/>
      <c r="BE442" s="125"/>
      <c r="BF442" s="125"/>
      <c r="BG442" s="125"/>
      <c r="BH442" s="125"/>
      <c r="BI442" s="125"/>
      <c r="BJ442" s="125"/>
      <c r="BK442" s="125"/>
      <c r="BL442" s="125"/>
      <c r="BM442" s="125"/>
      <c r="BN442" s="125"/>
      <c r="BO442" s="125"/>
      <c r="BP442" s="125"/>
      <c r="BQ442" s="125"/>
      <c r="BR442" s="125"/>
      <c r="BS442" s="125"/>
      <c r="BT442" s="125"/>
      <c r="BU442" s="125"/>
      <c r="BV442" s="125"/>
      <c r="BW442" s="125"/>
      <c r="BX442" s="125"/>
      <c r="BY442" s="125"/>
      <c r="BZ442" s="125"/>
      <c r="CA442" s="125"/>
      <c r="CB442" s="125"/>
      <c r="CC442" s="125"/>
      <c r="CD442" s="125"/>
      <c r="CE442" s="125"/>
      <c r="CF442" s="125"/>
      <c r="CG442" s="125"/>
      <c r="CH442" s="125"/>
      <c r="CI442" s="125"/>
      <c r="CJ442" s="125"/>
      <c r="CK442" s="125"/>
      <c r="CL442" s="125"/>
      <c r="CM442" s="125"/>
      <c r="CN442" s="125"/>
      <c r="CO442" s="125"/>
      <c r="CP442" s="125"/>
      <c r="CQ442" s="125"/>
      <c r="CR442" s="125"/>
      <c r="CS442" s="125"/>
      <c r="CT442" s="125"/>
      <c r="CU442" s="125"/>
      <c r="CV442" s="125"/>
      <c r="CW442" s="125"/>
      <c r="CX442" s="125"/>
      <c r="CY442" s="125"/>
      <c r="CZ442" s="125"/>
      <c r="DA442" s="125"/>
      <c r="DB442" s="125"/>
      <c r="DC442" s="125"/>
      <c r="DD442" s="125"/>
      <c r="DE442" s="125"/>
      <c r="DF442" s="125"/>
      <c r="DG442" s="125"/>
      <c r="DH442" s="125"/>
      <c r="DI442" s="125"/>
      <c r="DJ442" s="125"/>
      <c r="DK442" s="125"/>
      <c r="DL442" s="125"/>
      <c r="DM442" s="125"/>
    </row>
    <row r="443" spans="2:117" ht="21" hidden="1" outlineLevel="1" x14ac:dyDescent="0.25">
      <c r="B443" s="130">
        <v>23</v>
      </c>
      <c r="C443" s="110" t="s">
        <v>128</v>
      </c>
      <c r="D443" s="110"/>
      <c r="E443" s="98" t="s">
        <v>67</v>
      </c>
      <c r="F443" s="78"/>
      <c r="G443" s="78"/>
      <c r="H443" s="98"/>
      <c r="I443" s="98"/>
      <c r="J443" s="112" t="s">
        <v>129</v>
      </c>
      <c r="K443" s="97">
        <f t="shared" si="212"/>
        <v>0</v>
      </c>
      <c r="L443" s="97">
        <f t="shared" si="213"/>
        <v>0</v>
      </c>
      <c r="M443" s="108">
        <f t="shared" si="214"/>
        <v>0</v>
      </c>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c r="AT443" s="125"/>
      <c r="AU443" s="125"/>
      <c r="AV443" s="125"/>
      <c r="AW443" s="125"/>
      <c r="AX443" s="125"/>
      <c r="AY443" s="125"/>
      <c r="AZ443" s="125"/>
      <c r="BA443" s="125"/>
      <c r="BB443" s="125"/>
      <c r="BC443" s="125"/>
      <c r="BD443" s="125"/>
      <c r="BE443" s="125"/>
      <c r="BF443" s="125"/>
      <c r="BG443" s="125"/>
      <c r="BH443" s="125"/>
      <c r="BI443" s="125"/>
      <c r="BJ443" s="125"/>
      <c r="BK443" s="125"/>
      <c r="BL443" s="125"/>
      <c r="BM443" s="125"/>
      <c r="BN443" s="125"/>
      <c r="BO443" s="125"/>
      <c r="BP443" s="125"/>
      <c r="BQ443" s="125"/>
      <c r="BR443" s="125"/>
      <c r="BS443" s="125"/>
      <c r="BT443" s="125"/>
      <c r="BU443" s="125"/>
      <c r="BV443" s="125"/>
      <c r="BW443" s="125"/>
      <c r="BX443" s="125"/>
      <c r="BY443" s="125"/>
      <c r="BZ443" s="125"/>
      <c r="CA443" s="125"/>
      <c r="CB443" s="125"/>
      <c r="CC443" s="125"/>
      <c r="CD443" s="125"/>
      <c r="CE443" s="125"/>
      <c r="CF443" s="125"/>
      <c r="CG443" s="125"/>
      <c r="CH443" s="125"/>
      <c r="CI443" s="125"/>
      <c r="CJ443" s="125"/>
      <c r="CK443" s="125"/>
      <c r="CL443" s="125"/>
      <c r="CM443" s="125"/>
      <c r="CN443" s="125"/>
      <c r="CO443" s="125"/>
      <c r="CP443" s="125"/>
      <c r="CQ443" s="125"/>
      <c r="CR443" s="125"/>
      <c r="CS443" s="125"/>
      <c r="CT443" s="125"/>
      <c r="CU443" s="125"/>
      <c r="CV443" s="125"/>
      <c r="CW443" s="125"/>
      <c r="CX443" s="125"/>
      <c r="CY443" s="125"/>
      <c r="CZ443" s="125"/>
      <c r="DA443" s="125"/>
      <c r="DB443" s="125"/>
      <c r="DC443" s="125"/>
      <c r="DD443" s="125"/>
      <c r="DE443" s="125"/>
      <c r="DF443" s="125"/>
      <c r="DG443" s="125"/>
      <c r="DH443" s="125"/>
      <c r="DI443" s="125"/>
      <c r="DJ443" s="125"/>
      <c r="DK443" s="125"/>
      <c r="DL443" s="125"/>
      <c r="DM443" s="125"/>
    </row>
    <row r="444" spans="2:117" ht="21" hidden="1" outlineLevel="1" x14ac:dyDescent="0.25">
      <c r="B444" s="130">
        <v>24</v>
      </c>
      <c r="C444" s="110" t="s">
        <v>130</v>
      </c>
      <c r="D444" s="110"/>
      <c r="E444" s="98" t="s">
        <v>106</v>
      </c>
      <c r="F444" s="78"/>
      <c r="G444" s="78"/>
      <c r="H444" s="98"/>
      <c r="I444" s="98"/>
      <c r="J444" s="112" t="s">
        <v>104</v>
      </c>
      <c r="K444" s="97">
        <f t="shared" si="212"/>
        <v>0</v>
      </c>
      <c r="L444" s="97">
        <f t="shared" si="213"/>
        <v>0</v>
      </c>
      <c r="M444" s="108">
        <f t="shared" si="214"/>
        <v>0</v>
      </c>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c r="AT444" s="125"/>
      <c r="AU444" s="125"/>
      <c r="AV444" s="125"/>
      <c r="AW444" s="125"/>
      <c r="AX444" s="125"/>
      <c r="AY444" s="125"/>
      <c r="AZ444" s="125"/>
      <c r="BA444" s="125"/>
      <c r="BB444" s="125"/>
      <c r="BC444" s="125"/>
      <c r="BD444" s="125"/>
      <c r="BE444" s="125"/>
      <c r="BF444" s="125"/>
      <c r="BG444" s="125"/>
      <c r="BH444" s="125"/>
      <c r="BI444" s="125"/>
      <c r="BJ444" s="125"/>
      <c r="BK444" s="125"/>
      <c r="BL444" s="125"/>
      <c r="BM444" s="125"/>
      <c r="BN444" s="125"/>
      <c r="BO444" s="125"/>
      <c r="BP444" s="125"/>
      <c r="BQ444" s="125"/>
      <c r="BR444" s="125"/>
      <c r="BS444" s="125"/>
      <c r="BT444" s="125"/>
      <c r="BU444" s="125"/>
      <c r="BV444" s="125"/>
      <c r="BW444" s="125"/>
      <c r="BX444" s="125"/>
      <c r="BY444" s="125"/>
      <c r="BZ444" s="125"/>
      <c r="CA444" s="125"/>
      <c r="CB444" s="125"/>
      <c r="CC444" s="125"/>
      <c r="CD444" s="125"/>
      <c r="CE444" s="125"/>
      <c r="CF444" s="125"/>
      <c r="CG444" s="125"/>
      <c r="CH444" s="125"/>
      <c r="CI444" s="125"/>
      <c r="CJ444" s="125"/>
      <c r="CK444" s="125"/>
      <c r="CL444" s="125"/>
      <c r="CM444" s="125"/>
      <c r="CN444" s="125"/>
      <c r="CO444" s="125"/>
      <c r="CP444" s="125"/>
      <c r="CQ444" s="125"/>
      <c r="CR444" s="125"/>
      <c r="CS444" s="125"/>
      <c r="CT444" s="125"/>
      <c r="CU444" s="125"/>
      <c r="CV444" s="125"/>
      <c r="CW444" s="125"/>
      <c r="CX444" s="125"/>
      <c r="CY444" s="125"/>
      <c r="CZ444" s="125"/>
      <c r="DA444" s="125"/>
      <c r="DB444" s="125"/>
      <c r="DC444" s="125"/>
      <c r="DD444" s="125"/>
      <c r="DE444" s="125"/>
      <c r="DF444" s="125"/>
      <c r="DG444" s="125"/>
      <c r="DH444" s="125"/>
      <c r="DI444" s="125"/>
      <c r="DJ444" s="125"/>
      <c r="DK444" s="125"/>
      <c r="DL444" s="125"/>
      <c r="DM444" s="125"/>
    </row>
    <row r="445" spans="2:117" ht="21" hidden="1" outlineLevel="1" x14ac:dyDescent="0.25">
      <c r="B445" s="130">
        <v>25</v>
      </c>
      <c r="C445" s="110" t="s">
        <v>131</v>
      </c>
      <c r="D445" s="110"/>
      <c r="E445" s="98" t="s">
        <v>106</v>
      </c>
      <c r="F445" s="78"/>
      <c r="G445" s="78"/>
      <c r="H445" s="98"/>
      <c r="I445" s="98"/>
      <c r="J445" s="112" t="s">
        <v>114</v>
      </c>
      <c r="K445" s="97">
        <f t="shared" si="212"/>
        <v>0</v>
      </c>
      <c r="L445" s="97">
        <f t="shared" si="213"/>
        <v>0</v>
      </c>
      <c r="M445" s="108">
        <f t="shared" si="214"/>
        <v>0</v>
      </c>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c r="AT445" s="125"/>
      <c r="AU445" s="125"/>
      <c r="AV445" s="125"/>
      <c r="AW445" s="125"/>
      <c r="AX445" s="125"/>
      <c r="AY445" s="125"/>
      <c r="AZ445" s="125"/>
      <c r="BA445" s="125"/>
      <c r="BB445" s="125"/>
      <c r="BC445" s="125"/>
      <c r="BD445" s="125"/>
      <c r="BE445" s="125"/>
      <c r="BF445" s="125"/>
      <c r="BG445" s="125"/>
      <c r="BH445" s="125"/>
      <c r="BI445" s="125"/>
      <c r="BJ445" s="125"/>
      <c r="BK445" s="125"/>
      <c r="BL445" s="125"/>
      <c r="BM445" s="125"/>
      <c r="BN445" s="125"/>
      <c r="BO445" s="125"/>
      <c r="BP445" s="125"/>
      <c r="BQ445" s="125"/>
      <c r="BR445" s="125"/>
      <c r="BS445" s="125"/>
      <c r="BT445" s="125"/>
      <c r="BU445" s="125"/>
      <c r="BV445" s="125"/>
      <c r="BW445" s="125"/>
      <c r="BX445" s="125"/>
      <c r="BY445" s="125"/>
      <c r="BZ445" s="125"/>
      <c r="CA445" s="125"/>
      <c r="CB445" s="125"/>
      <c r="CC445" s="125"/>
      <c r="CD445" s="125"/>
      <c r="CE445" s="125"/>
      <c r="CF445" s="125"/>
      <c r="CG445" s="125"/>
      <c r="CH445" s="125"/>
      <c r="CI445" s="125"/>
      <c r="CJ445" s="125"/>
      <c r="CK445" s="125"/>
      <c r="CL445" s="125"/>
      <c r="CM445" s="125"/>
      <c r="CN445" s="125"/>
      <c r="CO445" s="125"/>
      <c r="CP445" s="125"/>
      <c r="CQ445" s="125"/>
      <c r="CR445" s="125"/>
      <c r="CS445" s="125"/>
      <c r="CT445" s="125"/>
      <c r="CU445" s="125"/>
      <c r="CV445" s="125"/>
      <c r="CW445" s="125"/>
      <c r="CX445" s="125"/>
      <c r="CY445" s="125"/>
      <c r="CZ445" s="125"/>
      <c r="DA445" s="125"/>
      <c r="DB445" s="125"/>
      <c r="DC445" s="125"/>
      <c r="DD445" s="125"/>
      <c r="DE445" s="125"/>
      <c r="DF445" s="125"/>
      <c r="DG445" s="125"/>
      <c r="DH445" s="125"/>
      <c r="DI445" s="125"/>
      <c r="DJ445" s="125"/>
      <c r="DK445" s="125"/>
      <c r="DL445" s="125"/>
      <c r="DM445" s="125"/>
    </row>
    <row r="446" spans="2:117" ht="21" hidden="1" outlineLevel="1" x14ac:dyDescent="0.25">
      <c r="B446" s="130">
        <v>26</v>
      </c>
      <c r="C446" s="110" t="s">
        <v>132</v>
      </c>
      <c r="D446" s="110"/>
      <c r="E446" s="98" t="s">
        <v>106</v>
      </c>
      <c r="F446" s="78"/>
      <c r="G446" s="78"/>
      <c r="H446" s="98"/>
      <c r="I446" s="98"/>
      <c r="J446" s="112" t="s">
        <v>114</v>
      </c>
      <c r="K446" s="97">
        <f t="shared" si="212"/>
        <v>0</v>
      </c>
      <c r="L446" s="97">
        <f t="shared" si="213"/>
        <v>0</v>
      </c>
      <c r="M446" s="108">
        <f t="shared" si="214"/>
        <v>0</v>
      </c>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c r="AT446" s="125"/>
      <c r="AU446" s="125"/>
      <c r="AV446" s="125"/>
      <c r="AW446" s="125"/>
      <c r="AX446" s="125"/>
      <c r="AY446" s="125"/>
      <c r="AZ446" s="125"/>
      <c r="BA446" s="125"/>
      <c r="BB446" s="125"/>
      <c r="BC446" s="125"/>
      <c r="BD446" s="125"/>
      <c r="BE446" s="125"/>
      <c r="BF446" s="125"/>
      <c r="BG446" s="125"/>
      <c r="BH446" s="125"/>
      <c r="BI446" s="125"/>
      <c r="BJ446" s="125"/>
      <c r="BK446" s="125"/>
      <c r="BL446" s="125"/>
      <c r="BM446" s="125"/>
      <c r="BN446" s="125"/>
      <c r="BO446" s="125"/>
      <c r="BP446" s="125"/>
      <c r="BQ446" s="125"/>
      <c r="BR446" s="125"/>
      <c r="BS446" s="125"/>
      <c r="BT446" s="125"/>
      <c r="BU446" s="125"/>
      <c r="BV446" s="125"/>
      <c r="BW446" s="125"/>
      <c r="BX446" s="125"/>
      <c r="BY446" s="125"/>
      <c r="BZ446" s="125"/>
      <c r="CA446" s="125"/>
      <c r="CB446" s="125"/>
      <c r="CC446" s="125"/>
      <c r="CD446" s="125"/>
      <c r="CE446" s="125"/>
      <c r="CF446" s="125"/>
      <c r="CG446" s="125"/>
      <c r="CH446" s="125"/>
      <c r="CI446" s="125"/>
      <c r="CJ446" s="125"/>
      <c r="CK446" s="125"/>
      <c r="CL446" s="125"/>
      <c r="CM446" s="125"/>
      <c r="CN446" s="125"/>
      <c r="CO446" s="125"/>
      <c r="CP446" s="125"/>
      <c r="CQ446" s="125"/>
      <c r="CR446" s="125"/>
      <c r="CS446" s="125"/>
      <c r="CT446" s="125"/>
      <c r="CU446" s="125"/>
      <c r="CV446" s="125"/>
      <c r="CW446" s="125"/>
      <c r="CX446" s="125"/>
      <c r="CY446" s="125"/>
      <c r="CZ446" s="125"/>
      <c r="DA446" s="125"/>
      <c r="DB446" s="125"/>
      <c r="DC446" s="125"/>
      <c r="DD446" s="125"/>
      <c r="DE446" s="125"/>
      <c r="DF446" s="125"/>
      <c r="DG446" s="125"/>
      <c r="DH446" s="125"/>
      <c r="DI446" s="125"/>
      <c r="DJ446" s="125"/>
      <c r="DK446" s="125"/>
      <c r="DL446" s="125"/>
      <c r="DM446" s="125"/>
    </row>
    <row r="447" spans="2:117" ht="21" hidden="1" outlineLevel="1" x14ac:dyDescent="0.25">
      <c r="B447" s="130">
        <v>27</v>
      </c>
      <c r="C447" s="110" t="s">
        <v>133</v>
      </c>
      <c r="D447" s="110"/>
      <c r="E447" s="98" t="s">
        <v>67</v>
      </c>
      <c r="F447" s="78"/>
      <c r="G447" s="78"/>
      <c r="H447" s="98"/>
      <c r="I447" s="98"/>
      <c r="J447" s="112" t="s">
        <v>114</v>
      </c>
      <c r="K447" s="97">
        <f t="shared" si="212"/>
        <v>0</v>
      </c>
      <c r="L447" s="97">
        <f t="shared" si="213"/>
        <v>0</v>
      </c>
      <c r="M447" s="108">
        <f t="shared" si="214"/>
        <v>0</v>
      </c>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c r="AT447" s="125"/>
      <c r="AU447" s="125"/>
      <c r="AV447" s="125"/>
      <c r="AW447" s="125"/>
      <c r="AX447" s="125"/>
      <c r="AY447" s="125"/>
      <c r="AZ447" s="125"/>
      <c r="BA447" s="125"/>
      <c r="BB447" s="125"/>
      <c r="BC447" s="125"/>
      <c r="BD447" s="125"/>
      <c r="BE447" s="125"/>
      <c r="BF447" s="125"/>
      <c r="BG447" s="125"/>
      <c r="BH447" s="125"/>
      <c r="BI447" s="125"/>
      <c r="BJ447" s="125"/>
      <c r="BK447" s="125"/>
      <c r="BL447" s="125"/>
      <c r="BM447" s="125"/>
      <c r="BN447" s="125"/>
      <c r="BO447" s="125"/>
      <c r="BP447" s="125"/>
      <c r="BQ447" s="125"/>
      <c r="BR447" s="125"/>
      <c r="BS447" s="125"/>
      <c r="BT447" s="125"/>
      <c r="BU447" s="125"/>
      <c r="BV447" s="125"/>
      <c r="BW447" s="125"/>
      <c r="BX447" s="125"/>
      <c r="BY447" s="125"/>
      <c r="BZ447" s="125"/>
      <c r="CA447" s="125"/>
      <c r="CB447" s="125"/>
      <c r="CC447" s="125"/>
      <c r="CD447" s="125"/>
      <c r="CE447" s="125"/>
      <c r="CF447" s="125"/>
      <c r="CG447" s="125"/>
      <c r="CH447" s="125"/>
      <c r="CI447" s="125"/>
      <c r="CJ447" s="125"/>
      <c r="CK447" s="125"/>
      <c r="CL447" s="125"/>
      <c r="CM447" s="125"/>
      <c r="CN447" s="125"/>
      <c r="CO447" s="125"/>
      <c r="CP447" s="125"/>
      <c r="CQ447" s="125"/>
      <c r="CR447" s="125"/>
      <c r="CS447" s="125"/>
      <c r="CT447" s="125"/>
      <c r="CU447" s="125"/>
      <c r="CV447" s="125"/>
      <c r="CW447" s="125"/>
      <c r="CX447" s="125"/>
      <c r="CY447" s="125"/>
      <c r="CZ447" s="125"/>
      <c r="DA447" s="125"/>
      <c r="DB447" s="125"/>
      <c r="DC447" s="125"/>
      <c r="DD447" s="125"/>
      <c r="DE447" s="125"/>
      <c r="DF447" s="125"/>
      <c r="DG447" s="125"/>
      <c r="DH447" s="125"/>
      <c r="DI447" s="125"/>
      <c r="DJ447" s="125"/>
      <c r="DK447" s="125"/>
      <c r="DL447" s="125"/>
      <c r="DM447" s="125"/>
    </row>
    <row r="448" spans="2:117" ht="21" hidden="1" outlineLevel="1" x14ac:dyDescent="0.25">
      <c r="B448" s="130">
        <v>28</v>
      </c>
      <c r="C448" s="110" t="s">
        <v>134</v>
      </c>
      <c r="D448" s="110"/>
      <c r="E448" s="98" t="s">
        <v>125</v>
      </c>
      <c r="F448" s="78"/>
      <c r="G448" s="78"/>
      <c r="H448" s="98"/>
      <c r="I448" s="98"/>
      <c r="J448" s="112" t="s">
        <v>114</v>
      </c>
      <c r="K448" s="97">
        <f t="shared" si="212"/>
        <v>0</v>
      </c>
      <c r="L448" s="97">
        <f t="shared" si="213"/>
        <v>0</v>
      </c>
      <c r="M448" s="108">
        <f t="shared" si="214"/>
        <v>0</v>
      </c>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c r="AT448" s="125"/>
      <c r="AU448" s="125"/>
      <c r="AV448" s="125"/>
      <c r="AW448" s="125"/>
      <c r="AX448" s="125"/>
      <c r="AY448" s="125"/>
      <c r="AZ448" s="125"/>
      <c r="BA448" s="125"/>
      <c r="BB448" s="125"/>
      <c r="BC448" s="125"/>
      <c r="BD448" s="125"/>
      <c r="BE448" s="125"/>
      <c r="BF448" s="125"/>
      <c r="BG448" s="125"/>
      <c r="BH448" s="125"/>
      <c r="BI448" s="125"/>
      <c r="BJ448" s="125"/>
      <c r="BK448" s="125"/>
      <c r="BL448" s="125"/>
      <c r="BM448" s="125"/>
      <c r="BN448" s="125"/>
      <c r="BO448" s="125"/>
      <c r="BP448" s="125"/>
      <c r="BQ448" s="125"/>
      <c r="BR448" s="125"/>
      <c r="BS448" s="125"/>
      <c r="BT448" s="125"/>
      <c r="BU448" s="125"/>
      <c r="BV448" s="125"/>
      <c r="BW448" s="125"/>
      <c r="BX448" s="125"/>
      <c r="BY448" s="125"/>
      <c r="BZ448" s="125"/>
      <c r="CA448" s="125"/>
      <c r="CB448" s="125"/>
      <c r="CC448" s="125"/>
      <c r="CD448" s="125"/>
      <c r="CE448" s="125"/>
      <c r="CF448" s="125"/>
      <c r="CG448" s="125"/>
      <c r="CH448" s="125"/>
      <c r="CI448" s="125"/>
      <c r="CJ448" s="125"/>
      <c r="CK448" s="125"/>
      <c r="CL448" s="125"/>
      <c r="CM448" s="125"/>
      <c r="CN448" s="125"/>
      <c r="CO448" s="125"/>
      <c r="CP448" s="125"/>
      <c r="CQ448" s="125"/>
      <c r="CR448" s="125"/>
      <c r="CS448" s="125"/>
      <c r="CT448" s="125"/>
      <c r="CU448" s="125"/>
      <c r="CV448" s="125"/>
      <c r="CW448" s="125"/>
      <c r="CX448" s="125"/>
      <c r="CY448" s="125"/>
      <c r="CZ448" s="125"/>
      <c r="DA448" s="125"/>
      <c r="DB448" s="125"/>
      <c r="DC448" s="125"/>
      <c r="DD448" s="125"/>
      <c r="DE448" s="125"/>
      <c r="DF448" s="125"/>
      <c r="DG448" s="125"/>
      <c r="DH448" s="125"/>
      <c r="DI448" s="125"/>
      <c r="DJ448" s="125"/>
      <c r="DK448" s="125"/>
      <c r="DL448" s="125"/>
      <c r="DM448" s="125"/>
    </row>
    <row r="449" spans="2:117" ht="21" hidden="1" outlineLevel="1" x14ac:dyDescent="0.25">
      <c r="B449" s="130">
        <v>29</v>
      </c>
      <c r="C449" s="110" t="s">
        <v>135</v>
      </c>
      <c r="D449" s="110"/>
      <c r="E449" s="98" t="s">
        <v>67</v>
      </c>
      <c r="F449" s="78"/>
      <c r="G449" s="78"/>
      <c r="H449" s="98"/>
      <c r="I449" s="98"/>
      <c r="J449" s="112" t="s">
        <v>110</v>
      </c>
      <c r="K449" s="97">
        <f t="shared" si="212"/>
        <v>0</v>
      </c>
      <c r="L449" s="97">
        <f t="shared" si="213"/>
        <v>0</v>
      </c>
      <c r="M449" s="108">
        <f t="shared" si="214"/>
        <v>0</v>
      </c>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c r="AT449" s="125"/>
      <c r="AU449" s="125"/>
      <c r="AV449" s="125"/>
      <c r="AW449" s="125"/>
      <c r="AX449" s="125"/>
      <c r="AY449" s="125"/>
      <c r="AZ449" s="125"/>
      <c r="BA449" s="125"/>
      <c r="BB449" s="125"/>
      <c r="BC449" s="125"/>
      <c r="BD449" s="125"/>
      <c r="BE449" s="125"/>
      <c r="BF449" s="125"/>
      <c r="BG449" s="125"/>
      <c r="BH449" s="125"/>
      <c r="BI449" s="125"/>
      <c r="BJ449" s="125"/>
      <c r="BK449" s="125"/>
      <c r="BL449" s="125"/>
      <c r="BM449" s="125"/>
      <c r="BN449" s="125"/>
      <c r="BO449" s="125"/>
      <c r="BP449" s="125"/>
      <c r="BQ449" s="125"/>
      <c r="BR449" s="125"/>
      <c r="BS449" s="125"/>
      <c r="BT449" s="125"/>
      <c r="BU449" s="125"/>
      <c r="BV449" s="125"/>
      <c r="BW449" s="125"/>
      <c r="BX449" s="125"/>
      <c r="BY449" s="125"/>
      <c r="BZ449" s="125"/>
      <c r="CA449" s="125"/>
      <c r="CB449" s="125"/>
      <c r="CC449" s="125"/>
      <c r="CD449" s="125"/>
      <c r="CE449" s="125"/>
      <c r="CF449" s="125"/>
      <c r="CG449" s="125"/>
      <c r="CH449" s="125"/>
      <c r="CI449" s="125"/>
      <c r="CJ449" s="125"/>
      <c r="CK449" s="125"/>
      <c r="CL449" s="125"/>
      <c r="CM449" s="125"/>
      <c r="CN449" s="125"/>
      <c r="CO449" s="125"/>
      <c r="CP449" s="125"/>
      <c r="CQ449" s="125"/>
      <c r="CR449" s="125"/>
      <c r="CS449" s="125"/>
      <c r="CT449" s="125"/>
      <c r="CU449" s="125"/>
      <c r="CV449" s="125"/>
      <c r="CW449" s="125"/>
      <c r="CX449" s="125"/>
      <c r="CY449" s="125"/>
      <c r="CZ449" s="125"/>
      <c r="DA449" s="125"/>
      <c r="DB449" s="125"/>
      <c r="DC449" s="125"/>
      <c r="DD449" s="125"/>
      <c r="DE449" s="125"/>
      <c r="DF449" s="125"/>
      <c r="DG449" s="125"/>
      <c r="DH449" s="125"/>
      <c r="DI449" s="125"/>
      <c r="DJ449" s="125"/>
      <c r="DK449" s="125"/>
      <c r="DL449" s="125"/>
      <c r="DM449" s="125"/>
    </row>
    <row r="450" spans="2:117" s="1" customFormat="1" ht="23.25" collapsed="1" x14ac:dyDescent="0.3">
      <c r="B450" s="86" t="s">
        <v>136</v>
      </c>
      <c r="C450" s="87" t="s">
        <v>137</v>
      </c>
      <c r="D450" s="161"/>
      <c r="E450" s="265"/>
      <c r="F450" s="275"/>
      <c r="G450" s="275"/>
      <c r="H450" s="265"/>
      <c r="I450" s="154"/>
      <c r="J450" s="112"/>
      <c r="K450" s="129">
        <f>SUM(K451:K461)</f>
        <v>18</v>
      </c>
      <c r="L450" s="129">
        <f>SUM(L451:L461)</f>
        <v>0</v>
      </c>
      <c r="M450" s="101">
        <f>IFERROR(L450/K450,0)</f>
        <v>0</v>
      </c>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c r="AT450" s="125"/>
      <c r="AU450" s="125"/>
      <c r="AV450" s="125"/>
      <c r="AW450" s="125"/>
      <c r="AX450" s="125"/>
      <c r="AY450" s="125"/>
      <c r="AZ450" s="125"/>
      <c r="BA450" s="125"/>
      <c r="BB450" s="125"/>
      <c r="BC450" s="125"/>
      <c r="BD450" s="125"/>
      <c r="BE450" s="125"/>
      <c r="BF450" s="125"/>
      <c r="BG450" s="125"/>
      <c r="BH450" s="125"/>
      <c r="BI450" s="125"/>
      <c r="BJ450" s="125"/>
      <c r="BK450" s="125"/>
      <c r="BL450" s="125"/>
      <c r="BM450" s="125"/>
      <c r="BN450" s="125"/>
      <c r="BO450" s="125"/>
      <c r="BP450" s="125"/>
      <c r="BQ450" s="125"/>
      <c r="BR450" s="125"/>
      <c r="BS450" s="125"/>
      <c r="BT450" s="125"/>
      <c r="BU450" s="125"/>
      <c r="BV450" s="125"/>
      <c r="BW450" s="125"/>
      <c r="BX450" s="125"/>
      <c r="BY450" s="125"/>
      <c r="BZ450" s="125"/>
      <c r="CA450" s="125"/>
      <c r="CB450" s="125"/>
      <c r="CC450" s="125"/>
      <c r="CD450" s="125"/>
      <c r="CE450" s="125"/>
      <c r="CF450" s="125"/>
      <c r="CG450" s="125"/>
      <c r="CH450" s="125"/>
      <c r="CI450" s="125"/>
      <c r="CJ450" s="125"/>
      <c r="CK450" s="125"/>
      <c r="CL450" s="125"/>
      <c r="CM450" s="125"/>
      <c r="CN450" s="125"/>
      <c r="CO450" s="125"/>
      <c r="CP450" s="125"/>
      <c r="CQ450" s="125"/>
      <c r="CR450" s="125"/>
      <c r="CS450" s="125"/>
      <c r="CT450" s="125"/>
      <c r="CU450" s="125"/>
      <c r="CV450" s="125"/>
      <c r="CW450" s="125"/>
      <c r="CX450" s="125"/>
      <c r="CY450" s="125"/>
      <c r="CZ450" s="125"/>
      <c r="DA450" s="125"/>
      <c r="DB450" s="125"/>
      <c r="DC450" s="125"/>
      <c r="DD450" s="125"/>
      <c r="DE450" s="125"/>
      <c r="DF450" s="125"/>
      <c r="DG450" s="125"/>
      <c r="DH450" s="125"/>
      <c r="DI450" s="125"/>
      <c r="DJ450" s="125"/>
      <c r="DK450" s="125"/>
      <c r="DL450" s="125"/>
      <c r="DM450" s="125"/>
    </row>
    <row r="451" spans="2:117" s="295" customFormat="1" ht="21" outlineLevel="1" x14ac:dyDescent="0.25">
      <c r="B451" s="141">
        <v>1</v>
      </c>
      <c r="C451" s="306" t="s">
        <v>482</v>
      </c>
      <c r="D451" s="298"/>
      <c r="E451" s="299"/>
      <c r="F451" s="300"/>
      <c r="G451" s="299"/>
      <c r="H451" s="299"/>
      <c r="I451" s="224"/>
      <c r="J451" s="298"/>
      <c r="K451" s="97">
        <f t="shared" ref="K451" si="215">COUNTA(N451:KP451)</f>
        <v>2</v>
      </c>
      <c r="L451" s="97">
        <f t="shared" ref="L451" si="216">COUNTIF(N451:KP451,"4")</f>
        <v>0</v>
      </c>
      <c r="M451" s="108">
        <f t="shared" ref="M451" si="217">IFERROR(L451/K451,0)</f>
        <v>0</v>
      </c>
      <c r="N451" s="296"/>
      <c r="O451" s="296"/>
      <c r="P451" s="296"/>
      <c r="Q451" s="296"/>
      <c r="R451" s="296"/>
      <c r="S451" s="301"/>
      <c r="T451" s="296"/>
      <c r="U451" s="296"/>
      <c r="V451" s="296"/>
      <c r="W451" s="296"/>
      <c r="X451" s="296"/>
      <c r="Y451" s="296"/>
      <c r="Z451" s="296"/>
      <c r="AA451" s="296"/>
      <c r="AB451" s="296"/>
      <c r="AC451" s="296"/>
      <c r="AD451" s="296"/>
      <c r="AE451" s="296"/>
      <c r="AF451" s="296"/>
      <c r="AG451" s="296"/>
      <c r="AH451" s="296"/>
      <c r="AI451" s="296"/>
      <c r="AJ451" s="296"/>
      <c r="AK451" s="296"/>
      <c r="AL451" s="296"/>
      <c r="AM451" s="305">
        <v>2</v>
      </c>
      <c r="AN451" s="125"/>
      <c r="AO451" s="296"/>
      <c r="AP451" s="85"/>
      <c r="AQ451" s="232">
        <v>3</v>
      </c>
      <c r="AR451" s="85"/>
      <c r="AS451" s="85"/>
      <c r="AT451" s="85"/>
      <c r="AU451" s="85"/>
      <c r="AV451" s="85"/>
      <c r="AW451" s="85"/>
      <c r="AX451" s="296"/>
      <c r="AY451" s="296"/>
      <c r="AZ451" s="296"/>
      <c r="BA451" s="296"/>
      <c r="BB451" s="296"/>
      <c r="BC451" s="296"/>
      <c r="BD451" s="296"/>
      <c r="BE451" s="296"/>
      <c r="BF451" s="296"/>
      <c r="BG451" s="296"/>
      <c r="BH451" s="296"/>
      <c r="BI451" s="296"/>
      <c r="BJ451" s="296"/>
      <c r="BK451" s="296"/>
      <c r="BL451" s="296"/>
      <c r="BM451" s="296"/>
      <c r="BN451" s="296"/>
      <c r="BO451" s="296"/>
      <c r="BP451" s="296"/>
      <c r="BQ451" s="296"/>
      <c r="BR451" s="296"/>
      <c r="BS451" s="296"/>
      <c r="BT451" s="296"/>
      <c r="BU451" s="296"/>
      <c r="BV451" s="296"/>
      <c r="BW451" s="296"/>
      <c r="BX451" s="296"/>
      <c r="BY451" s="296"/>
      <c r="BZ451" s="296"/>
      <c r="CA451" s="296"/>
      <c r="CB451" s="296"/>
      <c r="CC451" s="296"/>
      <c r="CD451" s="296"/>
      <c r="CE451" s="296"/>
      <c r="CF451" s="296"/>
      <c r="CG451" s="296"/>
      <c r="CH451" s="296"/>
      <c r="CI451" s="296"/>
      <c r="CJ451" s="296"/>
      <c r="CK451" s="296"/>
      <c r="CL451" s="296"/>
      <c r="CM451" s="296"/>
      <c r="CN451" s="296"/>
      <c r="CO451" s="296"/>
      <c r="CP451" s="296"/>
      <c r="CQ451" s="296"/>
      <c r="CR451" s="296"/>
      <c r="CS451" s="296"/>
      <c r="CT451" s="296"/>
      <c r="CU451" s="296"/>
      <c r="CV451" s="296"/>
      <c r="CW451" s="296"/>
      <c r="CX451" s="296"/>
      <c r="CY451" s="296"/>
      <c r="CZ451" s="296"/>
      <c r="DA451" s="296"/>
      <c r="DB451" s="296"/>
      <c r="DC451" s="296"/>
      <c r="DD451" s="296"/>
      <c r="DE451" s="296"/>
      <c r="DF451" s="296"/>
      <c r="DG451" s="296"/>
      <c r="DH451" s="296"/>
      <c r="DI451" s="296"/>
      <c r="DJ451" s="296"/>
      <c r="DK451" s="296"/>
      <c r="DL451" s="296"/>
      <c r="DM451" s="297"/>
    </row>
    <row r="452" spans="2:117" s="295" customFormat="1" ht="21" outlineLevel="1" x14ac:dyDescent="0.25">
      <c r="B452" s="142">
        <v>2</v>
      </c>
      <c r="C452" s="306" t="s">
        <v>483</v>
      </c>
      <c r="D452" s="298"/>
      <c r="E452" s="299"/>
      <c r="F452" s="300"/>
      <c r="G452" s="299"/>
      <c r="H452" s="299"/>
      <c r="I452" s="224"/>
      <c r="J452" s="298"/>
      <c r="K452" s="97">
        <f t="shared" ref="K452:K461" si="218">COUNTA(N452:KP452)</f>
        <v>2</v>
      </c>
      <c r="L452" s="97">
        <f t="shared" ref="L452:L461" si="219">COUNTIF(N452:KP452,"4")</f>
        <v>0</v>
      </c>
      <c r="M452" s="108">
        <f t="shared" ref="M452:M461" si="220">IFERROR(L452/K452,0)</f>
        <v>0</v>
      </c>
      <c r="N452" s="296"/>
      <c r="O452" s="296"/>
      <c r="P452" s="296"/>
      <c r="Q452" s="296"/>
      <c r="R452" s="296"/>
      <c r="S452" s="296"/>
      <c r="T452" s="301"/>
      <c r="U452" s="296"/>
      <c r="V452" s="296"/>
      <c r="W452" s="296"/>
      <c r="X452" s="296"/>
      <c r="Y452" s="296"/>
      <c r="Z452" s="296"/>
      <c r="AA452" s="296"/>
      <c r="AB452" s="296"/>
      <c r="AC452" s="296"/>
      <c r="AD452" s="296"/>
      <c r="AE452" s="296"/>
      <c r="AF452" s="296"/>
      <c r="AG452" s="296"/>
      <c r="AH452" s="296"/>
      <c r="AI452" s="296"/>
      <c r="AJ452" s="296"/>
      <c r="AK452" s="296"/>
      <c r="AL452" s="296"/>
      <c r="AM452" s="305">
        <v>2</v>
      </c>
      <c r="AN452" s="125"/>
      <c r="AO452" s="296"/>
      <c r="AP452" s="85"/>
      <c r="AQ452" s="232">
        <v>3</v>
      </c>
      <c r="AR452" s="85"/>
      <c r="AS452" s="85"/>
      <c r="AT452" s="85"/>
      <c r="AU452" s="85"/>
      <c r="AV452" s="85"/>
      <c r="AW452" s="85"/>
      <c r="AX452" s="296"/>
      <c r="AY452" s="296"/>
      <c r="AZ452" s="296"/>
      <c r="BA452" s="296"/>
      <c r="BB452" s="296"/>
      <c r="BC452" s="296"/>
      <c r="BD452" s="296"/>
      <c r="BE452" s="296"/>
      <c r="BF452" s="296"/>
      <c r="BG452" s="296"/>
      <c r="BH452" s="296"/>
      <c r="BI452" s="296"/>
      <c r="BJ452" s="296"/>
      <c r="BK452" s="296"/>
      <c r="BL452" s="296"/>
      <c r="BM452" s="296"/>
      <c r="BN452" s="296"/>
      <c r="BO452" s="296"/>
      <c r="BP452" s="296"/>
      <c r="BQ452" s="296"/>
      <c r="BR452" s="296"/>
      <c r="BS452" s="296"/>
      <c r="BT452" s="296"/>
      <c r="BU452" s="296"/>
      <c r="BV452" s="296"/>
      <c r="BW452" s="296"/>
      <c r="BX452" s="296"/>
      <c r="BY452" s="296"/>
      <c r="BZ452" s="296"/>
      <c r="CA452" s="296"/>
      <c r="CB452" s="296"/>
      <c r="CC452" s="296"/>
      <c r="CD452" s="296"/>
      <c r="CE452" s="296"/>
      <c r="CF452" s="296"/>
      <c r="CG452" s="296"/>
      <c r="CH452" s="296"/>
      <c r="CI452" s="296"/>
      <c r="CJ452" s="296"/>
      <c r="CK452" s="296"/>
      <c r="CL452" s="296"/>
      <c r="CM452" s="296"/>
      <c r="CN452" s="296"/>
      <c r="CO452" s="296"/>
      <c r="CP452" s="296"/>
      <c r="CQ452" s="296"/>
      <c r="CR452" s="296"/>
      <c r="CS452" s="296"/>
      <c r="CT452" s="296"/>
      <c r="CU452" s="296"/>
      <c r="CV452" s="296"/>
      <c r="CW452" s="296"/>
      <c r="CX452" s="296"/>
      <c r="CY452" s="296"/>
      <c r="CZ452" s="296"/>
      <c r="DA452" s="296"/>
      <c r="DB452" s="296"/>
      <c r="DC452" s="296"/>
      <c r="DD452" s="296"/>
      <c r="DE452" s="296"/>
      <c r="DF452" s="296"/>
      <c r="DG452" s="296"/>
      <c r="DH452" s="296"/>
      <c r="DI452" s="296"/>
      <c r="DJ452" s="296"/>
      <c r="DK452" s="296"/>
      <c r="DL452" s="296"/>
      <c r="DM452" s="297"/>
    </row>
    <row r="453" spans="2:117" s="295" customFormat="1" ht="21" outlineLevel="1" x14ac:dyDescent="0.25">
      <c r="B453" s="142">
        <v>3</v>
      </c>
      <c r="C453" s="306" t="s">
        <v>484</v>
      </c>
      <c r="D453" s="298"/>
      <c r="E453" s="299"/>
      <c r="F453" s="300"/>
      <c r="G453" s="299"/>
      <c r="H453" s="299"/>
      <c r="I453" s="224"/>
      <c r="J453" s="298"/>
      <c r="K453" s="97">
        <f t="shared" si="218"/>
        <v>2</v>
      </c>
      <c r="L453" s="97">
        <f t="shared" si="219"/>
        <v>0</v>
      </c>
      <c r="M453" s="108">
        <f t="shared" si="220"/>
        <v>0</v>
      </c>
      <c r="N453" s="296"/>
      <c r="O453" s="296"/>
      <c r="P453" s="296"/>
      <c r="Q453" s="296"/>
      <c r="R453" s="296"/>
      <c r="S453" s="296"/>
      <c r="T453" s="296"/>
      <c r="U453" s="301"/>
      <c r="V453" s="296"/>
      <c r="W453" s="296"/>
      <c r="X453" s="296"/>
      <c r="Y453" s="296"/>
      <c r="Z453" s="296"/>
      <c r="AA453" s="296"/>
      <c r="AB453" s="296"/>
      <c r="AC453" s="296"/>
      <c r="AD453" s="296"/>
      <c r="AE453" s="296"/>
      <c r="AF453" s="296"/>
      <c r="AG453" s="296"/>
      <c r="AH453" s="296"/>
      <c r="AI453" s="296"/>
      <c r="AJ453" s="296"/>
      <c r="AK453" s="296"/>
      <c r="AL453" s="296"/>
      <c r="AM453" s="305">
        <v>2</v>
      </c>
      <c r="AN453" s="125"/>
      <c r="AO453" s="296"/>
      <c r="AP453" s="85"/>
      <c r="AQ453" s="232">
        <v>3</v>
      </c>
      <c r="AR453" s="85"/>
      <c r="AS453" s="85"/>
      <c r="AT453" s="85"/>
      <c r="AU453" s="85"/>
      <c r="AV453" s="85"/>
      <c r="AW453" s="85"/>
      <c r="AX453" s="296"/>
      <c r="AY453" s="296"/>
      <c r="AZ453" s="296"/>
      <c r="BA453" s="296"/>
      <c r="BB453" s="296"/>
      <c r="BC453" s="296"/>
      <c r="BD453" s="296"/>
      <c r="BE453" s="296"/>
      <c r="BF453" s="296"/>
      <c r="BG453" s="296"/>
      <c r="BH453" s="296"/>
      <c r="BI453" s="296"/>
      <c r="BJ453" s="296"/>
      <c r="BK453" s="296"/>
      <c r="BL453" s="296"/>
      <c r="BM453" s="296"/>
      <c r="BN453" s="296"/>
      <c r="BO453" s="296"/>
      <c r="BP453" s="296"/>
      <c r="BQ453" s="296"/>
      <c r="BR453" s="296"/>
      <c r="BS453" s="296"/>
      <c r="BT453" s="296"/>
      <c r="BU453" s="296"/>
      <c r="BV453" s="296"/>
      <c r="BW453" s="296"/>
      <c r="BX453" s="296"/>
      <c r="BY453" s="296"/>
      <c r="BZ453" s="296"/>
      <c r="CA453" s="296"/>
      <c r="CB453" s="296"/>
      <c r="CC453" s="296"/>
      <c r="CD453" s="296"/>
      <c r="CE453" s="296"/>
      <c r="CF453" s="296"/>
      <c r="CG453" s="296"/>
      <c r="CH453" s="296"/>
      <c r="CI453" s="296"/>
      <c r="CJ453" s="296"/>
      <c r="CK453" s="296"/>
      <c r="CL453" s="296"/>
      <c r="CM453" s="296"/>
      <c r="CN453" s="296"/>
      <c r="CO453" s="296"/>
      <c r="CP453" s="296"/>
      <c r="CQ453" s="296"/>
      <c r="CR453" s="296"/>
      <c r="CS453" s="296"/>
      <c r="CT453" s="296"/>
      <c r="CU453" s="296"/>
      <c r="CV453" s="296"/>
      <c r="CW453" s="296"/>
      <c r="CX453" s="296"/>
      <c r="CY453" s="296"/>
      <c r="CZ453" s="296"/>
      <c r="DA453" s="296"/>
      <c r="DB453" s="296"/>
      <c r="DC453" s="296"/>
      <c r="DD453" s="296"/>
      <c r="DE453" s="296"/>
      <c r="DF453" s="296"/>
      <c r="DG453" s="296"/>
      <c r="DH453" s="296"/>
      <c r="DI453" s="296"/>
      <c r="DJ453" s="296"/>
      <c r="DK453" s="296"/>
      <c r="DL453" s="296"/>
      <c r="DM453" s="297"/>
    </row>
    <row r="454" spans="2:117" s="295" customFormat="1" ht="21" outlineLevel="1" x14ac:dyDescent="0.25">
      <c r="B454" s="141">
        <v>4</v>
      </c>
      <c r="C454" s="306" t="s">
        <v>485</v>
      </c>
      <c r="D454" s="298"/>
      <c r="E454" s="299"/>
      <c r="F454" s="300"/>
      <c r="G454" s="299"/>
      <c r="H454" s="299"/>
      <c r="I454" s="224"/>
      <c r="J454" s="298"/>
      <c r="K454" s="97">
        <f t="shared" si="218"/>
        <v>2</v>
      </c>
      <c r="L454" s="97">
        <f t="shared" si="219"/>
        <v>0</v>
      </c>
      <c r="M454" s="108">
        <f t="shared" si="220"/>
        <v>0</v>
      </c>
      <c r="N454" s="296"/>
      <c r="O454" s="296"/>
      <c r="P454" s="296"/>
      <c r="Q454" s="296"/>
      <c r="R454" s="296"/>
      <c r="S454" s="296"/>
      <c r="T454" s="296"/>
      <c r="U454" s="301"/>
      <c r="V454" s="296"/>
      <c r="W454" s="296"/>
      <c r="X454" s="296"/>
      <c r="Y454" s="296"/>
      <c r="Z454" s="296"/>
      <c r="AA454" s="296"/>
      <c r="AB454" s="296"/>
      <c r="AC454" s="296"/>
      <c r="AD454" s="296"/>
      <c r="AE454" s="296"/>
      <c r="AF454" s="296"/>
      <c r="AG454" s="296"/>
      <c r="AH454" s="296"/>
      <c r="AI454" s="296"/>
      <c r="AJ454" s="296"/>
      <c r="AK454" s="296"/>
      <c r="AL454" s="296"/>
      <c r="AM454" s="305">
        <v>2</v>
      </c>
      <c r="AN454" s="125"/>
      <c r="AO454" s="296"/>
      <c r="AP454" s="85"/>
      <c r="AQ454" s="232">
        <v>3</v>
      </c>
      <c r="AR454" s="85"/>
      <c r="AS454" s="85"/>
      <c r="AT454" s="85"/>
      <c r="AU454" s="85"/>
      <c r="AV454" s="85"/>
      <c r="AW454" s="85"/>
      <c r="AX454" s="296"/>
      <c r="AY454" s="296"/>
      <c r="AZ454" s="296"/>
      <c r="BA454" s="296"/>
      <c r="BB454" s="296"/>
      <c r="BC454" s="296"/>
      <c r="BD454" s="296"/>
      <c r="BE454" s="296"/>
      <c r="BF454" s="296"/>
      <c r="BG454" s="296"/>
      <c r="BH454" s="296"/>
      <c r="BI454" s="296"/>
      <c r="BJ454" s="296"/>
      <c r="BK454" s="296"/>
      <c r="BL454" s="296"/>
      <c r="BM454" s="296"/>
      <c r="BN454" s="296"/>
      <c r="BO454" s="296"/>
      <c r="BP454" s="296"/>
      <c r="BQ454" s="296"/>
      <c r="BR454" s="296"/>
      <c r="BS454" s="296"/>
      <c r="BT454" s="296"/>
      <c r="BU454" s="296"/>
      <c r="BV454" s="296"/>
      <c r="BW454" s="296"/>
      <c r="BX454" s="296"/>
      <c r="BY454" s="296"/>
      <c r="BZ454" s="296"/>
      <c r="CA454" s="296"/>
      <c r="CB454" s="296"/>
      <c r="CC454" s="296"/>
      <c r="CD454" s="296"/>
      <c r="CE454" s="296"/>
      <c r="CF454" s="296"/>
      <c r="CG454" s="296"/>
      <c r="CH454" s="296"/>
      <c r="CI454" s="296"/>
      <c r="CJ454" s="296"/>
      <c r="CK454" s="296"/>
      <c r="CL454" s="296"/>
      <c r="CM454" s="296"/>
      <c r="CN454" s="296"/>
      <c r="CO454" s="296"/>
      <c r="CP454" s="296"/>
      <c r="CQ454" s="296"/>
      <c r="CR454" s="296"/>
      <c r="CS454" s="296"/>
      <c r="CT454" s="296"/>
      <c r="CU454" s="296"/>
      <c r="CV454" s="296"/>
      <c r="CW454" s="296"/>
      <c r="CX454" s="296"/>
      <c r="CY454" s="296"/>
      <c r="CZ454" s="296"/>
      <c r="DA454" s="296"/>
      <c r="DB454" s="296"/>
      <c r="DC454" s="296"/>
      <c r="DD454" s="296"/>
      <c r="DE454" s="296"/>
      <c r="DF454" s="296"/>
      <c r="DG454" s="296"/>
      <c r="DH454" s="296"/>
      <c r="DI454" s="296"/>
      <c r="DJ454" s="296"/>
      <c r="DK454" s="296"/>
      <c r="DL454" s="296"/>
      <c r="DM454" s="297"/>
    </row>
    <row r="455" spans="2:117" s="295" customFormat="1" ht="21" outlineLevel="1" x14ac:dyDescent="0.25">
      <c r="B455" s="142">
        <v>5</v>
      </c>
      <c r="C455" s="306" t="s">
        <v>486</v>
      </c>
      <c r="D455" s="298"/>
      <c r="E455" s="299"/>
      <c r="F455" s="300"/>
      <c r="G455" s="299"/>
      <c r="H455" s="299"/>
      <c r="I455" s="224"/>
      <c r="J455" s="298"/>
      <c r="K455" s="97">
        <f t="shared" si="218"/>
        <v>2</v>
      </c>
      <c r="L455" s="97">
        <f t="shared" si="219"/>
        <v>0</v>
      </c>
      <c r="M455" s="108">
        <f t="shared" si="220"/>
        <v>0</v>
      </c>
      <c r="N455" s="296"/>
      <c r="O455" s="296"/>
      <c r="P455" s="296"/>
      <c r="Q455" s="296"/>
      <c r="R455" s="296"/>
      <c r="S455" s="296"/>
      <c r="T455" s="296"/>
      <c r="U455" s="296"/>
      <c r="V455" s="296"/>
      <c r="W455" s="301"/>
      <c r="X455" s="296"/>
      <c r="Y455" s="296"/>
      <c r="Z455" s="296"/>
      <c r="AA455" s="296"/>
      <c r="AB455" s="296"/>
      <c r="AC455" s="296"/>
      <c r="AD455" s="296"/>
      <c r="AE455" s="296"/>
      <c r="AF455" s="296"/>
      <c r="AG455" s="296"/>
      <c r="AH455" s="296"/>
      <c r="AI455" s="296"/>
      <c r="AJ455" s="296"/>
      <c r="AK455" s="296"/>
      <c r="AL455" s="296"/>
      <c r="AM455" s="305">
        <v>2</v>
      </c>
      <c r="AN455" s="125"/>
      <c r="AO455" s="296"/>
      <c r="AP455" s="85"/>
      <c r="AQ455" s="232">
        <v>3</v>
      </c>
      <c r="AR455" s="85"/>
      <c r="AS455" s="85"/>
      <c r="AT455" s="85"/>
      <c r="AU455" s="85"/>
      <c r="AV455" s="85"/>
      <c r="AW455" s="85"/>
      <c r="AX455" s="296"/>
      <c r="AY455" s="296"/>
      <c r="AZ455" s="296"/>
      <c r="BA455" s="296"/>
      <c r="BB455" s="296"/>
      <c r="BC455" s="296"/>
      <c r="BD455" s="296"/>
      <c r="BE455" s="296"/>
      <c r="BF455" s="296"/>
      <c r="BG455" s="296"/>
      <c r="BH455" s="296"/>
      <c r="BI455" s="296"/>
      <c r="BJ455" s="296"/>
      <c r="BK455" s="296"/>
      <c r="BL455" s="296"/>
      <c r="BM455" s="296"/>
      <c r="BN455" s="296"/>
      <c r="BO455" s="296"/>
      <c r="BP455" s="296"/>
      <c r="BQ455" s="296"/>
      <c r="BR455" s="296"/>
      <c r="BS455" s="296"/>
      <c r="BT455" s="296"/>
      <c r="BU455" s="296"/>
      <c r="BV455" s="296"/>
      <c r="BW455" s="296"/>
      <c r="BX455" s="296"/>
      <c r="BY455" s="296"/>
      <c r="BZ455" s="296"/>
      <c r="CA455" s="296"/>
      <c r="CB455" s="296"/>
      <c r="CC455" s="296"/>
      <c r="CD455" s="296"/>
      <c r="CE455" s="296"/>
      <c r="CF455" s="296"/>
      <c r="CG455" s="296"/>
      <c r="CH455" s="296"/>
      <c r="CI455" s="296"/>
      <c r="CJ455" s="296"/>
      <c r="CK455" s="296"/>
      <c r="CL455" s="296"/>
      <c r="CM455" s="296"/>
      <c r="CN455" s="296"/>
      <c r="CO455" s="296"/>
      <c r="CP455" s="296"/>
      <c r="CQ455" s="296"/>
      <c r="CR455" s="296"/>
      <c r="CS455" s="296"/>
      <c r="CT455" s="296"/>
      <c r="CU455" s="296"/>
      <c r="CV455" s="296"/>
      <c r="CW455" s="296"/>
      <c r="CX455" s="296"/>
      <c r="CY455" s="296"/>
      <c r="CZ455" s="296"/>
      <c r="DA455" s="296"/>
      <c r="DB455" s="296"/>
      <c r="DC455" s="296"/>
      <c r="DD455" s="296"/>
      <c r="DE455" s="296"/>
      <c r="DF455" s="296"/>
      <c r="DG455" s="296"/>
      <c r="DH455" s="296"/>
      <c r="DI455" s="296"/>
      <c r="DJ455" s="296"/>
      <c r="DK455" s="296"/>
      <c r="DL455" s="296"/>
      <c r="DM455" s="297"/>
    </row>
    <row r="456" spans="2:117" s="295" customFormat="1" ht="21" outlineLevel="1" x14ac:dyDescent="0.25">
      <c r="B456" s="141">
        <v>6</v>
      </c>
      <c r="C456" s="306" t="s">
        <v>487</v>
      </c>
      <c r="D456" s="298"/>
      <c r="E456" s="299"/>
      <c r="F456" s="300"/>
      <c r="G456" s="299"/>
      <c r="H456" s="299"/>
      <c r="I456" s="224"/>
      <c r="J456" s="298"/>
      <c r="K456" s="97">
        <f t="shared" si="218"/>
        <v>2</v>
      </c>
      <c r="L456" s="97">
        <f t="shared" si="219"/>
        <v>0</v>
      </c>
      <c r="M456" s="108">
        <f t="shared" si="220"/>
        <v>0</v>
      </c>
      <c r="N456" s="296"/>
      <c r="O456" s="296"/>
      <c r="P456" s="296"/>
      <c r="Q456" s="296"/>
      <c r="R456" s="296"/>
      <c r="S456" s="296"/>
      <c r="T456" s="296"/>
      <c r="U456" s="296"/>
      <c r="V456" s="296"/>
      <c r="W456" s="301"/>
      <c r="X456" s="301"/>
      <c r="Y456" s="296"/>
      <c r="Z456" s="296"/>
      <c r="AA456" s="296"/>
      <c r="AB456" s="296"/>
      <c r="AC456" s="296"/>
      <c r="AD456" s="296"/>
      <c r="AE456" s="296"/>
      <c r="AF456" s="296"/>
      <c r="AG456" s="296"/>
      <c r="AH456" s="296"/>
      <c r="AI456" s="296"/>
      <c r="AJ456" s="296"/>
      <c r="AK456" s="296"/>
      <c r="AL456" s="296"/>
      <c r="AM456" s="305">
        <v>2</v>
      </c>
      <c r="AN456" s="125"/>
      <c r="AO456" s="296"/>
      <c r="AP456" s="85"/>
      <c r="AQ456" s="232">
        <v>3</v>
      </c>
      <c r="AR456" s="85"/>
      <c r="AS456" s="85"/>
      <c r="AT456" s="85"/>
      <c r="AU456" s="85"/>
      <c r="AV456" s="85"/>
      <c r="AW456" s="85"/>
      <c r="AX456" s="296"/>
      <c r="AY456" s="296"/>
      <c r="AZ456" s="296"/>
      <c r="BA456" s="296"/>
      <c r="BB456" s="296"/>
      <c r="BC456" s="296"/>
      <c r="BD456" s="296"/>
      <c r="BE456" s="296"/>
      <c r="BF456" s="296"/>
      <c r="BG456" s="296"/>
      <c r="BH456" s="296"/>
      <c r="BI456" s="296"/>
      <c r="BJ456" s="296"/>
      <c r="BK456" s="296"/>
      <c r="BL456" s="296"/>
      <c r="BM456" s="296"/>
      <c r="BN456" s="296"/>
      <c r="BO456" s="296"/>
      <c r="BP456" s="296"/>
      <c r="BQ456" s="296"/>
      <c r="BR456" s="296"/>
      <c r="BS456" s="296"/>
      <c r="BT456" s="296"/>
      <c r="BU456" s="296"/>
      <c r="BV456" s="296"/>
      <c r="BW456" s="296"/>
      <c r="BX456" s="296"/>
      <c r="BY456" s="296"/>
      <c r="BZ456" s="296"/>
      <c r="CA456" s="296"/>
      <c r="CB456" s="296"/>
      <c r="CC456" s="296"/>
      <c r="CD456" s="296"/>
      <c r="CE456" s="296"/>
      <c r="CF456" s="296"/>
      <c r="CG456" s="296"/>
      <c r="CH456" s="296"/>
      <c r="CI456" s="296"/>
      <c r="CJ456" s="296"/>
      <c r="CK456" s="296"/>
      <c r="CL456" s="296"/>
      <c r="CM456" s="296"/>
      <c r="CN456" s="296"/>
      <c r="CO456" s="296"/>
      <c r="CP456" s="296"/>
      <c r="CQ456" s="296"/>
      <c r="CR456" s="296"/>
      <c r="CS456" s="296"/>
      <c r="CT456" s="296"/>
      <c r="CU456" s="296"/>
      <c r="CV456" s="296"/>
      <c r="CW456" s="296"/>
      <c r="CX456" s="296"/>
      <c r="CY456" s="296"/>
      <c r="CZ456" s="296"/>
      <c r="DA456" s="296"/>
      <c r="DB456" s="296"/>
      <c r="DC456" s="296"/>
      <c r="DD456" s="296"/>
      <c r="DE456" s="296"/>
      <c r="DF456" s="296"/>
      <c r="DG456" s="296"/>
      <c r="DH456" s="296"/>
      <c r="DI456" s="296"/>
      <c r="DJ456" s="296"/>
      <c r="DK456" s="296"/>
      <c r="DL456" s="296"/>
      <c r="DM456" s="297"/>
    </row>
    <row r="457" spans="2:117" s="295" customFormat="1" ht="21" outlineLevel="1" x14ac:dyDescent="0.25">
      <c r="B457" s="142">
        <v>7</v>
      </c>
      <c r="C457" s="306" t="s">
        <v>488</v>
      </c>
      <c r="D457" s="298"/>
      <c r="E457" s="224"/>
      <c r="F457" s="302"/>
      <c r="G457" s="224"/>
      <c r="H457" s="224"/>
      <c r="I457" s="224"/>
      <c r="J457" s="303"/>
      <c r="K457" s="97">
        <f t="shared" si="218"/>
        <v>2</v>
      </c>
      <c r="L457" s="97">
        <f t="shared" si="219"/>
        <v>0</v>
      </c>
      <c r="M457" s="108">
        <f t="shared" si="220"/>
        <v>0</v>
      </c>
      <c r="N457" s="296"/>
      <c r="O457" s="296"/>
      <c r="P457" s="296"/>
      <c r="Q457" s="296"/>
      <c r="R457" s="296"/>
      <c r="S457" s="296"/>
      <c r="T457" s="296"/>
      <c r="U457" s="296"/>
      <c r="V457" s="296"/>
      <c r="W457" s="296"/>
      <c r="X457" s="296"/>
      <c r="Y457" s="296"/>
      <c r="Z457" s="296"/>
      <c r="AA457" s="296"/>
      <c r="AB457" s="296"/>
      <c r="AC457" s="296"/>
      <c r="AD457" s="296"/>
      <c r="AE457" s="296"/>
      <c r="AF457" s="296"/>
      <c r="AG457" s="296"/>
      <c r="AH457" s="296"/>
      <c r="AI457" s="296"/>
      <c r="AJ457" s="296"/>
      <c r="AK457" s="296"/>
      <c r="AL457" s="296"/>
      <c r="AM457" s="305">
        <v>2</v>
      </c>
      <c r="AN457" s="125"/>
      <c r="AO457" s="296"/>
      <c r="AP457" s="85"/>
      <c r="AQ457" s="232">
        <v>3</v>
      </c>
      <c r="AR457" s="85"/>
      <c r="AS457" s="85"/>
      <c r="AT457" s="85"/>
      <c r="AU457" s="85"/>
      <c r="AV457" s="85"/>
      <c r="AW457" s="85"/>
      <c r="AX457" s="296"/>
      <c r="AY457" s="296"/>
      <c r="AZ457" s="296"/>
      <c r="BA457" s="296"/>
      <c r="BB457" s="296"/>
      <c r="BC457" s="296"/>
      <c r="BD457" s="296"/>
      <c r="BE457" s="296"/>
      <c r="BF457" s="296"/>
      <c r="BG457" s="296"/>
      <c r="BH457" s="296"/>
      <c r="BI457" s="296"/>
      <c r="BJ457" s="296"/>
      <c r="BK457" s="296"/>
      <c r="BL457" s="296"/>
      <c r="BM457" s="296"/>
      <c r="BN457" s="296"/>
      <c r="BO457" s="296"/>
      <c r="BP457" s="296"/>
      <c r="BQ457" s="296"/>
      <c r="BR457" s="296"/>
      <c r="BS457" s="296"/>
      <c r="BT457" s="296"/>
      <c r="BU457" s="296"/>
      <c r="BV457" s="296"/>
      <c r="BW457" s="296"/>
      <c r="BX457" s="296"/>
      <c r="BY457" s="296"/>
      <c r="BZ457" s="296"/>
      <c r="CA457" s="296"/>
      <c r="CB457" s="296"/>
      <c r="CC457" s="296"/>
      <c r="CD457" s="296"/>
      <c r="CE457" s="296"/>
      <c r="CF457" s="296"/>
      <c r="CG457" s="296"/>
      <c r="CH457" s="296"/>
      <c r="CI457" s="296"/>
      <c r="CJ457" s="296"/>
      <c r="CK457" s="296"/>
      <c r="CL457" s="296"/>
      <c r="CM457" s="296"/>
      <c r="CN457" s="296"/>
      <c r="CO457" s="296"/>
      <c r="CP457" s="296"/>
      <c r="CQ457" s="296"/>
      <c r="CR457" s="296"/>
      <c r="CS457" s="296"/>
      <c r="CT457" s="296"/>
      <c r="CU457" s="296"/>
      <c r="CV457" s="296"/>
      <c r="CW457" s="296"/>
      <c r="CX457" s="296"/>
      <c r="CY457" s="296"/>
      <c r="CZ457" s="296"/>
      <c r="DA457" s="296"/>
      <c r="DB457" s="296"/>
      <c r="DC457" s="296"/>
      <c r="DD457" s="296"/>
      <c r="DE457" s="296"/>
      <c r="DF457" s="296"/>
      <c r="DG457" s="296"/>
      <c r="DH457" s="296"/>
      <c r="DI457" s="296"/>
      <c r="DJ457" s="296"/>
      <c r="DK457" s="296"/>
      <c r="DL457" s="296"/>
      <c r="DM457" s="297"/>
    </row>
    <row r="458" spans="2:117" s="295" customFormat="1" ht="21" outlineLevel="1" x14ac:dyDescent="0.25">
      <c r="B458" s="142">
        <v>8</v>
      </c>
      <c r="C458" s="289" t="s">
        <v>489</v>
      </c>
      <c r="D458" s="298"/>
      <c r="E458" s="224"/>
      <c r="F458" s="302"/>
      <c r="G458" s="224"/>
      <c r="H458" s="224"/>
      <c r="I458" s="224"/>
      <c r="J458" s="303"/>
      <c r="K458" s="97">
        <f t="shared" si="218"/>
        <v>1</v>
      </c>
      <c r="L458" s="97">
        <f t="shared" si="219"/>
        <v>0</v>
      </c>
      <c r="M458" s="108">
        <f t="shared" si="220"/>
        <v>0</v>
      </c>
      <c r="N458" s="296"/>
      <c r="O458" s="296"/>
      <c r="P458" s="296"/>
      <c r="Q458" s="296"/>
      <c r="R458" s="296"/>
      <c r="S458" s="296"/>
      <c r="T458" s="296"/>
      <c r="U458" s="296"/>
      <c r="V458" s="296"/>
      <c r="W458" s="296"/>
      <c r="X458" s="296"/>
      <c r="Y458" s="296"/>
      <c r="Z458" s="296"/>
      <c r="AA458" s="296"/>
      <c r="AB458" s="296"/>
      <c r="AC458" s="296"/>
      <c r="AD458" s="296"/>
      <c r="AE458" s="296"/>
      <c r="AF458" s="296"/>
      <c r="AG458" s="296"/>
      <c r="AH458" s="296"/>
      <c r="AI458" s="296"/>
      <c r="AJ458" s="296"/>
      <c r="AK458" s="296"/>
      <c r="AL458" s="296"/>
      <c r="AM458" s="296"/>
      <c r="AN458" s="125"/>
      <c r="AO458" s="296"/>
      <c r="AP458" s="85"/>
      <c r="AQ458" s="305">
        <v>3</v>
      </c>
      <c r="AR458" s="85"/>
      <c r="AS458" s="85"/>
      <c r="AT458" s="85"/>
      <c r="AU458" s="85"/>
      <c r="AV458" s="85"/>
      <c r="AW458" s="85"/>
      <c r="AX458" s="296"/>
      <c r="AY458" s="296"/>
      <c r="AZ458" s="296"/>
      <c r="BA458" s="296"/>
      <c r="BB458" s="296"/>
      <c r="BC458" s="296"/>
      <c r="BD458" s="296"/>
      <c r="BE458" s="296"/>
      <c r="BF458" s="296"/>
      <c r="BG458" s="296"/>
      <c r="BH458" s="296"/>
      <c r="BI458" s="296"/>
      <c r="BJ458" s="296"/>
      <c r="BK458" s="296"/>
      <c r="BL458" s="296"/>
      <c r="BM458" s="296"/>
      <c r="BN458" s="296"/>
      <c r="BO458" s="296"/>
      <c r="BP458" s="296"/>
      <c r="BQ458" s="296"/>
      <c r="BR458" s="296"/>
      <c r="BS458" s="296"/>
      <c r="BT458" s="296"/>
      <c r="BU458" s="296"/>
      <c r="BV458" s="296"/>
      <c r="BW458" s="296"/>
      <c r="BX458" s="296"/>
      <c r="BY458" s="296"/>
      <c r="BZ458" s="296"/>
      <c r="CA458" s="296"/>
      <c r="CB458" s="296"/>
      <c r="CC458" s="296"/>
      <c r="CD458" s="296"/>
      <c r="CE458" s="296"/>
      <c r="CF458" s="296"/>
      <c r="CG458" s="296"/>
      <c r="CH458" s="296"/>
      <c r="CI458" s="296"/>
      <c r="CJ458" s="296"/>
      <c r="CK458" s="296"/>
      <c r="CL458" s="296"/>
      <c r="CM458" s="296"/>
      <c r="CN458" s="296"/>
      <c r="CO458" s="296"/>
      <c r="CP458" s="296"/>
      <c r="CQ458" s="296"/>
      <c r="CR458" s="296"/>
      <c r="CS458" s="296"/>
      <c r="CT458" s="296"/>
      <c r="CU458" s="296"/>
      <c r="CV458" s="296"/>
      <c r="CW458" s="296"/>
      <c r="CX458" s="296"/>
      <c r="CY458" s="296"/>
      <c r="CZ458" s="296"/>
      <c r="DA458" s="296"/>
      <c r="DB458" s="296"/>
      <c r="DC458" s="296"/>
      <c r="DD458" s="296"/>
      <c r="DE458" s="296"/>
      <c r="DF458" s="296"/>
      <c r="DG458" s="296"/>
      <c r="DH458" s="296"/>
      <c r="DI458" s="296"/>
      <c r="DJ458" s="296"/>
      <c r="DK458" s="296"/>
      <c r="DL458" s="296"/>
      <c r="DM458" s="297"/>
    </row>
    <row r="459" spans="2:117" s="295" customFormat="1" ht="21" outlineLevel="1" x14ac:dyDescent="0.25">
      <c r="B459" s="141">
        <v>9</v>
      </c>
      <c r="C459" s="289" t="s">
        <v>490</v>
      </c>
      <c r="D459" s="298"/>
      <c r="E459" s="224"/>
      <c r="F459" s="302"/>
      <c r="G459" s="224"/>
      <c r="H459" s="224"/>
      <c r="I459" s="224"/>
      <c r="J459" s="303"/>
      <c r="K459" s="97">
        <f t="shared" si="218"/>
        <v>1</v>
      </c>
      <c r="L459" s="97">
        <f t="shared" si="219"/>
        <v>0</v>
      </c>
      <c r="M459" s="108">
        <f t="shared" si="220"/>
        <v>0</v>
      </c>
      <c r="N459" s="296"/>
      <c r="O459" s="296"/>
      <c r="P459" s="296"/>
      <c r="Q459" s="296"/>
      <c r="R459" s="296"/>
      <c r="S459" s="296"/>
      <c r="T459" s="296"/>
      <c r="U459" s="296"/>
      <c r="V459" s="296"/>
      <c r="W459" s="296"/>
      <c r="X459" s="296"/>
      <c r="Y459" s="296"/>
      <c r="Z459" s="296"/>
      <c r="AA459" s="296"/>
      <c r="AB459" s="296"/>
      <c r="AC459" s="296"/>
      <c r="AD459" s="296"/>
      <c r="AE459" s="296"/>
      <c r="AF459" s="296"/>
      <c r="AG459" s="296"/>
      <c r="AH459" s="296"/>
      <c r="AI459" s="296"/>
      <c r="AJ459" s="296"/>
      <c r="AK459" s="296"/>
      <c r="AL459" s="296"/>
      <c r="AM459" s="296"/>
      <c r="AN459" s="125"/>
      <c r="AO459" s="296"/>
      <c r="AP459" s="85"/>
      <c r="AQ459" s="305">
        <v>3</v>
      </c>
      <c r="AR459" s="85"/>
      <c r="AS459" s="85"/>
      <c r="AT459" s="85"/>
      <c r="AU459" s="85"/>
      <c r="AV459" s="85"/>
      <c r="AW459" s="85"/>
      <c r="AX459" s="296"/>
      <c r="AY459" s="296"/>
      <c r="AZ459" s="296"/>
      <c r="BA459" s="296"/>
      <c r="BB459" s="296"/>
      <c r="BC459" s="296"/>
      <c r="BD459" s="296"/>
      <c r="BE459" s="296"/>
      <c r="BF459" s="296"/>
      <c r="BG459" s="296"/>
      <c r="BH459" s="296"/>
      <c r="BI459" s="296"/>
      <c r="BJ459" s="296"/>
      <c r="BK459" s="296"/>
      <c r="BL459" s="296"/>
      <c r="BM459" s="296"/>
      <c r="BN459" s="296"/>
      <c r="BO459" s="296"/>
      <c r="BP459" s="296"/>
      <c r="BQ459" s="296"/>
      <c r="BR459" s="296"/>
      <c r="BS459" s="296"/>
      <c r="BT459" s="296"/>
      <c r="BU459" s="296"/>
      <c r="BV459" s="296"/>
      <c r="BW459" s="296"/>
      <c r="BX459" s="296"/>
      <c r="BY459" s="296"/>
      <c r="BZ459" s="296"/>
      <c r="CA459" s="296"/>
      <c r="CB459" s="296"/>
      <c r="CC459" s="296"/>
      <c r="CD459" s="296"/>
      <c r="CE459" s="296"/>
      <c r="CF459" s="296"/>
      <c r="CG459" s="296"/>
      <c r="CH459" s="296"/>
      <c r="CI459" s="296"/>
      <c r="CJ459" s="296"/>
      <c r="CK459" s="296"/>
      <c r="CL459" s="296"/>
      <c r="CM459" s="296"/>
      <c r="CN459" s="296"/>
      <c r="CO459" s="296"/>
      <c r="CP459" s="296"/>
      <c r="CQ459" s="296"/>
      <c r="CR459" s="296"/>
      <c r="CS459" s="296"/>
      <c r="CT459" s="296"/>
      <c r="CU459" s="296"/>
      <c r="CV459" s="296"/>
      <c r="CW459" s="296"/>
      <c r="CX459" s="296"/>
      <c r="CY459" s="296"/>
      <c r="CZ459" s="296"/>
      <c r="DA459" s="296"/>
      <c r="DB459" s="296"/>
      <c r="DC459" s="296"/>
      <c r="DD459" s="296"/>
      <c r="DE459" s="296"/>
      <c r="DF459" s="296"/>
      <c r="DG459" s="296"/>
      <c r="DH459" s="296"/>
      <c r="DI459" s="296"/>
      <c r="DJ459" s="296"/>
      <c r="DK459" s="296"/>
      <c r="DL459" s="296"/>
      <c r="DM459" s="297"/>
    </row>
    <row r="460" spans="2:117" s="295" customFormat="1" ht="21" outlineLevel="1" x14ac:dyDescent="0.25">
      <c r="B460" s="142">
        <v>10</v>
      </c>
      <c r="C460" s="289" t="s">
        <v>491</v>
      </c>
      <c r="D460" s="298"/>
      <c r="E460" s="224"/>
      <c r="F460" s="224"/>
      <c r="G460" s="224"/>
      <c r="H460" s="224"/>
      <c r="I460" s="224"/>
      <c r="J460" s="303"/>
      <c r="K460" s="97">
        <f t="shared" si="218"/>
        <v>1</v>
      </c>
      <c r="L460" s="97">
        <f t="shared" si="219"/>
        <v>0</v>
      </c>
      <c r="M460" s="108">
        <f t="shared" si="220"/>
        <v>0</v>
      </c>
      <c r="N460" s="296"/>
      <c r="O460" s="296"/>
      <c r="P460" s="296"/>
      <c r="Q460" s="296"/>
      <c r="R460" s="296"/>
      <c r="S460" s="296"/>
      <c r="T460" s="296"/>
      <c r="U460" s="296"/>
      <c r="V460" s="296"/>
      <c r="W460" s="296"/>
      <c r="X460" s="296"/>
      <c r="Y460" s="296"/>
      <c r="Z460" s="296"/>
      <c r="AA460" s="296"/>
      <c r="AB460" s="296"/>
      <c r="AC460" s="296"/>
      <c r="AD460" s="296"/>
      <c r="AE460" s="296"/>
      <c r="AF460" s="296"/>
      <c r="AG460" s="296"/>
      <c r="AH460" s="296"/>
      <c r="AI460" s="296"/>
      <c r="AJ460" s="296"/>
      <c r="AK460" s="296"/>
      <c r="AL460" s="296"/>
      <c r="AM460" s="296"/>
      <c r="AN460" s="296"/>
      <c r="AO460" s="296"/>
      <c r="AP460" s="85"/>
      <c r="AQ460" s="305">
        <v>3</v>
      </c>
      <c r="AR460" s="85"/>
      <c r="AS460" s="85"/>
      <c r="AT460" s="85"/>
      <c r="AU460" s="85"/>
      <c r="AV460" s="85"/>
      <c r="AW460" s="85"/>
      <c r="AX460" s="296"/>
      <c r="AY460" s="296"/>
      <c r="AZ460" s="296"/>
      <c r="BA460" s="296"/>
      <c r="BB460" s="296"/>
      <c r="BC460" s="296"/>
      <c r="BD460" s="296"/>
      <c r="BE460" s="296"/>
      <c r="BF460" s="296"/>
      <c r="BG460" s="296"/>
      <c r="BH460" s="296"/>
      <c r="BI460" s="296"/>
      <c r="BJ460" s="296"/>
      <c r="BK460" s="296"/>
      <c r="BL460" s="296"/>
      <c r="BM460" s="296"/>
      <c r="BN460" s="296"/>
      <c r="BO460" s="296"/>
      <c r="BP460" s="296"/>
      <c r="BQ460" s="296"/>
      <c r="BR460" s="296"/>
      <c r="BS460" s="296"/>
      <c r="BT460" s="296"/>
      <c r="BU460" s="296"/>
      <c r="BV460" s="296"/>
      <c r="BW460" s="296"/>
      <c r="BX460" s="296"/>
      <c r="BY460" s="296"/>
      <c r="BZ460" s="296"/>
      <c r="CA460" s="296"/>
      <c r="CB460" s="296"/>
      <c r="CC460" s="296"/>
      <c r="CD460" s="296"/>
      <c r="CE460" s="296"/>
      <c r="CF460" s="296"/>
      <c r="CG460" s="296"/>
      <c r="CH460" s="296"/>
      <c r="CI460" s="296"/>
      <c r="CJ460" s="296"/>
      <c r="CK460" s="296"/>
      <c r="CL460" s="296"/>
      <c r="CM460" s="296"/>
      <c r="CN460" s="296"/>
      <c r="CO460" s="296"/>
      <c r="CP460" s="296"/>
      <c r="CQ460" s="296"/>
      <c r="CR460" s="296"/>
      <c r="CS460" s="296"/>
      <c r="CT460" s="296"/>
      <c r="CU460" s="296"/>
      <c r="CV460" s="296"/>
      <c r="CW460" s="296"/>
      <c r="CX460" s="296"/>
      <c r="CY460" s="296"/>
      <c r="CZ460" s="296"/>
      <c r="DA460" s="296"/>
      <c r="DB460" s="296"/>
      <c r="DC460" s="296"/>
      <c r="DD460" s="296"/>
      <c r="DE460" s="296"/>
      <c r="DF460" s="296"/>
      <c r="DG460" s="296"/>
      <c r="DH460" s="296"/>
      <c r="DI460" s="296"/>
      <c r="DJ460" s="296"/>
      <c r="DK460" s="296"/>
      <c r="DL460" s="296"/>
      <c r="DM460" s="297"/>
    </row>
    <row r="461" spans="2:117" s="295" customFormat="1" ht="21" outlineLevel="1" x14ac:dyDescent="0.25">
      <c r="B461" s="141">
        <v>11</v>
      </c>
      <c r="C461" s="289" t="s">
        <v>492</v>
      </c>
      <c r="D461" s="298"/>
      <c r="E461" s="299"/>
      <c r="F461" s="300"/>
      <c r="G461" s="299"/>
      <c r="H461" s="299"/>
      <c r="I461" s="224"/>
      <c r="J461" s="298"/>
      <c r="K461" s="97">
        <f t="shared" si="218"/>
        <v>1</v>
      </c>
      <c r="L461" s="97">
        <f t="shared" si="219"/>
        <v>0</v>
      </c>
      <c r="M461" s="108">
        <f t="shared" si="220"/>
        <v>0</v>
      </c>
      <c r="N461" s="296"/>
      <c r="O461" s="296"/>
      <c r="P461" s="296"/>
      <c r="Q461" s="296"/>
      <c r="R461" s="296"/>
      <c r="S461" s="301"/>
      <c r="T461" s="296"/>
      <c r="U461" s="296"/>
      <c r="V461" s="296"/>
      <c r="W461" s="296"/>
      <c r="X461" s="296"/>
      <c r="Y461" s="296"/>
      <c r="Z461" s="296"/>
      <c r="AA461" s="296"/>
      <c r="AB461" s="296"/>
      <c r="AC461" s="296"/>
      <c r="AD461" s="296"/>
      <c r="AE461" s="296"/>
      <c r="AF461" s="296"/>
      <c r="AG461" s="296"/>
      <c r="AH461" s="296"/>
      <c r="AI461" s="296"/>
      <c r="AJ461" s="296"/>
      <c r="AK461" s="296"/>
      <c r="AL461" s="296"/>
      <c r="AM461" s="296"/>
      <c r="AN461" s="296"/>
      <c r="AO461" s="296"/>
      <c r="AP461" s="85"/>
      <c r="AQ461" s="305">
        <v>3</v>
      </c>
      <c r="AR461" s="85"/>
      <c r="AS461" s="85"/>
      <c r="AT461" s="85"/>
      <c r="AU461" s="85"/>
      <c r="AV461" s="85"/>
      <c r="AW461" s="85"/>
      <c r="AX461" s="296"/>
      <c r="AY461" s="296"/>
      <c r="AZ461" s="296"/>
      <c r="BA461" s="296"/>
      <c r="BB461" s="296"/>
      <c r="BC461" s="296"/>
      <c r="BD461" s="296"/>
      <c r="BE461" s="296"/>
      <c r="BF461" s="296"/>
      <c r="BG461" s="296"/>
      <c r="BH461" s="296"/>
      <c r="BI461" s="296"/>
      <c r="BJ461" s="296"/>
      <c r="BK461" s="296"/>
      <c r="BL461" s="296"/>
      <c r="BM461" s="296"/>
      <c r="BN461" s="296"/>
      <c r="BO461" s="296"/>
      <c r="BP461" s="296"/>
      <c r="BQ461" s="296"/>
      <c r="BR461" s="296"/>
      <c r="BS461" s="296"/>
      <c r="BT461" s="296"/>
      <c r="BU461" s="296"/>
      <c r="BV461" s="296"/>
      <c r="BW461" s="296"/>
      <c r="BX461" s="296"/>
      <c r="BY461" s="296"/>
      <c r="BZ461" s="296"/>
      <c r="CA461" s="296"/>
      <c r="CB461" s="296"/>
      <c r="CC461" s="296"/>
      <c r="CD461" s="296"/>
      <c r="CE461" s="296"/>
      <c r="CF461" s="296"/>
      <c r="CG461" s="296"/>
      <c r="CH461" s="296"/>
      <c r="CI461" s="296"/>
      <c r="CJ461" s="296"/>
      <c r="CK461" s="296"/>
      <c r="CL461" s="296"/>
      <c r="CM461" s="296"/>
      <c r="CN461" s="296"/>
      <c r="CO461" s="296"/>
      <c r="CP461" s="296"/>
      <c r="CQ461" s="296"/>
      <c r="CR461" s="296"/>
      <c r="CS461" s="296"/>
      <c r="CT461" s="296"/>
      <c r="CU461" s="296"/>
      <c r="CV461" s="296"/>
      <c r="CW461" s="296"/>
      <c r="CX461" s="296"/>
      <c r="CY461" s="296"/>
      <c r="CZ461" s="296"/>
      <c r="DA461" s="296"/>
      <c r="DB461" s="296"/>
      <c r="DC461" s="296"/>
      <c r="DD461" s="296"/>
      <c r="DE461" s="296"/>
      <c r="DF461" s="296"/>
      <c r="DG461" s="296"/>
      <c r="DH461" s="296"/>
      <c r="DI461" s="296"/>
      <c r="DJ461" s="296"/>
      <c r="DK461" s="296"/>
      <c r="DL461" s="296"/>
      <c r="DM461" s="297"/>
    </row>
    <row r="462" spans="2:117" ht="21" x14ac:dyDescent="0.25">
      <c r="B462" s="139"/>
      <c r="C462" s="140" t="s">
        <v>149</v>
      </c>
      <c r="D462" s="105"/>
      <c r="E462" s="223"/>
      <c r="F462" s="223"/>
      <c r="G462" s="223"/>
      <c r="H462" s="223"/>
      <c r="I462" s="78"/>
      <c r="J462" s="79"/>
      <c r="K462" s="129">
        <f>SUM(K464:K469)</f>
        <v>0</v>
      </c>
      <c r="L462" s="129">
        <f>SUM(L464:L469)</f>
        <v>0</v>
      </c>
      <c r="M462" s="101">
        <f>IFERROR(L462/K462,0)</f>
        <v>0</v>
      </c>
      <c r="N462" s="102"/>
      <c r="O462" s="102"/>
      <c r="P462" s="102"/>
      <c r="Q462" s="102"/>
      <c r="R462" s="102"/>
      <c r="S462" s="102"/>
      <c r="T462" s="102"/>
      <c r="U462" s="102"/>
      <c r="V462" s="102"/>
      <c r="W462" s="102"/>
      <c r="X462" s="102"/>
      <c r="Y462" s="102"/>
      <c r="Z462" s="102"/>
      <c r="AA462" s="102"/>
      <c r="AB462" s="102"/>
      <c r="AC462" s="102"/>
      <c r="AD462" s="102"/>
      <c r="AE462" s="102"/>
      <c r="AF462" s="102"/>
      <c r="AG462" s="102"/>
      <c r="AH462" s="102"/>
      <c r="AI462" s="102"/>
      <c r="AJ462" s="102"/>
      <c r="AK462" s="102"/>
      <c r="AL462" s="102"/>
      <c r="AM462" s="102"/>
      <c r="AN462" s="102"/>
      <c r="AO462" s="102"/>
      <c r="AP462" s="102"/>
      <c r="AQ462" s="102"/>
      <c r="AR462" s="102"/>
      <c r="AS462" s="102"/>
      <c r="AT462" s="102"/>
      <c r="AU462" s="102"/>
      <c r="AV462" s="102"/>
      <c r="AW462" s="102"/>
      <c r="AX462" s="102"/>
      <c r="AY462" s="102"/>
      <c r="AZ462" s="102"/>
      <c r="BA462" s="102"/>
      <c r="BB462" s="102"/>
      <c r="BC462" s="102"/>
      <c r="BD462" s="102"/>
      <c r="BE462" s="102"/>
      <c r="BF462" s="102"/>
      <c r="BG462" s="102"/>
      <c r="BH462" s="102"/>
      <c r="BI462" s="102"/>
      <c r="BJ462" s="102"/>
      <c r="BK462" s="102"/>
      <c r="BL462" s="102"/>
      <c r="BM462" s="102"/>
      <c r="BN462" s="102"/>
      <c r="BO462" s="102"/>
      <c r="BP462" s="102"/>
      <c r="BQ462" s="102"/>
      <c r="BR462" s="102"/>
      <c r="BS462" s="102"/>
      <c r="BT462" s="102"/>
      <c r="BU462" s="102"/>
      <c r="BV462" s="102"/>
      <c r="BW462" s="102"/>
      <c r="BX462" s="102"/>
      <c r="BY462" s="102"/>
      <c r="BZ462" s="102"/>
      <c r="CA462" s="102"/>
      <c r="CB462" s="102"/>
      <c r="CC462" s="102"/>
      <c r="CD462" s="102"/>
      <c r="CE462" s="102"/>
      <c r="CF462" s="102"/>
      <c r="CG462" s="102"/>
      <c r="CH462" s="102"/>
      <c r="CI462" s="102"/>
      <c r="CJ462" s="102"/>
      <c r="CK462" s="102"/>
      <c r="CL462" s="102"/>
      <c r="CM462" s="102"/>
      <c r="CN462" s="102"/>
      <c r="CO462" s="102"/>
      <c r="CP462" s="102"/>
      <c r="CQ462" s="102"/>
      <c r="CR462" s="102"/>
      <c r="CS462" s="102"/>
      <c r="CT462" s="102"/>
      <c r="CU462" s="102"/>
      <c r="CV462" s="102"/>
      <c r="CW462" s="102"/>
      <c r="CX462" s="102"/>
      <c r="CY462" s="102"/>
      <c r="CZ462" s="102"/>
      <c r="DA462" s="102"/>
      <c r="DB462" s="102"/>
      <c r="DC462" s="102"/>
      <c r="DD462" s="102"/>
      <c r="DE462" s="102"/>
      <c r="DF462" s="102"/>
      <c r="DG462" s="102"/>
      <c r="DH462" s="102"/>
      <c r="DI462" s="102"/>
      <c r="DJ462" s="102"/>
      <c r="DK462" s="102"/>
      <c r="DL462" s="102"/>
      <c r="DM462" s="125"/>
    </row>
    <row r="463" spans="2:117" s="1" customFormat="1" ht="21" outlineLevel="1" x14ac:dyDescent="0.25">
      <c r="B463" s="317">
        <v>0</v>
      </c>
      <c r="C463" s="161" t="s">
        <v>472</v>
      </c>
      <c r="D463" s="105" t="s">
        <v>150</v>
      </c>
      <c r="E463" s="275"/>
      <c r="F463" s="275"/>
      <c r="G463" s="275"/>
      <c r="H463" s="275"/>
      <c r="I463" s="92"/>
      <c r="J463" s="93"/>
      <c r="K463" s="97">
        <f t="shared" ref="K463" si="221">COUNTA(N463:KP463)</f>
        <v>0</v>
      </c>
      <c r="L463" s="97">
        <f t="shared" ref="L463" si="222">COUNTIF(N463:KP463,"4")</f>
        <v>0</v>
      </c>
      <c r="M463" s="108">
        <f t="shared" ref="M463" si="223">IFERROR(L463/K463,0)</f>
        <v>0</v>
      </c>
      <c r="N463" s="102"/>
      <c r="O463" s="102"/>
      <c r="P463" s="102"/>
      <c r="Q463" s="102"/>
      <c r="R463" s="102"/>
      <c r="S463" s="102"/>
      <c r="T463" s="102"/>
      <c r="U463" s="102"/>
      <c r="V463" s="102"/>
      <c r="W463" s="102"/>
      <c r="X463" s="102"/>
      <c r="Y463" s="102"/>
      <c r="Z463" s="102"/>
      <c r="AA463" s="102"/>
      <c r="AB463" s="102"/>
      <c r="AC463" s="102"/>
      <c r="AD463" s="102"/>
      <c r="AE463" s="102"/>
      <c r="AF463" s="102"/>
      <c r="AG463" s="102"/>
      <c r="AH463" s="102"/>
      <c r="AI463" s="102"/>
      <c r="AJ463" s="102"/>
      <c r="AK463" s="102"/>
      <c r="AL463" s="102"/>
      <c r="AM463" s="102"/>
      <c r="AN463" s="102"/>
      <c r="AO463" s="102"/>
      <c r="AP463" s="102"/>
      <c r="AQ463" s="102"/>
      <c r="AR463" s="102"/>
      <c r="AS463" s="102"/>
      <c r="AT463" s="102"/>
      <c r="AU463" s="102"/>
      <c r="AV463" s="102"/>
      <c r="AW463" s="102"/>
      <c r="AX463" s="102"/>
      <c r="AY463" s="102"/>
      <c r="AZ463" s="102"/>
      <c r="BA463" s="102"/>
      <c r="BB463" s="102"/>
      <c r="BC463" s="102"/>
      <c r="BD463" s="102"/>
      <c r="BE463" s="102"/>
      <c r="BF463" s="102"/>
      <c r="BG463" s="102"/>
      <c r="BH463" s="102"/>
      <c r="BI463" s="102"/>
      <c r="BJ463" s="102"/>
      <c r="BK463" s="102"/>
      <c r="BL463" s="102"/>
      <c r="BM463" s="102"/>
      <c r="BN463" s="102"/>
      <c r="BO463" s="102"/>
      <c r="BP463" s="102"/>
      <c r="BQ463" s="102"/>
      <c r="BR463" s="102"/>
      <c r="BS463" s="102"/>
      <c r="BT463" s="102"/>
      <c r="BU463" s="102"/>
      <c r="BV463" s="102"/>
      <c r="BW463" s="102"/>
      <c r="BX463" s="102"/>
      <c r="BY463" s="102"/>
      <c r="BZ463" s="102"/>
      <c r="CA463" s="102"/>
      <c r="CB463" s="102"/>
      <c r="CC463" s="102"/>
      <c r="CD463" s="102"/>
      <c r="CE463" s="102"/>
      <c r="CF463" s="102"/>
      <c r="CG463" s="102"/>
      <c r="CH463" s="102"/>
      <c r="CI463" s="102"/>
      <c r="CJ463" s="102"/>
      <c r="CK463" s="102"/>
      <c r="CL463" s="102"/>
      <c r="CM463" s="102"/>
      <c r="CN463" s="102"/>
      <c r="CO463" s="102"/>
      <c r="CP463" s="102"/>
      <c r="CQ463" s="102"/>
      <c r="CR463" s="102"/>
      <c r="CS463" s="102"/>
      <c r="CT463" s="102"/>
      <c r="CU463" s="102"/>
      <c r="CV463" s="102"/>
      <c r="CW463" s="102"/>
      <c r="CX463" s="102"/>
      <c r="CY463" s="102"/>
      <c r="CZ463" s="102"/>
      <c r="DA463" s="102"/>
      <c r="DB463" s="102"/>
      <c r="DC463" s="102"/>
      <c r="DD463" s="102"/>
      <c r="DE463" s="102"/>
      <c r="DF463" s="102"/>
      <c r="DG463" s="102"/>
      <c r="DH463" s="102"/>
      <c r="DI463" s="102"/>
      <c r="DJ463" s="102"/>
      <c r="DK463" s="102"/>
      <c r="DL463" s="102"/>
      <c r="DM463" s="125"/>
    </row>
    <row r="464" spans="2:117" ht="21" outlineLevel="1" x14ac:dyDescent="0.25">
      <c r="B464" s="141">
        <v>1</v>
      </c>
      <c r="C464" s="110" t="s">
        <v>151</v>
      </c>
      <c r="D464" s="111" t="s">
        <v>152</v>
      </c>
      <c r="E464" s="223"/>
      <c r="F464" s="223"/>
      <c r="G464" s="223"/>
      <c r="H464" s="223"/>
      <c r="I464" s="78"/>
      <c r="J464" s="79"/>
      <c r="K464" s="97">
        <f t="shared" ref="K464:K469" si="224">COUNTA(N464:KP464)</f>
        <v>0</v>
      </c>
      <c r="L464" s="97">
        <f t="shared" ref="L464:L469" si="225">COUNTIF(N464:KP464,"4")</f>
        <v>0</v>
      </c>
      <c r="M464" s="108">
        <f t="shared" ref="M464:M469" si="226">IFERROR(L464/K464,0)</f>
        <v>0</v>
      </c>
      <c r="N464" s="102"/>
      <c r="O464" s="102"/>
      <c r="P464" s="102"/>
      <c r="Q464" s="102"/>
      <c r="R464" s="102"/>
      <c r="S464" s="102"/>
      <c r="T464" s="102"/>
      <c r="U464" s="102"/>
      <c r="V464" s="102"/>
      <c r="W464" s="102"/>
      <c r="X464" s="102"/>
      <c r="Y464" s="102"/>
      <c r="Z464" s="102"/>
      <c r="AA464" s="102"/>
      <c r="AB464" s="102"/>
      <c r="AC464" s="102"/>
      <c r="AD464" s="102"/>
      <c r="AE464" s="102"/>
      <c r="AF464" s="102"/>
      <c r="AG464" s="102"/>
      <c r="AH464" s="102"/>
      <c r="AI464" s="102"/>
      <c r="AJ464" s="102"/>
      <c r="AK464" s="102"/>
      <c r="AL464" s="102"/>
      <c r="AM464" s="102"/>
      <c r="AN464" s="102"/>
      <c r="AO464" s="102"/>
      <c r="AP464" s="102"/>
      <c r="AQ464" s="102"/>
      <c r="AR464" s="102"/>
      <c r="AS464" s="102"/>
      <c r="AT464" s="102"/>
      <c r="AU464" s="102"/>
      <c r="AV464" s="102"/>
      <c r="AW464" s="102"/>
      <c r="AX464" s="102"/>
      <c r="AY464" s="102"/>
      <c r="AZ464" s="102"/>
      <c r="BA464" s="102"/>
      <c r="BB464" s="102"/>
      <c r="BC464" s="102"/>
      <c r="BD464" s="102"/>
      <c r="BE464" s="102"/>
      <c r="BF464" s="102"/>
      <c r="BG464" s="102"/>
      <c r="BH464" s="102"/>
      <c r="BI464" s="102"/>
      <c r="BJ464" s="102"/>
      <c r="BK464" s="102"/>
      <c r="BL464" s="102"/>
      <c r="BM464" s="102"/>
      <c r="BN464" s="102"/>
      <c r="BO464" s="102"/>
      <c r="BP464" s="102"/>
      <c r="BQ464" s="102"/>
      <c r="BR464" s="102"/>
      <c r="BS464" s="102"/>
      <c r="BT464" s="102"/>
      <c r="BU464" s="102"/>
      <c r="BV464" s="102"/>
      <c r="BW464" s="102"/>
      <c r="BX464" s="102"/>
      <c r="BY464" s="102"/>
      <c r="BZ464" s="102"/>
      <c r="CA464" s="102"/>
      <c r="CB464" s="102"/>
      <c r="CC464" s="102"/>
      <c r="CD464" s="102"/>
      <c r="CE464" s="102"/>
      <c r="CF464" s="102"/>
      <c r="CG464" s="102"/>
      <c r="CH464" s="102"/>
      <c r="CI464" s="102"/>
      <c r="CJ464" s="102"/>
      <c r="CK464" s="102"/>
      <c r="CL464" s="102"/>
      <c r="CM464" s="102"/>
      <c r="CN464" s="102"/>
      <c r="CO464" s="102"/>
      <c r="CP464" s="102"/>
      <c r="CQ464" s="102"/>
      <c r="CR464" s="102"/>
      <c r="CS464" s="102"/>
      <c r="CT464" s="102"/>
      <c r="CU464" s="102"/>
      <c r="CV464" s="102"/>
      <c r="CW464" s="102"/>
      <c r="CX464" s="102"/>
      <c r="CY464" s="102"/>
      <c r="CZ464" s="102"/>
      <c r="DA464" s="102"/>
      <c r="DB464" s="102"/>
      <c r="DC464" s="102"/>
      <c r="DD464" s="102"/>
      <c r="DE464" s="102"/>
      <c r="DF464" s="102"/>
      <c r="DG464" s="102"/>
      <c r="DH464" s="102"/>
      <c r="DI464" s="102"/>
      <c r="DJ464" s="102"/>
      <c r="DK464" s="102"/>
      <c r="DL464" s="102"/>
      <c r="DM464" s="125"/>
    </row>
    <row r="465" spans="1:117" ht="21" outlineLevel="1" x14ac:dyDescent="0.25">
      <c r="B465" s="142">
        <v>2</v>
      </c>
      <c r="C465" s="110" t="s">
        <v>153</v>
      </c>
      <c r="D465" s="110"/>
      <c r="E465" s="223"/>
      <c r="F465" s="223"/>
      <c r="G465" s="223"/>
      <c r="H465" s="223"/>
      <c r="I465" s="78"/>
      <c r="J465" s="79"/>
      <c r="K465" s="97">
        <f t="shared" si="224"/>
        <v>0</v>
      </c>
      <c r="L465" s="97">
        <f t="shared" si="225"/>
        <v>0</v>
      </c>
      <c r="M465" s="108">
        <f t="shared" si="226"/>
        <v>0</v>
      </c>
      <c r="N465" s="102"/>
      <c r="O465" s="102"/>
      <c r="P465" s="102"/>
      <c r="Q465" s="102"/>
      <c r="R465" s="102"/>
      <c r="S465" s="102"/>
      <c r="T465" s="102"/>
      <c r="U465" s="102"/>
      <c r="V465" s="102"/>
      <c r="W465" s="102"/>
      <c r="X465" s="102"/>
      <c r="Y465" s="102"/>
      <c r="Z465" s="102"/>
      <c r="AA465" s="102"/>
      <c r="AB465" s="102"/>
      <c r="AC465" s="102"/>
      <c r="AD465" s="102"/>
      <c r="AE465" s="102"/>
      <c r="AF465" s="102"/>
      <c r="AG465" s="102"/>
      <c r="AH465" s="102"/>
      <c r="AI465" s="102"/>
      <c r="AJ465" s="102"/>
      <c r="AK465" s="102"/>
      <c r="AL465" s="102"/>
      <c r="AM465" s="102"/>
      <c r="AN465" s="102"/>
      <c r="AO465" s="102"/>
      <c r="AP465" s="102"/>
      <c r="AQ465" s="102"/>
      <c r="AR465" s="102"/>
      <c r="AS465" s="102"/>
      <c r="AT465" s="102"/>
      <c r="AU465" s="102"/>
      <c r="AV465" s="102"/>
      <c r="AW465" s="102"/>
      <c r="AX465" s="102"/>
      <c r="AY465" s="102"/>
      <c r="AZ465" s="102"/>
      <c r="BA465" s="102"/>
      <c r="BB465" s="102"/>
      <c r="BC465" s="102"/>
      <c r="BD465" s="102"/>
      <c r="BE465" s="102"/>
      <c r="BF465" s="102"/>
      <c r="BG465" s="102"/>
      <c r="BH465" s="102"/>
      <c r="BI465" s="102"/>
      <c r="BJ465" s="102"/>
      <c r="BK465" s="102"/>
      <c r="BL465" s="102"/>
      <c r="BM465" s="102"/>
      <c r="BN465" s="102"/>
      <c r="BO465" s="102"/>
      <c r="BP465" s="102"/>
      <c r="BQ465" s="102"/>
      <c r="BR465" s="102"/>
      <c r="BS465" s="102"/>
      <c r="BT465" s="102"/>
      <c r="BU465" s="102"/>
      <c r="BV465" s="102"/>
      <c r="BW465" s="102"/>
      <c r="BX465" s="102"/>
      <c r="BY465" s="102"/>
      <c r="BZ465" s="102"/>
      <c r="CA465" s="102"/>
      <c r="CB465" s="102"/>
      <c r="CC465" s="102"/>
      <c r="CD465" s="102"/>
      <c r="CE465" s="102"/>
      <c r="CF465" s="102"/>
      <c r="CG465" s="102"/>
      <c r="CH465" s="102"/>
      <c r="CI465" s="102"/>
      <c r="CJ465" s="102"/>
      <c r="CK465" s="102"/>
      <c r="CL465" s="102"/>
      <c r="CM465" s="102"/>
      <c r="CN465" s="102"/>
      <c r="CO465" s="102"/>
      <c r="CP465" s="102"/>
      <c r="CQ465" s="102"/>
      <c r="CR465" s="102"/>
      <c r="CS465" s="102"/>
      <c r="CT465" s="102"/>
      <c r="CU465" s="102"/>
      <c r="CV465" s="102"/>
      <c r="CW465" s="102"/>
      <c r="CX465" s="102"/>
      <c r="CY465" s="102"/>
      <c r="CZ465" s="102"/>
      <c r="DA465" s="102"/>
      <c r="DB465" s="102"/>
      <c r="DC465" s="102"/>
      <c r="DD465" s="102"/>
      <c r="DE465" s="102"/>
      <c r="DF465" s="102"/>
      <c r="DG465" s="102"/>
      <c r="DH465" s="102"/>
      <c r="DI465" s="102"/>
      <c r="DJ465" s="102"/>
      <c r="DK465" s="102"/>
      <c r="DL465" s="102"/>
      <c r="DM465" s="125"/>
    </row>
    <row r="466" spans="1:117" ht="21" outlineLevel="1" x14ac:dyDescent="0.25">
      <c r="B466" s="142">
        <v>3</v>
      </c>
      <c r="C466" s="110" t="s">
        <v>154</v>
      </c>
      <c r="D466" s="111"/>
      <c r="E466" s="223"/>
      <c r="F466" s="223"/>
      <c r="G466" s="223"/>
      <c r="H466" s="223"/>
      <c r="I466" s="78"/>
      <c r="J466" s="79"/>
      <c r="K466" s="97">
        <f t="shared" si="224"/>
        <v>0</v>
      </c>
      <c r="L466" s="97">
        <f t="shared" si="225"/>
        <v>0</v>
      </c>
      <c r="M466" s="108">
        <f t="shared" si="226"/>
        <v>0</v>
      </c>
      <c r="N466" s="102"/>
      <c r="O466" s="102"/>
      <c r="P466" s="102"/>
      <c r="Q466" s="102"/>
      <c r="R466" s="102"/>
      <c r="S466" s="102"/>
      <c r="T466" s="102"/>
      <c r="U466" s="102"/>
      <c r="V466" s="102"/>
      <c r="W466" s="102"/>
      <c r="X466" s="102"/>
      <c r="Y466" s="102"/>
      <c r="Z466" s="102"/>
      <c r="AA466" s="102"/>
      <c r="AB466" s="102"/>
      <c r="AC466" s="102"/>
      <c r="AD466" s="102"/>
      <c r="AE466" s="102"/>
      <c r="AF466" s="102"/>
      <c r="AG466" s="102"/>
      <c r="AH466" s="102"/>
      <c r="AI466" s="102"/>
      <c r="AJ466" s="102"/>
      <c r="AK466" s="102"/>
      <c r="AL466" s="102"/>
      <c r="AM466" s="102"/>
      <c r="AN466" s="102"/>
      <c r="AO466" s="102"/>
      <c r="AP466" s="102"/>
      <c r="AQ466" s="102"/>
      <c r="AR466" s="102"/>
      <c r="AS466" s="102"/>
      <c r="AT466" s="102"/>
      <c r="AU466" s="102"/>
      <c r="AV466" s="102"/>
      <c r="AW466" s="102"/>
      <c r="AX466" s="102"/>
      <c r="AY466" s="102"/>
      <c r="AZ466" s="102"/>
      <c r="BA466" s="102"/>
      <c r="BB466" s="102"/>
      <c r="BC466" s="102"/>
      <c r="BD466" s="102"/>
      <c r="BE466" s="102"/>
      <c r="BF466" s="102"/>
      <c r="BG466" s="102"/>
      <c r="BH466" s="102"/>
      <c r="BI466" s="102"/>
      <c r="BJ466" s="102"/>
      <c r="BK466" s="102"/>
      <c r="BL466" s="102"/>
      <c r="BM466" s="102"/>
      <c r="BN466" s="102"/>
      <c r="BO466" s="102"/>
      <c r="BP466" s="102"/>
      <c r="BQ466" s="102"/>
      <c r="BR466" s="102"/>
      <c r="BS466" s="102"/>
      <c r="BT466" s="102"/>
      <c r="BU466" s="102"/>
      <c r="BV466" s="102"/>
      <c r="BW466" s="102"/>
      <c r="BX466" s="102"/>
      <c r="BY466" s="102"/>
      <c r="BZ466" s="102"/>
      <c r="CA466" s="102"/>
      <c r="CB466" s="102"/>
      <c r="CC466" s="102"/>
      <c r="CD466" s="102"/>
      <c r="CE466" s="102"/>
      <c r="CF466" s="102"/>
      <c r="CG466" s="102"/>
      <c r="CH466" s="102"/>
      <c r="CI466" s="102"/>
      <c r="CJ466" s="102"/>
      <c r="CK466" s="102"/>
      <c r="CL466" s="102"/>
      <c r="CM466" s="102"/>
      <c r="CN466" s="102"/>
      <c r="CO466" s="102"/>
      <c r="CP466" s="102"/>
      <c r="CQ466" s="102"/>
      <c r="CR466" s="102"/>
      <c r="CS466" s="102"/>
      <c r="CT466" s="102"/>
      <c r="CU466" s="102"/>
      <c r="CV466" s="102"/>
      <c r="CW466" s="102"/>
      <c r="CX466" s="102"/>
      <c r="CY466" s="102"/>
      <c r="CZ466" s="102"/>
      <c r="DA466" s="102"/>
      <c r="DB466" s="102"/>
      <c r="DC466" s="102"/>
      <c r="DD466" s="102"/>
      <c r="DE466" s="102"/>
      <c r="DF466" s="102"/>
      <c r="DG466" s="102"/>
      <c r="DH466" s="102"/>
      <c r="DI466" s="102"/>
      <c r="DJ466" s="102"/>
      <c r="DK466" s="102"/>
      <c r="DL466" s="102"/>
      <c r="DM466" s="125"/>
    </row>
    <row r="467" spans="1:117" ht="21" outlineLevel="1" x14ac:dyDescent="0.25">
      <c r="B467" s="141">
        <v>4</v>
      </c>
      <c r="C467" s="110" t="s">
        <v>155</v>
      </c>
      <c r="D467" s="111"/>
      <c r="E467" s="223"/>
      <c r="F467" s="223"/>
      <c r="G467" s="223"/>
      <c r="H467" s="223"/>
      <c r="I467" s="78"/>
      <c r="J467" s="79"/>
      <c r="K467" s="97">
        <f t="shared" si="224"/>
        <v>0</v>
      </c>
      <c r="L467" s="97">
        <f t="shared" si="225"/>
        <v>0</v>
      </c>
      <c r="M467" s="108">
        <f t="shared" si="226"/>
        <v>0</v>
      </c>
      <c r="N467" s="102"/>
      <c r="O467" s="102"/>
      <c r="P467" s="102"/>
      <c r="Q467" s="102"/>
      <c r="R467" s="102"/>
      <c r="S467" s="102"/>
      <c r="T467" s="102"/>
      <c r="U467" s="102"/>
      <c r="V467" s="102"/>
      <c r="W467" s="102"/>
      <c r="X467" s="102"/>
      <c r="Y467" s="102"/>
      <c r="Z467" s="102"/>
      <c r="AA467" s="102"/>
      <c r="AB467" s="102"/>
      <c r="AC467" s="102"/>
      <c r="AD467" s="102"/>
      <c r="AE467" s="102"/>
      <c r="AF467" s="102"/>
      <c r="AG467" s="102"/>
      <c r="AH467" s="102"/>
      <c r="AI467" s="102"/>
      <c r="AJ467" s="102"/>
      <c r="AK467" s="102"/>
      <c r="AL467" s="102"/>
      <c r="AM467" s="102"/>
      <c r="AN467" s="102"/>
      <c r="AO467" s="102"/>
      <c r="AP467" s="102"/>
      <c r="AQ467" s="102"/>
      <c r="AR467" s="102"/>
      <c r="AS467" s="102"/>
      <c r="AT467" s="102"/>
      <c r="AU467" s="102"/>
      <c r="AV467" s="102"/>
      <c r="AW467" s="102"/>
      <c r="AX467" s="102"/>
      <c r="AY467" s="102"/>
      <c r="AZ467" s="102"/>
      <c r="BA467" s="102"/>
      <c r="BB467" s="102"/>
      <c r="BC467" s="102"/>
      <c r="BD467" s="102"/>
      <c r="BE467" s="102"/>
      <c r="BF467" s="102"/>
      <c r="BG467" s="102"/>
      <c r="BH467" s="102"/>
      <c r="BI467" s="102"/>
      <c r="BJ467" s="102"/>
      <c r="BK467" s="102"/>
      <c r="BL467" s="102"/>
      <c r="BM467" s="102"/>
      <c r="BN467" s="102"/>
      <c r="BO467" s="102"/>
      <c r="BP467" s="102"/>
      <c r="BQ467" s="102"/>
      <c r="BR467" s="102"/>
      <c r="BS467" s="102"/>
      <c r="BT467" s="102"/>
      <c r="BU467" s="102"/>
      <c r="BV467" s="102"/>
      <c r="BW467" s="102"/>
      <c r="BX467" s="102"/>
      <c r="BY467" s="102"/>
      <c r="BZ467" s="102"/>
      <c r="CA467" s="102"/>
      <c r="CB467" s="102"/>
      <c r="CC467" s="102"/>
      <c r="CD467" s="102"/>
      <c r="CE467" s="102"/>
      <c r="CF467" s="102"/>
      <c r="CG467" s="102"/>
      <c r="CH467" s="102"/>
      <c r="CI467" s="102"/>
      <c r="CJ467" s="102"/>
      <c r="CK467" s="102"/>
      <c r="CL467" s="102"/>
      <c r="CM467" s="102"/>
      <c r="CN467" s="102"/>
      <c r="CO467" s="102"/>
      <c r="CP467" s="102"/>
      <c r="CQ467" s="102"/>
      <c r="CR467" s="102"/>
      <c r="CS467" s="102"/>
      <c r="CT467" s="102"/>
      <c r="CU467" s="102"/>
      <c r="CV467" s="102"/>
      <c r="CW467" s="102"/>
      <c r="CX467" s="102"/>
      <c r="CY467" s="102"/>
      <c r="CZ467" s="102"/>
      <c r="DA467" s="102"/>
      <c r="DB467" s="102"/>
      <c r="DC467" s="102"/>
      <c r="DD467" s="102"/>
      <c r="DE467" s="102"/>
      <c r="DF467" s="102"/>
      <c r="DG467" s="102"/>
      <c r="DH467" s="102"/>
      <c r="DI467" s="102"/>
      <c r="DJ467" s="102"/>
      <c r="DK467" s="102"/>
      <c r="DL467" s="102"/>
      <c r="DM467" s="125"/>
    </row>
    <row r="468" spans="1:117" ht="21" outlineLevel="1" x14ac:dyDescent="0.25">
      <c r="B468" s="142">
        <v>5</v>
      </c>
      <c r="C468" s="110" t="s">
        <v>156</v>
      </c>
      <c r="D468" s="111"/>
      <c r="E468" s="223"/>
      <c r="F468" s="223"/>
      <c r="G468" s="223"/>
      <c r="H468" s="223"/>
      <c r="I468" s="78"/>
      <c r="J468" s="79"/>
      <c r="K468" s="97">
        <f t="shared" si="224"/>
        <v>0</v>
      </c>
      <c r="L468" s="97">
        <f t="shared" si="225"/>
        <v>0</v>
      </c>
      <c r="M468" s="108">
        <f t="shared" si="226"/>
        <v>0</v>
      </c>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c r="AW468" s="102"/>
      <c r="AX468" s="102"/>
      <c r="AY468" s="102"/>
      <c r="AZ468" s="102"/>
      <c r="BA468" s="102"/>
      <c r="BB468" s="102"/>
      <c r="BC468" s="102"/>
      <c r="BD468" s="102"/>
      <c r="BE468" s="102"/>
      <c r="BF468" s="102"/>
      <c r="BG468" s="102"/>
      <c r="BH468" s="102"/>
      <c r="BI468" s="102"/>
      <c r="BJ468" s="102"/>
      <c r="BK468" s="102"/>
      <c r="BL468" s="102"/>
      <c r="BM468" s="102"/>
      <c r="BN468" s="102"/>
      <c r="BO468" s="102"/>
      <c r="BP468" s="102"/>
      <c r="BQ468" s="102"/>
      <c r="BR468" s="102"/>
      <c r="BS468" s="102"/>
      <c r="BT468" s="102"/>
      <c r="BU468" s="102"/>
      <c r="BV468" s="102"/>
      <c r="BW468" s="102"/>
      <c r="BX468" s="102"/>
      <c r="BY468" s="102"/>
      <c r="BZ468" s="102"/>
      <c r="CA468" s="102"/>
      <c r="CB468" s="102"/>
      <c r="CC468" s="102"/>
      <c r="CD468" s="102"/>
      <c r="CE468" s="102"/>
      <c r="CF468" s="102"/>
      <c r="CG468" s="102"/>
      <c r="CH468" s="102"/>
      <c r="CI468" s="102"/>
      <c r="CJ468" s="102"/>
      <c r="CK468" s="102"/>
      <c r="CL468" s="102"/>
      <c r="CM468" s="102"/>
      <c r="CN468" s="102"/>
      <c r="CO468" s="102"/>
      <c r="CP468" s="102"/>
      <c r="CQ468" s="102"/>
      <c r="CR468" s="102"/>
      <c r="CS468" s="102"/>
      <c r="CT468" s="102"/>
      <c r="CU468" s="102"/>
      <c r="CV468" s="102"/>
      <c r="CW468" s="102"/>
      <c r="CX468" s="102"/>
      <c r="CY468" s="102"/>
      <c r="CZ468" s="102"/>
      <c r="DA468" s="102"/>
      <c r="DB468" s="102"/>
      <c r="DC468" s="102"/>
      <c r="DD468" s="102"/>
      <c r="DE468" s="102"/>
      <c r="DF468" s="102"/>
      <c r="DG468" s="102"/>
      <c r="DH468" s="102"/>
      <c r="DI468" s="102"/>
      <c r="DJ468" s="102"/>
      <c r="DK468" s="102"/>
      <c r="DL468" s="102"/>
      <c r="DM468" s="125"/>
    </row>
    <row r="469" spans="1:117" ht="21" outlineLevel="1" x14ac:dyDescent="0.25">
      <c r="B469" s="142">
        <v>6</v>
      </c>
      <c r="C469" s="110" t="s">
        <v>157</v>
      </c>
      <c r="D469" s="111"/>
      <c r="E469" s="223"/>
      <c r="F469" s="223"/>
      <c r="G469" s="223"/>
      <c r="H469" s="223"/>
      <c r="I469" s="78"/>
      <c r="J469" s="79"/>
      <c r="K469" s="97">
        <f t="shared" si="224"/>
        <v>0</v>
      </c>
      <c r="L469" s="97">
        <f t="shared" si="225"/>
        <v>0</v>
      </c>
      <c r="M469" s="108">
        <f t="shared" si="226"/>
        <v>0</v>
      </c>
      <c r="N469" s="102"/>
      <c r="O469" s="102"/>
      <c r="P469" s="102"/>
      <c r="Q469" s="102"/>
      <c r="R469" s="102"/>
      <c r="S469" s="102"/>
      <c r="T469" s="102"/>
      <c r="U469" s="102"/>
      <c r="V469" s="102"/>
      <c r="W469" s="102"/>
      <c r="X469" s="102"/>
      <c r="Y469" s="102"/>
      <c r="Z469" s="102"/>
      <c r="AA469" s="102"/>
      <c r="AB469" s="102"/>
      <c r="AC469" s="102"/>
      <c r="AD469" s="102"/>
      <c r="AE469" s="102"/>
      <c r="AF469" s="102"/>
      <c r="AG469" s="102"/>
      <c r="AH469" s="102"/>
      <c r="AI469" s="102"/>
      <c r="AJ469" s="102"/>
      <c r="AK469" s="102"/>
      <c r="AL469" s="102"/>
      <c r="AM469" s="102"/>
      <c r="AN469" s="102"/>
      <c r="AO469" s="102"/>
      <c r="AP469" s="102"/>
      <c r="AQ469" s="102"/>
      <c r="AR469" s="102"/>
      <c r="AS469" s="102"/>
      <c r="AT469" s="102"/>
      <c r="AU469" s="102"/>
      <c r="AV469" s="102"/>
      <c r="AW469" s="102"/>
      <c r="AX469" s="102"/>
      <c r="AY469" s="102"/>
      <c r="AZ469" s="102"/>
      <c r="BA469" s="102"/>
      <c r="BB469" s="102"/>
      <c r="BC469" s="102"/>
      <c r="BD469" s="102"/>
      <c r="BE469" s="102"/>
      <c r="BF469" s="102"/>
      <c r="BG469" s="102"/>
      <c r="BH469" s="102"/>
      <c r="BI469" s="102"/>
      <c r="BJ469" s="102"/>
      <c r="BK469" s="102"/>
      <c r="BL469" s="102"/>
      <c r="BM469" s="102"/>
      <c r="BN469" s="102"/>
      <c r="BO469" s="102"/>
      <c r="BP469" s="102"/>
      <c r="BQ469" s="102"/>
      <c r="BR469" s="102"/>
      <c r="BS469" s="102"/>
      <c r="BT469" s="102"/>
      <c r="BU469" s="102"/>
      <c r="BV469" s="102"/>
      <c r="BW469" s="102"/>
      <c r="BX469" s="102"/>
      <c r="BY469" s="102"/>
      <c r="BZ469" s="102"/>
      <c r="CA469" s="102"/>
      <c r="CB469" s="102"/>
      <c r="CC469" s="102"/>
      <c r="CD469" s="102"/>
      <c r="CE469" s="102"/>
      <c r="CF469" s="102"/>
      <c r="CG469" s="102"/>
      <c r="CH469" s="102"/>
      <c r="CI469" s="102"/>
      <c r="CJ469" s="102"/>
      <c r="CK469" s="102"/>
      <c r="CL469" s="102"/>
      <c r="CM469" s="102"/>
      <c r="CN469" s="102"/>
      <c r="CO469" s="102"/>
      <c r="CP469" s="102"/>
      <c r="CQ469" s="102"/>
      <c r="CR469" s="102"/>
      <c r="CS469" s="102"/>
      <c r="CT469" s="102"/>
      <c r="CU469" s="102"/>
      <c r="CV469" s="102"/>
      <c r="CW469" s="102"/>
      <c r="CX469" s="102"/>
      <c r="CY469" s="102"/>
      <c r="CZ469" s="102"/>
      <c r="DA469" s="102"/>
      <c r="DB469" s="102"/>
      <c r="DC469" s="102"/>
      <c r="DD469" s="102"/>
      <c r="DE469" s="102"/>
      <c r="DF469" s="102"/>
      <c r="DG469" s="102"/>
      <c r="DH469" s="102"/>
      <c r="DI469" s="102"/>
      <c r="DJ469" s="102"/>
      <c r="DK469" s="102"/>
      <c r="DL469" s="102"/>
      <c r="DM469" s="125"/>
    </row>
    <row r="470" spans="1:117" s="116" customFormat="1" ht="26.25" x14ac:dyDescent="0.3">
      <c r="B470" s="235" t="s">
        <v>473</v>
      </c>
      <c r="C470" s="236" t="s">
        <v>447</v>
      </c>
      <c r="D470" s="166"/>
      <c r="E470" s="286"/>
      <c r="F470" s="287"/>
      <c r="G470" s="287"/>
      <c r="H470" s="273"/>
      <c r="I470" s="169"/>
      <c r="J470" s="122"/>
      <c r="K470" s="170"/>
      <c r="L470" s="170"/>
      <c r="M470" s="171"/>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c r="AT470" s="125"/>
      <c r="AU470" s="125"/>
      <c r="AV470" s="125"/>
      <c r="AW470" s="125"/>
      <c r="AX470" s="125"/>
      <c r="AY470" s="125"/>
      <c r="AZ470" s="125"/>
      <c r="BA470" s="125"/>
      <c r="BB470" s="125"/>
      <c r="BC470" s="125"/>
      <c r="BD470" s="125"/>
      <c r="BE470" s="125"/>
      <c r="BF470" s="125"/>
      <c r="BG470" s="125"/>
      <c r="BH470" s="125"/>
      <c r="BI470" s="125"/>
      <c r="BJ470" s="125"/>
      <c r="BK470" s="125"/>
      <c r="BL470" s="125"/>
      <c r="BM470" s="125"/>
      <c r="BN470" s="125"/>
      <c r="BO470" s="125"/>
      <c r="BP470" s="125"/>
      <c r="BQ470" s="125"/>
      <c r="BR470" s="125"/>
      <c r="BS470" s="125"/>
      <c r="BT470" s="125"/>
      <c r="BU470" s="125"/>
      <c r="BV470" s="125"/>
      <c r="BW470" s="125"/>
      <c r="BX470" s="125"/>
      <c r="BY470" s="125"/>
      <c r="BZ470" s="125"/>
      <c r="CA470" s="125"/>
      <c r="CB470" s="125"/>
      <c r="CC470" s="125"/>
      <c r="CD470" s="125"/>
      <c r="CE470" s="125"/>
      <c r="CF470" s="125"/>
      <c r="CG470" s="125"/>
      <c r="CH470" s="125"/>
      <c r="CI470" s="125"/>
      <c r="CJ470" s="125"/>
      <c r="CK470" s="125"/>
      <c r="CL470" s="125"/>
      <c r="CM470" s="125"/>
      <c r="CN470" s="125"/>
      <c r="CO470" s="125"/>
      <c r="CP470" s="125"/>
      <c r="CQ470" s="125"/>
      <c r="CR470" s="125"/>
      <c r="CS470" s="125"/>
      <c r="CT470" s="125"/>
      <c r="CU470" s="125"/>
      <c r="CV470" s="125"/>
      <c r="CW470" s="125"/>
      <c r="CX470" s="125"/>
      <c r="CY470" s="125"/>
      <c r="CZ470" s="125"/>
      <c r="DA470" s="125"/>
      <c r="DB470" s="125"/>
      <c r="DC470" s="125"/>
      <c r="DD470" s="125"/>
      <c r="DE470" s="125"/>
      <c r="DF470" s="125"/>
      <c r="DG470" s="125"/>
      <c r="DH470" s="125"/>
      <c r="DI470" s="125"/>
      <c r="DJ470" s="125"/>
      <c r="DK470" s="125"/>
      <c r="DL470" s="125"/>
      <c r="DM470" s="125"/>
    </row>
    <row r="471" spans="1:117" s="1" customFormat="1" ht="26.25" x14ac:dyDescent="0.25">
      <c r="B471" s="86" t="s">
        <v>58</v>
      </c>
      <c r="C471" s="87" t="s">
        <v>59</v>
      </c>
      <c r="D471" s="88"/>
      <c r="E471" s="89"/>
      <c r="F471" s="90"/>
      <c r="G471" s="89"/>
      <c r="H471" s="89"/>
      <c r="I471" s="154"/>
      <c r="J471" s="91"/>
      <c r="K471" s="89"/>
      <c r="L471" s="89"/>
      <c r="M471" s="89"/>
      <c r="N471" s="85"/>
      <c r="O471" s="85"/>
      <c r="P471" s="85"/>
      <c r="Q471" s="85"/>
      <c r="R471" s="85"/>
      <c r="S471" s="85"/>
      <c r="T471" s="85"/>
      <c r="U471" s="92"/>
      <c r="V471" s="92"/>
      <c r="W471" s="92"/>
      <c r="X471" s="92"/>
      <c r="Y471" s="92"/>
      <c r="Z471" s="92"/>
      <c r="AA471" s="92"/>
      <c r="AB471" s="92"/>
      <c r="AC471" s="92"/>
      <c r="AD471" s="92"/>
      <c r="AE471" s="92"/>
      <c r="AF471" s="92"/>
      <c r="AG471" s="92"/>
      <c r="AH471" s="92"/>
      <c r="AI471" s="92"/>
      <c r="AJ471" s="92"/>
      <c r="AK471" s="92"/>
      <c r="AL471" s="92"/>
      <c r="AM471" s="92"/>
      <c r="AN471" s="92"/>
      <c r="AO471" s="92"/>
      <c r="AP471" s="92"/>
      <c r="AQ471" s="92"/>
      <c r="AR471" s="92"/>
      <c r="AS471" s="92"/>
      <c r="AT471" s="92"/>
      <c r="AU471" s="92"/>
      <c r="AV471" s="92"/>
      <c r="AW471" s="92"/>
      <c r="AX471" s="92"/>
      <c r="AY471" s="92"/>
      <c r="AZ471" s="92"/>
      <c r="BA471" s="92"/>
      <c r="BB471" s="92"/>
      <c r="BC471" s="93"/>
      <c r="BD471" s="93"/>
      <c r="BE471" s="93"/>
      <c r="BF471" s="93"/>
      <c r="BG471" s="93"/>
      <c r="BH471" s="93"/>
      <c r="BI471" s="93"/>
      <c r="BJ471" s="93"/>
      <c r="BK471" s="93"/>
      <c r="BL471" s="93"/>
      <c r="BM471" s="93"/>
      <c r="BN471" s="93"/>
      <c r="BO471" s="93"/>
      <c r="BP471" s="93"/>
      <c r="BQ471" s="93"/>
      <c r="BR471" s="93"/>
      <c r="BS471" s="93"/>
      <c r="BT471" s="93"/>
      <c r="BU471" s="93"/>
      <c r="BV471" s="93"/>
      <c r="BW471" s="93"/>
      <c r="BX471" s="93"/>
      <c r="BY471" s="93"/>
      <c r="BZ471" s="93"/>
      <c r="CA471" s="93"/>
      <c r="CB471" s="93"/>
      <c r="CC471" s="93"/>
      <c r="CD471" s="93"/>
      <c r="CE471" s="93"/>
      <c r="CF471" s="93"/>
      <c r="CG471" s="93"/>
      <c r="CH471" s="93"/>
      <c r="CI471" s="93"/>
      <c r="CJ471" s="93"/>
      <c r="CK471" s="93"/>
      <c r="CL471" s="93"/>
      <c r="CM471" s="93"/>
      <c r="CN471" s="93"/>
      <c r="CO471" s="93"/>
      <c r="CP471" s="93"/>
      <c r="CQ471" s="93"/>
      <c r="CR471" s="93"/>
      <c r="CS471" s="93"/>
      <c r="CT471" s="93"/>
      <c r="CU471" s="93"/>
      <c r="CV471" s="93"/>
      <c r="CW471" s="93"/>
      <c r="CX471" s="93"/>
      <c r="CY471" s="93"/>
      <c r="CZ471" s="93"/>
      <c r="DA471" s="93"/>
      <c r="DB471" s="93"/>
      <c r="DC471" s="93"/>
      <c r="DD471" s="93"/>
      <c r="DE471" s="93"/>
      <c r="DF471" s="93"/>
      <c r="DG471" s="93"/>
      <c r="DH471" s="93"/>
      <c r="DI471" s="93"/>
      <c r="DJ471" s="93"/>
      <c r="DK471" s="93"/>
      <c r="DL471" s="93"/>
      <c r="DM471" s="93"/>
    </row>
    <row r="472" spans="1:117" ht="30" x14ac:dyDescent="0.25">
      <c r="B472" s="94"/>
      <c r="C472" s="95" t="s">
        <v>60</v>
      </c>
      <c r="D472" s="96"/>
      <c r="E472" s="97"/>
      <c r="F472" s="78"/>
      <c r="G472" s="78"/>
      <c r="H472" s="98"/>
      <c r="I472" s="98"/>
      <c r="J472" s="148" t="s">
        <v>61</v>
      </c>
      <c r="K472" s="129">
        <f>SUM(K473:K521)</f>
        <v>26</v>
      </c>
      <c r="L472" s="129">
        <f>SUM(L473:L521)</f>
        <v>26</v>
      </c>
      <c r="M472" s="101">
        <f>IFERROR(L472/K472,0)</f>
        <v>1</v>
      </c>
      <c r="N472" s="102"/>
      <c r="O472" s="102"/>
      <c r="P472" s="102"/>
      <c r="Q472" s="102"/>
      <c r="R472" s="102"/>
      <c r="S472" s="102"/>
      <c r="T472" s="102"/>
      <c r="U472" s="102"/>
      <c r="V472" s="102"/>
      <c r="W472" s="102"/>
      <c r="X472" s="102"/>
      <c r="Y472" s="102"/>
      <c r="Z472" s="102"/>
      <c r="AA472" s="102"/>
      <c r="AB472" s="102"/>
      <c r="AC472" s="102"/>
      <c r="AD472" s="102"/>
      <c r="AE472" s="102"/>
      <c r="AF472" s="102"/>
      <c r="AG472" s="102"/>
      <c r="AH472" s="102"/>
      <c r="AI472" s="102"/>
      <c r="AJ472" s="102"/>
      <c r="AK472" s="102"/>
      <c r="AL472" s="102"/>
      <c r="AM472" s="102"/>
      <c r="AN472" s="102"/>
      <c r="AO472" s="102"/>
      <c r="AP472" s="102"/>
      <c r="AQ472" s="102"/>
      <c r="AR472" s="102"/>
      <c r="AS472" s="102"/>
      <c r="AT472" s="102"/>
      <c r="AU472" s="102"/>
      <c r="AV472" s="102"/>
      <c r="AW472" s="102"/>
      <c r="AX472" s="102"/>
      <c r="AY472" s="102"/>
      <c r="AZ472" s="102"/>
      <c r="BA472" s="102"/>
      <c r="BB472" s="102"/>
      <c r="BC472" s="102"/>
      <c r="BD472" s="102"/>
      <c r="BE472" s="102"/>
      <c r="BF472" s="102"/>
      <c r="BG472" s="102"/>
      <c r="BH472" s="102"/>
      <c r="BI472" s="102"/>
      <c r="BJ472" s="102"/>
      <c r="BK472" s="102"/>
      <c r="BL472" s="102"/>
      <c r="BM472" s="102"/>
      <c r="BN472" s="102"/>
      <c r="BO472" s="102"/>
      <c r="BP472" s="102"/>
      <c r="BQ472" s="102"/>
      <c r="BR472" s="102"/>
      <c r="BS472" s="102"/>
      <c r="BT472" s="102"/>
      <c r="BU472" s="102"/>
      <c r="BV472" s="102"/>
      <c r="BW472" s="102"/>
      <c r="BX472" s="102"/>
      <c r="BY472" s="102"/>
      <c r="BZ472" s="102"/>
      <c r="CA472" s="102"/>
      <c r="CB472" s="102"/>
      <c r="CC472" s="102"/>
      <c r="CD472" s="102"/>
      <c r="CE472" s="102"/>
      <c r="CF472" s="102"/>
      <c r="CG472" s="102"/>
      <c r="CH472" s="102"/>
      <c r="CI472" s="102"/>
      <c r="CJ472" s="102"/>
      <c r="CK472" s="102"/>
      <c r="CL472" s="102"/>
      <c r="CM472" s="102"/>
      <c r="CN472" s="102"/>
      <c r="CO472" s="102"/>
      <c r="CP472" s="102"/>
      <c r="CQ472" s="102"/>
      <c r="CR472" s="102"/>
      <c r="CS472" s="102"/>
      <c r="CT472" s="102"/>
      <c r="CU472" s="102"/>
      <c r="CV472" s="102"/>
      <c r="CW472" s="102"/>
      <c r="CX472" s="102"/>
      <c r="CY472" s="102"/>
      <c r="CZ472" s="102"/>
      <c r="DA472" s="102"/>
      <c r="DB472" s="102"/>
      <c r="DC472" s="102"/>
      <c r="DD472" s="102"/>
      <c r="DE472" s="102"/>
      <c r="DF472" s="102"/>
      <c r="DG472" s="102"/>
      <c r="DH472" s="102"/>
      <c r="DI472" s="102"/>
      <c r="DJ472" s="102"/>
      <c r="DK472" s="102"/>
      <c r="DL472" s="102"/>
      <c r="DM472" s="102"/>
    </row>
    <row r="473" spans="1:117" ht="20.25" hidden="1" customHeight="1" outlineLevel="1" x14ac:dyDescent="0.25">
      <c r="B473" s="103">
        <v>0</v>
      </c>
      <c r="C473" s="104" t="s">
        <v>62</v>
      </c>
      <c r="D473" s="105" t="s">
        <v>63</v>
      </c>
      <c r="E473" s="106" t="s">
        <v>64</v>
      </c>
      <c r="F473" s="78"/>
      <c r="G473" s="78"/>
      <c r="H473" s="98"/>
      <c r="I473" s="98"/>
      <c r="J473" s="107"/>
      <c r="K473" s="97">
        <f>COUNTA(N473:KP473)</f>
        <v>1</v>
      </c>
      <c r="L473" s="97">
        <f>COUNTIF(N473:KP473,"4")</f>
        <v>1</v>
      </c>
      <c r="M473" s="108">
        <f>IFERROR(L473/K473,0)</f>
        <v>1</v>
      </c>
      <c r="N473" s="305">
        <v>4</v>
      </c>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2"/>
      <c r="AP473" s="102"/>
      <c r="AQ473" s="102"/>
      <c r="AR473" s="102"/>
      <c r="AS473" s="102"/>
      <c r="AT473" s="102"/>
      <c r="AU473" s="102"/>
      <c r="AV473" s="102"/>
      <c r="AW473" s="102"/>
      <c r="AX473" s="102"/>
      <c r="AY473" s="102"/>
      <c r="AZ473" s="102"/>
      <c r="BA473" s="102"/>
      <c r="BB473" s="102"/>
      <c r="BC473" s="102"/>
      <c r="BD473" s="102"/>
      <c r="BE473" s="102"/>
      <c r="BF473" s="102"/>
      <c r="BG473" s="102"/>
      <c r="BH473" s="102"/>
      <c r="BI473" s="102"/>
      <c r="BJ473" s="102"/>
      <c r="BK473" s="102"/>
      <c r="BL473" s="102"/>
      <c r="BM473" s="102"/>
      <c r="BN473" s="102"/>
      <c r="BO473" s="102"/>
      <c r="BP473" s="102"/>
      <c r="BQ473" s="102"/>
      <c r="BR473" s="102"/>
      <c r="BS473" s="102"/>
      <c r="BT473" s="102"/>
      <c r="BU473" s="102"/>
      <c r="BV473" s="102"/>
      <c r="BW473" s="102"/>
      <c r="BX473" s="102"/>
      <c r="BY473" s="102"/>
      <c r="BZ473" s="102"/>
      <c r="CA473" s="102"/>
      <c r="CB473" s="102"/>
      <c r="CC473" s="102"/>
      <c r="CD473" s="102"/>
      <c r="CE473" s="102"/>
      <c r="CF473" s="102"/>
      <c r="CG473" s="102"/>
      <c r="CH473" s="102"/>
      <c r="CI473" s="102"/>
      <c r="CJ473" s="102"/>
      <c r="CK473" s="102"/>
      <c r="CL473" s="102"/>
      <c r="CM473" s="102"/>
      <c r="CN473" s="102"/>
      <c r="CO473" s="102"/>
      <c r="CP473" s="102"/>
      <c r="CQ473" s="102"/>
      <c r="CR473" s="102"/>
      <c r="CS473" s="102"/>
      <c r="CT473" s="102"/>
      <c r="CU473" s="102"/>
      <c r="CV473" s="102"/>
      <c r="CW473" s="102"/>
      <c r="CX473" s="102"/>
      <c r="CY473" s="102"/>
      <c r="CZ473" s="102"/>
      <c r="DA473" s="102"/>
      <c r="DB473" s="102"/>
      <c r="DC473" s="102"/>
      <c r="DD473" s="102"/>
      <c r="DE473" s="102"/>
      <c r="DF473" s="102"/>
      <c r="DG473" s="102"/>
      <c r="DH473" s="102"/>
      <c r="DI473" s="102"/>
      <c r="DJ473" s="102"/>
      <c r="DK473" s="102"/>
      <c r="DL473" s="102"/>
      <c r="DM473" s="102"/>
    </row>
    <row r="474" spans="1:117" ht="21" hidden="1" outlineLevel="1" x14ac:dyDescent="0.25">
      <c r="B474" s="109">
        <v>1</v>
      </c>
      <c r="C474" s="110" t="s">
        <v>65</v>
      </c>
      <c r="D474" s="111" t="s">
        <v>66</v>
      </c>
      <c r="E474" s="106" t="s">
        <v>67</v>
      </c>
      <c r="F474" s="78"/>
      <c r="G474" s="78"/>
      <c r="H474" s="98"/>
      <c r="I474" s="98"/>
      <c r="J474" s="112"/>
      <c r="K474" s="97">
        <f t="shared" ref="K474:K515" si="227">COUNTA(N474:KP474)</f>
        <v>1</v>
      </c>
      <c r="L474" s="97">
        <f t="shared" ref="L474:L515" si="228">COUNTIF(N474:KP474,"4")</f>
        <v>1</v>
      </c>
      <c r="M474" s="108">
        <f t="shared" ref="M474:M515" si="229">IFERROR(L474/K474,0)</f>
        <v>1</v>
      </c>
      <c r="N474" s="305">
        <v>4</v>
      </c>
      <c r="O474" s="85"/>
      <c r="P474" s="85"/>
      <c r="Q474" s="85"/>
      <c r="R474" s="85"/>
      <c r="S474" s="85"/>
      <c r="T474" s="85"/>
      <c r="U474" s="85"/>
      <c r="V474" s="85"/>
      <c r="W474" s="85"/>
      <c r="X474" s="85"/>
      <c r="Y474" s="85"/>
      <c r="Z474" s="85"/>
      <c r="AA474" s="85"/>
      <c r="AB474" s="85"/>
      <c r="AC474" s="85"/>
      <c r="AD474" s="85"/>
      <c r="AE474" s="85"/>
      <c r="AF474" s="85"/>
      <c r="AG474" s="85"/>
      <c r="AH474" s="85"/>
      <c r="AI474" s="85"/>
      <c r="AJ474" s="85"/>
      <c r="AK474" s="85"/>
      <c r="AL474" s="85"/>
      <c r="AM474" s="85"/>
      <c r="AN474" s="85"/>
      <c r="AO474" s="85"/>
      <c r="AP474" s="85"/>
      <c r="AQ474" s="85"/>
      <c r="AR474" s="85"/>
      <c r="AS474" s="85"/>
      <c r="AT474" s="85"/>
      <c r="AU474" s="85"/>
      <c r="AV474" s="85"/>
      <c r="AW474" s="85"/>
      <c r="AX474" s="85"/>
      <c r="AY474" s="85"/>
      <c r="AZ474" s="85"/>
      <c r="BA474" s="85"/>
      <c r="BB474" s="85"/>
      <c r="BC474" s="85"/>
      <c r="BD474" s="85"/>
      <c r="BE474" s="85"/>
      <c r="BF474" s="85"/>
      <c r="BG474" s="85"/>
      <c r="BH474" s="85"/>
      <c r="BI474" s="85"/>
      <c r="BJ474" s="85"/>
      <c r="BK474" s="85"/>
      <c r="BL474" s="85"/>
      <c r="BM474" s="85"/>
      <c r="BN474" s="85"/>
      <c r="BO474" s="85"/>
      <c r="BP474" s="85"/>
      <c r="BQ474" s="85"/>
      <c r="BR474" s="85"/>
      <c r="BS474" s="85"/>
      <c r="BT474" s="85"/>
      <c r="BU474" s="85"/>
      <c r="BV474" s="85"/>
      <c r="BW474" s="85"/>
      <c r="BX474" s="85"/>
      <c r="BY474" s="85"/>
      <c r="BZ474" s="85"/>
      <c r="CA474" s="85"/>
      <c r="CB474" s="85"/>
      <c r="CC474" s="85"/>
      <c r="CD474" s="85"/>
      <c r="CE474" s="85"/>
      <c r="CF474" s="85"/>
      <c r="CG474" s="85"/>
      <c r="CH474" s="85"/>
      <c r="CI474" s="85"/>
      <c r="CJ474" s="85"/>
      <c r="CK474" s="85"/>
      <c r="CL474" s="85"/>
      <c r="CM474" s="85"/>
      <c r="CN474" s="85"/>
      <c r="CO474" s="85"/>
      <c r="CP474" s="85"/>
      <c r="CQ474" s="85"/>
      <c r="CR474" s="85"/>
      <c r="CS474" s="85"/>
      <c r="CT474" s="85"/>
      <c r="CU474" s="85"/>
      <c r="CV474" s="85"/>
      <c r="CW474" s="85"/>
      <c r="CX474" s="85"/>
      <c r="CY474" s="85"/>
      <c r="CZ474" s="85"/>
      <c r="DA474" s="85"/>
      <c r="DB474" s="85"/>
      <c r="DC474" s="85"/>
      <c r="DD474" s="85"/>
      <c r="DE474" s="85"/>
      <c r="DF474" s="85"/>
      <c r="DG474" s="85"/>
      <c r="DH474" s="85"/>
      <c r="DI474" s="85"/>
      <c r="DJ474" s="85"/>
      <c r="DK474" s="85"/>
      <c r="DL474" s="85"/>
      <c r="DM474" s="85"/>
    </row>
    <row r="475" spans="1:117" ht="21" hidden="1" outlineLevel="1" x14ac:dyDescent="0.25">
      <c r="B475" s="109">
        <v>2</v>
      </c>
      <c r="C475" s="110" t="s">
        <v>68</v>
      </c>
      <c r="D475" s="111" t="s">
        <v>69</v>
      </c>
      <c r="E475" s="106" t="s">
        <v>67</v>
      </c>
      <c r="F475" s="78"/>
      <c r="G475" s="78"/>
      <c r="H475" s="98"/>
      <c r="I475" s="98"/>
      <c r="J475" s="112"/>
      <c r="K475" s="97">
        <f t="shared" si="227"/>
        <v>1</v>
      </c>
      <c r="L475" s="97">
        <f t="shared" si="228"/>
        <v>1</v>
      </c>
      <c r="M475" s="108">
        <f t="shared" si="229"/>
        <v>1</v>
      </c>
      <c r="N475" s="305">
        <v>4</v>
      </c>
      <c r="O475" s="85"/>
      <c r="P475" s="85"/>
      <c r="Q475" s="85"/>
      <c r="R475" s="85"/>
      <c r="S475" s="85"/>
      <c r="T475" s="85"/>
      <c r="U475" s="85"/>
      <c r="V475" s="85"/>
      <c r="W475" s="85"/>
      <c r="X475" s="85"/>
      <c r="Y475" s="85"/>
      <c r="Z475" s="85"/>
      <c r="AA475" s="85"/>
      <c r="AB475" s="85"/>
      <c r="AC475" s="85"/>
      <c r="AD475" s="85"/>
      <c r="AE475" s="85"/>
      <c r="AF475" s="85"/>
      <c r="AG475" s="85"/>
      <c r="AH475" s="85"/>
      <c r="AI475" s="85"/>
      <c r="AJ475" s="85"/>
      <c r="AK475" s="85"/>
      <c r="AL475" s="85"/>
      <c r="AM475" s="85"/>
      <c r="AN475" s="85"/>
      <c r="AO475" s="85"/>
      <c r="AP475" s="85"/>
      <c r="AQ475" s="85"/>
      <c r="AR475" s="85"/>
      <c r="AS475" s="85"/>
      <c r="AT475" s="85"/>
      <c r="AU475" s="85"/>
      <c r="AV475" s="85"/>
      <c r="AW475" s="85"/>
      <c r="AX475" s="85"/>
      <c r="AY475" s="85"/>
      <c r="AZ475" s="85"/>
      <c r="BA475" s="85"/>
      <c r="BB475" s="85"/>
      <c r="BC475" s="85"/>
      <c r="BD475" s="85"/>
      <c r="BE475" s="85"/>
      <c r="BF475" s="85"/>
      <c r="BG475" s="85"/>
      <c r="BH475" s="85"/>
      <c r="BI475" s="85"/>
      <c r="BJ475" s="85"/>
      <c r="BK475" s="85"/>
      <c r="BL475" s="85"/>
      <c r="BM475" s="85"/>
      <c r="BN475" s="85"/>
      <c r="BO475" s="85"/>
      <c r="BP475" s="85"/>
      <c r="BQ475" s="85"/>
      <c r="BR475" s="85"/>
      <c r="BS475" s="85"/>
      <c r="BT475" s="85"/>
      <c r="BU475" s="85"/>
      <c r="BV475" s="85"/>
      <c r="BW475" s="85"/>
      <c r="BX475" s="85"/>
      <c r="BY475" s="85"/>
      <c r="BZ475" s="85"/>
      <c r="CA475" s="85"/>
      <c r="CB475" s="85"/>
      <c r="CC475" s="85"/>
      <c r="CD475" s="85"/>
      <c r="CE475" s="85"/>
      <c r="CF475" s="85"/>
      <c r="CG475" s="85"/>
      <c r="CH475" s="85"/>
      <c r="CI475" s="85"/>
      <c r="CJ475" s="85"/>
      <c r="CK475" s="85"/>
      <c r="CL475" s="85"/>
      <c r="CM475" s="85"/>
      <c r="CN475" s="85"/>
      <c r="CO475" s="85"/>
      <c r="CP475" s="85"/>
      <c r="CQ475" s="85"/>
      <c r="CR475" s="85"/>
      <c r="CS475" s="85"/>
      <c r="CT475" s="85"/>
      <c r="CU475" s="85"/>
      <c r="CV475" s="85"/>
      <c r="CW475" s="85"/>
      <c r="CX475" s="85"/>
      <c r="CY475" s="85"/>
      <c r="CZ475" s="85"/>
      <c r="DA475" s="85"/>
      <c r="DB475" s="85"/>
      <c r="DC475" s="85"/>
      <c r="DD475" s="85"/>
      <c r="DE475" s="85"/>
      <c r="DF475" s="85"/>
      <c r="DG475" s="85"/>
      <c r="DH475" s="85"/>
      <c r="DI475" s="85"/>
      <c r="DJ475" s="85"/>
      <c r="DK475" s="85"/>
      <c r="DL475" s="85"/>
      <c r="DM475" s="85"/>
    </row>
    <row r="476" spans="1:117" ht="21" hidden="1" outlineLevel="1" x14ac:dyDescent="0.25">
      <c r="B476" s="109">
        <v>3</v>
      </c>
      <c r="C476" s="110" t="s">
        <v>70</v>
      </c>
      <c r="D476" s="111" t="s">
        <v>71</v>
      </c>
      <c r="E476" s="106" t="s">
        <v>67</v>
      </c>
      <c r="F476" s="78"/>
      <c r="G476" s="78"/>
      <c r="H476" s="98"/>
      <c r="I476" s="98"/>
      <c r="J476" s="112"/>
      <c r="K476" s="97">
        <f t="shared" si="227"/>
        <v>1</v>
      </c>
      <c r="L476" s="97">
        <f t="shared" si="228"/>
        <v>1</v>
      </c>
      <c r="M476" s="108">
        <f t="shared" si="229"/>
        <v>1</v>
      </c>
      <c r="N476" s="305">
        <v>4</v>
      </c>
      <c r="O476" s="85"/>
      <c r="P476" s="85"/>
      <c r="Q476" s="85"/>
      <c r="R476" s="85"/>
      <c r="S476" s="85"/>
      <c r="T476" s="85"/>
      <c r="U476" s="85"/>
      <c r="V476" s="85"/>
      <c r="W476" s="85"/>
      <c r="X476" s="85"/>
      <c r="Y476" s="85"/>
      <c r="Z476" s="85"/>
      <c r="AA476" s="85"/>
      <c r="AB476" s="85"/>
      <c r="AC476" s="85"/>
      <c r="AD476" s="85"/>
      <c r="AE476" s="85"/>
      <c r="AF476" s="85"/>
      <c r="AG476" s="85"/>
      <c r="AH476" s="85"/>
      <c r="AI476" s="85"/>
      <c r="AJ476" s="85"/>
      <c r="AK476" s="85"/>
      <c r="AL476" s="85"/>
      <c r="AM476" s="85"/>
      <c r="AN476" s="85"/>
      <c r="AO476" s="85"/>
      <c r="AP476" s="85"/>
      <c r="AQ476" s="85"/>
      <c r="AR476" s="85"/>
      <c r="AS476" s="85"/>
      <c r="AT476" s="85"/>
      <c r="AU476" s="85"/>
      <c r="AV476" s="85"/>
      <c r="AW476" s="85"/>
      <c r="AX476" s="85"/>
      <c r="AY476" s="85"/>
      <c r="AZ476" s="85"/>
      <c r="BA476" s="85"/>
      <c r="BB476" s="85"/>
      <c r="BC476" s="85"/>
      <c r="BD476" s="85"/>
      <c r="BE476" s="85"/>
      <c r="BF476" s="85"/>
      <c r="BG476" s="85"/>
      <c r="BH476" s="85"/>
      <c r="BI476" s="85"/>
      <c r="BJ476" s="85"/>
      <c r="BK476" s="85"/>
      <c r="BL476" s="85"/>
      <c r="BM476" s="85"/>
      <c r="BN476" s="85"/>
      <c r="BO476" s="85"/>
      <c r="BP476" s="85"/>
      <c r="BQ476" s="85"/>
      <c r="BR476" s="85"/>
      <c r="BS476" s="85"/>
      <c r="BT476" s="85"/>
      <c r="BU476" s="85"/>
      <c r="BV476" s="85"/>
      <c r="BW476" s="85"/>
      <c r="BX476" s="85"/>
      <c r="BY476" s="85"/>
      <c r="BZ476" s="85"/>
      <c r="CA476" s="79"/>
      <c r="CB476" s="79"/>
      <c r="CC476" s="79"/>
      <c r="CD476" s="79"/>
      <c r="CE476" s="79"/>
      <c r="CF476" s="79"/>
      <c r="CG476" s="79"/>
      <c r="CH476" s="79"/>
      <c r="CI476" s="79"/>
      <c r="CJ476" s="79"/>
      <c r="CK476" s="79"/>
      <c r="CL476" s="79"/>
      <c r="CM476" s="79"/>
      <c r="CN476" s="79"/>
      <c r="CO476" s="79"/>
      <c r="CP476" s="79"/>
      <c r="CQ476" s="79"/>
      <c r="CR476" s="79"/>
      <c r="CS476" s="79"/>
      <c r="CT476" s="79"/>
      <c r="CU476" s="79"/>
      <c r="CV476" s="79"/>
      <c r="CW476" s="79"/>
      <c r="CX476" s="79"/>
      <c r="CY476" s="79"/>
      <c r="CZ476" s="79"/>
      <c r="DA476" s="79"/>
      <c r="DB476" s="79"/>
      <c r="DC476" s="79"/>
      <c r="DD476" s="79"/>
      <c r="DE476" s="79"/>
      <c r="DF476" s="79"/>
      <c r="DG476" s="79"/>
      <c r="DH476" s="79"/>
      <c r="DI476" s="79"/>
      <c r="DJ476" s="79"/>
      <c r="DK476" s="79"/>
      <c r="DL476" s="79"/>
      <c r="DM476" s="79"/>
    </row>
    <row r="477" spans="1:117" ht="31.5" hidden="1" outlineLevel="1" x14ac:dyDescent="0.25">
      <c r="B477" s="109">
        <v>4</v>
      </c>
      <c r="C477" s="110" t="s">
        <v>72</v>
      </c>
      <c r="D477" s="111" t="s">
        <v>73</v>
      </c>
      <c r="E477" s="106" t="s">
        <v>67</v>
      </c>
      <c r="F477" s="78"/>
      <c r="G477" s="78"/>
      <c r="H477" s="98"/>
      <c r="I477" s="98"/>
      <c r="J477" s="112"/>
      <c r="K477" s="97">
        <f t="shared" si="227"/>
        <v>1</v>
      </c>
      <c r="L477" s="97">
        <f t="shared" si="228"/>
        <v>1</v>
      </c>
      <c r="M477" s="108">
        <f t="shared" si="229"/>
        <v>1</v>
      </c>
      <c r="N477" s="305">
        <v>4</v>
      </c>
      <c r="O477" s="85"/>
      <c r="P477" s="85"/>
      <c r="Q477" s="85"/>
      <c r="R477" s="85"/>
      <c r="S477" s="85"/>
      <c r="T477" s="85"/>
      <c r="U477" s="85"/>
      <c r="V477" s="85"/>
      <c r="W477" s="85"/>
      <c r="X477" s="85"/>
      <c r="Y477" s="85"/>
      <c r="Z477" s="85"/>
      <c r="AA477" s="85"/>
      <c r="AB477" s="85"/>
      <c r="AC477" s="85"/>
      <c r="AD477" s="85"/>
      <c r="AE477" s="85"/>
      <c r="AF477" s="85"/>
      <c r="AG477" s="85"/>
      <c r="AH477" s="85"/>
      <c r="AI477" s="85"/>
      <c r="AJ477" s="85"/>
      <c r="AK477" s="85"/>
      <c r="AL477" s="85"/>
      <c r="AM477" s="85"/>
      <c r="AN477" s="85"/>
      <c r="AO477" s="85"/>
      <c r="AP477" s="85"/>
      <c r="AQ477" s="85"/>
      <c r="AR477" s="85"/>
      <c r="AS477" s="85"/>
      <c r="AT477" s="85"/>
      <c r="AU477" s="85"/>
      <c r="AV477" s="85"/>
      <c r="AW477" s="85"/>
      <c r="AX477" s="85"/>
      <c r="AY477" s="85"/>
      <c r="AZ477" s="85"/>
      <c r="BA477" s="85"/>
      <c r="BB477" s="85"/>
      <c r="BC477" s="85"/>
      <c r="BD477" s="85"/>
      <c r="BE477" s="85"/>
      <c r="BF477" s="85"/>
      <c r="BG477" s="85"/>
      <c r="BH477" s="85"/>
      <c r="BI477" s="85"/>
      <c r="BJ477" s="85"/>
      <c r="BK477" s="85"/>
      <c r="BL477" s="85"/>
      <c r="BM477" s="85"/>
      <c r="BN477" s="85"/>
      <c r="BO477" s="85"/>
      <c r="BP477" s="85"/>
      <c r="BQ477" s="85"/>
      <c r="BR477" s="85"/>
      <c r="BS477" s="85"/>
      <c r="BT477" s="85"/>
      <c r="BU477" s="85"/>
      <c r="BV477" s="85"/>
      <c r="BW477" s="85"/>
      <c r="BX477" s="85"/>
      <c r="BY477" s="85"/>
      <c r="BZ477" s="85"/>
      <c r="CA477" s="79"/>
      <c r="CB477" s="79"/>
      <c r="CC477" s="79"/>
      <c r="CD477" s="79"/>
      <c r="CE477" s="79"/>
      <c r="CF477" s="79"/>
      <c r="CG477" s="79"/>
      <c r="CH477" s="79"/>
      <c r="CI477" s="79"/>
      <c r="CJ477" s="79"/>
      <c r="CK477" s="79"/>
      <c r="CL477" s="79"/>
      <c r="CM477" s="79"/>
      <c r="CN477" s="79"/>
      <c r="CO477" s="79"/>
      <c r="CP477" s="79"/>
      <c r="CQ477" s="79"/>
      <c r="CR477" s="79"/>
      <c r="CS477" s="79"/>
      <c r="CT477" s="79"/>
      <c r="CU477" s="79"/>
      <c r="CV477" s="79"/>
      <c r="CW477" s="79"/>
      <c r="CX477" s="79"/>
      <c r="CY477" s="79"/>
      <c r="CZ477" s="79"/>
      <c r="DA477" s="79"/>
      <c r="DB477" s="79"/>
      <c r="DC477" s="79"/>
      <c r="DD477" s="79"/>
      <c r="DE477" s="79"/>
      <c r="DF477" s="79"/>
      <c r="DG477" s="79"/>
      <c r="DH477" s="79"/>
      <c r="DI477" s="79"/>
      <c r="DJ477" s="79"/>
      <c r="DK477" s="79"/>
      <c r="DL477" s="79"/>
      <c r="DM477" s="79"/>
    </row>
    <row r="478" spans="1:117" ht="21" hidden="1" outlineLevel="1" x14ac:dyDescent="0.25">
      <c r="B478" s="109">
        <v>5</v>
      </c>
      <c r="C478" s="110" t="s">
        <v>74</v>
      </c>
      <c r="D478" s="111" t="s">
        <v>75</v>
      </c>
      <c r="E478" s="106" t="s">
        <v>64</v>
      </c>
      <c r="F478" s="78"/>
      <c r="G478" s="78"/>
      <c r="H478" s="98"/>
      <c r="I478" s="98"/>
      <c r="J478" s="112"/>
      <c r="K478" s="97">
        <f t="shared" si="227"/>
        <v>1</v>
      </c>
      <c r="L478" s="97">
        <f t="shared" si="228"/>
        <v>1</v>
      </c>
      <c r="M478" s="108">
        <f t="shared" si="229"/>
        <v>1</v>
      </c>
      <c r="N478" s="305">
        <v>4</v>
      </c>
      <c r="O478" s="85"/>
      <c r="P478" s="85"/>
      <c r="Q478" s="85"/>
      <c r="R478" s="85"/>
      <c r="S478" s="85"/>
      <c r="T478" s="85"/>
      <c r="U478" s="85"/>
      <c r="V478" s="85"/>
      <c r="W478" s="85"/>
      <c r="X478" s="85"/>
      <c r="Y478" s="85"/>
      <c r="Z478" s="85"/>
      <c r="AA478" s="85"/>
      <c r="AB478" s="85"/>
      <c r="AC478" s="85"/>
      <c r="AD478" s="85"/>
      <c r="AE478" s="85"/>
      <c r="AF478" s="85"/>
      <c r="AG478" s="85"/>
      <c r="AH478" s="85"/>
      <c r="AI478" s="85"/>
      <c r="AJ478" s="85"/>
      <c r="AK478" s="85"/>
      <c r="AL478" s="85"/>
      <c r="AM478" s="85"/>
      <c r="AN478" s="85"/>
      <c r="AO478" s="85"/>
      <c r="AP478" s="85"/>
      <c r="AQ478" s="85"/>
      <c r="AR478" s="85"/>
      <c r="AS478" s="85"/>
      <c r="AT478" s="85"/>
      <c r="AU478" s="85"/>
      <c r="AV478" s="85"/>
      <c r="AW478" s="85"/>
      <c r="AX478" s="85"/>
      <c r="AY478" s="85"/>
      <c r="AZ478" s="85"/>
      <c r="BA478" s="85"/>
      <c r="BB478" s="85"/>
      <c r="BC478" s="85"/>
      <c r="BD478" s="85"/>
      <c r="BE478" s="85"/>
      <c r="BF478" s="85"/>
      <c r="BG478" s="85"/>
      <c r="BH478" s="85"/>
      <c r="BI478" s="85"/>
      <c r="BJ478" s="85"/>
      <c r="BK478" s="85"/>
      <c r="BL478" s="85"/>
      <c r="BM478" s="85"/>
      <c r="BN478" s="85"/>
      <c r="BO478" s="85"/>
      <c r="BP478" s="85"/>
      <c r="BQ478" s="85"/>
      <c r="BR478" s="85"/>
      <c r="BS478" s="85"/>
      <c r="BT478" s="85"/>
      <c r="BU478" s="85"/>
      <c r="BV478" s="85"/>
      <c r="BW478" s="85"/>
      <c r="BX478" s="85"/>
      <c r="BY478" s="85"/>
      <c r="BZ478" s="85"/>
      <c r="CA478" s="79"/>
      <c r="CB478" s="79"/>
      <c r="CC478" s="79"/>
      <c r="CD478" s="79"/>
      <c r="CE478" s="79"/>
      <c r="CF478" s="79"/>
      <c r="CG478" s="79"/>
      <c r="CH478" s="79"/>
      <c r="CI478" s="79"/>
      <c r="CJ478" s="79"/>
      <c r="CK478" s="79"/>
      <c r="CL478" s="79"/>
      <c r="CM478" s="79"/>
      <c r="CN478" s="79"/>
      <c r="CO478" s="79"/>
      <c r="CP478" s="79"/>
      <c r="CQ478" s="79"/>
      <c r="CR478" s="79"/>
      <c r="CS478" s="79"/>
      <c r="CT478" s="79"/>
      <c r="CU478" s="79"/>
      <c r="CV478" s="79"/>
      <c r="CW478" s="79"/>
      <c r="CX478" s="79"/>
      <c r="CY478" s="79"/>
      <c r="CZ478" s="79"/>
      <c r="DA478" s="79"/>
      <c r="DB478" s="79"/>
      <c r="DC478" s="79"/>
      <c r="DD478" s="79"/>
      <c r="DE478" s="79"/>
      <c r="DF478" s="79"/>
      <c r="DG478" s="79"/>
      <c r="DH478" s="79"/>
      <c r="DI478" s="79"/>
      <c r="DJ478" s="79"/>
      <c r="DK478" s="79"/>
      <c r="DL478" s="79"/>
      <c r="DM478" s="79"/>
    </row>
    <row r="479" spans="1:117" ht="21" hidden="1" outlineLevel="1" x14ac:dyDescent="0.25">
      <c r="B479" s="109">
        <v>6</v>
      </c>
      <c r="C479" s="110" t="s">
        <v>76</v>
      </c>
      <c r="D479" s="111" t="s">
        <v>77</v>
      </c>
      <c r="E479" s="106" t="s">
        <v>64</v>
      </c>
      <c r="F479" s="78"/>
      <c r="G479" s="78"/>
      <c r="H479" s="98"/>
      <c r="I479" s="98"/>
      <c r="J479" s="112"/>
      <c r="K479" s="97">
        <f t="shared" si="227"/>
        <v>1</v>
      </c>
      <c r="L479" s="97">
        <f t="shared" si="228"/>
        <v>1</v>
      </c>
      <c r="M479" s="108">
        <f t="shared" si="229"/>
        <v>1</v>
      </c>
      <c r="N479" s="305">
        <v>4</v>
      </c>
      <c r="O479" s="85"/>
      <c r="P479" s="85"/>
      <c r="Q479" s="85"/>
      <c r="R479" s="85"/>
      <c r="S479" s="85"/>
      <c r="T479" s="85"/>
      <c r="U479" s="85"/>
      <c r="V479" s="85"/>
      <c r="W479" s="85"/>
      <c r="X479" s="85"/>
      <c r="Y479" s="85"/>
      <c r="Z479" s="85"/>
      <c r="AA479" s="85"/>
      <c r="AB479" s="85"/>
      <c r="AC479" s="85"/>
      <c r="AD479" s="85"/>
      <c r="AE479" s="85"/>
      <c r="AF479" s="85"/>
      <c r="AG479" s="85"/>
      <c r="AH479" s="85"/>
      <c r="AI479" s="85"/>
      <c r="AJ479" s="85"/>
      <c r="AK479" s="85"/>
      <c r="AL479" s="85"/>
      <c r="AM479" s="85"/>
      <c r="AN479" s="85"/>
      <c r="AO479" s="85"/>
      <c r="AP479" s="85"/>
      <c r="AQ479" s="85"/>
      <c r="AR479" s="85"/>
      <c r="AS479" s="85"/>
      <c r="AT479" s="85"/>
      <c r="AU479" s="85"/>
      <c r="AV479" s="85"/>
      <c r="AW479" s="85"/>
      <c r="AX479" s="85"/>
      <c r="AY479" s="85"/>
      <c r="AZ479" s="85"/>
      <c r="BA479" s="85"/>
      <c r="BB479" s="85"/>
      <c r="BC479" s="85"/>
      <c r="BD479" s="85"/>
      <c r="BE479" s="85"/>
      <c r="BF479" s="85"/>
      <c r="BG479" s="85"/>
      <c r="BH479" s="85"/>
      <c r="BI479" s="85"/>
      <c r="BJ479" s="85"/>
      <c r="BK479" s="85"/>
      <c r="BL479" s="85"/>
      <c r="BM479" s="85"/>
      <c r="BN479" s="85"/>
      <c r="BO479" s="85"/>
      <c r="BP479" s="85"/>
      <c r="BQ479" s="85"/>
      <c r="BR479" s="85"/>
      <c r="BS479" s="85"/>
      <c r="BT479" s="85"/>
      <c r="BU479" s="85"/>
      <c r="BV479" s="85"/>
      <c r="BW479" s="85"/>
      <c r="BX479" s="85"/>
      <c r="BY479" s="85"/>
      <c r="BZ479" s="85"/>
      <c r="CA479" s="79"/>
      <c r="CB479" s="79"/>
      <c r="CC479" s="79"/>
      <c r="CD479" s="79"/>
      <c r="CE479" s="79"/>
      <c r="CF479" s="79"/>
      <c r="CG479" s="79"/>
      <c r="CH479" s="79"/>
      <c r="CI479" s="79"/>
      <c r="CJ479" s="79"/>
      <c r="CK479" s="79"/>
      <c r="CL479" s="79"/>
      <c r="CM479" s="79"/>
      <c r="CN479" s="79"/>
      <c r="CO479" s="79"/>
      <c r="CP479" s="79"/>
      <c r="CQ479" s="79"/>
      <c r="CR479" s="79"/>
      <c r="CS479" s="79"/>
      <c r="CT479" s="79"/>
      <c r="CU479" s="79"/>
      <c r="CV479" s="79"/>
      <c r="CW479" s="79"/>
      <c r="CX479" s="79"/>
      <c r="CY479" s="79"/>
      <c r="CZ479" s="79"/>
      <c r="DA479" s="79"/>
      <c r="DB479" s="79"/>
      <c r="DC479" s="79"/>
      <c r="DD479" s="79"/>
      <c r="DE479" s="79"/>
      <c r="DF479" s="79"/>
      <c r="DG479" s="79"/>
      <c r="DH479" s="79"/>
      <c r="DI479" s="79"/>
      <c r="DJ479" s="79"/>
      <c r="DK479" s="79"/>
      <c r="DL479" s="79"/>
      <c r="DM479" s="79"/>
    </row>
    <row r="480" spans="1:117" ht="31.5" hidden="1" outlineLevel="1" x14ac:dyDescent="0.25">
      <c r="A480" s="113"/>
      <c r="B480" s="109">
        <v>7</v>
      </c>
      <c r="C480" s="111" t="s">
        <v>78</v>
      </c>
      <c r="D480" s="111" t="s">
        <v>79</v>
      </c>
      <c r="E480" s="106" t="s">
        <v>80</v>
      </c>
      <c r="F480" s="78"/>
      <c r="G480" s="78"/>
      <c r="H480" s="98"/>
      <c r="I480" s="154"/>
      <c r="J480" s="112"/>
      <c r="K480" s="97">
        <f t="shared" si="227"/>
        <v>1</v>
      </c>
      <c r="L480" s="97">
        <f t="shared" si="228"/>
        <v>1</v>
      </c>
      <c r="M480" s="108">
        <f t="shared" si="229"/>
        <v>1</v>
      </c>
      <c r="N480" s="305">
        <v>4</v>
      </c>
      <c r="O480" s="85"/>
      <c r="P480" s="85"/>
      <c r="Q480" s="85"/>
      <c r="R480" s="85"/>
      <c r="S480" s="85"/>
      <c r="T480" s="85"/>
      <c r="U480" s="85"/>
      <c r="V480" s="85"/>
      <c r="W480" s="85"/>
      <c r="X480" s="85"/>
      <c r="Y480" s="85"/>
      <c r="Z480" s="85"/>
      <c r="AA480" s="85"/>
      <c r="AB480" s="85"/>
      <c r="AC480" s="85"/>
      <c r="AD480" s="85"/>
      <c r="AE480" s="85"/>
      <c r="AF480" s="85"/>
      <c r="AG480" s="85"/>
      <c r="AH480" s="85"/>
      <c r="AI480" s="85"/>
      <c r="AJ480" s="85"/>
      <c r="AK480" s="85"/>
      <c r="AL480" s="85"/>
      <c r="AM480" s="85"/>
      <c r="AN480" s="85"/>
      <c r="AO480" s="85"/>
      <c r="AP480" s="85"/>
      <c r="AQ480" s="85"/>
      <c r="AR480" s="85"/>
      <c r="AS480" s="85"/>
      <c r="AT480" s="85"/>
      <c r="AU480" s="85"/>
      <c r="AV480" s="85"/>
      <c r="AW480" s="85"/>
      <c r="AX480" s="85"/>
      <c r="AY480" s="85"/>
      <c r="AZ480" s="85"/>
      <c r="BA480" s="85"/>
      <c r="BB480" s="85"/>
      <c r="BC480" s="85"/>
      <c r="BD480" s="85"/>
      <c r="BE480" s="85"/>
      <c r="BF480" s="85"/>
      <c r="BG480" s="85"/>
      <c r="BH480" s="85"/>
      <c r="BI480" s="85"/>
      <c r="BJ480" s="85"/>
      <c r="BK480" s="85"/>
      <c r="BL480" s="85"/>
      <c r="BM480" s="85"/>
      <c r="BN480" s="85"/>
      <c r="BO480" s="85"/>
      <c r="BP480" s="85"/>
      <c r="BQ480" s="85"/>
      <c r="BR480" s="85"/>
      <c r="BS480" s="85"/>
      <c r="BT480" s="85"/>
      <c r="BU480" s="85"/>
      <c r="BV480" s="85"/>
      <c r="BW480" s="85"/>
      <c r="BX480" s="85"/>
      <c r="BY480" s="85"/>
      <c r="BZ480" s="85"/>
      <c r="CA480" s="79"/>
      <c r="CB480" s="79"/>
      <c r="CC480" s="79"/>
      <c r="CD480" s="79"/>
      <c r="CE480" s="79"/>
      <c r="CF480" s="79"/>
      <c r="CG480" s="79"/>
      <c r="CH480" s="79"/>
      <c r="CI480" s="79"/>
      <c r="CJ480" s="79"/>
      <c r="CK480" s="79"/>
      <c r="CL480" s="79"/>
      <c r="CM480" s="79"/>
      <c r="CN480" s="79"/>
      <c r="CO480" s="79"/>
      <c r="CP480" s="79"/>
      <c r="CQ480" s="79"/>
      <c r="CR480" s="79"/>
      <c r="CS480" s="79"/>
      <c r="CT480" s="79"/>
      <c r="CU480" s="79"/>
      <c r="CV480" s="79"/>
      <c r="CW480" s="79"/>
      <c r="CX480" s="79"/>
      <c r="CY480" s="79"/>
      <c r="CZ480" s="79"/>
      <c r="DA480" s="79"/>
      <c r="DB480" s="79"/>
      <c r="DC480" s="79"/>
      <c r="DD480" s="79"/>
      <c r="DE480" s="79"/>
      <c r="DF480" s="79"/>
      <c r="DG480" s="79"/>
      <c r="DH480" s="79"/>
      <c r="DI480" s="79"/>
      <c r="DJ480" s="79"/>
      <c r="DK480" s="79"/>
      <c r="DL480" s="79"/>
      <c r="DM480" s="79"/>
    </row>
    <row r="481" spans="1:117" ht="31.5" hidden="1" outlineLevel="1" x14ac:dyDescent="0.25">
      <c r="A481" s="113"/>
      <c r="B481" s="109">
        <v>8</v>
      </c>
      <c r="C481" s="110" t="s">
        <v>81</v>
      </c>
      <c r="D481" s="111" t="s">
        <v>82</v>
      </c>
      <c r="E481" s="106" t="s">
        <v>80</v>
      </c>
      <c r="F481" s="78"/>
      <c r="G481" s="78"/>
      <c r="H481" s="98"/>
      <c r="I481" s="98"/>
      <c r="J481" s="112"/>
      <c r="K481" s="97">
        <f t="shared" si="227"/>
        <v>0</v>
      </c>
      <c r="L481" s="97">
        <f t="shared" si="228"/>
        <v>0</v>
      </c>
      <c r="M481" s="108">
        <f t="shared" si="229"/>
        <v>0</v>
      </c>
      <c r="N481" s="85"/>
      <c r="O481" s="85"/>
      <c r="P481" s="85"/>
      <c r="Q481" s="85"/>
      <c r="R481" s="85"/>
      <c r="S481" s="85"/>
      <c r="T481" s="85"/>
      <c r="U481" s="85"/>
      <c r="V481" s="85"/>
      <c r="W481" s="85"/>
      <c r="X481" s="85"/>
      <c r="Y481" s="85"/>
      <c r="Z481" s="85"/>
      <c r="AA481" s="85"/>
      <c r="AB481" s="85"/>
      <c r="AC481" s="85"/>
      <c r="AD481" s="85"/>
      <c r="AE481" s="85"/>
      <c r="AF481" s="85"/>
      <c r="AG481" s="85"/>
      <c r="AH481" s="85"/>
      <c r="AI481" s="85"/>
      <c r="AJ481" s="85"/>
      <c r="AK481" s="85"/>
      <c r="AL481" s="85"/>
      <c r="AM481" s="85"/>
      <c r="AN481" s="85"/>
      <c r="AO481" s="85"/>
      <c r="AP481" s="85"/>
      <c r="AQ481" s="85"/>
      <c r="AR481" s="85"/>
      <c r="AS481" s="85"/>
      <c r="AT481" s="85"/>
      <c r="AU481" s="85"/>
      <c r="AV481" s="85"/>
      <c r="AW481" s="85"/>
      <c r="AX481" s="85"/>
      <c r="AY481" s="85"/>
      <c r="AZ481" s="85"/>
      <c r="BA481" s="85"/>
      <c r="BB481" s="85"/>
      <c r="BC481" s="85"/>
      <c r="BD481" s="85"/>
      <c r="BE481" s="85"/>
      <c r="BF481" s="85"/>
      <c r="BG481" s="85"/>
      <c r="BH481" s="85"/>
      <c r="BI481" s="85"/>
      <c r="BJ481" s="85"/>
      <c r="BK481" s="85"/>
      <c r="BL481" s="85"/>
      <c r="BM481" s="85"/>
      <c r="BN481" s="85"/>
      <c r="BO481" s="85"/>
      <c r="BP481" s="85"/>
      <c r="BQ481" s="85"/>
      <c r="BR481" s="85"/>
      <c r="BS481" s="85"/>
      <c r="BT481" s="85"/>
      <c r="BU481" s="85"/>
      <c r="BV481" s="85"/>
      <c r="BW481" s="85"/>
      <c r="BX481" s="85"/>
      <c r="BY481" s="85"/>
      <c r="BZ481" s="85"/>
      <c r="CA481" s="79"/>
      <c r="CB481" s="79"/>
      <c r="CC481" s="79"/>
      <c r="CD481" s="79"/>
      <c r="CE481" s="79"/>
      <c r="CF481" s="79"/>
      <c r="CG481" s="79"/>
      <c r="CH481" s="79"/>
      <c r="CI481" s="79"/>
      <c r="CJ481" s="79"/>
      <c r="CK481" s="79"/>
      <c r="CL481" s="79"/>
      <c r="CM481" s="79"/>
      <c r="CN481" s="79"/>
      <c r="CO481" s="79"/>
      <c r="CP481" s="79"/>
      <c r="CQ481" s="79"/>
      <c r="CR481" s="79"/>
      <c r="CS481" s="79"/>
      <c r="CT481" s="79"/>
      <c r="CU481" s="79"/>
      <c r="CV481" s="79"/>
      <c r="CW481" s="79"/>
      <c r="CX481" s="79"/>
      <c r="CY481" s="79"/>
      <c r="CZ481" s="79"/>
      <c r="DA481" s="79"/>
      <c r="DB481" s="79"/>
      <c r="DC481" s="79"/>
      <c r="DD481" s="79"/>
      <c r="DE481" s="79"/>
      <c r="DF481" s="79"/>
      <c r="DG481" s="79"/>
      <c r="DH481" s="79"/>
      <c r="DI481" s="79"/>
      <c r="DJ481" s="79"/>
      <c r="DK481" s="79"/>
      <c r="DL481" s="79"/>
      <c r="DM481" s="79"/>
    </row>
    <row r="482" spans="1:117" ht="21" hidden="1" outlineLevel="1" x14ac:dyDescent="0.25">
      <c r="A482" s="113"/>
      <c r="B482" s="109">
        <v>9</v>
      </c>
      <c r="C482" s="110" t="s">
        <v>83</v>
      </c>
      <c r="D482" s="111" t="s">
        <v>84</v>
      </c>
      <c r="E482" s="106" t="s">
        <v>80</v>
      </c>
      <c r="F482" s="78"/>
      <c r="G482" s="78"/>
      <c r="H482" s="98"/>
      <c r="I482" s="98"/>
      <c r="J482" s="112"/>
      <c r="K482" s="97">
        <f t="shared" si="227"/>
        <v>0</v>
      </c>
      <c r="L482" s="97">
        <f t="shared" si="228"/>
        <v>0</v>
      </c>
      <c r="M482" s="108">
        <f t="shared" si="229"/>
        <v>0</v>
      </c>
      <c r="N482" s="85"/>
      <c r="O482" s="85"/>
      <c r="P482" s="85"/>
      <c r="Q482" s="85"/>
      <c r="R482" s="85"/>
      <c r="S482" s="85"/>
      <c r="T482" s="85"/>
      <c r="U482" s="85"/>
      <c r="V482" s="85"/>
      <c r="W482" s="85"/>
      <c r="X482" s="85"/>
      <c r="Y482" s="85"/>
      <c r="Z482" s="85"/>
      <c r="AA482" s="85"/>
      <c r="AB482" s="85"/>
      <c r="AC482" s="85"/>
      <c r="AD482" s="85"/>
      <c r="AE482" s="85"/>
      <c r="AF482" s="85"/>
      <c r="AG482" s="85"/>
      <c r="AH482" s="85"/>
      <c r="AI482" s="85"/>
      <c r="AJ482" s="85"/>
      <c r="AK482" s="85"/>
      <c r="AL482" s="85"/>
      <c r="AM482" s="85"/>
      <c r="AN482" s="85"/>
      <c r="AO482" s="85"/>
      <c r="AP482" s="85"/>
      <c r="AQ482" s="85"/>
      <c r="AR482" s="85"/>
      <c r="AS482" s="85"/>
      <c r="AT482" s="85"/>
      <c r="AU482" s="85"/>
      <c r="AV482" s="85"/>
      <c r="AW482" s="85"/>
      <c r="AX482" s="85"/>
      <c r="AY482" s="85"/>
      <c r="AZ482" s="85"/>
      <c r="BA482" s="85"/>
      <c r="BB482" s="85"/>
      <c r="BC482" s="85"/>
      <c r="BD482" s="85"/>
      <c r="BE482" s="85"/>
      <c r="BF482" s="85"/>
      <c r="BG482" s="85"/>
      <c r="BH482" s="85"/>
      <c r="BI482" s="85"/>
      <c r="BJ482" s="85"/>
      <c r="BK482" s="85"/>
      <c r="BL482" s="85"/>
      <c r="BM482" s="85"/>
      <c r="BN482" s="85"/>
      <c r="BO482" s="85"/>
      <c r="BP482" s="85"/>
      <c r="BQ482" s="85"/>
      <c r="BR482" s="85"/>
      <c r="BS482" s="85"/>
      <c r="BT482" s="85"/>
      <c r="BU482" s="85"/>
      <c r="BV482" s="85"/>
      <c r="BW482" s="85"/>
      <c r="BX482" s="85"/>
      <c r="BY482" s="85"/>
      <c r="BZ482" s="85"/>
      <c r="CA482" s="79"/>
      <c r="CB482" s="79"/>
      <c r="CC482" s="79"/>
      <c r="CD482" s="79"/>
      <c r="CE482" s="79"/>
      <c r="CF482" s="79"/>
      <c r="CG482" s="79"/>
      <c r="CH482" s="79"/>
      <c r="CI482" s="79"/>
      <c r="CJ482" s="79"/>
      <c r="CK482" s="79"/>
      <c r="CL482" s="79"/>
      <c r="CM482" s="79"/>
      <c r="CN482" s="79"/>
      <c r="CO482" s="79"/>
      <c r="CP482" s="79"/>
      <c r="CQ482" s="79"/>
      <c r="CR482" s="79"/>
      <c r="CS482" s="79"/>
      <c r="CT482" s="79"/>
      <c r="CU482" s="79"/>
      <c r="CV482" s="79"/>
      <c r="CW482" s="79"/>
      <c r="CX482" s="79"/>
      <c r="CY482" s="79"/>
      <c r="CZ482" s="79"/>
      <c r="DA482" s="79"/>
      <c r="DB482" s="79"/>
      <c r="DC482" s="79"/>
      <c r="DD482" s="79"/>
      <c r="DE482" s="79"/>
      <c r="DF482" s="79"/>
      <c r="DG482" s="79"/>
      <c r="DH482" s="79"/>
      <c r="DI482" s="79"/>
      <c r="DJ482" s="79"/>
      <c r="DK482" s="79"/>
      <c r="DL482" s="79"/>
      <c r="DM482" s="79"/>
    </row>
    <row r="483" spans="1:117" ht="21" hidden="1" outlineLevel="1" x14ac:dyDescent="0.3">
      <c r="A483" s="113"/>
      <c r="B483" s="109"/>
      <c r="C483" s="110" t="s">
        <v>314</v>
      </c>
      <c r="D483" s="111"/>
      <c r="E483" s="270"/>
      <c r="F483" s="223"/>
      <c r="G483" s="223"/>
      <c r="H483" s="269"/>
      <c r="I483" s="98"/>
      <c r="J483" s="112"/>
      <c r="K483" s="97"/>
      <c r="L483" s="97"/>
      <c r="M483" s="108"/>
      <c r="N483" s="102"/>
      <c r="O483" s="102"/>
      <c r="P483" s="102"/>
      <c r="Q483" s="102"/>
      <c r="R483" s="102"/>
      <c r="S483" s="102"/>
      <c r="T483" s="102"/>
      <c r="U483" s="102"/>
      <c r="V483" s="102"/>
      <c r="W483" s="102"/>
      <c r="X483" s="102"/>
      <c r="Y483" s="102"/>
      <c r="Z483" s="102"/>
      <c r="AA483" s="102"/>
      <c r="AB483" s="102"/>
      <c r="AC483" s="102"/>
      <c r="AD483" s="102"/>
      <c r="AE483" s="102"/>
      <c r="AF483" s="102"/>
      <c r="AG483" s="102"/>
      <c r="AH483" s="102"/>
      <c r="AI483" s="102"/>
      <c r="AJ483" s="102"/>
      <c r="AK483" s="102"/>
      <c r="AL483" s="102"/>
      <c r="AM483" s="102"/>
      <c r="AN483" s="102"/>
      <c r="AO483" s="102"/>
      <c r="AP483" s="102"/>
      <c r="AQ483" s="102"/>
      <c r="AR483" s="102"/>
      <c r="AS483" s="102"/>
      <c r="AT483" s="102"/>
      <c r="AU483" s="102"/>
      <c r="AV483" s="102"/>
      <c r="AW483" s="102"/>
      <c r="AX483" s="102"/>
      <c r="AY483" s="102"/>
      <c r="AZ483" s="102"/>
      <c r="BA483" s="102"/>
      <c r="BB483" s="102"/>
      <c r="BC483" s="102"/>
      <c r="BD483" s="102"/>
      <c r="BE483" s="102"/>
      <c r="BF483" s="102"/>
      <c r="BG483" s="102"/>
      <c r="BH483" s="102"/>
      <c r="BI483" s="102"/>
      <c r="BJ483" s="102"/>
      <c r="BK483" s="102"/>
      <c r="BL483" s="102"/>
      <c r="BM483" s="102"/>
      <c r="BN483" s="102"/>
      <c r="BO483" s="102"/>
      <c r="BP483" s="102"/>
      <c r="BQ483" s="102"/>
      <c r="BR483" s="102"/>
      <c r="BS483" s="102"/>
      <c r="BT483" s="102"/>
      <c r="BU483" s="102"/>
      <c r="BV483" s="102"/>
      <c r="BW483" s="102"/>
      <c r="BX483" s="102"/>
      <c r="BY483" s="102"/>
      <c r="BZ483" s="102"/>
      <c r="CA483" s="102"/>
      <c r="CB483" s="102"/>
      <c r="CC483" s="102"/>
      <c r="CD483" s="102"/>
      <c r="CE483" s="102"/>
      <c r="CF483" s="102"/>
      <c r="CG483" s="102"/>
      <c r="CH483" s="102"/>
      <c r="CI483" s="102"/>
      <c r="CJ483" s="102"/>
      <c r="CK483" s="102"/>
      <c r="CL483" s="102"/>
      <c r="CM483" s="102"/>
      <c r="CN483" s="102"/>
      <c r="CO483" s="102"/>
      <c r="CP483" s="102"/>
      <c r="CQ483" s="102"/>
      <c r="CR483" s="102"/>
      <c r="CS483" s="102"/>
      <c r="CT483" s="102"/>
      <c r="CU483" s="102"/>
      <c r="CV483" s="102"/>
      <c r="CW483" s="102"/>
      <c r="CX483" s="102"/>
      <c r="CY483" s="102"/>
      <c r="CZ483" s="102"/>
      <c r="DA483" s="102"/>
      <c r="DB483" s="102"/>
      <c r="DC483" s="102"/>
      <c r="DD483" s="102"/>
      <c r="DE483" s="102"/>
      <c r="DF483" s="102"/>
      <c r="DG483" s="102"/>
      <c r="DH483" s="102"/>
      <c r="DI483" s="102"/>
      <c r="DJ483" s="102"/>
      <c r="DK483" s="102"/>
      <c r="DL483" s="102"/>
      <c r="DM483" s="79"/>
    </row>
    <row r="484" spans="1:117" ht="21" hidden="1" outlineLevel="1" x14ac:dyDescent="0.3">
      <c r="A484" s="113"/>
      <c r="B484" s="109"/>
      <c r="C484" s="110" t="s">
        <v>315</v>
      </c>
      <c r="D484" s="111"/>
      <c r="E484" s="270"/>
      <c r="F484" s="223"/>
      <c r="G484" s="223"/>
      <c r="H484" s="269"/>
      <c r="I484" s="98"/>
      <c r="J484" s="112"/>
      <c r="K484" s="97"/>
      <c r="L484" s="97"/>
      <c r="M484" s="108"/>
      <c r="N484" s="102"/>
      <c r="O484" s="102"/>
      <c r="P484" s="102"/>
      <c r="Q484" s="102"/>
      <c r="R484" s="102"/>
      <c r="S484" s="102"/>
      <c r="T484" s="102"/>
      <c r="U484" s="102"/>
      <c r="V484" s="102"/>
      <c r="W484" s="102"/>
      <c r="X484" s="102"/>
      <c r="Y484" s="102"/>
      <c r="Z484" s="102"/>
      <c r="AA484" s="102"/>
      <c r="AB484" s="102"/>
      <c r="AC484" s="102"/>
      <c r="AD484" s="102"/>
      <c r="AE484" s="102"/>
      <c r="AF484" s="102"/>
      <c r="AG484" s="102"/>
      <c r="AH484" s="102"/>
      <c r="AI484" s="102"/>
      <c r="AJ484" s="102"/>
      <c r="AK484" s="102"/>
      <c r="AL484" s="102"/>
      <c r="AM484" s="102"/>
      <c r="AN484" s="102"/>
      <c r="AO484" s="102"/>
      <c r="AP484" s="102"/>
      <c r="AQ484" s="102"/>
      <c r="AR484" s="102"/>
      <c r="AS484" s="102"/>
      <c r="AT484" s="102"/>
      <c r="AU484" s="102"/>
      <c r="AV484" s="102"/>
      <c r="AW484" s="102"/>
      <c r="AX484" s="102"/>
      <c r="AY484" s="102"/>
      <c r="AZ484" s="102"/>
      <c r="BA484" s="102"/>
      <c r="BB484" s="102"/>
      <c r="BC484" s="102"/>
      <c r="BD484" s="102"/>
      <c r="BE484" s="102"/>
      <c r="BF484" s="102"/>
      <c r="BG484" s="102"/>
      <c r="BH484" s="102"/>
      <c r="BI484" s="102"/>
      <c r="BJ484" s="102"/>
      <c r="BK484" s="102"/>
      <c r="BL484" s="102"/>
      <c r="BM484" s="102"/>
      <c r="BN484" s="102"/>
      <c r="BO484" s="102"/>
      <c r="BP484" s="102"/>
      <c r="BQ484" s="102"/>
      <c r="BR484" s="102"/>
      <c r="BS484" s="102"/>
      <c r="BT484" s="102"/>
      <c r="BU484" s="102"/>
      <c r="BV484" s="102"/>
      <c r="BW484" s="102"/>
      <c r="BX484" s="102"/>
      <c r="BY484" s="102"/>
      <c r="BZ484" s="102"/>
      <c r="CA484" s="102"/>
      <c r="CB484" s="102"/>
      <c r="CC484" s="102"/>
      <c r="CD484" s="102"/>
      <c r="CE484" s="102"/>
      <c r="CF484" s="102"/>
      <c r="CG484" s="102"/>
      <c r="CH484" s="102"/>
      <c r="CI484" s="102"/>
      <c r="CJ484" s="102"/>
      <c r="CK484" s="102"/>
      <c r="CL484" s="102"/>
      <c r="CM484" s="102"/>
      <c r="CN484" s="102"/>
      <c r="CO484" s="102"/>
      <c r="CP484" s="102"/>
      <c r="CQ484" s="102"/>
      <c r="CR484" s="102"/>
      <c r="CS484" s="102"/>
      <c r="CT484" s="102"/>
      <c r="CU484" s="102"/>
      <c r="CV484" s="102"/>
      <c r="CW484" s="102"/>
      <c r="CX484" s="102"/>
      <c r="CY484" s="102"/>
      <c r="CZ484" s="102"/>
      <c r="DA484" s="102"/>
      <c r="DB484" s="102"/>
      <c r="DC484" s="102"/>
      <c r="DD484" s="102"/>
      <c r="DE484" s="102"/>
      <c r="DF484" s="102"/>
      <c r="DG484" s="102"/>
      <c r="DH484" s="102"/>
      <c r="DI484" s="102"/>
      <c r="DJ484" s="102"/>
      <c r="DK484" s="102"/>
      <c r="DL484" s="102"/>
      <c r="DM484" s="79"/>
    </row>
    <row r="485" spans="1:117" ht="21" hidden="1" outlineLevel="1" x14ac:dyDescent="0.3">
      <c r="A485" s="113"/>
      <c r="B485" s="109"/>
      <c r="C485" s="181" t="s">
        <v>476</v>
      </c>
      <c r="D485" s="111"/>
      <c r="E485" s="270"/>
      <c r="F485" s="223"/>
      <c r="G485" s="223"/>
      <c r="H485" s="269"/>
      <c r="I485" s="98"/>
      <c r="J485" s="112"/>
      <c r="K485" s="97">
        <f t="shared" ref="K485:K486" si="230">COUNTA(N485:KP485)</f>
        <v>1</v>
      </c>
      <c r="L485" s="97">
        <f t="shared" ref="L485:L486" si="231">COUNTIF(N485:KP485,"4")</f>
        <v>1</v>
      </c>
      <c r="M485" s="108">
        <f t="shared" ref="M485:M486" si="232">IFERROR(L485/K485,0)</f>
        <v>1</v>
      </c>
      <c r="N485" s="305">
        <v>4</v>
      </c>
      <c r="O485" s="102"/>
      <c r="P485" s="102"/>
      <c r="Q485" s="102"/>
      <c r="R485" s="102"/>
      <c r="S485" s="102"/>
      <c r="T485" s="102"/>
      <c r="U485" s="102"/>
      <c r="V485" s="102"/>
      <c r="W485" s="102"/>
      <c r="X485" s="102"/>
      <c r="Y485" s="102"/>
      <c r="Z485" s="102"/>
      <c r="AA485" s="102"/>
      <c r="AB485" s="102"/>
      <c r="AC485" s="102"/>
      <c r="AD485" s="102"/>
      <c r="AE485" s="102"/>
      <c r="AF485" s="102"/>
      <c r="AG485" s="102"/>
      <c r="AH485" s="102"/>
      <c r="AI485" s="102"/>
      <c r="AJ485" s="102"/>
      <c r="AK485" s="102"/>
      <c r="AL485" s="102"/>
      <c r="AM485" s="102"/>
      <c r="AN485" s="102"/>
      <c r="AO485" s="102"/>
      <c r="AP485" s="102"/>
      <c r="AQ485" s="102"/>
      <c r="AR485" s="102"/>
      <c r="AS485" s="102"/>
      <c r="AT485" s="102"/>
      <c r="AU485" s="102"/>
      <c r="AV485" s="102"/>
      <c r="AW485" s="102"/>
      <c r="AX485" s="102"/>
      <c r="AY485" s="102"/>
      <c r="AZ485" s="102"/>
      <c r="BA485" s="102"/>
      <c r="BB485" s="102"/>
      <c r="BC485" s="102"/>
      <c r="BD485" s="102"/>
      <c r="BE485" s="102"/>
      <c r="BF485" s="102"/>
      <c r="BG485" s="102"/>
      <c r="BH485" s="102"/>
      <c r="BI485" s="102"/>
      <c r="BJ485" s="102"/>
      <c r="BK485" s="102"/>
      <c r="BL485" s="102"/>
      <c r="BM485" s="102"/>
      <c r="BN485" s="102"/>
      <c r="BO485" s="102"/>
      <c r="BP485" s="102"/>
      <c r="BQ485" s="102"/>
      <c r="BR485" s="102"/>
      <c r="BS485" s="102"/>
      <c r="BT485" s="102"/>
      <c r="BU485" s="102"/>
      <c r="BV485" s="102"/>
      <c r="BW485" s="102"/>
      <c r="BX485" s="102"/>
      <c r="BY485" s="102"/>
      <c r="BZ485" s="102"/>
      <c r="CA485" s="102"/>
      <c r="CB485" s="102"/>
      <c r="CC485" s="102"/>
      <c r="CD485" s="102"/>
      <c r="CE485" s="102"/>
      <c r="CF485" s="102"/>
      <c r="CG485" s="102"/>
      <c r="CH485" s="102"/>
      <c r="CI485" s="102"/>
      <c r="CJ485" s="102"/>
      <c r="CK485" s="102"/>
      <c r="CL485" s="102"/>
      <c r="CM485" s="102"/>
      <c r="CN485" s="102"/>
      <c r="CO485" s="102"/>
      <c r="CP485" s="102"/>
      <c r="CQ485" s="102"/>
      <c r="CR485" s="102"/>
      <c r="CS485" s="102"/>
      <c r="CT485" s="102"/>
      <c r="CU485" s="102"/>
      <c r="CV485" s="102"/>
      <c r="CW485" s="102"/>
      <c r="CX485" s="102"/>
      <c r="CY485" s="102"/>
      <c r="CZ485" s="102"/>
      <c r="DA485" s="102"/>
      <c r="DB485" s="102"/>
      <c r="DC485" s="102"/>
      <c r="DD485" s="102"/>
      <c r="DE485" s="102"/>
      <c r="DF485" s="102"/>
      <c r="DG485" s="102"/>
      <c r="DH485" s="102"/>
      <c r="DI485" s="102"/>
      <c r="DJ485" s="102"/>
      <c r="DK485" s="102"/>
      <c r="DL485" s="102"/>
      <c r="DM485" s="79"/>
    </row>
    <row r="486" spans="1:117" ht="21" hidden="1" outlineLevel="1" x14ac:dyDescent="0.3">
      <c r="A486" s="113"/>
      <c r="B486" s="109"/>
      <c r="C486" s="181" t="s">
        <v>477</v>
      </c>
      <c r="D486" s="111"/>
      <c r="E486" s="270"/>
      <c r="F486" s="223"/>
      <c r="G486" s="223"/>
      <c r="H486" s="269"/>
      <c r="I486" s="98"/>
      <c r="J486" s="112"/>
      <c r="K486" s="97">
        <f t="shared" si="230"/>
        <v>1</v>
      </c>
      <c r="L486" s="97">
        <f t="shared" si="231"/>
        <v>1</v>
      </c>
      <c r="M486" s="108">
        <f t="shared" si="232"/>
        <v>1</v>
      </c>
      <c r="N486" s="305">
        <v>4</v>
      </c>
      <c r="O486" s="102"/>
      <c r="P486" s="102"/>
      <c r="Q486" s="102"/>
      <c r="R486" s="102"/>
      <c r="S486" s="102"/>
      <c r="T486" s="102"/>
      <c r="U486" s="102"/>
      <c r="V486" s="102"/>
      <c r="W486" s="102"/>
      <c r="X486" s="102"/>
      <c r="Y486" s="102"/>
      <c r="Z486" s="102"/>
      <c r="AA486" s="102"/>
      <c r="AB486" s="102"/>
      <c r="AC486" s="102"/>
      <c r="AD486" s="102"/>
      <c r="AE486" s="102"/>
      <c r="AF486" s="102"/>
      <c r="AG486" s="102"/>
      <c r="AH486" s="102"/>
      <c r="AI486" s="102"/>
      <c r="AJ486" s="102"/>
      <c r="AK486" s="102"/>
      <c r="AL486" s="102"/>
      <c r="AM486" s="102"/>
      <c r="AN486" s="102"/>
      <c r="AO486" s="102"/>
      <c r="AP486" s="102"/>
      <c r="AQ486" s="102"/>
      <c r="AR486" s="102"/>
      <c r="AS486" s="102"/>
      <c r="AT486" s="102"/>
      <c r="AU486" s="102"/>
      <c r="AV486" s="102"/>
      <c r="AW486" s="102"/>
      <c r="AX486" s="102"/>
      <c r="AY486" s="102"/>
      <c r="AZ486" s="102"/>
      <c r="BA486" s="102"/>
      <c r="BB486" s="102"/>
      <c r="BC486" s="102"/>
      <c r="BD486" s="102"/>
      <c r="BE486" s="102"/>
      <c r="BF486" s="102"/>
      <c r="BG486" s="102"/>
      <c r="BH486" s="102"/>
      <c r="BI486" s="102"/>
      <c r="BJ486" s="102"/>
      <c r="BK486" s="102"/>
      <c r="BL486" s="102"/>
      <c r="BM486" s="102"/>
      <c r="BN486" s="102"/>
      <c r="BO486" s="102"/>
      <c r="BP486" s="102"/>
      <c r="BQ486" s="102"/>
      <c r="BR486" s="102"/>
      <c r="BS486" s="102"/>
      <c r="BT486" s="102"/>
      <c r="BU486" s="102"/>
      <c r="BV486" s="102"/>
      <c r="BW486" s="102"/>
      <c r="BX486" s="102"/>
      <c r="BY486" s="102"/>
      <c r="BZ486" s="102"/>
      <c r="CA486" s="102"/>
      <c r="CB486" s="102"/>
      <c r="CC486" s="102"/>
      <c r="CD486" s="102"/>
      <c r="CE486" s="102"/>
      <c r="CF486" s="102"/>
      <c r="CG486" s="102"/>
      <c r="CH486" s="102"/>
      <c r="CI486" s="102"/>
      <c r="CJ486" s="102"/>
      <c r="CK486" s="102"/>
      <c r="CL486" s="102"/>
      <c r="CM486" s="102"/>
      <c r="CN486" s="102"/>
      <c r="CO486" s="102"/>
      <c r="CP486" s="102"/>
      <c r="CQ486" s="102"/>
      <c r="CR486" s="102"/>
      <c r="CS486" s="102"/>
      <c r="CT486" s="102"/>
      <c r="CU486" s="102"/>
      <c r="CV486" s="102"/>
      <c r="CW486" s="102"/>
      <c r="CX486" s="102"/>
      <c r="CY486" s="102"/>
      <c r="CZ486" s="102"/>
      <c r="DA486" s="102"/>
      <c r="DB486" s="102"/>
      <c r="DC486" s="102"/>
      <c r="DD486" s="102"/>
      <c r="DE486" s="102"/>
      <c r="DF486" s="102"/>
      <c r="DG486" s="102"/>
      <c r="DH486" s="102"/>
      <c r="DI486" s="102"/>
      <c r="DJ486" s="102"/>
      <c r="DK486" s="102"/>
      <c r="DL486" s="102"/>
      <c r="DM486" s="79"/>
    </row>
    <row r="487" spans="1:117" ht="37.5" hidden="1" outlineLevel="1" x14ac:dyDescent="0.3">
      <c r="A487" s="113"/>
      <c r="B487" s="109"/>
      <c r="C487" s="181" t="s">
        <v>478</v>
      </c>
      <c r="D487" s="111"/>
      <c r="E487" s="270"/>
      <c r="F487" s="223"/>
      <c r="G487" s="223"/>
      <c r="H487" s="269"/>
      <c r="I487" s="98"/>
      <c r="J487" s="112"/>
      <c r="K487" s="97">
        <f t="shared" ref="K487" si="233">COUNTA(N487:KP487)</f>
        <v>1</v>
      </c>
      <c r="L487" s="97">
        <f t="shared" ref="L487" si="234">COUNTIF(N487:KP487,"4")</f>
        <v>1</v>
      </c>
      <c r="M487" s="108">
        <f t="shared" ref="M487" si="235">IFERROR(L487/K487,0)</f>
        <v>1</v>
      </c>
      <c r="N487" s="305">
        <v>4</v>
      </c>
      <c r="O487" s="102"/>
      <c r="P487" s="102"/>
      <c r="Q487" s="102"/>
      <c r="R487" s="102"/>
      <c r="S487" s="102"/>
      <c r="T487" s="102"/>
      <c r="U487" s="102"/>
      <c r="V487" s="102"/>
      <c r="W487" s="102"/>
      <c r="X487" s="102"/>
      <c r="Y487" s="102"/>
      <c r="Z487" s="102"/>
      <c r="AA487" s="102"/>
      <c r="AB487" s="102"/>
      <c r="AC487" s="102"/>
      <c r="AD487" s="102"/>
      <c r="AE487" s="102"/>
      <c r="AF487" s="102"/>
      <c r="AG487" s="102"/>
      <c r="AH487" s="102"/>
      <c r="AI487" s="102"/>
      <c r="AJ487" s="102"/>
      <c r="AK487" s="102"/>
      <c r="AL487" s="102"/>
      <c r="AM487" s="102"/>
      <c r="AN487" s="102"/>
      <c r="AO487" s="102"/>
      <c r="AP487" s="102"/>
      <c r="AQ487" s="102"/>
      <c r="AR487" s="102"/>
      <c r="AS487" s="102"/>
      <c r="AT487" s="102"/>
      <c r="AU487" s="102"/>
      <c r="AV487" s="102"/>
      <c r="AW487" s="102"/>
      <c r="AX487" s="102"/>
      <c r="AY487" s="102"/>
      <c r="AZ487" s="102"/>
      <c r="BA487" s="102"/>
      <c r="BB487" s="102"/>
      <c r="BC487" s="102"/>
      <c r="BD487" s="102"/>
      <c r="BE487" s="102"/>
      <c r="BF487" s="102"/>
      <c r="BG487" s="102"/>
      <c r="BH487" s="102"/>
      <c r="BI487" s="102"/>
      <c r="BJ487" s="102"/>
      <c r="BK487" s="102"/>
      <c r="BL487" s="102"/>
      <c r="BM487" s="102"/>
      <c r="BN487" s="102"/>
      <c r="BO487" s="102"/>
      <c r="BP487" s="102"/>
      <c r="BQ487" s="102"/>
      <c r="BR487" s="102"/>
      <c r="BS487" s="102"/>
      <c r="BT487" s="102"/>
      <c r="BU487" s="102"/>
      <c r="BV487" s="102"/>
      <c r="BW487" s="102"/>
      <c r="BX487" s="102"/>
      <c r="BY487" s="102"/>
      <c r="BZ487" s="102"/>
      <c r="CA487" s="102"/>
      <c r="CB487" s="102"/>
      <c r="CC487" s="102"/>
      <c r="CD487" s="102"/>
      <c r="CE487" s="102"/>
      <c r="CF487" s="102"/>
      <c r="CG487" s="102"/>
      <c r="CH487" s="102"/>
      <c r="CI487" s="102"/>
      <c r="CJ487" s="102"/>
      <c r="CK487" s="102"/>
      <c r="CL487" s="102"/>
      <c r="CM487" s="102"/>
      <c r="CN487" s="102"/>
      <c r="CO487" s="102"/>
      <c r="CP487" s="102"/>
      <c r="CQ487" s="102"/>
      <c r="CR487" s="102"/>
      <c r="CS487" s="102"/>
      <c r="CT487" s="102"/>
      <c r="CU487" s="102"/>
      <c r="CV487" s="102"/>
      <c r="CW487" s="102"/>
      <c r="CX487" s="102"/>
      <c r="CY487" s="102"/>
      <c r="CZ487" s="102"/>
      <c r="DA487" s="102"/>
      <c r="DB487" s="102"/>
      <c r="DC487" s="102"/>
      <c r="DD487" s="102"/>
      <c r="DE487" s="102"/>
      <c r="DF487" s="102"/>
      <c r="DG487" s="102"/>
      <c r="DH487" s="102"/>
      <c r="DI487" s="102"/>
      <c r="DJ487" s="102"/>
      <c r="DK487" s="102"/>
      <c r="DL487" s="102"/>
      <c r="DM487" s="79"/>
    </row>
    <row r="488" spans="1:117" ht="21" hidden="1" outlineLevel="1" x14ac:dyDescent="0.3">
      <c r="A488" s="113"/>
      <c r="B488" s="109"/>
      <c r="C488" s="110" t="s">
        <v>316</v>
      </c>
      <c r="D488" s="111"/>
      <c r="E488" s="270"/>
      <c r="F488" s="223"/>
      <c r="G488" s="223"/>
      <c r="H488" s="269"/>
      <c r="I488" s="98"/>
      <c r="J488" s="112"/>
      <c r="K488" s="97"/>
      <c r="L488" s="97"/>
      <c r="M488" s="108"/>
      <c r="N488" s="102"/>
      <c r="O488" s="102"/>
      <c r="P488" s="102"/>
      <c r="Q488" s="102"/>
      <c r="R488" s="102"/>
      <c r="S488" s="102"/>
      <c r="T488" s="102"/>
      <c r="U488" s="102"/>
      <c r="V488" s="102"/>
      <c r="W488" s="102"/>
      <c r="X488" s="102"/>
      <c r="Y488" s="102"/>
      <c r="Z488" s="102"/>
      <c r="AA488" s="102"/>
      <c r="AB488" s="102"/>
      <c r="AC488" s="102"/>
      <c r="AD488" s="102"/>
      <c r="AE488" s="102"/>
      <c r="AF488" s="102"/>
      <c r="AG488" s="102"/>
      <c r="AH488" s="102"/>
      <c r="AI488" s="102"/>
      <c r="AJ488" s="102"/>
      <c r="AK488" s="102"/>
      <c r="AL488" s="102"/>
      <c r="AM488" s="102"/>
      <c r="AN488" s="102"/>
      <c r="AO488" s="102"/>
      <c r="AP488" s="102"/>
      <c r="AQ488" s="102"/>
      <c r="AR488" s="102"/>
      <c r="AS488" s="102"/>
      <c r="AT488" s="102"/>
      <c r="AU488" s="102"/>
      <c r="AV488" s="102"/>
      <c r="AW488" s="102"/>
      <c r="AX488" s="102"/>
      <c r="AY488" s="102"/>
      <c r="AZ488" s="102"/>
      <c r="BA488" s="102"/>
      <c r="BB488" s="102"/>
      <c r="BC488" s="102"/>
      <c r="BD488" s="102"/>
      <c r="BE488" s="102"/>
      <c r="BF488" s="102"/>
      <c r="BG488" s="102"/>
      <c r="BH488" s="102"/>
      <c r="BI488" s="102"/>
      <c r="BJ488" s="102"/>
      <c r="BK488" s="102"/>
      <c r="BL488" s="102"/>
      <c r="BM488" s="102"/>
      <c r="BN488" s="102"/>
      <c r="BO488" s="102"/>
      <c r="BP488" s="102"/>
      <c r="BQ488" s="102"/>
      <c r="BR488" s="102"/>
      <c r="BS488" s="102"/>
      <c r="BT488" s="102"/>
      <c r="BU488" s="102"/>
      <c r="BV488" s="102"/>
      <c r="BW488" s="102"/>
      <c r="BX488" s="102"/>
      <c r="BY488" s="102"/>
      <c r="BZ488" s="102"/>
      <c r="CA488" s="102"/>
      <c r="CB488" s="102"/>
      <c r="CC488" s="102"/>
      <c r="CD488" s="102"/>
      <c r="CE488" s="102"/>
      <c r="CF488" s="102"/>
      <c r="CG488" s="102"/>
      <c r="CH488" s="102"/>
      <c r="CI488" s="102"/>
      <c r="CJ488" s="102"/>
      <c r="CK488" s="102"/>
      <c r="CL488" s="102"/>
      <c r="CM488" s="102"/>
      <c r="CN488" s="102"/>
      <c r="CO488" s="102"/>
      <c r="CP488" s="102"/>
      <c r="CQ488" s="102"/>
      <c r="CR488" s="102"/>
      <c r="CS488" s="102"/>
      <c r="CT488" s="102"/>
      <c r="CU488" s="102"/>
      <c r="CV488" s="102"/>
      <c r="CW488" s="102"/>
      <c r="CX488" s="102"/>
      <c r="CY488" s="102"/>
      <c r="CZ488" s="102"/>
      <c r="DA488" s="102"/>
      <c r="DB488" s="102"/>
      <c r="DC488" s="102"/>
      <c r="DD488" s="102"/>
      <c r="DE488" s="102"/>
      <c r="DF488" s="102"/>
      <c r="DG488" s="102"/>
      <c r="DH488" s="102"/>
      <c r="DI488" s="102"/>
      <c r="DJ488" s="102"/>
      <c r="DK488" s="102"/>
      <c r="DL488" s="102"/>
      <c r="DM488" s="79"/>
    </row>
    <row r="489" spans="1:117" ht="21" hidden="1" outlineLevel="1" x14ac:dyDescent="0.3">
      <c r="A489" s="113"/>
      <c r="B489" s="109"/>
      <c r="C489" s="181" t="s">
        <v>479</v>
      </c>
      <c r="D489" s="111"/>
      <c r="E489" s="270"/>
      <c r="F489" s="223"/>
      <c r="G489" s="223"/>
      <c r="H489" s="269"/>
      <c r="I489" s="98"/>
      <c r="J489" s="112"/>
      <c r="K489" s="97">
        <f t="shared" ref="K489:K490" si="236">COUNTA(N489:KP489)</f>
        <v>1</v>
      </c>
      <c r="L489" s="97">
        <f t="shared" ref="L489:L490" si="237">COUNTIF(N489:KP489,"4")</f>
        <v>1</v>
      </c>
      <c r="M489" s="108">
        <f t="shared" ref="M489:M490" si="238">IFERROR(L489/K489,0)</f>
        <v>1</v>
      </c>
      <c r="N489" s="305">
        <v>4</v>
      </c>
      <c r="O489" s="102"/>
      <c r="P489" s="102"/>
      <c r="Q489" s="102"/>
      <c r="R489" s="102"/>
      <c r="S489" s="102"/>
      <c r="T489" s="102"/>
      <c r="U489" s="102"/>
      <c r="V489" s="102"/>
      <c r="W489" s="102"/>
      <c r="X489" s="102"/>
      <c r="Y489" s="102"/>
      <c r="Z489" s="102"/>
      <c r="AA489" s="102"/>
      <c r="AB489" s="102"/>
      <c r="AC489" s="102"/>
      <c r="AD489" s="102"/>
      <c r="AE489" s="102"/>
      <c r="AF489" s="102"/>
      <c r="AG489" s="102"/>
      <c r="AH489" s="102"/>
      <c r="AI489" s="102"/>
      <c r="AJ489" s="102"/>
      <c r="AK489" s="102"/>
      <c r="AL489" s="102"/>
      <c r="AM489" s="102"/>
      <c r="AN489" s="102"/>
      <c r="AO489" s="102"/>
      <c r="AP489" s="102"/>
      <c r="AQ489" s="102"/>
      <c r="AR489" s="102"/>
      <c r="AS489" s="102"/>
      <c r="AT489" s="102"/>
      <c r="AU489" s="102"/>
      <c r="AV489" s="102"/>
      <c r="AW489" s="102"/>
      <c r="AX489" s="102"/>
      <c r="AY489" s="102"/>
      <c r="AZ489" s="102"/>
      <c r="BA489" s="102"/>
      <c r="BB489" s="102"/>
      <c r="BC489" s="102"/>
      <c r="BD489" s="102"/>
      <c r="BE489" s="102"/>
      <c r="BF489" s="102"/>
      <c r="BG489" s="102"/>
      <c r="BH489" s="102"/>
      <c r="BI489" s="102"/>
      <c r="BJ489" s="102"/>
      <c r="BK489" s="102"/>
      <c r="BL489" s="102"/>
      <c r="BM489" s="102"/>
      <c r="BN489" s="102"/>
      <c r="BO489" s="102"/>
      <c r="BP489" s="102"/>
      <c r="BQ489" s="102"/>
      <c r="BR489" s="102"/>
      <c r="BS489" s="102"/>
      <c r="BT489" s="102"/>
      <c r="BU489" s="102"/>
      <c r="BV489" s="102"/>
      <c r="BW489" s="102"/>
      <c r="BX489" s="102"/>
      <c r="BY489" s="102"/>
      <c r="BZ489" s="102"/>
      <c r="CA489" s="102"/>
      <c r="CB489" s="102"/>
      <c r="CC489" s="102"/>
      <c r="CD489" s="102"/>
      <c r="CE489" s="102"/>
      <c r="CF489" s="102"/>
      <c r="CG489" s="102"/>
      <c r="CH489" s="102"/>
      <c r="CI489" s="102"/>
      <c r="CJ489" s="102"/>
      <c r="CK489" s="102"/>
      <c r="CL489" s="102"/>
      <c r="CM489" s="102"/>
      <c r="CN489" s="102"/>
      <c r="CO489" s="102"/>
      <c r="CP489" s="102"/>
      <c r="CQ489" s="102"/>
      <c r="CR489" s="102"/>
      <c r="CS489" s="102"/>
      <c r="CT489" s="102"/>
      <c r="CU489" s="102"/>
      <c r="CV489" s="102"/>
      <c r="CW489" s="102"/>
      <c r="CX489" s="102"/>
      <c r="CY489" s="102"/>
      <c r="CZ489" s="102"/>
      <c r="DA489" s="102"/>
      <c r="DB489" s="102"/>
      <c r="DC489" s="102"/>
      <c r="DD489" s="102"/>
      <c r="DE489" s="102"/>
      <c r="DF489" s="102"/>
      <c r="DG489" s="102"/>
      <c r="DH489" s="102"/>
      <c r="DI489" s="102"/>
      <c r="DJ489" s="102"/>
      <c r="DK489" s="102"/>
      <c r="DL489" s="102"/>
      <c r="DM489" s="79"/>
    </row>
    <row r="490" spans="1:117" ht="21" hidden="1" outlineLevel="1" x14ac:dyDescent="0.3">
      <c r="A490" s="113"/>
      <c r="B490" s="109"/>
      <c r="C490" s="181" t="s">
        <v>480</v>
      </c>
      <c r="D490" s="111"/>
      <c r="E490" s="270"/>
      <c r="F490" s="223"/>
      <c r="G490" s="223"/>
      <c r="H490" s="269"/>
      <c r="I490" s="98"/>
      <c r="J490" s="112"/>
      <c r="K490" s="97">
        <f t="shared" si="236"/>
        <v>1</v>
      </c>
      <c r="L490" s="97">
        <f t="shared" si="237"/>
        <v>1</v>
      </c>
      <c r="M490" s="108">
        <f t="shared" si="238"/>
        <v>1</v>
      </c>
      <c r="N490" s="305">
        <v>4</v>
      </c>
      <c r="O490" s="102"/>
      <c r="P490" s="102"/>
      <c r="Q490" s="102"/>
      <c r="R490" s="102"/>
      <c r="S490" s="102"/>
      <c r="T490" s="102"/>
      <c r="U490" s="102"/>
      <c r="V490" s="102"/>
      <c r="W490" s="102"/>
      <c r="X490" s="102"/>
      <c r="Y490" s="102"/>
      <c r="Z490" s="102"/>
      <c r="AA490" s="102"/>
      <c r="AB490" s="102"/>
      <c r="AC490" s="102"/>
      <c r="AD490" s="102"/>
      <c r="AE490" s="102"/>
      <c r="AF490" s="102"/>
      <c r="AG490" s="102"/>
      <c r="AH490" s="102"/>
      <c r="AI490" s="102"/>
      <c r="AJ490" s="102"/>
      <c r="AK490" s="102"/>
      <c r="AL490" s="102"/>
      <c r="AM490" s="102"/>
      <c r="AN490" s="102"/>
      <c r="AO490" s="102"/>
      <c r="AP490" s="102"/>
      <c r="AQ490" s="102"/>
      <c r="AR490" s="102"/>
      <c r="AS490" s="102"/>
      <c r="AT490" s="102"/>
      <c r="AU490" s="102"/>
      <c r="AV490" s="102"/>
      <c r="AW490" s="102"/>
      <c r="AX490" s="102"/>
      <c r="AY490" s="102"/>
      <c r="AZ490" s="102"/>
      <c r="BA490" s="102"/>
      <c r="BB490" s="102"/>
      <c r="BC490" s="102"/>
      <c r="BD490" s="102"/>
      <c r="BE490" s="102"/>
      <c r="BF490" s="102"/>
      <c r="BG490" s="102"/>
      <c r="BH490" s="102"/>
      <c r="BI490" s="102"/>
      <c r="BJ490" s="102"/>
      <c r="BK490" s="102"/>
      <c r="BL490" s="102"/>
      <c r="BM490" s="102"/>
      <c r="BN490" s="102"/>
      <c r="BO490" s="102"/>
      <c r="BP490" s="102"/>
      <c r="BQ490" s="102"/>
      <c r="BR490" s="102"/>
      <c r="BS490" s="102"/>
      <c r="BT490" s="102"/>
      <c r="BU490" s="102"/>
      <c r="BV490" s="102"/>
      <c r="BW490" s="102"/>
      <c r="BX490" s="102"/>
      <c r="BY490" s="102"/>
      <c r="BZ490" s="102"/>
      <c r="CA490" s="102"/>
      <c r="CB490" s="102"/>
      <c r="CC490" s="102"/>
      <c r="CD490" s="102"/>
      <c r="CE490" s="102"/>
      <c r="CF490" s="102"/>
      <c r="CG490" s="102"/>
      <c r="CH490" s="102"/>
      <c r="CI490" s="102"/>
      <c r="CJ490" s="102"/>
      <c r="CK490" s="102"/>
      <c r="CL490" s="102"/>
      <c r="CM490" s="102"/>
      <c r="CN490" s="102"/>
      <c r="CO490" s="102"/>
      <c r="CP490" s="102"/>
      <c r="CQ490" s="102"/>
      <c r="CR490" s="102"/>
      <c r="CS490" s="102"/>
      <c r="CT490" s="102"/>
      <c r="CU490" s="102"/>
      <c r="CV490" s="102"/>
      <c r="CW490" s="102"/>
      <c r="CX490" s="102"/>
      <c r="CY490" s="102"/>
      <c r="CZ490" s="102"/>
      <c r="DA490" s="102"/>
      <c r="DB490" s="102"/>
      <c r="DC490" s="102"/>
      <c r="DD490" s="102"/>
      <c r="DE490" s="102"/>
      <c r="DF490" s="102"/>
      <c r="DG490" s="102"/>
      <c r="DH490" s="102"/>
      <c r="DI490" s="102"/>
      <c r="DJ490" s="102"/>
      <c r="DK490" s="102"/>
      <c r="DL490" s="102"/>
      <c r="DM490" s="79"/>
    </row>
    <row r="491" spans="1:117" ht="21" hidden="1" outlineLevel="1" x14ac:dyDescent="0.25">
      <c r="A491" s="113"/>
      <c r="B491" s="109"/>
      <c r="C491" s="318" t="s">
        <v>481</v>
      </c>
      <c r="D491" s="111"/>
      <c r="E491" s="106"/>
      <c r="F491" s="78"/>
      <c r="G491" s="78"/>
      <c r="H491" s="98"/>
      <c r="I491" s="98"/>
      <c r="J491" s="112"/>
      <c r="K491" s="97">
        <f t="shared" ref="K491" si="239">COUNTA(N491:KP491)</f>
        <v>1</v>
      </c>
      <c r="L491" s="97">
        <f t="shared" ref="L491" si="240">COUNTIF(N491:KP491,"4")</f>
        <v>1</v>
      </c>
      <c r="M491" s="108">
        <f t="shared" ref="M491" si="241">IFERROR(L491/K491,0)</f>
        <v>1</v>
      </c>
      <c r="N491" s="305">
        <v>4</v>
      </c>
      <c r="O491" s="102"/>
      <c r="P491" s="102"/>
      <c r="Q491" s="102"/>
      <c r="R491" s="102"/>
      <c r="S491" s="102"/>
      <c r="T491" s="102"/>
      <c r="U491" s="102"/>
      <c r="V491" s="102"/>
      <c r="W491" s="102"/>
      <c r="X491" s="102"/>
      <c r="Y491" s="102"/>
      <c r="Z491" s="102"/>
      <c r="AA491" s="102"/>
      <c r="AB491" s="102"/>
      <c r="AC491" s="102"/>
      <c r="AD491" s="102"/>
      <c r="AE491" s="102"/>
      <c r="AF491" s="102"/>
      <c r="AG491" s="102"/>
      <c r="AH491" s="102"/>
      <c r="AI491" s="102"/>
      <c r="AJ491" s="102"/>
      <c r="AK491" s="102"/>
      <c r="AL491" s="85"/>
      <c r="AM491" s="85"/>
      <c r="AN491" s="85"/>
      <c r="AO491" s="85"/>
      <c r="AP491" s="85"/>
      <c r="AQ491" s="85"/>
      <c r="AR491" s="85"/>
      <c r="AS491" s="85"/>
      <c r="AT491" s="85"/>
      <c r="AU491" s="85"/>
      <c r="AV491" s="85"/>
      <c r="AW491" s="85"/>
      <c r="AX491" s="85"/>
      <c r="AY491" s="85"/>
      <c r="AZ491" s="85"/>
      <c r="BA491" s="85"/>
      <c r="BB491" s="85"/>
      <c r="BC491" s="85"/>
      <c r="BD491" s="85"/>
      <c r="BE491" s="85"/>
      <c r="BF491" s="85"/>
      <c r="BG491" s="85"/>
      <c r="BH491" s="85"/>
      <c r="BI491" s="85"/>
      <c r="BJ491" s="85"/>
      <c r="BK491" s="85"/>
      <c r="BL491" s="85"/>
      <c r="BM491" s="85"/>
      <c r="BN491" s="85"/>
      <c r="BO491" s="85"/>
      <c r="BP491" s="85"/>
      <c r="BQ491" s="85"/>
      <c r="BR491" s="85"/>
      <c r="BS491" s="85"/>
      <c r="BT491" s="85"/>
      <c r="BU491" s="85"/>
      <c r="BV491" s="85"/>
      <c r="BW491" s="85"/>
      <c r="BX491" s="85"/>
      <c r="BY491" s="85"/>
      <c r="BZ491" s="85"/>
      <c r="CA491" s="79"/>
      <c r="CB491" s="79"/>
      <c r="CC491" s="79"/>
      <c r="CD491" s="79"/>
      <c r="CE491" s="79"/>
      <c r="CF491" s="79"/>
      <c r="CG491" s="79"/>
      <c r="CH491" s="79"/>
      <c r="CI491" s="79"/>
      <c r="CJ491" s="79"/>
      <c r="CK491" s="79"/>
      <c r="CL491" s="79"/>
      <c r="CM491" s="79"/>
      <c r="CN491" s="79"/>
      <c r="CO491" s="79"/>
      <c r="CP491" s="79"/>
      <c r="CQ491" s="79"/>
      <c r="CR491" s="79"/>
      <c r="CS491" s="79"/>
      <c r="CT491" s="79"/>
      <c r="CU491" s="79"/>
      <c r="CV491" s="79"/>
      <c r="CW491" s="79"/>
      <c r="CX491" s="79"/>
      <c r="CY491" s="79"/>
      <c r="CZ491" s="79"/>
      <c r="DA491" s="79"/>
      <c r="DB491" s="79"/>
      <c r="DC491" s="79"/>
      <c r="DD491" s="79"/>
      <c r="DE491" s="79"/>
      <c r="DF491" s="79"/>
      <c r="DG491" s="79"/>
      <c r="DH491" s="79"/>
      <c r="DI491" s="79"/>
      <c r="DJ491" s="79"/>
      <c r="DK491" s="79"/>
      <c r="DL491" s="79"/>
      <c r="DM491" s="79"/>
    </row>
    <row r="492" spans="1:117" ht="21" hidden="1" outlineLevel="1" x14ac:dyDescent="0.25">
      <c r="A492" s="113"/>
      <c r="B492" s="109">
        <v>10</v>
      </c>
      <c r="C492" s="110" t="s">
        <v>85</v>
      </c>
      <c r="D492" s="111" t="s">
        <v>86</v>
      </c>
      <c r="E492" s="106" t="s">
        <v>80</v>
      </c>
      <c r="F492" s="78"/>
      <c r="G492" s="78"/>
      <c r="H492" s="98"/>
      <c r="I492" s="154"/>
      <c r="J492" s="112"/>
      <c r="K492" s="97">
        <f t="shared" si="227"/>
        <v>0</v>
      </c>
      <c r="L492" s="97">
        <f t="shared" si="228"/>
        <v>0</v>
      </c>
      <c r="M492" s="108">
        <f t="shared" si="229"/>
        <v>0</v>
      </c>
      <c r="N492" s="85"/>
      <c r="O492" s="85"/>
      <c r="P492" s="85"/>
      <c r="Q492" s="85"/>
      <c r="R492" s="85"/>
      <c r="S492" s="85"/>
      <c r="T492" s="85"/>
      <c r="U492" s="85"/>
      <c r="V492" s="85"/>
      <c r="W492" s="85"/>
      <c r="X492" s="85"/>
      <c r="Y492" s="85"/>
      <c r="Z492" s="85"/>
      <c r="AA492" s="85"/>
      <c r="AB492" s="85"/>
      <c r="AC492" s="85"/>
      <c r="AD492" s="85"/>
      <c r="AE492" s="85"/>
      <c r="AF492" s="85"/>
      <c r="AG492" s="85"/>
      <c r="AH492" s="85"/>
      <c r="AI492" s="85"/>
      <c r="AJ492" s="85"/>
      <c r="AK492" s="85"/>
      <c r="AL492" s="85"/>
      <c r="AM492" s="85"/>
      <c r="AN492" s="85"/>
      <c r="AO492" s="85"/>
      <c r="AP492" s="85"/>
      <c r="AQ492" s="85"/>
      <c r="AR492" s="85"/>
      <c r="AS492" s="85"/>
      <c r="AT492" s="85"/>
      <c r="AU492" s="85"/>
      <c r="AV492" s="85"/>
      <c r="AW492" s="85"/>
      <c r="AX492" s="85"/>
      <c r="AY492" s="85"/>
      <c r="AZ492" s="85"/>
      <c r="BA492" s="85"/>
      <c r="BB492" s="85"/>
      <c r="BC492" s="85"/>
      <c r="BD492" s="85"/>
      <c r="BE492" s="85"/>
      <c r="BF492" s="85"/>
      <c r="BG492" s="85"/>
      <c r="BH492" s="85"/>
      <c r="BI492" s="85"/>
      <c r="BJ492" s="85"/>
      <c r="BK492" s="85"/>
      <c r="BL492" s="85"/>
      <c r="BM492" s="85"/>
      <c r="BN492" s="85"/>
      <c r="BO492" s="85"/>
      <c r="BP492" s="85"/>
      <c r="BQ492" s="85"/>
      <c r="BR492" s="85"/>
      <c r="BS492" s="85"/>
      <c r="BT492" s="85"/>
      <c r="BU492" s="85"/>
      <c r="BV492" s="85"/>
      <c r="BW492" s="85"/>
      <c r="BX492" s="85"/>
      <c r="BY492" s="85"/>
      <c r="BZ492" s="85"/>
      <c r="CA492" s="79"/>
      <c r="CB492" s="79"/>
      <c r="CC492" s="79"/>
      <c r="CD492" s="79"/>
      <c r="CE492" s="79"/>
      <c r="CF492" s="79"/>
      <c r="CG492" s="79"/>
      <c r="CH492" s="79"/>
      <c r="CI492" s="79"/>
      <c r="CJ492" s="79"/>
      <c r="CK492" s="79"/>
      <c r="CL492" s="79"/>
      <c r="CM492" s="79"/>
      <c r="CN492" s="79"/>
      <c r="CO492" s="79"/>
      <c r="CP492" s="79"/>
      <c r="CQ492" s="79"/>
      <c r="CR492" s="79"/>
      <c r="CS492" s="79"/>
      <c r="CT492" s="79"/>
      <c r="CU492" s="79"/>
      <c r="CV492" s="79"/>
      <c r="CW492" s="79"/>
      <c r="CX492" s="79"/>
      <c r="CY492" s="79"/>
      <c r="CZ492" s="79"/>
      <c r="DA492" s="79"/>
      <c r="DB492" s="79"/>
      <c r="DC492" s="79"/>
      <c r="DD492" s="79"/>
      <c r="DE492" s="79"/>
      <c r="DF492" s="79"/>
      <c r="DG492" s="79"/>
      <c r="DH492" s="79"/>
      <c r="DI492" s="79"/>
      <c r="DJ492" s="79"/>
      <c r="DK492" s="79"/>
      <c r="DL492" s="79"/>
      <c r="DM492" s="79"/>
    </row>
    <row r="493" spans="1:117" ht="21" hidden="1" outlineLevel="1" x14ac:dyDescent="0.25">
      <c r="A493" s="113"/>
      <c r="B493" s="109"/>
      <c r="C493" s="181" t="s">
        <v>493</v>
      </c>
      <c r="D493" s="111"/>
      <c r="E493" s="106"/>
      <c r="F493" s="78"/>
      <c r="G493" s="78"/>
      <c r="H493" s="98"/>
      <c r="I493" s="154"/>
      <c r="J493" s="112"/>
      <c r="K493" s="97">
        <f t="shared" ref="K493" si="242">COUNTA(N493:KP493)</f>
        <v>1</v>
      </c>
      <c r="L493" s="97">
        <f t="shared" ref="L493" si="243">COUNTIF(N493:KP493,"4")</f>
        <v>1</v>
      </c>
      <c r="M493" s="108">
        <f t="shared" ref="M493" si="244">IFERROR(L493/K493,0)</f>
        <v>1</v>
      </c>
      <c r="N493" s="305">
        <v>4</v>
      </c>
      <c r="O493" s="85"/>
      <c r="P493" s="85"/>
      <c r="Q493" s="85"/>
      <c r="R493" s="85"/>
      <c r="S493" s="85"/>
      <c r="T493" s="85"/>
      <c r="U493" s="85"/>
      <c r="V493" s="85"/>
      <c r="W493" s="85"/>
      <c r="X493" s="85"/>
      <c r="Y493" s="85"/>
      <c r="Z493" s="85"/>
      <c r="AA493" s="85"/>
      <c r="AB493" s="85"/>
      <c r="AC493" s="85"/>
      <c r="AD493" s="85"/>
      <c r="AE493" s="85"/>
      <c r="AF493" s="85"/>
      <c r="AG493" s="85"/>
      <c r="AH493" s="85"/>
      <c r="AI493" s="85"/>
      <c r="AJ493" s="85"/>
      <c r="AK493" s="85"/>
      <c r="AL493" s="85"/>
      <c r="AM493" s="85"/>
      <c r="AN493" s="85"/>
      <c r="AO493" s="85"/>
      <c r="AP493" s="85"/>
      <c r="AQ493" s="85"/>
      <c r="AR493" s="85"/>
      <c r="AS493" s="85"/>
      <c r="AT493" s="85"/>
      <c r="AU493" s="85"/>
      <c r="AV493" s="85"/>
      <c r="AW493" s="85"/>
      <c r="AX493" s="85"/>
      <c r="AY493" s="85"/>
      <c r="AZ493" s="85"/>
      <c r="BA493" s="85"/>
      <c r="BB493" s="85"/>
      <c r="BC493" s="85"/>
      <c r="BD493" s="85"/>
      <c r="BE493" s="85"/>
      <c r="BF493" s="85"/>
      <c r="BG493" s="85"/>
      <c r="BH493" s="85"/>
      <c r="BI493" s="85"/>
      <c r="BJ493" s="85"/>
      <c r="BK493" s="85"/>
      <c r="BL493" s="85"/>
      <c r="BM493" s="85"/>
      <c r="BN493" s="85"/>
      <c r="BO493" s="85"/>
      <c r="BP493" s="85"/>
      <c r="BQ493" s="85"/>
      <c r="BR493" s="85"/>
      <c r="BS493" s="85"/>
      <c r="BT493" s="85"/>
      <c r="BU493" s="85"/>
      <c r="BV493" s="85"/>
      <c r="BW493" s="85"/>
      <c r="BX493" s="85"/>
      <c r="BY493" s="85"/>
      <c r="BZ493" s="85"/>
      <c r="CA493" s="79"/>
      <c r="CB493" s="79"/>
      <c r="CC493" s="79"/>
      <c r="CD493" s="79"/>
      <c r="CE493" s="79"/>
      <c r="CF493" s="79"/>
      <c r="CG493" s="79"/>
      <c r="CH493" s="79"/>
      <c r="CI493" s="79"/>
      <c r="CJ493" s="79"/>
      <c r="CK493" s="79"/>
      <c r="CL493" s="79"/>
      <c r="CM493" s="79"/>
      <c r="CN493" s="79"/>
      <c r="CO493" s="79"/>
      <c r="CP493" s="79"/>
      <c r="CQ493" s="79"/>
      <c r="CR493" s="79"/>
      <c r="CS493" s="79"/>
      <c r="CT493" s="79"/>
      <c r="CU493" s="79"/>
      <c r="CV493" s="79"/>
      <c r="CW493" s="79"/>
      <c r="CX493" s="79"/>
      <c r="CY493" s="79"/>
      <c r="CZ493" s="79"/>
      <c r="DA493" s="79"/>
      <c r="DB493" s="79"/>
      <c r="DC493" s="79"/>
      <c r="DD493" s="79"/>
      <c r="DE493" s="79"/>
      <c r="DF493" s="79"/>
      <c r="DG493" s="79"/>
      <c r="DH493" s="79"/>
      <c r="DI493" s="79"/>
      <c r="DJ493" s="79"/>
      <c r="DK493" s="79"/>
      <c r="DL493" s="79"/>
      <c r="DM493" s="79"/>
    </row>
    <row r="494" spans="1:117" ht="21" hidden="1" outlineLevel="1" x14ac:dyDescent="0.25">
      <c r="A494" s="113"/>
      <c r="B494" s="109"/>
      <c r="C494" s="181" t="s">
        <v>494</v>
      </c>
      <c r="D494" s="111"/>
      <c r="E494" s="106"/>
      <c r="F494" s="78"/>
      <c r="G494" s="78"/>
      <c r="H494" s="98"/>
      <c r="I494" s="154"/>
      <c r="J494" s="112"/>
      <c r="K494" s="97">
        <f t="shared" si="227"/>
        <v>1</v>
      </c>
      <c r="L494" s="97">
        <f t="shared" si="228"/>
        <v>1</v>
      </c>
      <c r="M494" s="108">
        <f t="shared" si="229"/>
        <v>1</v>
      </c>
      <c r="N494" s="305">
        <v>4</v>
      </c>
      <c r="O494" s="85"/>
      <c r="P494" s="85"/>
      <c r="Q494" s="85"/>
      <c r="R494" s="85"/>
      <c r="S494" s="85"/>
      <c r="T494" s="85"/>
      <c r="U494" s="85"/>
      <c r="V494" s="85"/>
      <c r="W494" s="85"/>
      <c r="X494" s="85"/>
      <c r="Y494" s="85"/>
      <c r="Z494" s="85"/>
      <c r="AA494" s="85"/>
      <c r="AB494" s="85"/>
      <c r="AC494" s="85"/>
      <c r="AD494" s="85"/>
      <c r="AE494" s="85"/>
      <c r="AF494" s="85"/>
      <c r="AG494" s="85"/>
      <c r="AH494" s="85"/>
      <c r="AI494" s="85"/>
      <c r="AJ494" s="85"/>
      <c r="AK494" s="85"/>
      <c r="AL494" s="85"/>
      <c r="AM494" s="85"/>
      <c r="AN494" s="85"/>
      <c r="AO494" s="85"/>
      <c r="AP494" s="85"/>
      <c r="AQ494" s="85"/>
      <c r="AR494" s="85"/>
      <c r="AS494" s="85"/>
      <c r="AT494" s="85"/>
      <c r="AU494" s="85"/>
      <c r="AV494" s="85"/>
      <c r="AW494" s="85"/>
      <c r="AX494" s="85"/>
      <c r="AY494" s="85"/>
      <c r="AZ494" s="85"/>
      <c r="BA494" s="85"/>
      <c r="BB494" s="85"/>
      <c r="BC494" s="85"/>
      <c r="BD494" s="85"/>
      <c r="BE494" s="85"/>
      <c r="BF494" s="85"/>
      <c r="BG494" s="85"/>
      <c r="BH494" s="85"/>
      <c r="BI494" s="85"/>
      <c r="BJ494" s="85"/>
      <c r="BK494" s="85"/>
      <c r="BL494" s="85"/>
      <c r="BM494" s="85"/>
      <c r="BN494" s="85"/>
      <c r="BO494" s="85"/>
      <c r="BP494" s="85"/>
      <c r="BQ494" s="85"/>
      <c r="BR494" s="85"/>
      <c r="BS494" s="85"/>
      <c r="BT494" s="85"/>
      <c r="BU494" s="85"/>
      <c r="BV494" s="85"/>
      <c r="BW494" s="85"/>
      <c r="BX494" s="85"/>
      <c r="BY494" s="85"/>
      <c r="BZ494" s="85"/>
      <c r="CA494" s="79"/>
      <c r="CB494" s="79"/>
      <c r="CC494" s="79"/>
      <c r="CD494" s="79"/>
      <c r="CE494" s="79"/>
      <c r="CF494" s="79"/>
      <c r="CG494" s="79"/>
      <c r="CH494" s="79"/>
      <c r="CI494" s="79"/>
      <c r="CJ494" s="79"/>
      <c r="CK494" s="79"/>
      <c r="CL494" s="79"/>
      <c r="CM494" s="79"/>
      <c r="CN494" s="79"/>
      <c r="CO494" s="79"/>
      <c r="CP494" s="79"/>
      <c r="CQ494" s="79"/>
      <c r="CR494" s="79"/>
      <c r="CS494" s="79"/>
      <c r="CT494" s="79"/>
      <c r="CU494" s="79"/>
      <c r="CV494" s="79"/>
      <c r="CW494" s="79"/>
      <c r="CX494" s="79"/>
      <c r="CY494" s="79"/>
      <c r="CZ494" s="79"/>
      <c r="DA494" s="79"/>
      <c r="DB494" s="79"/>
      <c r="DC494" s="79"/>
      <c r="DD494" s="79"/>
      <c r="DE494" s="79"/>
      <c r="DF494" s="79"/>
      <c r="DG494" s="79"/>
      <c r="DH494" s="79"/>
      <c r="DI494" s="79"/>
      <c r="DJ494" s="79"/>
      <c r="DK494" s="79"/>
      <c r="DL494" s="79"/>
      <c r="DM494" s="79"/>
    </row>
    <row r="495" spans="1:117" ht="21" hidden="1" outlineLevel="1" x14ac:dyDescent="0.25">
      <c r="B495" s="109">
        <v>11</v>
      </c>
      <c r="C495" s="110" t="s">
        <v>87</v>
      </c>
      <c r="D495" s="111"/>
      <c r="E495" s="106" t="s">
        <v>80</v>
      </c>
      <c r="F495" s="78"/>
      <c r="G495" s="78"/>
      <c r="H495" s="98"/>
      <c r="I495" s="154"/>
      <c r="J495" s="112"/>
      <c r="K495" s="97">
        <f t="shared" si="227"/>
        <v>0</v>
      </c>
      <c r="L495" s="97">
        <f t="shared" si="228"/>
        <v>0</v>
      </c>
      <c r="M495" s="108">
        <f t="shared" si="229"/>
        <v>0</v>
      </c>
      <c r="N495" s="85"/>
      <c r="O495" s="85"/>
      <c r="P495" s="85"/>
      <c r="Q495" s="85"/>
      <c r="R495" s="85"/>
      <c r="S495" s="85"/>
      <c r="T495" s="85"/>
      <c r="U495" s="85"/>
      <c r="V495" s="85"/>
      <c r="W495" s="85"/>
      <c r="X495" s="85"/>
      <c r="Y495" s="85"/>
      <c r="Z495" s="85"/>
      <c r="AA495" s="85"/>
      <c r="AB495" s="85"/>
      <c r="AC495" s="85"/>
      <c r="AD495" s="85"/>
      <c r="AE495" s="85"/>
      <c r="AF495" s="85"/>
      <c r="AG495" s="85"/>
      <c r="AH495" s="85"/>
      <c r="AI495" s="85"/>
      <c r="AJ495" s="85"/>
      <c r="AK495" s="85"/>
      <c r="AL495" s="85"/>
      <c r="AM495" s="85"/>
      <c r="AN495" s="85"/>
      <c r="AO495" s="85"/>
      <c r="AP495" s="85"/>
      <c r="AQ495" s="85"/>
      <c r="AR495" s="85"/>
      <c r="AS495" s="85"/>
      <c r="AT495" s="85"/>
      <c r="AU495" s="85"/>
      <c r="AV495" s="85"/>
      <c r="AW495" s="85"/>
      <c r="AX495" s="85"/>
      <c r="AY495" s="85"/>
      <c r="AZ495" s="85"/>
      <c r="BA495" s="85"/>
      <c r="BB495" s="85"/>
      <c r="BC495" s="85"/>
      <c r="BD495" s="85"/>
      <c r="BE495" s="85"/>
      <c r="BF495" s="85"/>
      <c r="BG495" s="85"/>
      <c r="BH495" s="85"/>
      <c r="BI495" s="85"/>
      <c r="BJ495" s="85"/>
      <c r="BK495" s="85"/>
      <c r="BL495" s="85"/>
      <c r="BM495" s="85"/>
      <c r="BN495" s="85"/>
      <c r="BO495" s="85"/>
      <c r="BP495" s="85"/>
      <c r="BQ495" s="85"/>
      <c r="BR495" s="85"/>
      <c r="BS495" s="85"/>
      <c r="BT495" s="85"/>
      <c r="BU495" s="85"/>
      <c r="BV495" s="85"/>
      <c r="BW495" s="85"/>
      <c r="BX495" s="85"/>
      <c r="BY495" s="85"/>
      <c r="BZ495" s="85"/>
      <c r="CA495" s="79"/>
      <c r="CB495" s="79"/>
      <c r="CC495" s="79"/>
      <c r="CD495" s="79"/>
      <c r="CE495" s="79"/>
      <c r="CF495" s="79"/>
      <c r="CG495" s="79"/>
      <c r="CH495" s="79"/>
      <c r="CI495" s="79"/>
      <c r="CJ495" s="79"/>
      <c r="CK495" s="79"/>
      <c r="CL495" s="79"/>
      <c r="CM495" s="79"/>
      <c r="CN495" s="79"/>
      <c r="CO495" s="79"/>
      <c r="CP495" s="79"/>
      <c r="CQ495" s="79"/>
      <c r="CR495" s="79"/>
      <c r="CS495" s="79"/>
      <c r="CT495" s="79"/>
      <c r="CU495" s="79"/>
      <c r="CV495" s="79"/>
      <c r="CW495" s="79"/>
      <c r="CX495" s="79"/>
      <c r="CY495" s="79"/>
      <c r="CZ495" s="79"/>
      <c r="DA495" s="79"/>
      <c r="DB495" s="79"/>
      <c r="DC495" s="79"/>
      <c r="DD495" s="79"/>
      <c r="DE495" s="79"/>
      <c r="DF495" s="79"/>
      <c r="DG495" s="79"/>
      <c r="DH495" s="79"/>
      <c r="DI495" s="79"/>
      <c r="DJ495" s="79"/>
      <c r="DK495" s="79"/>
      <c r="DL495" s="79"/>
      <c r="DM495" s="79"/>
    </row>
    <row r="496" spans="1:117" ht="21" hidden="1" outlineLevel="1" x14ac:dyDescent="0.3">
      <c r="A496" s="113"/>
      <c r="B496" s="109"/>
      <c r="C496" s="110" t="s">
        <v>314</v>
      </c>
      <c r="D496" s="111"/>
      <c r="E496" s="270"/>
      <c r="F496" s="223"/>
      <c r="G496" s="223"/>
      <c r="H496" s="269"/>
      <c r="I496" s="98"/>
      <c r="J496" s="112"/>
      <c r="K496" s="97"/>
      <c r="L496" s="97"/>
      <c r="M496" s="108"/>
      <c r="N496" s="102"/>
      <c r="O496" s="102"/>
      <c r="P496" s="102"/>
      <c r="Q496" s="102"/>
      <c r="R496" s="102"/>
      <c r="S496" s="102"/>
      <c r="T496" s="102"/>
      <c r="U496" s="102"/>
      <c r="V496" s="102"/>
      <c r="W496" s="102"/>
      <c r="X496" s="102"/>
      <c r="Y496" s="102"/>
      <c r="Z496" s="102"/>
      <c r="AA496" s="102"/>
      <c r="AB496" s="102"/>
      <c r="AC496" s="102"/>
      <c r="AD496" s="102"/>
      <c r="AE496" s="102"/>
      <c r="AF496" s="102"/>
      <c r="AG496" s="102"/>
      <c r="AH496" s="102"/>
      <c r="AI496" s="102"/>
      <c r="AJ496" s="102"/>
      <c r="AK496" s="102"/>
      <c r="AL496" s="102"/>
      <c r="AM496" s="102"/>
      <c r="AN496" s="102"/>
      <c r="AO496" s="102"/>
      <c r="AP496" s="102"/>
      <c r="AQ496" s="102"/>
      <c r="AR496" s="102"/>
      <c r="AS496" s="102"/>
      <c r="AT496" s="102"/>
      <c r="AU496" s="102"/>
      <c r="AV496" s="102"/>
      <c r="AW496" s="102"/>
      <c r="AX496" s="102"/>
      <c r="AY496" s="102"/>
      <c r="AZ496" s="102"/>
      <c r="BA496" s="102"/>
      <c r="BB496" s="102"/>
      <c r="BC496" s="102"/>
      <c r="BD496" s="102"/>
      <c r="BE496" s="102"/>
      <c r="BF496" s="102"/>
      <c r="BG496" s="102"/>
      <c r="BH496" s="102"/>
      <c r="BI496" s="102"/>
      <c r="BJ496" s="102"/>
      <c r="BK496" s="102"/>
      <c r="BL496" s="102"/>
      <c r="BM496" s="102"/>
      <c r="BN496" s="102"/>
      <c r="BO496" s="102"/>
      <c r="BP496" s="102"/>
      <c r="BQ496" s="102"/>
      <c r="BR496" s="102"/>
      <c r="BS496" s="102"/>
      <c r="BT496" s="102"/>
      <c r="BU496" s="102"/>
      <c r="BV496" s="102"/>
      <c r="BW496" s="102"/>
      <c r="BX496" s="102"/>
      <c r="BY496" s="102"/>
      <c r="BZ496" s="102"/>
      <c r="CA496" s="102"/>
      <c r="CB496" s="102"/>
      <c r="CC496" s="102"/>
      <c r="CD496" s="102"/>
      <c r="CE496" s="102"/>
      <c r="CF496" s="102"/>
      <c r="CG496" s="102"/>
      <c r="CH496" s="102"/>
      <c r="CI496" s="102"/>
      <c r="CJ496" s="102"/>
      <c r="CK496" s="102"/>
      <c r="CL496" s="102"/>
      <c r="CM496" s="102"/>
      <c r="CN496" s="102"/>
      <c r="CO496" s="102"/>
      <c r="CP496" s="102"/>
      <c r="CQ496" s="102"/>
      <c r="CR496" s="102"/>
      <c r="CS496" s="102"/>
      <c r="CT496" s="102"/>
      <c r="CU496" s="102"/>
      <c r="CV496" s="102"/>
      <c r="CW496" s="102"/>
      <c r="CX496" s="102"/>
      <c r="CY496" s="102"/>
      <c r="CZ496" s="102"/>
      <c r="DA496" s="102"/>
      <c r="DB496" s="102"/>
      <c r="DC496" s="102"/>
      <c r="DD496" s="102"/>
      <c r="DE496" s="102"/>
      <c r="DF496" s="102"/>
      <c r="DG496" s="102"/>
      <c r="DH496" s="102"/>
      <c r="DI496" s="102"/>
      <c r="DJ496" s="102"/>
      <c r="DK496" s="102"/>
      <c r="DL496" s="102"/>
      <c r="DM496" s="79"/>
    </row>
    <row r="497" spans="1:117" ht="21" hidden="1" outlineLevel="1" x14ac:dyDescent="0.3">
      <c r="A497" s="113"/>
      <c r="B497" s="109"/>
      <c r="C497" s="110" t="s">
        <v>315</v>
      </c>
      <c r="D497" s="111"/>
      <c r="E497" s="270"/>
      <c r="F497" s="223"/>
      <c r="G497" s="223"/>
      <c r="H497" s="269"/>
      <c r="I497" s="98"/>
      <c r="J497" s="112"/>
      <c r="K497" s="97"/>
      <c r="L497" s="97"/>
      <c r="M497" s="108"/>
      <c r="N497" s="102"/>
      <c r="O497" s="102"/>
      <c r="P497" s="102"/>
      <c r="Q497" s="102"/>
      <c r="R497" s="102"/>
      <c r="S497" s="102"/>
      <c r="T497" s="102"/>
      <c r="U497" s="102"/>
      <c r="V497" s="102"/>
      <c r="W497" s="102"/>
      <c r="X497" s="102"/>
      <c r="Y497" s="102"/>
      <c r="Z497" s="102"/>
      <c r="AA497" s="102"/>
      <c r="AB497" s="102"/>
      <c r="AC497" s="102"/>
      <c r="AD497" s="102"/>
      <c r="AE497" s="102"/>
      <c r="AF497" s="102"/>
      <c r="AG497" s="102"/>
      <c r="AH497" s="102"/>
      <c r="AI497" s="102"/>
      <c r="AJ497" s="102"/>
      <c r="AK497" s="102"/>
      <c r="AL497" s="102"/>
      <c r="AM497" s="102"/>
      <c r="AN497" s="102"/>
      <c r="AO497" s="102"/>
      <c r="AP497" s="102"/>
      <c r="AQ497" s="102"/>
      <c r="AR497" s="102"/>
      <c r="AS497" s="102"/>
      <c r="AT497" s="102"/>
      <c r="AU497" s="102"/>
      <c r="AV497" s="102"/>
      <c r="AW497" s="102"/>
      <c r="AX497" s="102"/>
      <c r="AY497" s="102"/>
      <c r="AZ497" s="102"/>
      <c r="BA497" s="102"/>
      <c r="BB497" s="102"/>
      <c r="BC497" s="102"/>
      <c r="BD497" s="102"/>
      <c r="BE497" s="102"/>
      <c r="BF497" s="102"/>
      <c r="BG497" s="102"/>
      <c r="BH497" s="102"/>
      <c r="BI497" s="102"/>
      <c r="BJ497" s="102"/>
      <c r="BK497" s="102"/>
      <c r="BL497" s="102"/>
      <c r="BM497" s="102"/>
      <c r="BN497" s="102"/>
      <c r="BO497" s="102"/>
      <c r="BP497" s="102"/>
      <c r="BQ497" s="102"/>
      <c r="BR497" s="102"/>
      <c r="BS497" s="102"/>
      <c r="BT497" s="102"/>
      <c r="BU497" s="102"/>
      <c r="BV497" s="102"/>
      <c r="BW497" s="102"/>
      <c r="BX497" s="102"/>
      <c r="BY497" s="102"/>
      <c r="BZ497" s="102"/>
      <c r="CA497" s="102"/>
      <c r="CB497" s="102"/>
      <c r="CC497" s="102"/>
      <c r="CD497" s="102"/>
      <c r="CE497" s="102"/>
      <c r="CF497" s="102"/>
      <c r="CG497" s="102"/>
      <c r="CH497" s="102"/>
      <c r="CI497" s="102"/>
      <c r="CJ497" s="102"/>
      <c r="CK497" s="102"/>
      <c r="CL497" s="102"/>
      <c r="CM497" s="102"/>
      <c r="CN497" s="102"/>
      <c r="CO497" s="102"/>
      <c r="CP497" s="102"/>
      <c r="CQ497" s="102"/>
      <c r="CR497" s="102"/>
      <c r="CS497" s="102"/>
      <c r="CT497" s="102"/>
      <c r="CU497" s="102"/>
      <c r="CV497" s="102"/>
      <c r="CW497" s="102"/>
      <c r="CX497" s="102"/>
      <c r="CY497" s="102"/>
      <c r="CZ497" s="102"/>
      <c r="DA497" s="102"/>
      <c r="DB497" s="102"/>
      <c r="DC497" s="102"/>
      <c r="DD497" s="102"/>
      <c r="DE497" s="102"/>
      <c r="DF497" s="102"/>
      <c r="DG497" s="102"/>
      <c r="DH497" s="102"/>
      <c r="DI497" s="102"/>
      <c r="DJ497" s="102"/>
      <c r="DK497" s="102"/>
      <c r="DL497" s="102"/>
      <c r="DM497" s="79"/>
    </row>
    <row r="498" spans="1:117" ht="21" hidden="1" outlineLevel="1" x14ac:dyDescent="0.3">
      <c r="A498" s="113"/>
      <c r="B498" s="109"/>
      <c r="C498" s="181" t="s">
        <v>495</v>
      </c>
      <c r="D498" s="111"/>
      <c r="E498" s="270"/>
      <c r="F498" s="223"/>
      <c r="G498" s="223"/>
      <c r="H498" s="269"/>
      <c r="I498" s="98"/>
      <c r="J498" s="112"/>
      <c r="K498" s="97">
        <f t="shared" ref="K498" si="245">COUNTA(N498:KP498)</f>
        <v>1</v>
      </c>
      <c r="L498" s="97">
        <f t="shared" ref="L498" si="246">COUNTIF(N498:KP498,"4")</f>
        <v>1</v>
      </c>
      <c r="M498" s="108">
        <f t="shared" ref="M498" si="247">IFERROR(L498/K498,0)</f>
        <v>1</v>
      </c>
      <c r="N498" s="305">
        <v>4</v>
      </c>
      <c r="O498" s="102"/>
      <c r="P498" s="102"/>
      <c r="Q498" s="102"/>
      <c r="R498" s="102"/>
      <c r="S498" s="102"/>
      <c r="T498" s="102"/>
      <c r="U498" s="102"/>
      <c r="V498" s="102"/>
      <c r="W498" s="102"/>
      <c r="X498" s="102"/>
      <c r="Y498" s="102"/>
      <c r="Z498" s="102"/>
      <c r="AA498" s="102"/>
      <c r="AB498" s="102"/>
      <c r="AC498" s="102"/>
      <c r="AD498" s="102"/>
      <c r="AE498" s="102"/>
      <c r="AF498" s="102"/>
      <c r="AG498" s="102"/>
      <c r="AH498" s="102"/>
      <c r="AI498" s="102"/>
      <c r="AJ498" s="102"/>
      <c r="AK498" s="102"/>
      <c r="AL498" s="102"/>
      <c r="AM498" s="102"/>
      <c r="AN498" s="102"/>
      <c r="AO498" s="102"/>
      <c r="AP498" s="102"/>
      <c r="AQ498" s="102"/>
      <c r="AR498" s="102"/>
      <c r="AS498" s="102"/>
      <c r="AT498" s="102"/>
      <c r="AU498" s="102"/>
      <c r="AV498" s="102"/>
      <c r="AW498" s="102"/>
      <c r="AX498" s="102"/>
      <c r="AY498" s="102"/>
      <c r="AZ498" s="102"/>
      <c r="BA498" s="102"/>
      <c r="BB498" s="102"/>
      <c r="BC498" s="102"/>
      <c r="BD498" s="102"/>
      <c r="BE498" s="102"/>
      <c r="BF498" s="102"/>
      <c r="BG498" s="102"/>
      <c r="BH498" s="102"/>
      <c r="BI498" s="102"/>
      <c r="BJ498" s="102"/>
      <c r="BK498" s="102"/>
      <c r="BL498" s="102"/>
      <c r="BM498" s="102"/>
      <c r="BN498" s="102"/>
      <c r="BO498" s="102"/>
      <c r="BP498" s="102"/>
      <c r="BQ498" s="102"/>
      <c r="BR498" s="102"/>
      <c r="BS498" s="102"/>
      <c r="BT498" s="102"/>
      <c r="BU498" s="102"/>
      <c r="BV498" s="102"/>
      <c r="BW498" s="102"/>
      <c r="BX498" s="102"/>
      <c r="BY498" s="102"/>
      <c r="BZ498" s="102"/>
      <c r="CA498" s="102"/>
      <c r="CB498" s="102"/>
      <c r="CC498" s="102"/>
      <c r="CD498" s="102"/>
      <c r="CE498" s="102"/>
      <c r="CF498" s="102"/>
      <c r="CG498" s="102"/>
      <c r="CH498" s="102"/>
      <c r="CI498" s="102"/>
      <c r="CJ498" s="102"/>
      <c r="CK498" s="102"/>
      <c r="CL498" s="102"/>
      <c r="CM498" s="102"/>
      <c r="CN498" s="102"/>
      <c r="CO498" s="102"/>
      <c r="CP498" s="102"/>
      <c r="CQ498" s="102"/>
      <c r="CR498" s="102"/>
      <c r="CS498" s="102"/>
      <c r="CT498" s="102"/>
      <c r="CU498" s="102"/>
      <c r="CV498" s="102"/>
      <c r="CW498" s="102"/>
      <c r="CX498" s="102"/>
      <c r="CY498" s="102"/>
      <c r="CZ498" s="102"/>
      <c r="DA498" s="102"/>
      <c r="DB498" s="102"/>
      <c r="DC498" s="102"/>
      <c r="DD498" s="102"/>
      <c r="DE498" s="102"/>
      <c r="DF498" s="102"/>
      <c r="DG498" s="102"/>
      <c r="DH498" s="102"/>
      <c r="DI498" s="102"/>
      <c r="DJ498" s="102"/>
      <c r="DK498" s="102"/>
      <c r="DL498" s="102"/>
      <c r="DM498" s="79"/>
    </row>
    <row r="499" spans="1:117" ht="37.5" hidden="1" outlineLevel="1" x14ac:dyDescent="0.3">
      <c r="A499" s="113"/>
      <c r="B499" s="109"/>
      <c r="C499" s="181" t="s">
        <v>496</v>
      </c>
      <c r="D499" s="111"/>
      <c r="E499" s="270"/>
      <c r="F499" s="223"/>
      <c r="G499" s="223"/>
      <c r="H499" s="269"/>
      <c r="I499" s="98"/>
      <c r="J499" s="112"/>
      <c r="K499" s="97">
        <f t="shared" ref="K499:K501" si="248">COUNTA(N499:KP499)</f>
        <v>1</v>
      </c>
      <c r="L499" s="97">
        <f t="shared" ref="L499:L501" si="249">COUNTIF(N499:KP499,"4")</f>
        <v>1</v>
      </c>
      <c r="M499" s="108">
        <f t="shared" ref="M499:M501" si="250">IFERROR(L499/K499,0)</f>
        <v>1</v>
      </c>
      <c r="N499" s="305">
        <v>4</v>
      </c>
      <c r="O499" s="102"/>
      <c r="P499" s="102"/>
      <c r="Q499" s="102"/>
      <c r="R499" s="102"/>
      <c r="S499" s="102"/>
      <c r="T499" s="102"/>
      <c r="U499" s="102"/>
      <c r="V499" s="102"/>
      <c r="W499" s="102"/>
      <c r="X499" s="102"/>
      <c r="Y499" s="102"/>
      <c r="Z499" s="102"/>
      <c r="AA499" s="102"/>
      <c r="AB499" s="102"/>
      <c r="AC499" s="102"/>
      <c r="AD499" s="102"/>
      <c r="AE499" s="102"/>
      <c r="AF499" s="102"/>
      <c r="AG499" s="102"/>
      <c r="AH499" s="102"/>
      <c r="AI499" s="102"/>
      <c r="AJ499" s="102"/>
      <c r="AK499" s="102"/>
      <c r="AL499" s="102"/>
      <c r="AM499" s="102"/>
      <c r="AN499" s="102"/>
      <c r="AO499" s="102"/>
      <c r="AP499" s="102"/>
      <c r="AQ499" s="102"/>
      <c r="AR499" s="102"/>
      <c r="AS499" s="102"/>
      <c r="AT499" s="102"/>
      <c r="AU499" s="102"/>
      <c r="AV499" s="102"/>
      <c r="AW499" s="102"/>
      <c r="AX499" s="102"/>
      <c r="AY499" s="102"/>
      <c r="AZ499" s="102"/>
      <c r="BA499" s="102"/>
      <c r="BB499" s="102"/>
      <c r="BC499" s="102"/>
      <c r="BD499" s="102"/>
      <c r="BE499" s="102"/>
      <c r="BF499" s="102"/>
      <c r="BG499" s="102"/>
      <c r="BH499" s="102"/>
      <c r="BI499" s="102"/>
      <c r="BJ499" s="102"/>
      <c r="BK499" s="102"/>
      <c r="BL499" s="102"/>
      <c r="BM499" s="102"/>
      <c r="BN499" s="102"/>
      <c r="BO499" s="102"/>
      <c r="BP499" s="102"/>
      <c r="BQ499" s="102"/>
      <c r="BR499" s="102"/>
      <c r="BS499" s="102"/>
      <c r="BT499" s="102"/>
      <c r="BU499" s="102"/>
      <c r="BV499" s="102"/>
      <c r="BW499" s="102"/>
      <c r="BX499" s="102"/>
      <c r="BY499" s="102"/>
      <c r="BZ499" s="102"/>
      <c r="CA499" s="102"/>
      <c r="CB499" s="102"/>
      <c r="CC499" s="102"/>
      <c r="CD499" s="102"/>
      <c r="CE499" s="102"/>
      <c r="CF499" s="102"/>
      <c r="CG499" s="102"/>
      <c r="CH499" s="102"/>
      <c r="CI499" s="102"/>
      <c r="CJ499" s="102"/>
      <c r="CK499" s="102"/>
      <c r="CL499" s="102"/>
      <c r="CM499" s="102"/>
      <c r="CN499" s="102"/>
      <c r="CO499" s="102"/>
      <c r="CP499" s="102"/>
      <c r="CQ499" s="102"/>
      <c r="CR499" s="102"/>
      <c r="CS499" s="102"/>
      <c r="CT499" s="102"/>
      <c r="CU499" s="102"/>
      <c r="CV499" s="102"/>
      <c r="CW499" s="102"/>
      <c r="CX499" s="102"/>
      <c r="CY499" s="102"/>
      <c r="CZ499" s="102"/>
      <c r="DA499" s="102"/>
      <c r="DB499" s="102"/>
      <c r="DC499" s="102"/>
      <c r="DD499" s="102"/>
      <c r="DE499" s="102"/>
      <c r="DF499" s="102"/>
      <c r="DG499" s="102"/>
      <c r="DH499" s="102"/>
      <c r="DI499" s="102"/>
      <c r="DJ499" s="102"/>
      <c r="DK499" s="102"/>
      <c r="DL499" s="102"/>
      <c r="DM499" s="79"/>
    </row>
    <row r="500" spans="1:117" ht="21" hidden="1" outlineLevel="1" x14ac:dyDescent="0.3">
      <c r="A500" s="113"/>
      <c r="B500" s="109"/>
      <c r="C500" s="181" t="s">
        <v>497</v>
      </c>
      <c r="D500" s="111"/>
      <c r="E500" s="270"/>
      <c r="F500" s="223"/>
      <c r="G500" s="223"/>
      <c r="H500" s="269"/>
      <c r="I500" s="98"/>
      <c r="J500" s="112"/>
      <c r="K500" s="97">
        <f t="shared" si="248"/>
        <v>1</v>
      </c>
      <c r="L500" s="97">
        <f t="shared" si="249"/>
        <v>1</v>
      </c>
      <c r="M500" s="108">
        <f t="shared" si="250"/>
        <v>1</v>
      </c>
      <c r="N500" s="305">
        <v>4</v>
      </c>
      <c r="O500" s="102"/>
      <c r="P500" s="102"/>
      <c r="Q500" s="102"/>
      <c r="R500" s="102"/>
      <c r="S500" s="102"/>
      <c r="T500" s="102"/>
      <c r="U500" s="102"/>
      <c r="V500" s="102"/>
      <c r="W500" s="102"/>
      <c r="X500" s="102"/>
      <c r="Y500" s="102"/>
      <c r="Z500" s="102"/>
      <c r="AA500" s="102"/>
      <c r="AB500" s="102"/>
      <c r="AC500" s="102"/>
      <c r="AD500" s="102"/>
      <c r="AE500" s="102"/>
      <c r="AF500" s="102"/>
      <c r="AG500" s="102"/>
      <c r="AH500" s="102"/>
      <c r="AI500" s="102"/>
      <c r="AJ500" s="102"/>
      <c r="AK500" s="102"/>
      <c r="AL500" s="102"/>
      <c r="AM500" s="102"/>
      <c r="AN500" s="102"/>
      <c r="AO500" s="102"/>
      <c r="AP500" s="102"/>
      <c r="AQ500" s="102"/>
      <c r="AR500" s="102"/>
      <c r="AS500" s="102"/>
      <c r="AT500" s="102"/>
      <c r="AU500" s="102"/>
      <c r="AV500" s="102"/>
      <c r="AW500" s="102"/>
      <c r="AX500" s="102"/>
      <c r="AY500" s="102"/>
      <c r="AZ500" s="102"/>
      <c r="BA500" s="102"/>
      <c r="BB500" s="102"/>
      <c r="BC500" s="102"/>
      <c r="BD500" s="102"/>
      <c r="BE500" s="102"/>
      <c r="BF500" s="102"/>
      <c r="BG500" s="102"/>
      <c r="BH500" s="102"/>
      <c r="BI500" s="102"/>
      <c r="BJ500" s="102"/>
      <c r="BK500" s="102"/>
      <c r="BL500" s="102"/>
      <c r="BM500" s="102"/>
      <c r="BN500" s="102"/>
      <c r="BO500" s="102"/>
      <c r="BP500" s="102"/>
      <c r="BQ500" s="102"/>
      <c r="BR500" s="102"/>
      <c r="BS500" s="102"/>
      <c r="BT500" s="102"/>
      <c r="BU500" s="102"/>
      <c r="BV500" s="102"/>
      <c r="BW500" s="102"/>
      <c r="BX500" s="102"/>
      <c r="BY500" s="102"/>
      <c r="BZ500" s="102"/>
      <c r="CA500" s="102"/>
      <c r="CB500" s="102"/>
      <c r="CC500" s="102"/>
      <c r="CD500" s="102"/>
      <c r="CE500" s="102"/>
      <c r="CF500" s="102"/>
      <c r="CG500" s="102"/>
      <c r="CH500" s="102"/>
      <c r="CI500" s="102"/>
      <c r="CJ500" s="102"/>
      <c r="CK500" s="102"/>
      <c r="CL500" s="102"/>
      <c r="CM500" s="102"/>
      <c r="CN500" s="102"/>
      <c r="CO500" s="102"/>
      <c r="CP500" s="102"/>
      <c r="CQ500" s="102"/>
      <c r="CR500" s="102"/>
      <c r="CS500" s="102"/>
      <c r="CT500" s="102"/>
      <c r="CU500" s="102"/>
      <c r="CV500" s="102"/>
      <c r="CW500" s="102"/>
      <c r="CX500" s="102"/>
      <c r="CY500" s="102"/>
      <c r="CZ500" s="102"/>
      <c r="DA500" s="102"/>
      <c r="DB500" s="102"/>
      <c r="DC500" s="102"/>
      <c r="DD500" s="102"/>
      <c r="DE500" s="102"/>
      <c r="DF500" s="102"/>
      <c r="DG500" s="102"/>
      <c r="DH500" s="102"/>
      <c r="DI500" s="102"/>
      <c r="DJ500" s="102"/>
      <c r="DK500" s="102"/>
      <c r="DL500" s="102"/>
      <c r="DM500" s="79"/>
    </row>
    <row r="501" spans="1:117" ht="21" hidden="1" outlineLevel="1" x14ac:dyDescent="0.3">
      <c r="A501" s="113"/>
      <c r="B501" s="109"/>
      <c r="C501" s="181" t="s">
        <v>498</v>
      </c>
      <c r="D501" s="111"/>
      <c r="E501" s="270"/>
      <c r="F501" s="223"/>
      <c r="G501" s="223"/>
      <c r="H501" s="269"/>
      <c r="I501" s="98"/>
      <c r="J501" s="112"/>
      <c r="K501" s="97">
        <f t="shared" si="248"/>
        <v>1</v>
      </c>
      <c r="L501" s="97">
        <f t="shared" si="249"/>
        <v>1</v>
      </c>
      <c r="M501" s="108">
        <f t="shared" si="250"/>
        <v>1</v>
      </c>
      <c r="N501" s="305">
        <v>4</v>
      </c>
      <c r="O501" s="102"/>
      <c r="P501" s="102"/>
      <c r="Q501" s="102"/>
      <c r="R501" s="102"/>
      <c r="S501" s="102"/>
      <c r="T501" s="102"/>
      <c r="U501" s="102"/>
      <c r="V501" s="102"/>
      <c r="W501" s="102"/>
      <c r="X501" s="102"/>
      <c r="Y501" s="102"/>
      <c r="Z501" s="102"/>
      <c r="AA501" s="102"/>
      <c r="AB501" s="102"/>
      <c r="AC501" s="102"/>
      <c r="AD501" s="102"/>
      <c r="AE501" s="102"/>
      <c r="AF501" s="102"/>
      <c r="AG501" s="102"/>
      <c r="AH501" s="102"/>
      <c r="AI501" s="102"/>
      <c r="AJ501" s="102"/>
      <c r="AK501" s="102"/>
      <c r="AL501" s="102"/>
      <c r="AM501" s="102"/>
      <c r="AN501" s="102"/>
      <c r="AO501" s="102"/>
      <c r="AP501" s="102"/>
      <c r="AQ501" s="102"/>
      <c r="AR501" s="102"/>
      <c r="AS501" s="102"/>
      <c r="AT501" s="102"/>
      <c r="AU501" s="102"/>
      <c r="AV501" s="102"/>
      <c r="AW501" s="102"/>
      <c r="AX501" s="102"/>
      <c r="AY501" s="102"/>
      <c r="AZ501" s="102"/>
      <c r="BA501" s="102"/>
      <c r="BB501" s="102"/>
      <c r="BC501" s="102"/>
      <c r="BD501" s="102"/>
      <c r="BE501" s="102"/>
      <c r="BF501" s="102"/>
      <c r="BG501" s="102"/>
      <c r="BH501" s="102"/>
      <c r="BI501" s="102"/>
      <c r="BJ501" s="102"/>
      <c r="BK501" s="102"/>
      <c r="BL501" s="102"/>
      <c r="BM501" s="102"/>
      <c r="BN501" s="102"/>
      <c r="BO501" s="102"/>
      <c r="BP501" s="102"/>
      <c r="BQ501" s="102"/>
      <c r="BR501" s="102"/>
      <c r="BS501" s="102"/>
      <c r="BT501" s="102"/>
      <c r="BU501" s="102"/>
      <c r="BV501" s="102"/>
      <c r="BW501" s="102"/>
      <c r="BX501" s="102"/>
      <c r="BY501" s="102"/>
      <c r="BZ501" s="102"/>
      <c r="CA501" s="102"/>
      <c r="CB501" s="102"/>
      <c r="CC501" s="102"/>
      <c r="CD501" s="102"/>
      <c r="CE501" s="102"/>
      <c r="CF501" s="102"/>
      <c r="CG501" s="102"/>
      <c r="CH501" s="102"/>
      <c r="CI501" s="102"/>
      <c r="CJ501" s="102"/>
      <c r="CK501" s="102"/>
      <c r="CL501" s="102"/>
      <c r="CM501" s="102"/>
      <c r="CN501" s="102"/>
      <c r="CO501" s="102"/>
      <c r="CP501" s="102"/>
      <c r="CQ501" s="102"/>
      <c r="CR501" s="102"/>
      <c r="CS501" s="102"/>
      <c r="CT501" s="102"/>
      <c r="CU501" s="102"/>
      <c r="CV501" s="102"/>
      <c r="CW501" s="102"/>
      <c r="CX501" s="102"/>
      <c r="CY501" s="102"/>
      <c r="CZ501" s="102"/>
      <c r="DA501" s="102"/>
      <c r="DB501" s="102"/>
      <c r="DC501" s="102"/>
      <c r="DD501" s="102"/>
      <c r="DE501" s="102"/>
      <c r="DF501" s="102"/>
      <c r="DG501" s="102"/>
      <c r="DH501" s="102"/>
      <c r="DI501" s="102"/>
      <c r="DJ501" s="102"/>
      <c r="DK501" s="102"/>
      <c r="DL501" s="102"/>
      <c r="DM501" s="79"/>
    </row>
    <row r="502" spans="1:117" ht="21" hidden="1" outlineLevel="1" x14ac:dyDescent="0.3">
      <c r="A502" s="113"/>
      <c r="B502" s="109"/>
      <c r="C502" s="110" t="s">
        <v>316</v>
      </c>
      <c r="D502" s="111"/>
      <c r="E502" s="270"/>
      <c r="F502" s="223"/>
      <c r="G502" s="223"/>
      <c r="H502" s="269"/>
      <c r="I502" s="98"/>
      <c r="J502" s="112"/>
      <c r="K502" s="97"/>
      <c r="L502" s="97"/>
      <c r="M502" s="108"/>
      <c r="N502" s="102"/>
      <c r="O502" s="102"/>
      <c r="P502" s="102"/>
      <c r="Q502" s="102"/>
      <c r="R502" s="102"/>
      <c r="S502" s="102"/>
      <c r="T502" s="102"/>
      <c r="U502" s="102"/>
      <c r="V502" s="102"/>
      <c r="W502" s="102"/>
      <c r="X502" s="102"/>
      <c r="Y502" s="102"/>
      <c r="Z502" s="102"/>
      <c r="AA502" s="102"/>
      <c r="AB502" s="102"/>
      <c r="AC502" s="102"/>
      <c r="AD502" s="102"/>
      <c r="AE502" s="102"/>
      <c r="AF502" s="102"/>
      <c r="AG502" s="102"/>
      <c r="AH502" s="102"/>
      <c r="AI502" s="102"/>
      <c r="AJ502" s="102"/>
      <c r="AK502" s="102"/>
      <c r="AL502" s="102"/>
      <c r="AM502" s="102"/>
      <c r="AN502" s="102"/>
      <c r="AO502" s="102"/>
      <c r="AP502" s="102"/>
      <c r="AQ502" s="102"/>
      <c r="AR502" s="102"/>
      <c r="AS502" s="102"/>
      <c r="AT502" s="102"/>
      <c r="AU502" s="102"/>
      <c r="AV502" s="102"/>
      <c r="AW502" s="102"/>
      <c r="AX502" s="102"/>
      <c r="AY502" s="102"/>
      <c r="AZ502" s="102"/>
      <c r="BA502" s="102"/>
      <c r="BB502" s="102"/>
      <c r="BC502" s="102"/>
      <c r="BD502" s="102"/>
      <c r="BE502" s="102"/>
      <c r="BF502" s="102"/>
      <c r="BG502" s="102"/>
      <c r="BH502" s="102"/>
      <c r="BI502" s="102"/>
      <c r="BJ502" s="102"/>
      <c r="BK502" s="102"/>
      <c r="BL502" s="102"/>
      <c r="BM502" s="102"/>
      <c r="BN502" s="102"/>
      <c r="BO502" s="102"/>
      <c r="BP502" s="102"/>
      <c r="BQ502" s="102"/>
      <c r="BR502" s="102"/>
      <c r="BS502" s="102"/>
      <c r="BT502" s="102"/>
      <c r="BU502" s="102"/>
      <c r="BV502" s="102"/>
      <c r="BW502" s="102"/>
      <c r="BX502" s="102"/>
      <c r="BY502" s="102"/>
      <c r="BZ502" s="102"/>
      <c r="CA502" s="102"/>
      <c r="CB502" s="102"/>
      <c r="CC502" s="102"/>
      <c r="CD502" s="102"/>
      <c r="CE502" s="102"/>
      <c r="CF502" s="102"/>
      <c r="CG502" s="102"/>
      <c r="CH502" s="102"/>
      <c r="CI502" s="102"/>
      <c r="CJ502" s="102"/>
      <c r="CK502" s="102"/>
      <c r="CL502" s="102"/>
      <c r="CM502" s="102"/>
      <c r="CN502" s="102"/>
      <c r="CO502" s="102"/>
      <c r="CP502" s="102"/>
      <c r="CQ502" s="102"/>
      <c r="CR502" s="102"/>
      <c r="CS502" s="102"/>
      <c r="CT502" s="102"/>
      <c r="CU502" s="102"/>
      <c r="CV502" s="102"/>
      <c r="CW502" s="102"/>
      <c r="CX502" s="102"/>
      <c r="CY502" s="102"/>
      <c r="CZ502" s="102"/>
      <c r="DA502" s="102"/>
      <c r="DB502" s="102"/>
      <c r="DC502" s="102"/>
      <c r="DD502" s="102"/>
      <c r="DE502" s="102"/>
      <c r="DF502" s="102"/>
      <c r="DG502" s="102"/>
      <c r="DH502" s="102"/>
      <c r="DI502" s="102"/>
      <c r="DJ502" s="102"/>
      <c r="DK502" s="102"/>
      <c r="DL502" s="102"/>
      <c r="DM502" s="79"/>
    </row>
    <row r="503" spans="1:117" ht="21" hidden="1" outlineLevel="1" x14ac:dyDescent="0.3">
      <c r="A503" s="113"/>
      <c r="B503" s="109"/>
      <c r="C503" s="110" t="s">
        <v>318</v>
      </c>
      <c r="D503" s="111"/>
      <c r="E503" s="270"/>
      <c r="F503" s="223"/>
      <c r="G503" s="223"/>
      <c r="H503" s="269"/>
      <c r="I503" s="98"/>
      <c r="J503" s="112"/>
      <c r="K503" s="97"/>
      <c r="L503" s="97"/>
      <c r="M503" s="108"/>
      <c r="N503" s="102"/>
      <c r="O503" s="102"/>
      <c r="P503" s="102"/>
      <c r="Q503" s="102"/>
      <c r="R503" s="102"/>
      <c r="S503" s="102"/>
      <c r="T503" s="102"/>
      <c r="U503" s="102"/>
      <c r="V503" s="102"/>
      <c r="W503" s="102"/>
      <c r="X503" s="102"/>
      <c r="Y503" s="102"/>
      <c r="Z503" s="102"/>
      <c r="AA503" s="102"/>
      <c r="AB503" s="102"/>
      <c r="AC503" s="102"/>
      <c r="AD503" s="102"/>
      <c r="AE503" s="102"/>
      <c r="AF503" s="102"/>
      <c r="AG503" s="102"/>
      <c r="AH503" s="102"/>
      <c r="AI503" s="102"/>
      <c r="AJ503" s="102"/>
      <c r="AK503" s="102"/>
      <c r="AL503" s="102"/>
      <c r="AM503" s="102"/>
      <c r="AN503" s="102"/>
      <c r="AO503" s="102"/>
      <c r="AP503" s="102"/>
      <c r="AQ503" s="102"/>
      <c r="AR503" s="102"/>
      <c r="AS503" s="102"/>
      <c r="AT503" s="102"/>
      <c r="AU503" s="102"/>
      <c r="AV503" s="102"/>
      <c r="AW503" s="102"/>
      <c r="AX503" s="102"/>
      <c r="AY503" s="102"/>
      <c r="AZ503" s="102"/>
      <c r="BA503" s="102"/>
      <c r="BB503" s="102"/>
      <c r="BC503" s="102"/>
      <c r="BD503" s="102"/>
      <c r="BE503" s="102"/>
      <c r="BF503" s="102"/>
      <c r="BG503" s="102"/>
      <c r="BH503" s="102"/>
      <c r="BI503" s="102"/>
      <c r="BJ503" s="102"/>
      <c r="BK503" s="102"/>
      <c r="BL503" s="102"/>
      <c r="BM503" s="102"/>
      <c r="BN503" s="102"/>
      <c r="BO503" s="102"/>
      <c r="BP503" s="102"/>
      <c r="BQ503" s="102"/>
      <c r="BR503" s="102"/>
      <c r="BS503" s="102"/>
      <c r="BT503" s="102"/>
      <c r="BU503" s="102"/>
      <c r="BV503" s="102"/>
      <c r="BW503" s="102"/>
      <c r="BX503" s="102"/>
      <c r="BY503" s="102"/>
      <c r="BZ503" s="102"/>
      <c r="CA503" s="102"/>
      <c r="CB503" s="102"/>
      <c r="CC503" s="102"/>
      <c r="CD503" s="102"/>
      <c r="CE503" s="102"/>
      <c r="CF503" s="102"/>
      <c r="CG503" s="102"/>
      <c r="CH503" s="102"/>
      <c r="CI503" s="102"/>
      <c r="CJ503" s="102"/>
      <c r="CK503" s="102"/>
      <c r="CL503" s="102"/>
      <c r="CM503" s="102"/>
      <c r="CN503" s="102"/>
      <c r="CO503" s="102"/>
      <c r="CP503" s="102"/>
      <c r="CQ503" s="102"/>
      <c r="CR503" s="102"/>
      <c r="CS503" s="102"/>
      <c r="CT503" s="102"/>
      <c r="CU503" s="102"/>
      <c r="CV503" s="102"/>
      <c r="CW503" s="102"/>
      <c r="CX503" s="102"/>
      <c r="CY503" s="102"/>
      <c r="CZ503" s="102"/>
      <c r="DA503" s="102"/>
      <c r="DB503" s="102"/>
      <c r="DC503" s="102"/>
      <c r="DD503" s="102"/>
      <c r="DE503" s="102"/>
      <c r="DF503" s="102"/>
      <c r="DG503" s="102"/>
      <c r="DH503" s="102"/>
      <c r="DI503" s="102"/>
      <c r="DJ503" s="102"/>
      <c r="DK503" s="102"/>
      <c r="DL503" s="102"/>
      <c r="DM503" s="79"/>
    </row>
    <row r="504" spans="1:117" ht="21" hidden="1" outlineLevel="1" x14ac:dyDescent="0.3">
      <c r="A504" s="113"/>
      <c r="B504" s="109"/>
      <c r="C504" s="181" t="s">
        <v>499</v>
      </c>
      <c r="D504" s="111"/>
      <c r="E504" s="270"/>
      <c r="F504" s="223"/>
      <c r="G504" s="223"/>
      <c r="H504" s="269"/>
      <c r="I504" s="98"/>
      <c r="J504" s="112"/>
      <c r="K504" s="97"/>
      <c r="L504" s="97"/>
      <c r="M504" s="108"/>
      <c r="N504" s="305">
        <v>4</v>
      </c>
      <c r="O504" s="102"/>
      <c r="P504" s="102"/>
      <c r="Q504" s="102"/>
      <c r="R504" s="102"/>
      <c r="S504" s="102"/>
      <c r="T504" s="102"/>
      <c r="U504" s="102"/>
      <c r="V504" s="102"/>
      <c r="W504" s="102"/>
      <c r="X504" s="102"/>
      <c r="Y504" s="102"/>
      <c r="Z504" s="102"/>
      <c r="AA504" s="102"/>
      <c r="AB504" s="102"/>
      <c r="AC504" s="102"/>
      <c r="AD504" s="102"/>
      <c r="AE504" s="102"/>
      <c r="AF504" s="102"/>
      <c r="AG504" s="102"/>
      <c r="AH504" s="102"/>
      <c r="AI504" s="102"/>
      <c r="AJ504" s="102"/>
      <c r="AK504" s="102"/>
      <c r="AL504" s="102"/>
      <c r="AM504" s="102"/>
      <c r="AN504" s="102"/>
      <c r="AO504" s="102"/>
      <c r="AP504" s="102"/>
      <c r="AQ504" s="102"/>
      <c r="AR504" s="102"/>
      <c r="AS504" s="102"/>
      <c r="AT504" s="102"/>
      <c r="AU504" s="102"/>
      <c r="AV504" s="102"/>
      <c r="AW504" s="102"/>
      <c r="AX504" s="102"/>
      <c r="AY504" s="102"/>
      <c r="AZ504" s="102"/>
      <c r="BA504" s="102"/>
      <c r="BB504" s="102"/>
      <c r="BC504" s="102"/>
      <c r="BD504" s="102"/>
      <c r="BE504" s="102"/>
      <c r="BF504" s="102"/>
      <c r="BG504" s="102"/>
      <c r="BH504" s="102"/>
      <c r="BI504" s="102"/>
      <c r="BJ504" s="102"/>
      <c r="BK504" s="102"/>
      <c r="BL504" s="102"/>
      <c r="BM504" s="102"/>
      <c r="BN504" s="102"/>
      <c r="BO504" s="102"/>
      <c r="BP504" s="102"/>
      <c r="BQ504" s="102"/>
      <c r="BR504" s="102"/>
      <c r="BS504" s="102"/>
      <c r="BT504" s="102"/>
      <c r="BU504" s="102"/>
      <c r="BV504" s="102"/>
      <c r="BW504" s="102"/>
      <c r="BX504" s="102"/>
      <c r="BY504" s="102"/>
      <c r="BZ504" s="102"/>
      <c r="CA504" s="102"/>
      <c r="CB504" s="102"/>
      <c r="CC504" s="102"/>
      <c r="CD504" s="102"/>
      <c r="CE504" s="102"/>
      <c r="CF504" s="102"/>
      <c r="CG504" s="102"/>
      <c r="CH504" s="102"/>
      <c r="CI504" s="102"/>
      <c r="CJ504" s="102"/>
      <c r="CK504" s="102"/>
      <c r="CL504" s="102"/>
      <c r="CM504" s="102"/>
      <c r="CN504" s="102"/>
      <c r="CO504" s="102"/>
      <c r="CP504" s="102"/>
      <c r="CQ504" s="102"/>
      <c r="CR504" s="102"/>
      <c r="CS504" s="102"/>
      <c r="CT504" s="102"/>
      <c r="CU504" s="102"/>
      <c r="CV504" s="102"/>
      <c r="CW504" s="102"/>
      <c r="CX504" s="102"/>
      <c r="CY504" s="102"/>
      <c r="CZ504" s="102"/>
      <c r="DA504" s="102"/>
      <c r="DB504" s="102"/>
      <c r="DC504" s="102"/>
      <c r="DD504" s="102"/>
      <c r="DE504" s="102"/>
      <c r="DF504" s="102"/>
      <c r="DG504" s="102"/>
      <c r="DH504" s="102"/>
      <c r="DI504" s="102"/>
      <c r="DJ504" s="102"/>
      <c r="DK504" s="102"/>
      <c r="DL504" s="102"/>
      <c r="DM504" s="79"/>
    </row>
    <row r="505" spans="1:117" ht="31.5" hidden="1" outlineLevel="1" x14ac:dyDescent="0.25">
      <c r="B505" s="109">
        <v>11</v>
      </c>
      <c r="C505" s="110" t="s">
        <v>88</v>
      </c>
      <c r="D505" s="111" t="s">
        <v>89</v>
      </c>
      <c r="E505" s="115" t="s">
        <v>90</v>
      </c>
      <c r="F505" s="78"/>
      <c r="G505" s="78"/>
      <c r="H505" s="98"/>
      <c r="I505" s="154"/>
      <c r="J505" s="112"/>
      <c r="K505" s="97">
        <f t="shared" si="227"/>
        <v>0</v>
      </c>
      <c r="L505" s="97">
        <f t="shared" si="228"/>
        <v>0</v>
      </c>
      <c r="M505" s="108">
        <f t="shared" si="229"/>
        <v>0</v>
      </c>
      <c r="N505" s="85"/>
      <c r="O505" s="85"/>
      <c r="P505" s="85"/>
      <c r="Q505" s="85"/>
      <c r="R505" s="85"/>
      <c r="S505" s="85"/>
      <c r="T505" s="85"/>
      <c r="U505" s="85"/>
      <c r="V505" s="85"/>
      <c r="W505" s="85"/>
      <c r="X505" s="85"/>
      <c r="Y505" s="85"/>
      <c r="Z505" s="85"/>
      <c r="AA505" s="85"/>
      <c r="AB505" s="85"/>
      <c r="AC505" s="85"/>
      <c r="AD505" s="85"/>
      <c r="AE505" s="85"/>
      <c r="AF505" s="85"/>
      <c r="AG505" s="85"/>
      <c r="AH505" s="85"/>
      <c r="AI505" s="85"/>
      <c r="AJ505" s="85"/>
      <c r="AK505" s="85"/>
      <c r="AL505" s="85"/>
      <c r="AM505" s="85"/>
      <c r="AN505" s="85"/>
      <c r="AO505" s="85"/>
      <c r="AP505" s="85"/>
      <c r="AQ505" s="85"/>
      <c r="AR505" s="85"/>
      <c r="AS505" s="85"/>
      <c r="AT505" s="85"/>
      <c r="AU505" s="85"/>
      <c r="AV505" s="85"/>
      <c r="AW505" s="85"/>
      <c r="AX505" s="85"/>
      <c r="AY505" s="85"/>
      <c r="AZ505" s="85"/>
      <c r="BA505" s="85"/>
      <c r="BB505" s="85"/>
      <c r="BC505" s="85"/>
      <c r="BD505" s="85"/>
      <c r="BE505" s="85"/>
      <c r="BF505" s="85"/>
      <c r="BG505" s="85"/>
      <c r="BH505" s="85"/>
      <c r="BI505" s="85"/>
      <c r="BJ505" s="85"/>
      <c r="BK505" s="85"/>
      <c r="BL505" s="85"/>
      <c r="BM505" s="85"/>
      <c r="BN505" s="85"/>
      <c r="BO505" s="85"/>
      <c r="BP505" s="85"/>
      <c r="BQ505" s="85"/>
      <c r="BR505" s="85"/>
      <c r="BS505" s="85"/>
      <c r="BT505" s="85"/>
      <c r="BU505" s="85"/>
      <c r="BV505" s="85"/>
      <c r="BW505" s="85"/>
      <c r="BX505" s="85"/>
      <c r="BY505" s="85"/>
      <c r="BZ505" s="85"/>
      <c r="CA505" s="79"/>
      <c r="CB505" s="79"/>
      <c r="CC505" s="79"/>
      <c r="CD505" s="79"/>
      <c r="CE505" s="79"/>
      <c r="CF505" s="79"/>
      <c r="CG505" s="79"/>
      <c r="CH505" s="79"/>
      <c r="CI505" s="79"/>
      <c r="CJ505" s="79"/>
      <c r="CK505" s="79"/>
      <c r="CL505" s="79"/>
      <c r="CM505" s="79"/>
      <c r="CN505" s="79"/>
      <c r="CO505" s="79"/>
      <c r="CP505" s="79"/>
      <c r="CQ505" s="79"/>
      <c r="CR505" s="79"/>
      <c r="CS505" s="79"/>
      <c r="CT505" s="79"/>
      <c r="CU505" s="79"/>
      <c r="CV505" s="79"/>
      <c r="CW505" s="79"/>
      <c r="CX505" s="79"/>
      <c r="CY505" s="79"/>
      <c r="CZ505" s="79"/>
      <c r="DA505" s="79"/>
      <c r="DB505" s="79"/>
      <c r="DC505" s="79"/>
      <c r="DD505" s="79"/>
      <c r="DE505" s="79"/>
      <c r="DF505" s="79"/>
      <c r="DG505" s="79"/>
      <c r="DH505" s="79"/>
      <c r="DI505" s="79"/>
      <c r="DJ505" s="79"/>
      <c r="DK505" s="79"/>
      <c r="DL505" s="79"/>
      <c r="DM505" s="79"/>
    </row>
    <row r="506" spans="1:117" ht="21" hidden="1" outlineLevel="1" x14ac:dyDescent="0.3">
      <c r="A506" s="113"/>
      <c r="B506" s="109"/>
      <c r="C506" s="110" t="s">
        <v>314</v>
      </c>
      <c r="D506" s="111"/>
      <c r="E506" s="270"/>
      <c r="F506" s="223"/>
      <c r="G506" s="223"/>
      <c r="H506" s="269"/>
      <c r="I506" s="98"/>
      <c r="J506" s="112"/>
      <c r="K506" s="97"/>
      <c r="L506" s="97"/>
      <c r="M506" s="108"/>
      <c r="N506" s="102"/>
      <c r="O506" s="102"/>
      <c r="P506" s="102"/>
      <c r="Q506" s="102"/>
      <c r="R506" s="102"/>
      <c r="S506" s="102"/>
      <c r="T506" s="102"/>
      <c r="U506" s="102"/>
      <c r="V506" s="102"/>
      <c r="W506" s="102"/>
      <c r="X506" s="102"/>
      <c r="Y506" s="102"/>
      <c r="Z506" s="102"/>
      <c r="AA506" s="102"/>
      <c r="AB506" s="102"/>
      <c r="AC506" s="102"/>
      <c r="AD506" s="102"/>
      <c r="AE506" s="102"/>
      <c r="AF506" s="102"/>
      <c r="AG506" s="102"/>
      <c r="AH506" s="102"/>
      <c r="AI506" s="102"/>
      <c r="AJ506" s="102"/>
      <c r="AK506" s="102"/>
      <c r="AL506" s="102"/>
      <c r="AM506" s="102"/>
      <c r="AN506" s="102"/>
      <c r="AO506" s="102"/>
      <c r="AP506" s="102"/>
      <c r="AQ506" s="102"/>
      <c r="AR506" s="102"/>
      <c r="AS506" s="102"/>
      <c r="AT506" s="102"/>
      <c r="AU506" s="102"/>
      <c r="AV506" s="102"/>
      <c r="AW506" s="102"/>
      <c r="AX506" s="102"/>
      <c r="AY506" s="102"/>
      <c r="AZ506" s="102"/>
      <c r="BA506" s="102"/>
      <c r="BB506" s="102"/>
      <c r="BC506" s="102"/>
      <c r="BD506" s="102"/>
      <c r="BE506" s="102"/>
      <c r="BF506" s="102"/>
      <c r="BG506" s="102"/>
      <c r="BH506" s="102"/>
      <c r="BI506" s="102"/>
      <c r="BJ506" s="102"/>
      <c r="BK506" s="102"/>
      <c r="BL506" s="102"/>
      <c r="BM506" s="102"/>
      <c r="BN506" s="102"/>
      <c r="BO506" s="102"/>
      <c r="BP506" s="102"/>
      <c r="BQ506" s="102"/>
      <c r="BR506" s="102"/>
      <c r="BS506" s="102"/>
      <c r="BT506" s="102"/>
      <c r="BU506" s="102"/>
      <c r="BV506" s="102"/>
      <c r="BW506" s="102"/>
      <c r="BX506" s="102"/>
      <c r="BY506" s="102"/>
      <c r="BZ506" s="102"/>
      <c r="CA506" s="102"/>
      <c r="CB506" s="102"/>
      <c r="CC506" s="102"/>
      <c r="CD506" s="102"/>
      <c r="CE506" s="102"/>
      <c r="CF506" s="102"/>
      <c r="CG506" s="102"/>
      <c r="CH506" s="102"/>
      <c r="CI506" s="102"/>
      <c r="CJ506" s="102"/>
      <c r="CK506" s="102"/>
      <c r="CL506" s="102"/>
      <c r="CM506" s="102"/>
      <c r="CN506" s="102"/>
      <c r="CO506" s="102"/>
      <c r="CP506" s="102"/>
      <c r="CQ506" s="102"/>
      <c r="CR506" s="102"/>
      <c r="CS506" s="102"/>
      <c r="CT506" s="102"/>
      <c r="CU506" s="102"/>
      <c r="CV506" s="102"/>
      <c r="CW506" s="102"/>
      <c r="CX506" s="102"/>
      <c r="CY506" s="102"/>
      <c r="CZ506" s="102"/>
      <c r="DA506" s="102"/>
      <c r="DB506" s="102"/>
      <c r="DC506" s="102"/>
      <c r="DD506" s="102"/>
      <c r="DE506" s="102"/>
      <c r="DF506" s="102"/>
      <c r="DG506" s="102"/>
      <c r="DH506" s="102"/>
      <c r="DI506" s="102"/>
      <c r="DJ506" s="102"/>
      <c r="DK506" s="102"/>
      <c r="DL506" s="102"/>
      <c r="DM506" s="79"/>
    </row>
    <row r="507" spans="1:117" ht="21" hidden="1" outlineLevel="1" x14ac:dyDescent="0.3">
      <c r="A507" s="113"/>
      <c r="B507" s="109"/>
      <c r="C507" s="110" t="s">
        <v>315</v>
      </c>
      <c r="D507" s="111"/>
      <c r="E507" s="270"/>
      <c r="F507" s="223"/>
      <c r="G507" s="223"/>
      <c r="H507" s="269"/>
      <c r="I507" s="98"/>
      <c r="J507" s="112"/>
      <c r="K507" s="97"/>
      <c r="L507" s="97"/>
      <c r="M507" s="108"/>
      <c r="N507" s="102"/>
      <c r="O507" s="102"/>
      <c r="P507" s="102"/>
      <c r="Q507" s="102"/>
      <c r="R507" s="102"/>
      <c r="S507" s="102"/>
      <c r="T507" s="102"/>
      <c r="U507" s="102"/>
      <c r="V507" s="102"/>
      <c r="W507" s="102"/>
      <c r="X507" s="102"/>
      <c r="Y507" s="102"/>
      <c r="Z507" s="102"/>
      <c r="AA507" s="102"/>
      <c r="AB507" s="102"/>
      <c r="AC507" s="102"/>
      <c r="AD507" s="102"/>
      <c r="AE507" s="102"/>
      <c r="AF507" s="102"/>
      <c r="AG507" s="102"/>
      <c r="AH507" s="102"/>
      <c r="AI507" s="102"/>
      <c r="AJ507" s="102"/>
      <c r="AK507" s="102"/>
      <c r="AL507" s="102"/>
      <c r="AM507" s="102"/>
      <c r="AN507" s="102"/>
      <c r="AO507" s="102"/>
      <c r="AP507" s="102"/>
      <c r="AQ507" s="102"/>
      <c r="AR507" s="102"/>
      <c r="AS507" s="102"/>
      <c r="AT507" s="102"/>
      <c r="AU507" s="102"/>
      <c r="AV507" s="102"/>
      <c r="AW507" s="102"/>
      <c r="AX507" s="102"/>
      <c r="AY507" s="102"/>
      <c r="AZ507" s="102"/>
      <c r="BA507" s="102"/>
      <c r="BB507" s="102"/>
      <c r="BC507" s="102"/>
      <c r="BD507" s="102"/>
      <c r="BE507" s="102"/>
      <c r="BF507" s="102"/>
      <c r="BG507" s="102"/>
      <c r="BH507" s="102"/>
      <c r="BI507" s="102"/>
      <c r="BJ507" s="102"/>
      <c r="BK507" s="102"/>
      <c r="BL507" s="102"/>
      <c r="BM507" s="102"/>
      <c r="BN507" s="102"/>
      <c r="BO507" s="102"/>
      <c r="BP507" s="102"/>
      <c r="BQ507" s="102"/>
      <c r="BR507" s="102"/>
      <c r="BS507" s="102"/>
      <c r="BT507" s="102"/>
      <c r="BU507" s="102"/>
      <c r="BV507" s="102"/>
      <c r="BW507" s="102"/>
      <c r="BX507" s="102"/>
      <c r="BY507" s="102"/>
      <c r="BZ507" s="102"/>
      <c r="CA507" s="102"/>
      <c r="CB507" s="102"/>
      <c r="CC507" s="102"/>
      <c r="CD507" s="102"/>
      <c r="CE507" s="102"/>
      <c r="CF507" s="102"/>
      <c r="CG507" s="102"/>
      <c r="CH507" s="102"/>
      <c r="CI507" s="102"/>
      <c r="CJ507" s="102"/>
      <c r="CK507" s="102"/>
      <c r="CL507" s="102"/>
      <c r="CM507" s="102"/>
      <c r="CN507" s="102"/>
      <c r="CO507" s="102"/>
      <c r="CP507" s="102"/>
      <c r="CQ507" s="102"/>
      <c r="CR507" s="102"/>
      <c r="CS507" s="102"/>
      <c r="CT507" s="102"/>
      <c r="CU507" s="102"/>
      <c r="CV507" s="102"/>
      <c r="CW507" s="102"/>
      <c r="CX507" s="102"/>
      <c r="CY507" s="102"/>
      <c r="CZ507" s="102"/>
      <c r="DA507" s="102"/>
      <c r="DB507" s="102"/>
      <c r="DC507" s="102"/>
      <c r="DD507" s="102"/>
      <c r="DE507" s="102"/>
      <c r="DF507" s="102"/>
      <c r="DG507" s="102"/>
      <c r="DH507" s="102"/>
      <c r="DI507" s="102"/>
      <c r="DJ507" s="102"/>
      <c r="DK507" s="102"/>
      <c r="DL507" s="102"/>
      <c r="DM507" s="79"/>
    </row>
    <row r="508" spans="1:117" ht="21" hidden="1" outlineLevel="1" x14ac:dyDescent="0.3">
      <c r="A508" s="113"/>
      <c r="B508" s="109"/>
      <c r="C508" s="181" t="s">
        <v>495</v>
      </c>
      <c r="D508" s="111"/>
      <c r="E508" s="270"/>
      <c r="F508" s="223"/>
      <c r="G508" s="223"/>
      <c r="H508" s="269"/>
      <c r="I508" s="98"/>
      <c r="J508" s="112"/>
      <c r="K508" s="97">
        <f t="shared" ref="K508:K511" si="251">COUNTA(N508:KP508)</f>
        <v>1</v>
      </c>
      <c r="L508" s="97">
        <f t="shared" ref="L508:L511" si="252">COUNTIF(N508:KP508,"4")</f>
        <v>1</v>
      </c>
      <c r="M508" s="108">
        <f t="shared" ref="M508:M511" si="253">IFERROR(L508/K508,0)</f>
        <v>1</v>
      </c>
      <c r="N508" s="305">
        <v>4</v>
      </c>
      <c r="O508" s="102"/>
      <c r="P508" s="102"/>
      <c r="Q508" s="102"/>
      <c r="R508" s="102"/>
      <c r="S508" s="102"/>
      <c r="T508" s="102"/>
      <c r="U508" s="102"/>
      <c r="V508" s="102"/>
      <c r="W508" s="102"/>
      <c r="X508" s="102"/>
      <c r="Y508" s="102"/>
      <c r="Z508" s="102"/>
      <c r="AA508" s="102"/>
      <c r="AB508" s="102"/>
      <c r="AC508" s="102"/>
      <c r="AD508" s="102"/>
      <c r="AE508" s="102"/>
      <c r="AF508" s="102"/>
      <c r="AG508" s="102"/>
      <c r="AH508" s="102"/>
      <c r="AI508" s="102"/>
      <c r="AJ508" s="102"/>
      <c r="AK508" s="102"/>
      <c r="AL508" s="102"/>
      <c r="AM508" s="102"/>
      <c r="AN508" s="102"/>
      <c r="AO508" s="102"/>
      <c r="AP508" s="102"/>
      <c r="AQ508" s="102"/>
      <c r="AR508" s="102"/>
      <c r="AS508" s="102"/>
      <c r="AT508" s="102"/>
      <c r="AU508" s="102"/>
      <c r="AV508" s="102"/>
      <c r="AW508" s="102"/>
      <c r="AX508" s="102"/>
      <c r="AY508" s="102"/>
      <c r="AZ508" s="102"/>
      <c r="BA508" s="102"/>
      <c r="BB508" s="102"/>
      <c r="BC508" s="102"/>
      <c r="BD508" s="102"/>
      <c r="BE508" s="102"/>
      <c r="BF508" s="102"/>
      <c r="BG508" s="102"/>
      <c r="BH508" s="102"/>
      <c r="BI508" s="102"/>
      <c r="BJ508" s="102"/>
      <c r="BK508" s="102"/>
      <c r="BL508" s="102"/>
      <c r="BM508" s="102"/>
      <c r="BN508" s="102"/>
      <c r="BO508" s="102"/>
      <c r="BP508" s="102"/>
      <c r="BQ508" s="102"/>
      <c r="BR508" s="102"/>
      <c r="BS508" s="102"/>
      <c r="BT508" s="102"/>
      <c r="BU508" s="102"/>
      <c r="BV508" s="102"/>
      <c r="BW508" s="102"/>
      <c r="BX508" s="102"/>
      <c r="BY508" s="102"/>
      <c r="BZ508" s="102"/>
      <c r="CA508" s="102"/>
      <c r="CB508" s="102"/>
      <c r="CC508" s="102"/>
      <c r="CD508" s="102"/>
      <c r="CE508" s="102"/>
      <c r="CF508" s="102"/>
      <c r="CG508" s="102"/>
      <c r="CH508" s="102"/>
      <c r="CI508" s="102"/>
      <c r="CJ508" s="102"/>
      <c r="CK508" s="102"/>
      <c r="CL508" s="102"/>
      <c r="CM508" s="102"/>
      <c r="CN508" s="102"/>
      <c r="CO508" s="102"/>
      <c r="CP508" s="102"/>
      <c r="CQ508" s="102"/>
      <c r="CR508" s="102"/>
      <c r="CS508" s="102"/>
      <c r="CT508" s="102"/>
      <c r="CU508" s="102"/>
      <c r="CV508" s="102"/>
      <c r="CW508" s="102"/>
      <c r="CX508" s="102"/>
      <c r="CY508" s="102"/>
      <c r="CZ508" s="102"/>
      <c r="DA508" s="102"/>
      <c r="DB508" s="102"/>
      <c r="DC508" s="102"/>
      <c r="DD508" s="102"/>
      <c r="DE508" s="102"/>
      <c r="DF508" s="102"/>
      <c r="DG508" s="102"/>
      <c r="DH508" s="102"/>
      <c r="DI508" s="102"/>
      <c r="DJ508" s="102"/>
      <c r="DK508" s="102"/>
      <c r="DL508" s="102"/>
      <c r="DM508" s="79"/>
    </row>
    <row r="509" spans="1:117" ht="37.5" hidden="1" outlineLevel="1" x14ac:dyDescent="0.3">
      <c r="A509" s="113"/>
      <c r="B509" s="109"/>
      <c r="C509" s="181" t="s">
        <v>496</v>
      </c>
      <c r="D509" s="111"/>
      <c r="E509" s="270"/>
      <c r="F509" s="223"/>
      <c r="G509" s="223"/>
      <c r="H509" s="269"/>
      <c r="I509" s="98"/>
      <c r="J509" s="112"/>
      <c r="K509" s="97">
        <f t="shared" si="251"/>
        <v>1</v>
      </c>
      <c r="L509" s="97">
        <f t="shared" si="252"/>
        <v>1</v>
      </c>
      <c r="M509" s="108">
        <f t="shared" si="253"/>
        <v>1</v>
      </c>
      <c r="N509" s="305">
        <v>4</v>
      </c>
      <c r="O509" s="102"/>
      <c r="P509" s="102"/>
      <c r="Q509" s="102"/>
      <c r="R509" s="102"/>
      <c r="S509" s="102"/>
      <c r="T509" s="102"/>
      <c r="U509" s="102"/>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102"/>
      <c r="AQ509" s="102"/>
      <c r="AR509" s="102"/>
      <c r="AS509" s="102"/>
      <c r="AT509" s="102"/>
      <c r="AU509" s="102"/>
      <c r="AV509" s="102"/>
      <c r="AW509" s="102"/>
      <c r="AX509" s="102"/>
      <c r="AY509" s="102"/>
      <c r="AZ509" s="102"/>
      <c r="BA509" s="102"/>
      <c r="BB509" s="102"/>
      <c r="BC509" s="102"/>
      <c r="BD509" s="102"/>
      <c r="BE509" s="102"/>
      <c r="BF509" s="102"/>
      <c r="BG509" s="102"/>
      <c r="BH509" s="102"/>
      <c r="BI509" s="102"/>
      <c r="BJ509" s="102"/>
      <c r="BK509" s="102"/>
      <c r="BL509" s="102"/>
      <c r="BM509" s="102"/>
      <c r="BN509" s="102"/>
      <c r="BO509" s="102"/>
      <c r="BP509" s="102"/>
      <c r="BQ509" s="102"/>
      <c r="BR509" s="102"/>
      <c r="BS509" s="102"/>
      <c r="BT509" s="102"/>
      <c r="BU509" s="102"/>
      <c r="BV509" s="102"/>
      <c r="BW509" s="102"/>
      <c r="BX509" s="102"/>
      <c r="BY509" s="102"/>
      <c r="BZ509" s="102"/>
      <c r="CA509" s="102"/>
      <c r="CB509" s="102"/>
      <c r="CC509" s="102"/>
      <c r="CD509" s="102"/>
      <c r="CE509" s="102"/>
      <c r="CF509" s="102"/>
      <c r="CG509" s="102"/>
      <c r="CH509" s="102"/>
      <c r="CI509" s="102"/>
      <c r="CJ509" s="102"/>
      <c r="CK509" s="102"/>
      <c r="CL509" s="102"/>
      <c r="CM509" s="102"/>
      <c r="CN509" s="102"/>
      <c r="CO509" s="102"/>
      <c r="CP509" s="102"/>
      <c r="CQ509" s="102"/>
      <c r="CR509" s="102"/>
      <c r="CS509" s="102"/>
      <c r="CT509" s="102"/>
      <c r="CU509" s="102"/>
      <c r="CV509" s="102"/>
      <c r="CW509" s="102"/>
      <c r="CX509" s="102"/>
      <c r="CY509" s="102"/>
      <c r="CZ509" s="102"/>
      <c r="DA509" s="102"/>
      <c r="DB509" s="102"/>
      <c r="DC509" s="102"/>
      <c r="DD509" s="102"/>
      <c r="DE509" s="102"/>
      <c r="DF509" s="102"/>
      <c r="DG509" s="102"/>
      <c r="DH509" s="102"/>
      <c r="DI509" s="102"/>
      <c r="DJ509" s="102"/>
      <c r="DK509" s="102"/>
      <c r="DL509" s="102"/>
      <c r="DM509" s="79"/>
    </row>
    <row r="510" spans="1:117" ht="21" hidden="1" outlineLevel="1" x14ac:dyDescent="0.3">
      <c r="A510" s="113"/>
      <c r="B510" s="109"/>
      <c r="C510" s="181" t="s">
        <v>497</v>
      </c>
      <c r="D510" s="111"/>
      <c r="E510" s="270"/>
      <c r="F510" s="223"/>
      <c r="G510" s="223"/>
      <c r="H510" s="269"/>
      <c r="I510" s="98"/>
      <c r="J510" s="112"/>
      <c r="K510" s="97">
        <f t="shared" si="251"/>
        <v>1</v>
      </c>
      <c r="L510" s="97">
        <f t="shared" si="252"/>
        <v>1</v>
      </c>
      <c r="M510" s="108">
        <f t="shared" si="253"/>
        <v>1</v>
      </c>
      <c r="N510" s="305">
        <v>4</v>
      </c>
      <c r="O510" s="102"/>
      <c r="P510" s="102"/>
      <c r="Q510" s="102"/>
      <c r="R510" s="102"/>
      <c r="S510" s="102"/>
      <c r="T510" s="102"/>
      <c r="U510" s="102"/>
      <c r="V510" s="102"/>
      <c r="W510" s="102"/>
      <c r="X510" s="102"/>
      <c r="Y510" s="102"/>
      <c r="Z510" s="102"/>
      <c r="AA510" s="102"/>
      <c r="AB510" s="102"/>
      <c r="AC510" s="102"/>
      <c r="AD510" s="102"/>
      <c r="AE510" s="102"/>
      <c r="AF510" s="102"/>
      <c r="AG510" s="102"/>
      <c r="AH510" s="102"/>
      <c r="AI510" s="102"/>
      <c r="AJ510" s="102"/>
      <c r="AK510" s="102"/>
      <c r="AL510" s="102"/>
      <c r="AM510" s="102"/>
      <c r="AN510" s="102"/>
      <c r="AO510" s="102"/>
      <c r="AP510" s="102"/>
      <c r="AQ510" s="102"/>
      <c r="AR510" s="102"/>
      <c r="AS510" s="102"/>
      <c r="AT510" s="102"/>
      <c r="AU510" s="102"/>
      <c r="AV510" s="102"/>
      <c r="AW510" s="102"/>
      <c r="AX510" s="102"/>
      <c r="AY510" s="102"/>
      <c r="AZ510" s="102"/>
      <c r="BA510" s="102"/>
      <c r="BB510" s="102"/>
      <c r="BC510" s="102"/>
      <c r="BD510" s="102"/>
      <c r="BE510" s="102"/>
      <c r="BF510" s="102"/>
      <c r="BG510" s="102"/>
      <c r="BH510" s="102"/>
      <c r="BI510" s="102"/>
      <c r="BJ510" s="102"/>
      <c r="BK510" s="102"/>
      <c r="BL510" s="102"/>
      <c r="BM510" s="102"/>
      <c r="BN510" s="102"/>
      <c r="BO510" s="102"/>
      <c r="BP510" s="102"/>
      <c r="BQ510" s="102"/>
      <c r="BR510" s="102"/>
      <c r="BS510" s="102"/>
      <c r="BT510" s="102"/>
      <c r="BU510" s="102"/>
      <c r="BV510" s="102"/>
      <c r="BW510" s="102"/>
      <c r="BX510" s="102"/>
      <c r="BY510" s="102"/>
      <c r="BZ510" s="102"/>
      <c r="CA510" s="102"/>
      <c r="CB510" s="102"/>
      <c r="CC510" s="102"/>
      <c r="CD510" s="102"/>
      <c r="CE510" s="102"/>
      <c r="CF510" s="102"/>
      <c r="CG510" s="102"/>
      <c r="CH510" s="102"/>
      <c r="CI510" s="102"/>
      <c r="CJ510" s="102"/>
      <c r="CK510" s="102"/>
      <c r="CL510" s="102"/>
      <c r="CM510" s="102"/>
      <c r="CN510" s="102"/>
      <c r="CO510" s="102"/>
      <c r="CP510" s="102"/>
      <c r="CQ510" s="102"/>
      <c r="CR510" s="102"/>
      <c r="CS510" s="102"/>
      <c r="CT510" s="102"/>
      <c r="CU510" s="102"/>
      <c r="CV510" s="102"/>
      <c r="CW510" s="102"/>
      <c r="CX510" s="102"/>
      <c r="CY510" s="102"/>
      <c r="CZ510" s="102"/>
      <c r="DA510" s="102"/>
      <c r="DB510" s="102"/>
      <c r="DC510" s="102"/>
      <c r="DD510" s="102"/>
      <c r="DE510" s="102"/>
      <c r="DF510" s="102"/>
      <c r="DG510" s="102"/>
      <c r="DH510" s="102"/>
      <c r="DI510" s="102"/>
      <c r="DJ510" s="102"/>
      <c r="DK510" s="102"/>
      <c r="DL510" s="102"/>
      <c r="DM510" s="79"/>
    </row>
    <row r="511" spans="1:117" ht="21" hidden="1" outlineLevel="1" x14ac:dyDescent="0.3">
      <c r="A511" s="113"/>
      <c r="B511" s="109"/>
      <c r="C511" s="181" t="s">
        <v>498</v>
      </c>
      <c r="D511" s="111"/>
      <c r="E511" s="270"/>
      <c r="F511" s="223"/>
      <c r="G511" s="223"/>
      <c r="H511" s="269"/>
      <c r="I511" s="98"/>
      <c r="J511" s="112"/>
      <c r="K511" s="97">
        <f t="shared" si="251"/>
        <v>1</v>
      </c>
      <c r="L511" s="97">
        <f t="shared" si="252"/>
        <v>1</v>
      </c>
      <c r="M511" s="108">
        <f t="shared" si="253"/>
        <v>1</v>
      </c>
      <c r="N511" s="305">
        <v>4</v>
      </c>
      <c r="O511" s="102"/>
      <c r="P511" s="102"/>
      <c r="Q511" s="102"/>
      <c r="R511" s="102"/>
      <c r="S511" s="102"/>
      <c r="T511" s="102"/>
      <c r="U511" s="102"/>
      <c r="V511" s="102"/>
      <c r="W511" s="102"/>
      <c r="X511" s="102"/>
      <c r="Y511" s="102"/>
      <c r="Z511" s="102"/>
      <c r="AA511" s="102"/>
      <c r="AB511" s="102"/>
      <c r="AC511" s="102"/>
      <c r="AD511" s="102"/>
      <c r="AE511" s="102"/>
      <c r="AF511" s="102"/>
      <c r="AG511" s="102"/>
      <c r="AH511" s="102"/>
      <c r="AI511" s="102"/>
      <c r="AJ511" s="102"/>
      <c r="AK511" s="102"/>
      <c r="AL511" s="102"/>
      <c r="AM511" s="102"/>
      <c r="AN511" s="102"/>
      <c r="AO511" s="102"/>
      <c r="AP511" s="102"/>
      <c r="AQ511" s="102"/>
      <c r="AR511" s="102"/>
      <c r="AS511" s="102"/>
      <c r="AT511" s="102"/>
      <c r="AU511" s="102"/>
      <c r="AV511" s="102"/>
      <c r="AW511" s="102"/>
      <c r="AX511" s="102"/>
      <c r="AY511" s="102"/>
      <c r="AZ511" s="102"/>
      <c r="BA511" s="102"/>
      <c r="BB511" s="102"/>
      <c r="BC511" s="102"/>
      <c r="BD511" s="102"/>
      <c r="BE511" s="102"/>
      <c r="BF511" s="102"/>
      <c r="BG511" s="102"/>
      <c r="BH511" s="102"/>
      <c r="BI511" s="102"/>
      <c r="BJ511" s="102"/>
      <c r="BK511" s="102"/>
      <c r="BL511" s="102"/>
      <c r="BM511" s="102"/>
      <c r="BN511" s="102"/>
      <c r="BO511" s="102"/>
      <c r="BP511" s="102"/>
      <c r="BQ511" s="102"/>
      <c r="BR511" s="102"/>
      <c r="BS511" s="102"/>
      <c r="BT511" s="102"/>
      <c r="BU511" s="102"/>
      <c r="BV511" s="102"/>
      <c r="BW511" s="102"/>
      <c r="BX511" s="102"/>
      <c r="BY511" s="102"/>
      <c r="BZ511" s="102"/>
      <c r="CA511" s="102"/>
      <c r="CB511" s="102"/>
      <c r="CC511" s="102"/>
      <c r="CD511" s="102"/>
      <c r="CE511" s="102"/>
      <c r="CF511" s="102"/>
      <c r="CG511" s="102"/>
      <c r="CH511" s="102"/>
      <c r="CI511" s="102"/>
      <c r="CJ511" s="102"/>
      <c r="CK511" s="102"/>
      <c r="CL511" s="102"/>
      <c r="CM511" s="102"/>
      <c r="CN511" s="102"/>
      <c r="CO511" s="102"/>
      <c r="CP511" s="102"/>
      <c r="CQ511" s="102"/>
      <c r="CR511" s="102"/>
      <c r="CS511" s="102"/>
      <c r="CT511" s="102"/>
      <c r="CU511" s="102"/>
      <c r="CV511" s="102"/>
      <c r="CW511" s="102"/>
      <c r="CX511" s="102"/>
      <c r="CY511" s="102"/>
      <c r="CZ511" s="102"/>
      <c r="DA511" s="102"/>
      <c r="DB511" s="102"/>
      <c r="DC511" s="102"/>
      <c r="DD511" s="102"/>
      <c r="DE511" s="102"/>
      <c r="DF511" s="102"/>
      <c r="DG511" s="102"/>
      <c r="DH511" s="102"/>
      <c r="DI511" s="102"/>
      <c r="DJ511" s="102"/>
      <c r="DK511" s="102"/>
      <c r="DL511" s="102"/>
      <c r="DM511" s="79"/>
    </row>
    <row r="512" spans="1:117" ht="21" hidden="1" outlineLevel="1" x14ac:dyDescent="0.3">
      <c r="A512" s="113"/>
      <c r="B512" s="109"/>
      <c r="C512" s="110" t="s">
        <v>316</v>
      </c>
      <c r="D512" s="111"/>
      <c r="E512" s="270"/>
      <c r="F512" s="223"/>
      <c r="G512" s="223"/>
      <c r="H512" s="269"/>
      <c r="I512" s="98"/>
      <c r="J512" s="112"/>
      <c r="K512" s="97"/>
      <c r="L512" s="97"/>
      <c r="M512" s="108"/>
      <c r="N512" s="102"/>
      <c r="O512" s="102"/>
      <c r="P512" s="102"/>
      <c r="Q512" s="102"/>
      <c r="R512" s="102"/>
      <c r="S512" s="102"/>
      <c r="T512" s="102"/>
      <c r="U512" s="102"/>
      <c r="V512" s="102"/>
      <c r="W512" s="102"/>
      <c r="X512" s="102"/>
      <c r="Y512" s="102"/>
      <c r="Z512" s="102"/>
      <c r="AA512" s="102"/>
      <c r="AB512" s="102"/>
      <c r="AC512" s="102"/>
      <c r="AD512" s="102"/>
      <c r="AE512" s="102"/>
      <c r="AF512" s="102"/>
      <c r="AG512" s="102"/>
      <c r="AH512" s="102"/>
      <c r="AI512" s="102"/>
      <c r="AJ512" s="102"/>
      <c r="AK512" s="102"/>
      <c r="AL512" s="102"/>
      <c r="AM512" s="102"/>
      <c r="AN512" s="102"/>
      <c r="AO512" s="102"/>
      <c r="AP512" s="102"/>
      <c r="AQ512" s="102"/>
      <c r="AR512" s="102"/>
      <c r="AS512" s="102"/>
      <c r="AT512" s="102"/>
      <c r="AU512" s="102"/>
      <c r="AV512" s="102"/>
      <c r="AW512" s="102"/>
      <c r="AX512" s="102"/>
      <c r="AY512" s="102"/>
      <c r="AZ512" s="102"/>
      <c r="BA512" s="102"/>
      <c r="BB512" s="102"/>
      <c r="BC512" s="102"/>
      <c r="BD512" s="102"/>
      <c r="BE512" s="102"/>
      <c r="BF512" s="102"/>
      <c r="BG512" s="102"/>
      <c r="BH512" s="102"/>
      <c r="BI512" s="102"/>
      <c r="BJ512" s="102"/>
      <c r="BK512" s="102"/>
      <c r="BL512" s="102"/>
      <c r="BM512" s="102"/>
      <c r="BN512" s="102"/>
      <c r="BO512" s="102"/>
      <c r="BP512" s="102"/>
      <c r="BQ512" s="102"/>
      <c r="BR512" s="102"/>
      <c r="BS512" s="102"/>
      <c r="BT512" s="102"/>
      <c r="BU512" s="102"/>
      <c r="BV512" s="102"/>
      <c r="BW512" s="102"/>
      <c r="BX512" s="102"/>
      <c r="BY512" s="102"/>
      <c r="BZ512" s="102"/>
      <c r="CA512" s="102"/>
      <c r="CB512" s="102"/>
      <c r="CC512" s="102"/>
      <c r="CD512" s="102"/>
      <c r="CE512" s="102"/>
      <c r="CF512" s="102"/>
      <c r="CG512" s="102"/>
      <c r="CH512" s="102"/>
      <c r="CI512" s="102"/>
      <c r="CJ512" s="102"/>
      <c r="CK512" s="102"/>
      <c r="CL512" s="102"/>
      <c r="CM512" s="102"/>
      <c r="CN512" s="102"/>
      <c r="CO512" s="102"/>
      <c r="CP512" s="102"/>
      <c r="CQ512" s="102"/>
      <c r="CR512" s="102"/>
      <c r="CS512" s="102"/>
      <c r="CT512" s="102"/>
      <c r="CU512" s="102"/>
      <c r="CV512" s="102"/>
      <c r="CW512" s="102"/>
      <c r="CX512" s="102"/>
      <c r="CY512" s="102"/>
      <c r="CZ512" s="102"/>
      <c r="DA512" s="102"/>
      <c r="DB512" s="102"/>
      <c r="DC512" s="102"/>
      <c r="DD512" s="102"/>
      <c r="DE512" s="102"/>
      <c r="DF512" s="102"/>
      <c r="DG512" s="102"/>
      <c r="DH512" s="102"/>
      <c r="DI512" s="102"/>
      <c r="DJ512" s="102"/>
      <c r="DK512" s="102"/>
      <c r="DL512" s="102"/>
      <c r="DM512" s="79"/>
    </row>
    <row r="513" spans="1:117" ht="21" hidden="1" outlineLevel="1" x14ac:dyDescent="0.3">
      <c r="A513" s="113"/>
      <c r="B513" s="109"/>
      <c r="C513" s="110" t="s">
        <v>318</v>
      </c>
      <c r="D513" s="111"/>
      <c r="E513" s="270"/>
      <c r="F513" s="223"/>
      <c r="G513" s="223"/>
      <c r="H513" s="269"/>
      <c r="I513" s="98"/>
      <c r="J513" s="112"/>
      <c r="K513" s="97"/>
      <c r="L513" s="97"/>
      <c r="M513" s="108"/>
      <c r="N513" s="102"/>
      <c r="O513" s="102"/>
      <c r="P513" s="102"/>
      <c r="Q513" s="102"/>
      <c r="R513" s="102"/>
      <c r="S513" s="102"/>
      <c r="T513" s="102"/>
      <c r="U513" s="102"/>
      <c r="V513" s="102"/>
      <c r="W513" s="102"/>
      <c r="X513" s="102"/>
      <c r="Y513" s="102"/>
      <c r="Z513" s="102"/>
      <c r="AA513" s="102"/>
      <c r="AB513" s="102"/>
      <c r="AC513" s="102"/>
      <c r="AD513" s="102"/>
      <c r="AE513" s="102"/>
      <c r="AF513" s="102"/>
      <c r="AG513" s="102"/>
      <c r="AH513" s="102"/>
      <c r="AI513" s="102"/>
      <c r="AJ513" s="102"/>
      <c r="AK513" s="102"/>
      <c r="AL513" s="102"/>
      <c r="AM513" s="102"/>
      <c r="AN513" s="102"/>
      <c r="AO513" s="102"/>
      <c r="AP513" s="102"/>
      <c r="AQ513" s="102"/>
      <c r="AR513" s="102"/>
      <c r="AS513" s="102"/>
      <c r="AT513" s="102"/>
      <c r="AU513" s="102"/>
      <c r="AV513" s="102"/>
      <c r="AW513" s="102"/>
      <c r="AX513" s="102"/>
      <c r="AY513" s="102"/>
      <c r="AZ513" s="102"/>
      <c r="BA513" s="102"/>
      <c r="BB513" s="102"/>
      <c r="BC513" s="102"/>
      <c r="BD513" s="102"/>
      <c r="BE513" s="102"/>
      <c r="BF513" s="102"/>
      <c r="BG513" s="102"/>
      <c r="BH513" s="102"/>
      <c r="BI513" s="102"/>
      <c r="BJ513" s="102"/>
      <c r="BK513" s="102"/>
      <c r="BL513" s="102"/>
      <c r="BM513" s="102"/>
      <c r="BN513" s="102"/>
      <c r="BO513" s="102"/>
      <c r="BP513" s="102"/>
      <c r="BQ513" s="102"/>
      <c r="BR513" s="102"/>
      <c r="BS513" s="102"/>
      <c r="BT513" s="102"/>
      <c r="BU513" s="102"/>
      <c r="BV513" s="102"/>
      <c r="BW513" s="102"/>
      <c r="BX513" s="102"/>
      <c r="BY513" s="102"/>
      <c r="BZ513" s="102"/>
      <c r="CA513" s="102"/>
      <c r="CB513" s="102"/>
      <c r="CC513" s="102"/>
      <c r="CD513" s="102"/>
      <c r="CE513" s="102"/>
      <c r="CF513" s="102"/>
      <c r="CG513" s="102"/>
      <c r="CH513" s="102"/>
      <c r="CI513" s="102"/>
      <c r="CJ513" s="102"/>
      <c r="CK513" s="102"/>
      <c r="CL513" s="102"/>
      <c r="CM513" s="102"/>
      <c r="CN513" s="102"/>
      <c r="CO513" s="102"/>
      <c r="CP513" s="102"/>
      <c r="CQ513" s="102"/>
      <c r="CR513" s="102"/>
      <c r="CS513" s="102"/>
      <c r="CT513" s="102"/>
      <c r="CU513" s="102"/>
      <c r="CV513" s="102"/>
      <c r="CW513" s="102"/>
      <c r="CX513" s="102"/>
      <c r="CY513" s="102"/>
      <c r="CZ513" s="102"/>
      <c r="DA513" s="102"/>
      <c r="DB513" s="102"/>
      <c r="DC513" s="102"/>
      <c r="DD513" s="102"/>
      <c r="DE513" s="102"/>
      <c r="DF513" s="102"/>
      <c r="DG513" s="102"/>
      <c r="DH513" s="102"/>
      <c r="DI513" s="102"/>
      <c r="DJ513" s="102"/>
      <c r="DK513" s="102"/>
      <c r="DL513" s="102"/>
      <c r="DM513" s="79"/>
    </row>
    <row r="514" spans="1:117" ht="21" hidden="1" outlineLevel="1" x14ac:dyDescent="0.3">
      <c r="A514" s="113"/>
      <c r="B514" s="109"/>
      <c r="C514" s="181" t="s">
        <v>499</v>
      </c>
      <c r="D514" s="111"/>
      <c r="E514" s="270"/>
      <c r="F514" s="223"/>
      <c r="G514" s="223"/>
      <c r="H514" s="269"/>
      <c r="I514" s="98"/>
      <c r="J514" s="112"/>
      <c r="K514" s="97"/>
      <c r="L514" s="97"/>
      <c r="M514" s="108"/>
      <c r="N514" s="305">
        <v>4</v>
      </c>
      <c r="O514" s="102"/>
      <c r="P514" s="102"/>
      <c r="Q514" s="102"/>
      <c r="R514" s="102"/>
      <c r="S514" s="102"/>
      <c r="T514" s="102"/>
      <c r="U514" s="102"/>
      <c r="V514" s="102"/>
      <c r="W514" s="102"/>
      <c r="X514" s="102"/>
      <c r="Y514" s="102"/>
      <c r="Z514" s="102"/>
      <c r="AA514" s="102"/>
      <c r="AB514" s="102"/>
      <c r="AC514" s="102"/>
      <c r="AD514" s="102"/>
      <c r="AE514" s="102"/>
      <c r="AF514" s="102"/>
      <c r="AG514" s="102"/>
      <c r="AH514" s="102"/>
      <c r="AI514" s="102"/>
      <c r="AJ514" s="102"/>
      <c r="AK514" s="102"/>
      <c r="AL514" s="102"/>
      <c r="AM514" s="102"/>
      <c r="AN514" s="102"/>
      <c r="AO514" s="102"/>
      <c r="AP514" s="102"/>
      <c r="AQ514" s="102"/>
      <c r="AR514" s="102"/>
      <c r="AS514" s="102"/>
      <c r="AT514" s="102"/>
      <c r="AU514" s="102"/>
      <c r="AV514" s="102"/>
      <c r="AW514" s="102"/>
      <c r="AX514" s="102"/>
      <c r="AY514" s="102"/>
      <c r="AZ514" s="102"/>
      <c r="BA514" s="102"/>
      <c r="BB514" s="102"/>
      <c r="BC514" s="102"/>
      <c r="BD514" s="102"/>
      <c r="BE514" s="102"/>
      <c r="BF514" s="102"/>
      <c r="BG514" s="102"/>
      <c r="BH514" s="102"/>
      <c r="BI514" s="102"/>
      <c r="BJ514" s="102"/>
      <c r="BK514" s="102"/>
      <c r="BL514" s="102"/>
      <c r="BM514" s="102"/>
      <c r="BN514" s="102"/>
      <c r="BO514" s="102"/>
      <c r="BP514" s="102"/>
      <c r="BQ514" s="102"/>
      <c r="BR514" s="102"/>
      <c r="BS514" s="102"/>
      <c r="BT514" s="102"/>
      <c r="BU514" s="102"/>
      <c r="BV514" s="102"/>
      <c r="BW514" s="102"/>
      <c r="BX514" s="102"/>
      <c r="BY514" s="102"/>
      <c r="BZ514" s="102"/>
      <c r="CA514" s="102"/>
      <c r="CB514" s="102"/>
      <c r="CC514" s="102"/>
      <c r="CD514" s="102"/>
      <c r="CE514" s="102"/>
      <c r="CF514" s="102"/>
      <c r="CG514" s="102"/>
      <c r="CH514" s="102"/>
      <c r="CI514" s="102"/>
      <c r="CJ514" s="102"/>
      <c r="CK514" s="102"/>
      <c r="CL514" s="102"/>
      <c r="CM514" s="102"/>
      <c r="CN514" s="102"/>
      <c r="CO514" s="102"/>
      <c r="CP514" s="102"/>
      <c r="CQ514" s="102"/>
      <c r="CR514" s="102"/>
      <c r="CS514" s="102"/>
      <c r="CT514" s="102"/>
      <c r="CU514" s="102"/>
      <c r="CV514" s="102"/>
      <c r="CW514" s="102"/>
      <c r="CX514" s="102"/>
      <c r="CY514" s="102"/>
      <c r="CZ514" s="102"/>
      <c r="DA514" s="102"/>
      <c r="DB514" s="102"/>
      <c r="DC514" s="102"/>
      <c r="DD514" s="102"/>
      <c r="DE514" s="102"/>
      <c r="DF514" s="102"/>
      <c r="DG514" s="102"/>
      <c r="DH514" s="102"/>
      <c r="DI514" s="102"/>
      <c r="DJ514" s="102"/>
      <c r="DK514" s="102"/>
      <c r="DL514" s="102"/>
      <c r="DM514" s="79"/>
    </row>
    <row r="515" spans="1:117" ht="31.5" hidden="1" outlineLevel="1" x14ac:dyDescent="0.25">
      <c r="B515" s="109">
        <v>12</v>
      </c>
      <c r="C515" s="110" t="s">
        <v>91</v>
      </c>
      <c r="D515" s="111" t="s">
        <v>92</v>
      </c>
      <c r="E515" s="115" t="s">
        <v>90</v>
      </c>
      <c r="F515" s="78"/>
      <c r="G515" s="78"/>
      <c r="H515" s="98"/>
      <c r="I515" s="98"/>
      <c r="J515" s="112"/>
      <c r="K515" s="97">
        <f t="shared" si="227"/>
        <v>0</v>
      </c>
      <c r="L515" s="97">
        <f t="shared" si="228"/>
        <v>0</v>
      </c>
      <c r="M515" s="108">
        <f t="shared" si="229"/>
        <v>0</v>
      </c>
      <c r="N515" s="85"/>
      <c r="O515" s="85"/>
      <c r="P515" s="85"/>
      <c r="Q515" s="85"/>
      <c r="R515" s="85"/>
      <c r="S515" s="85"/>
      <c r="T515" s="85"/>
      <c r="U515" s="85"/>
      <c r="V515" s="85"/>
      <c r="W515" s="85"/>
      <c r="X515" s="85"/>
      <c r="Y515" s="85"/>
      <c r="Z515" s="85"/>
      <c r="AA515" s="85"/>
      <c r="AB515" s="85"/>
      <c r="AC515" s="85"/>
      <c r="AD515" s="85"/>
      <c r="AE515" s="85"/>
      <c r="AF515" s="85"/>
      <c r="AG515" s="85"/>
      <c r="AH515" s="85"/>
      <c r="AI515" s="85"/>
      <c r="AJ515" s="85"/>
      <c r="AK515" s="85"/>
      <c r="AL515" s="85"/>
      <c r="AM515" s="85"/>
      <c r="AN515" s="85"/>
      <c r="AO515" s="85"/>
      <c r="AP515" s="85"/>
      <c r="AQ515" s="85"/>
      <c r="AR515" s="85"/>
      <c r="AS515" s="85"/>
      <c r="AT515" s="85"/>
      <c r="AU515" s="85"/>
      <c r="AV515" s="85"/>
      <c r="AW515" s="85"/>
      <c r="AX515" s="85"/>
      <c r="AY515" s="85"/>
      <c r="AZ515" s="85"/>
      <c r="BA515" s="85"/>
      <c r="BB515" s="85"/>
      <c r="BC515" s="85"/>
      <c r="BD515" s="85"/>
      <c r="BE515" s="85"/>
      <c r="BF515" s="85"/>
      <c r="BG515" s="85"/>
      <c r="BH515" s="85"/>
      <c r="BI515" s="85"/>
      <c r="BJ515" s="85"/>
      <c r="BK515" s="85"/>
      <c r="BL515" s="85"/>
      <c r="BM515" s="85"/>
      <c r="BN515" s="85"/>
      <c r="BO515" s="85"/>
      <c r="BP515" s="85"/>
      <c r="BQ515" s="85"/>
      <c r="BR515" s="85"/>
      <c r="BS515" s="85"/>
      <c r="BT515" s="85"/>
      <c r="BU515" s="85"/>
      <c r="BV515" s="85"/>
      <c r="BW515" s="85"/>
      <c r="BX515" s="85"/>
      <c r="BY515" s="85"/>
      <c r="BZ515" s="85"/>
      <c r="CA515" s="79"/>
      <c r="CB515" s="79"/>
      <c r="CC515" s="79"/>
      <c r="CD515" s="79"/>
      <c r="CE515" s="79"/>
      <c r="CF515" s="79"/>
      <c r="CG515" s="79"/>
      <c r="CH515" s="79"/>
      <c r="CI515" s="79"/>
      <c r="CJ515" s="79"/>
      <c r="CK515" s="79"/>
      <c r="CL515" s="79"/>
      <c r="CM515" s="79"/>
      <c r="CN515" s="79"/>
      <c r="CO515" s="79"/>
      <c r="CP515" s="79"/>
      <c r="CQ515" s="79"/>
      <c r="CR515" s="79"/>
      <c r="CS515" s="79"/>
      <c r="CT515" s="79"/>
      <c r="CU515" s="79"/>
      <c r="CV515" s="79"/>
      <c r="CW515" s="79"/>
      <c r="CX515" s="79"/>
      <c r="CY515" s="79"/>
      <c r="CZ515" s="79"/>
      <c r="DA515" s="79"/>
      <c r="DB515" s="79"/>
      <c r="DC515" s="79"/>
      <c r="DD515" s="79"/>
      <c r="DE515" s="79"/>
      <c r="DF515" s="79"/>
      <c r="DG515" s="79"/>
      <c r="DH515" s="79"/>
      <c r="DI515" s="79"/>
      <c r="DJ515" s="79"/>
      <c r="DK515" s="79"/>
      <c r="DL515" s="79"/>
      <c r="DM515" s="79"/>
    </row>
    <row r="516" spans="1:117" ht="21" hidden="1" outlineLevel="1" x14ac:dyDescent="0.3">
      <c r="A516" s="113"/>
      <c r="B516" s="109"/>
      <c r="C516" s="110" t="s">
        <v>314</v>
      </c>
      <c r="D516" s="111"/>
      <c r="E516" s="270"/>
      <c r="F516" s="223"/>
      <c r="G516" s="223"/>
      <c r="H516" s="269"/>
      <c r="I516" s="98"/>
      <c r="J516" s="112"/>
      <c r="K516" s="97"/>
      <c r="L516" s="97"/>
      <c r="M516" s="108"/>
      <c r="N516" s="102"/>
      <c r="O516" s="102"/>
      <c r="P516" s="102"/>
      <c r="Q516" s="102"/>
      <c r="R516" s="102"/>
      <c r="S516" s="102"/>
      <c r="T516" s="102"/>
      <c r="U516" s="102"/>
      <c r="V516" s="102"/>
      <c r="W516" s="102"/>
      <c r="X516" s="102"/>
      <c r="Y516" s="102"/>
      <c r="Z516" s="102"/>
      <c r="AA516" s="102"/>
      <c r="AB516" s="102"/>
      <c r="AC516" s="102"/>
      <c r="AD516" s="102"/>
      <c r="AE516" s="102"/>
      <c r="AF516" s="102"/>
      <c r="AG516" s="102"/>
      <c r="AH516" s="102"/>
      <c r="AI516" s="102"/>
      <c r="AJ516" s="102"/>
      <c r="AK516" s="102"/>
      <c r="AL516" s="102"/>
      <c r="AM516" s="102"/>
      <c r="AN516" s="102"/>
      <c r="AO516" s="102"/>
      <c r="AP516" s="102"/>
      <c r="AQ516" s="102"/>
      <c r="AR516" s="102"/>
      <c r="AS516" s="102"/>
      <c r="AT516" s="102"/>
      <c r="AU516" s="102"/>
      <c r="AV516" s="102"/>
      <c r="AW516" s="102"/>
      <c r="AX516" s="102"/>
      <c r="AY516" s="102"/>
      <c r="AZ516" s="102"/>
      <c r="BA516" s="102"/>
      <c r="BB516" s="102"/>
      <c r="BC516" s="102"/>
      <c r="BD516" s="102"/>
      <c r="BE516" s="102"/>
      <c r="BF516" s="102"/>
      <c r="BG516" s="102"/>
      <c r="BH516" s="102"/>
      <c r="BI516" s="102"/>
      <c r="BJ516" s="102"/>
      <c r="BK516" s="102"/>
      <c r="BL516" s="102"/>
      <c r="BM516" s="102"/>
      <c r="BN516" s="102"/>
      <c r="BO516" s="102"/>
      <c r="BP516" s="102"/>
      <c r="BQ516" s="102"/>
      <c r="BR516" s="102"/>
      <c r="BS516" s="102"/>
      <c r="BT516" s="102"/>
      <c r="BU516" s="102"/>
      <c r="BV516" s="102"/>
      <c r="BW516" s="102"/>
      <c r="BX516" s="102"/>
      <c r="BY516" s="102"/>
      <c r="BZ516" s="102"/>
      <c r="CA516" s="102"/>
      <c r="CB516" s="102"/>
      <c r="CC516" s="102"/>
      <c r="CD516" s="102"/>
      <c r="CE516" s="102"/>
      <c r="CF516" s="102"/>
      <c r="CG516" s="102"/>
      <c r="CH516" s="102"/>
      <c r="CI516" s="102"/>
      <c r="CJ516" s="102"/>
      <c r="CK516" s="102"/>
      <c r="CL516" s="102"/>
      <c r="CM516" s="102"/>
      <c r="CN516" s="102"/>
      <c r="CO516" s="102"/>
      <c r="CP516" s="102"/>
      <c r="CQ516" s="102"/>
      <c r="CR516" s="102"/>
      <c r="CS516" s="102"/>
      <c r="CT516" s="102"/>
      <c r="CU516" s="102"/>
      <c r="CV516" s="102"/>
      <c r="CW516" s="102"/>
      <c r="CX516" s="102"/>
      <c r="CY516" s="102"/>
      <c r="CZ516" s="102"/>
      <c r="DA516" s="102"/>
      <c r="DB516" s="102"/>
      <c r="DC516" s="102"/>
      <c r="DD516" s="102"/>
      <c r="DE516" s="102"/>
      <c r="DF516" s="102"/>
      <c r="DG516" s="102"/>
      <c r="DH516" s="102"/>
      <c r="DI516" s="102"/>
      <c r="DJ516" s="102"/>
      <c r="DK516" s="102"/>
      <c r="DL516" s="102"/>
      <c r="DM516" s="79"/>
    </row>
    <row r="517" spans="1:117" ht="21" hidden="1" outlineLevel="1" x14ac:dyDescent="0.3">
      <c r="A517" s="113"/>
      <c r="B517" s="109"/>
      <c r="C517" s="110" t="s">
        <v>315</v>
      </c>
      <c r="D517" s="111"/>
      <c r="E517" s="270"/>
      <c r="F517" s="223"/>
      <c r="G517" s="223"/>
      <c r="H517" s="269"/>
      <c r="I517" s="98"/>
      <c r="J517" s="112"/>
      <c r="K517" s="97"/>
      <c r="L517" s="97"/>
      <c r="M517" s="108"/>
      <c r="N517" s="102"/>
      <c r="O517" s="102"/>
      <c r="P517" s="102"/>
      <c r="Q517" s="102"/>
      <c r="R517" s="102"/>
      <c r="S517" s="102"/>
      <c r="T517" s="102"/>
      <c r="U517" s="102"/>
      <c r="V517" s="102"/>
      <c r="W517" s="102"/>
      <c r="X517" s="102"/>
      <c r="Y517" s="102"/>
      <c r="Z517" s="102"/>
      <c r="AA517" s="102"/>
      <c r="AB517" s="102"/>
      <c r="AC517" s="102"/>
      <c r="AD517" s="102"/>
      <c r="AE517" s="102"/>
      <c r="AF517" s="102"/>
      <c r="AG517" s="102"/>
      <c r="AH517" s="102"/>
      <c r="AI517" s="102"/>
      <c r="AJ517" s="102"/>
      <c r="AK517" s="102"/>
      <c r="AL517" s="102"/>
      <c r="AM517" s="102"/>
      <c r="AN517" s="102"/>
      <c r="AO517" s="102"/>
      <c r="AP517" s="102"/>
      <c r="AQ517" s="102"/>
      <c r="AR517" s="102"/>
      <c r="AS517" s="102"/>
      <c r="AT517" s="102"/>
      <c r="AU517" s="102"/>
      <c r="AV517" s="102"/>
      <c r="AW517" s="102"/>
      <c r="AX517" s="102"/>
      <c r="AY517" s="102"/>
      <c r="AZ517" s="102"/>
      <c r="BA517" s="102"/>
      <c r="BB517" s="102"/>
      <c r="BC517" s="102"/>
      <c r="BD517" s="102"/>
      <c r="BE517" s="102"/>
      <c r="BF517" s="102"/>
      <c r="BG517" s="102"/>
      <c r="BH517" s="102"/>
      <c r="BI517" s="102"/>
      <c r="BJ517" s="102"/>
      <c r="BK517" s="102"/>
      <c r="BL517" s="102"/>
      <c r="BM517" s="102"/>
      <c r="BN517" s="102"/>
      <c r="BO517" s="102"/>
      <c r="BP517" s="102"/>
      <c r="BQ517" s="102"/>
      <c r="BR517" s="102"/>
      <c r="BS517" s="102"/>
      <c r="BT517" s="102"/>
      <c r="BU517" s="102"/>
      <c r="BV517" s="102"/>
      <c r="BW517" s="102"/>
      <c r="BX517" s="102"/>
      <c r="BY517" s="102"/>
      <c r="BZ517" s="102"/>
      <c r="CA517" s="102"/>
      <c r="CB517" s="102"/>
      <c r="CC517" s="102"/>
      <c r="CD517" s="102"/>
      <c r="CE517" s="102"/>
      <c r="CF517" s="102"/>
      <c r="CG517" s="102"/>
      <c r="CH517" s="102"/>
      <c r="CI517" s="102"/>
      <c r="CJ517" s="102"/>
      <c r="CK517" s="102"/>
      <c r="CL517" s="102"/>
      <c r="CM517" s="102"/>
      <c r="CN517" s="102"/>
      <c r="CO517" s="102"/>
      <c r="CP517" s="102"/>
      <c r="CQ517" s="102"/>
      <c r="CR517" s="102"/>
      <c r="CS517" s="102"/>
      <c r="CT517" s="102"/>
      <c r="CU517" s="102"/>
      <c r="CV517" s="102"/>
      <c r="CW517" s="102"/>
      <c r="CX517" s="102"/>
      <c r="CY517" s="102"/>
      <c r="CZ517" s="102"/>
      <c r="DA517" s="102"/>
      <c r="DB517" s="102"/>
      <c r="DC517" s="102"/>
      <c r="DD517" s="102"/>
      <c r="DE517" s="102"/>
      <c r="DF517" s="102"/>
      <c r="DG517" s="102"/>
      <c r="DH517" s="102"/>
      <c r="DI517" s="102"/>
      <c r="DJ517" s="102"/>
      <c r="DK517" s="102"/>
      <c r="DL517" s="102"/>
      <c r="DM517" s="79"/>
    </row>
    <row r="518" spans="1:117" ht="21" hidden="1" outlineLevel="1" x14ac:dyDescent="0.3">
      <c r="A518" s="113"/>
      <c r="B518" s="109"/>
      <c r="C518" s="181" t="s">
        <v>495</v>
      </c>
      <c r="D518" s="111"/>
      <c r="E518" s="270"/>
      <c r="F518" s="223"/>
      <c r="G518" s="223"/>
      <c r="H518" s="269"/>
      <c r="I518" s="98"/>
      <c r="J518" s="112"/>
      <c r="K518" s="97">
        <f t="shared" ref="K518:K519" si="254">COUNTA(N518:KP518)</f>
        <v>1</v>
      </c>
      <c r="L518" s="97">
        <f t="shared" ref="L518:L519" si="255">COUNTIF(N518:KP518,"4")</f>
        <v>1</v>
      </c>
      <c r="M518" s="108">
        <f t="shared" ref="M518:M519" si="256">IFERROR(L518/K518,0)</f>
        <v>1</v>
      </c>
      <c r="N518" s="305">
        <v>4</v>
      </c>
      <c r="O518" s="102"/>
      <c r="P518" s="102"/>
      <c r="Q518" s="102"/>
      <c r="R518" s="102"/>
      <c r="S518" s="102"/>
      <c r="T518" s="102"/>
      <c r="U518" s="102"/>
      <c r="V518" s="102"/>
      <c r="W518" s="102"/>
      <c r="X518" s="102"/>
      <c r="Y518" s="102"/>
      <c r="Z518" s="102"/>
      <c r="AA518" s="102"/>
      <c r="AB518" s="102"/>
      <c r="AC518" s="102"/>
      <c r="AD518" s="102"/>
      <c r="AE518" s="102"/>
      <c r="AF518" s="102"/>
      <c r="AG518" s="102"/>
      <c r="AH518" s="102"/>
      <c r="AI518" s="102"/>
      <c r="AJ518" s="102"/>
      <c r="AK518" s="102"/>
      <c r="AL518" s="102"/>
      <c r="AM518" s="102"/>
      <c r="AN518" s="102"/>
      <c r="AO518" s="102"/>
      <c r="AP518" s="102"/>
      <c r="AQ518" s="102"/>
      <c r="AR518" s="102"/>
      <c r="AS518" s="102"/>
      <c r="AT518" s="102"/>
      <c r="AU518" s="102"/>
      <c r="AV518" s="102"/>
      <c r="AW518" s="102"/>
      <c r="AX518" s="102"/>
      <c r="AY518" s="102"/>
      <c r="AZ518" s="102"/>
      <c r="BA518" s="102"/>
      <c r="BB518" s="102"/>
      <c r="BC518" s="102"/>
      <c r="BD518" s="102"/>
      <c r="BE518" s="102"/>
      <c r="BF518" s="102"/>
      <c r="BG518" s="102"/>
      <c r="BH518" s="102"/>
      <c r="BI518" s="102"/>
      <c r="BJ518" s="102"/>
      <c r="BK518" s="102"/>
      <c r="BL518" s="102"/>
      <c r="BM518" s="102"/>
      <c r="BN518" s="102"/>
      <c r="BO518" s="102"/>
      <c r="BP518" s="102"/>
      <c r="BQ518" s="102"/>
      <c r="BR518" s="102"/>
      <c r="BS518" s="102"/>
      <c r="BT518" s="102"/>
      <c r="BU518" s="102"/>
      <c r="BV518" s="102"/>
      <c r="BW518" s="102"/>
      <c r="BX518" s="102"/>
      <c r="BY518" s="102"/>
      <c r="BZ518" s="102"/>
      <c r="CA518" s="102"/>
      <c r="CB518" s="102"/>
      <c r="CC518" s="102"/>
      <c r="CD518" s="102"/>
      <c r="CE518" s="102"/>
      <c r="CF518" s="102"/>
      <c r="CG518" s="102"/>
      <c r="CH518" s="102"/>
      <c r="CI518" s="102"/>
      <c r="CJ518" s="102"/>
      <c r="CK518" s="102"/>
      <c r="CL518" s="102"/>
      <c r="CM518" s="102"/>
      <c r="CN518" s="102"/>
      <c r="CO518" s="102"/>
      <c r="CP518" s="102"/>
      <c r="CQ518" s="102"/>
      <c r="CR518" s="102"/>
      <c r="CS518" s="102"/>
      <c r="CT518" s="102"/>
      <c r="CU518" s="102"/>
      <c r="CV518" s="102"/>
      <c r="CW518" s="102"/>
      <c r="CX518" s="102"/>
      <c r="CY518" s="102"/>
      <c r="CZ518" s="102"/>
      <c r="DA518" s="102"/>
      <c r="DB518" s="102"/>
      <c r="DC518" s="102"/>
      <c r="DD518" s="102"/>
      <c r="DE518" s="102"/>
      <c r="DF518" s="102"/>
      <c r="DG518" s="102"/>
      <c r="DH518" s="102"/>
      <c r="DI518" s="102"/>
      <c r="DJ518" s="102"/>
      <c r="DK518" s="102"/>
      <c r="DL518" s="102"/>
      <c r="DM518" s="79"/>
    </row>
    <row r="519" spans="1:117" ht="37.5" hidden="1" outlineLevel="1" x14ac:dyDescent="0.3">
      <c r="A519" s="113"/>
      <c r="B519" s="109"/>
      <c r="C519" s="181" t="s">
        <v>496</v>
      </c>
      <c r="D519" s="111"/>
      <c r="E519" s="270"/>
      <c r="F519" s="223"/>
      <c r="G519" s="223"/>
      <c r="H519" s="269"/>
      <c r="I519" s="98"/>
      <c r="J519" s="112"/>
      <c r="K519" s="97">
        <f t="shared" si="254"/>
        <v>1</v>
      </c>
      <c r="L519" s="97">
        <f t="shared" si="255"/>
        <v>1</v>
      </c>
      <c r="M519" s="108">
        <f t="shared" si="256"/>
        <v>1</v>
      </c>
      <c r="N519" s="305">
        <v>4</v>
      </c>
      <c r="O519" s="102"/>
      <c r="P519" s="102"/>
      <c r="Q519" s="102"/>
      <c r="R519" s="102"/>
      <c r="S519" s="102"/>
      <c r="T519" s="102"/>
      <c r="U519" s="102"/>
      <c r="V519" s="102"/>
      <c r="W519" s="102"/>
      <c r="X519" s="102"/>
      <c r="Y519" s="102"/>
      <c r="Z519" s="102"/>
      <c r="AA519" s="102"/>
      <c r="AB519" s="102"/>
      <c r="AC519" s="102"/>
      <c r="AD519" s="102"/>
      <c r="AE519" s="102"/>
      <c r="AF519" s="102"/>
      <c r="AG519" s="102"/>
      <c r="AH519" s="102"/>
      <c r="AI519" s="102"/>
      <c r="AJ519" s="102"/>
      <c r="AK519" s="102"/>
      <c r="AL519" s="102"/>
      <c r="AM519" s="102"/>
      <c r="AN519" s="102"/>
      <c r="AO519" s="102"/>
      <c r="AP519" s="102"/>
      <c r="AQ519" s="102"/>
      <c r="AR519" s="102"/>
      <c r="AS519" s="102"/>
      <c r="AT519" s="102"/>
      <c r="AU519" s="102"/>
      <c r="AV519" s="102"/>
      <c r="AW519" s="102"/>
      <c r="AX519" s="102"/>
      <c r="AY519" s="102"/>
      <c r="AZ519" s="102"/>
      <c r="BA519" s="102"/>
      <c r="BB519" s="102"/>
      <c r="BC519" s="102"/>
      <c r="BD519" s="102"/>
      <c r="BE519" s="102"/>
      <c r="BF519" s="102"/>
      <c r="BG519" s="102"/>
      <c r="BH519" s="102"/>
      <c r="BI519" s="102"/>
      <c r="BJ519" s="102"/>
      <c r="BK519" s="102"/>
      <c r="BL519" s="102"/>
      <c r="BM519" s="102"/>
      <c r="BN519" s="102"/>
      <c r="BO519" s="102"/>
      <c r="BP519" s="102"/>
      <c r="BQ519" s="102"/>
      <c r="BR519" s="102"/>
      <c r="BS519" s="102"/>
      <c r="BT519" s="102"/>
      <c r="BU519" s="102"/>
      <c r="BV519" s="102"/>
      <c r="BW519" s="102"/>
      <c r="BX519" s="102"/>
      <c r="BY519" s="102"/>
      <c r="BZ519" s="102"/>
      <c r="CA519" s="102"/>
      <c r="CB519" s="102"/>
      <c r="CC519" s="102"/>
      <c r="CD519" s="102"/>
      <c r="CE519" s="102"/>
      <c r="CF519" s="102"/>
      <c r="CG519" s="102"/>
      <c r="CH519" s="102"/>
      <c r="CI519" s="102"/>
      <c r="CJ519" s="102"/>
      <c r="CK519" s="102"/>
      <c r="CL519" s="102"/>
      <c r="CM519" s="102"/>
      <c r="CN519" s="102"/>
      <c r="CO519" s="102"/>
      <c r="CP519" s="102"/>
      <c r="CQ519" s="102"/>
      <c r="CR519" s="102"/>
      <c r="CS519" s="102"/>
      <c r="CT519" s="102"/>
      <c r="CU519" s="102"/>
      <c r="CV519" s="102"/>
      <c r="CW519" s="102"/>
      <c r="CX519" s="102"/>
      <c r="CY519" s="102"/>
      <c r="CZ519" s="102"/>
      <c r="DA519" s="102"/>
      <c r="DB519" s="102"/>
      <c r="DC519" s="102"/>
      <c r="DD519" s="102"/>
      <c r="DE519" s="102"/>
      <c r="DF519" s="102"/>
      <c r="DG519" s="102"/>
      <c r="DH519" s="102"/>
      <c r="DI519" s="102"/>
      <c r="DJ519" s="102"/>
      <c r="DK519" s="102"/>
      <c r="DL519" s="102"/>
      <c r="DM519" s="79"/>
    </row>
    <row r="520" spans="1:117" ht="21" hidden="1" outlineLevel="1" x14ac:dyDescent="0.3">
      <c r="A520" s="113"/>
      <c r="B520" s="109"/>
      <c r="C520" s="110" t="s">
        <v>316</v>
      </c>
      <c r="D520" s="111"/>
      <c r="E520" s="270"/>
      <c r="F520" s="223"/>
      <c r="G520" s="223"/>
      <c r="H520" s="269"/>
      <c r="I520" s="98"/>
      <c r="J520" s="112"/>
      <c r="K520" s="97"/>
      <c r="L520" s="97"/>
      <c r="M520" s="108"/>
      <c r="N520" s="102"/>
      <c r="O520" s="102"/>
      <c r="P520" s="102"/>
      <c r="Q520" s="102"/>
      <c r="R520" s="102"/>
      <c r="S520" s="102"/>
      <c r="T520" s="102"/>
      <c r="U520" s="102"/>
      <c r="V520" s="102"/>
      <c r="W520" s="102"/>
      <c r="X520" s="102"/>
      <c r="Y520" s="102"/>
      <c r="Z520" s="102"/>
      <c r="AA520" s="102"/>
      <c r="AB520" s="102"/>
      <c r="AC520" s="102"/>
      <c r="AD520" s="102"/>
      <c r="AE520" s="102"/>
      <c r="AF520" s="102"/>
      <c r="AG520" s="102"/>
      <c r="AH520" s="102"/>
      <c r="AI520" s="102"/>
      <c r="AJ520" s="102"/>
      <c r="AK520" s="102"/>
      <c r="AL520" s="102"/>
      <c r="AM520" s="102"/>
      <c r="AN520" s="102"/>
      <c r="AO520" s="102"/>
      <c r="AP520" s="102"/>
      <c r="AQ520" s="102"/>
      <c r="AR520" s="102"/>
      <c r="AS520" s="102"/>
      <c r="AT520" s="102"/>
      <c r="AU520" s="102"/>
      <c r="AV520" s="102"/>
      <c r="AW520" s="102"/>
      <c r="AX520" s="102"/>
      <c r="AY520" s="102"/>
      <c r="AZ520" s="102"/>
      <c r="BA520" s="102"/>
      <c r="BB520" s="102"/>
      <c r="BC520" s="102"/>
      <c r="BD520" s="102"/>
      <c r="BE520" s="102"/>
      <c r="BF520" s="102"/>
      <c r="BG520" s="102"/>
      <c r="BH520" s="102"/>
      <c r="BI520" s="102"/>
      <c r="BJ520" s="102"/>
      <c r="BK520" s="102"/>
      <c r="BL520" s="102"/>
      <c r="BM520" s="102"/>
      <c r="BN520" s="102"/>
      <c r="BO520" s="102"/>
      <c r="BP520" s="102"/>
      <c r="BQ520" s="102"/>
      <c r="BR520" s="102"/>
      <c r="BS520" s="102"/>
      <c r="BT520" s="102"/>
      <c r="BU520" s="102"/>
      <c r="BV520" s="102"/>
      <c r="BW520" s="102"/>
      <c r="BX520" s="102"/>
      <c r="BY520" s="102"/>
      <c r="BZ520" s="102"/>
      <c r="CA520" s="102"/>
      <c r="CB520" s="102"/>
      <c r="CC520" s="102"/>
      <c r="CD520" s="102"/>
      <c r="CE520" s="102"/>
      <c r="CF520" s="102"/>
      <c r="CG520" s="102"/>
      <c r="CH520" s="102"/>
      <c r="CI520" s="102"/>
      <c r="CJ520" s="102"/>
      <c r="CK520" s="102"/>
      <c r="CL520" s="102"/>
      <c r="CM520" s="102"/>
      <c r="CN520" s="102"/>
      <c r="CO520" s="102"/>
      <c r="CP520" s="102"/>
      <c r="CQ520" s="102"/>
      <c r="CR520" s="102"/>
      <c r="CS520" s="102"/>
      <c r="CT520" s="102"/>
      <c r="CU520" s="102"/>
      <c r="CV520" s="102"/>
      <c r="CW520" s="102"/>
      <c r="CX520" s="102"/>
      <c r="CY520" s="102"/>
      <c r="CZ520" s="102"/>
      <c r="DA520" s="102"/>
      <c r="DB520" s="102"/>
      <c r="DC520" s="102"/>
      <c r="DD520" s="102"/>
      <c r="DE520" s="102"/>
      <c r="DF520" s="102"/>
      <c r="DG520" s="102"/>
      <c r="DH520" s="102"/>
      <c r="DI520" s="102"/>
      <c r="DJ520" s="102"/>
      <c r="DK520" s="102"/>
      <c r="DL520" s="102"/>
      <c r="DM520" s="79"/>
    </row>
    <row r="521" spans="1:117" ht="21" hidden="1" outlineLevel="1" x14ac:dyDescent="0.3">
      <c r="A521" s="113"/>
      <c r="B521" s="109"/>
      <c r="C521" s="110" t="s">
        <v>318</v>
      </c>
      <c r="D521" s="111"/>
      <c r="E521" s="270"/>
      <c r="F521" s="223"/>
      <c r="G521" s="223"/>
      <c r="H521" s="269"/>
      <c r="I521" s="98"/>
      <c r="J521" s="112"/>
      <c r="K521" s="97"/>
      <c r="L521" s="97"/>
      <c r="M521" s="108"/>
      <c r="N521" s="102"/>
      <c r="O521" s="102"/>
      <c r="P521" s="102"/>
      <c r="Q521" s="102"/>
      <c r="R521" s="102"/>
      <c r="S521" s="102"/>
      <c r="T521" s="102"/>
      <c r="U521" s="102"/>
      <c r="V521" s="102"/>
      <c r="W521" s="102"/>
      <c r="X521" s="102"/>
      <c r="Y521" s="102"/>
      <c r="Z521" s="102"/>
      <c r="AA521" s="102"/>
      <c r="AB521" s="102"/>
      <c r="AC521" s="102"/>
      <c r="AD521" s="102"/>
      <c r="AE521" s="102"/>
      <c r="AF521" s="102"/>
      <c r="AG521" s="102"/>
      <c r="AH521" s="102"/>
      <c r="AI521" s="102"/>
      <c r="AJ521" s="102"/>
      <c r="AK521" s="102"/>
      <c r="AL521" s="102"/>
      <c r="AM521" s="102"/>
      <c r="AN521" s="102"/>
      <c r="AO521" s="102"/>
      <c r="AP521" s="102"/>
      <c r="AQ521" s="102"/>
      <c r="AR521" s="102"/>
      <c r="AS521" s="102"/>
      <c r="AT521" s="102"/>
      <c r="AU521" s="102"/>
      <c r="AV521" s="102"/>
      <c r="AW521" s="102"/>
      <c r="AX521" s="102"/>
      <c r="AY521" s="102"/>
      <c r="AZ521" s="102"/>
      <c r="BA521" s="102"/>
      <c r="BB521" s="102"/>
      <c r="BC521" s="102"/>
      <c r="BD521" s="102"/>
      <c r="BE521" s="102"/>
      <c r="BF521" s="102"/>
      <c r="BG521" s="102"/>
      <c r="BH521" s="102"/>
      <c r="BI521" s="102"/>
      <c r="BJ521" s="102"/>
      <c r="BK521" s="102"/>
      <c r="BL521" s="102"/>
      <c r="BM521" s="102"/>
      <c r="BN521" s="102"/>
      <c r="BO521" s="102"/>
      <c r="BP521" s="102"/>
      <c r="BQ521" s="102"/>
      <c r="BR521" s="102"/>
      <c r="BS521" s="102"/>
      <c r="BT521" s="102"/>
      <c r="BU521" s="102"/>
      <c r="BV521" s="102"/>
      <c r="BW521" s="102"/>
      <c r="BX521" s="102"/>
      <c r="BY521" s="102"/>
      <c r="BZ521" s="102"/>
      <c r="CA521" s="102"/>
      <c r="CB521" s="102"/>
      <c r="CC521" s="102"/>
      <c r="CD521" s="102"/>
      <c r="CE521" s="102"/>
      <c r="CF521" s="102"/>
      <c r="CG521" s="102"/>
      <c r="CH521" s="102"/>
      <c r="CI521" s="102"/>
      <c r="CJ521" s="102"/>
      <c r="CK521" s="102"/>
      <c r="CL521" s="102"/>
      <c r="CM521" s="102"/>
      <c r="CN521" s="102"/>
      <c r="CO521" s="102"/>
      <c r="CP521" s="102"/>
      <c r="CQ521" s="102"/>
      <c r="CR521" s="102"/>
      <c r="CS521" s="102"/>
      <c r="CT521" s="102"/>
      <c r="CU521" s="102"/>
      <c r="CV521" s="102"/>
      <c r="CW521" s="102"/>
      <c r="CX521" s="102"/>
      <c r="CY521" s="102"/>
      <c r="CZ521" s="102"/>
      <c r="DA521" s="102"/>
      <c r="DB521" s="102"/>
      <c r="DC521" s="102"/>
      <c r="DD521" s="102"/>
      <c r="DE521" s="102"/>
      <c r="DF521" s="102"/>
      <c r="DG521" s="102"/>
      <c r="DH521" s="102"/>
      <c r="DI521" s="102"/>
      <c r="DJ521" s="102"/>
      <c r="DK521" s="102"/>
      <c r="DL521" s="102"/>
      <c r="DM521" s="79"/>
    </row>
    <row r="522" spans="1:117" ht="23.25" collapsed="1" x14ac:dyDescent="0.25">
      <c r="B522" s="94"/>
      <c r="C522" s="95" t="s">
        <v>93</v>
      </c>
      <c r="D522" s="96"/>
      <c r="E522" s="97"/>
      <c r="F522" s="78"/>
      <c r="G522" s="78"/>
      <c r="H522" s="98" t="s">
        <v>57</v>
      </c>
      <c r="I522" s="98"/>
      <c r="J522" s="112"/>
      <c r="K522" s="129">
        <f>SUM(K523:K552)</f>
        <v>0</v>
      </c>
      <c r="L522" s="129">
        <f>SUM(L523:L552)</f>
        <v>0</v>
      </c>
      <c r="M522" s="101">
        <f>IFERROR(L522/K522,0)</f>
        <v>0</v>
      </c>
      <c r="N522" s="85"/>
      <c r="O522" s="85"/>
      <c r="P522" s="85"/>
      <c r="Q522" s="85"/>
      <c r="R522" s="85"/>
      <c r="S522" s="85"/>
      <c r="T522" s="85"/>
      <c r="U522" s="85"/>
      <c r="V522" s="85"/>
      <c r="W522" s="85"/>
      <c r="X522" s="85"/>
      <c r="Y522" s="85"/>
      <c r="Z522" s="85"/>
      <c r="AA522" s="85"/>
      <c r="AB522" s="85"/>
      <c r="AC522" s="85"/>
      <c r="AD522" s="85"/>
      <c r="AE522" s="85"/>
      <c r="AF522" s="85"/>
      <c r="AG522" s="85"/>
      <c r="AH522" s="85"/>
      <c r="AI522" s="85"/>
      <c r="AJ522" s="85"/>
      <c r="AK522" s="85"/>
      <c r="AL522" s="85"/>
      <c r="AM522" s="85"/>
      <c r="AN522" s="85"/>
      <c r="AO522" s="85"/>
      <c r="AP522" s="85"/>
      <c r="AQ522" s="85"/>
      <c r="AR522" s="85"/>
      <c r="AS522" s="85"/>
      <c r="AT522" s="85"/>
      <c r="AU522" s="85"/>
      <c r="AV522" s="85"/>
      <c r="AW522" s="85"/>
      <c r="AX522" s="85"/>
      <c r="AY522" s="85"/>
      <c r="AZ522" s="85"/>
      <c r="BA522" s="85"/>
      <c r="BB522" s="85"/>
      <c r="BC522" s="85"/>
      <c r="BD522" s="85"/>
      <c r="BE522" s="85"/>
      <c r="BF522" s="85"/>
      <c r="BG522" s="85"/>
      <c r="BH522" s="85"/>
      <c r="BI522" s="85"/>
      <c r="BJ522" s="85"/>
      <c r="BK522" s="85"/>
      <c r="BL522" s="85"/>
      <c r="BM522" s="85"/>
      <c r="BN522" s="85"/>
      <c r="BO522" s="85"/>
      <c r="BP522" s="85"/>
      <c r="BQ522" s="85"/>
      <c r="BR522" s="85"/>
      <c r="BS522" s="85"/>
      <c r="BT522" s="85"/>
      <c r="BU522" s="85"/>
      <c r="BV522" s="85"/>
      <c r="BW522" s="85"/>
      <c r="BX522" s="85"/>
      <c r="BY522" s="85"/>
      <c r="BZ522" s="85"/>
      <c r="CA522" s="79"/>
      <c r="CB522" s="79"/>
      <c r="CC522" s="79"/>
      <c r="CD522" s="79"/>
      <c r="CE522" s="79"/>
      <c r="CF522" s="79"/>
      <c r="CG522" s="79"/>
      <c r="CH522" s="79"/>
      <c r="CI522" s="79"/>
      <c r="CJ522" s="79"/>
      <c r="CK522" s="79"/>
      <c r="CL522" s="79"/>
      <c r="CM522" s="79"/>
      <c r="CN522" s="79"/>
      <c r="CO522" s="79"/>
      <c r="CP522" s="79"/>
      <c r="CQ522" s="79"/>
      <c r="CR522" s="79"/>
      <c r="CS522" s="79"/>
      <c r="CT522" s="79"/>
      <c r="CU522" s="79"/>
      <c r="CV522" s="79"/>
      <c r="CW522" s="79"/>
      <c r="CX522" s="79"/>
      <c r="CY522" s="79"/>
      <c r="CZ522" s="79"/>
      <c r="DA522" s="79"/>
      <c r="DB522" s="79"/>
      <c r="DC522" s="79"/>
      <c r="DD522" s="79"/>
      <c r="DE522" s="79"/>
      <c r="DF522" s="79"/>
      <c r="DG522" s="79"/>
      <c r="DH522" s="79"/>
      <c r="DI522" s="79"/>
      <c r="DJ522" s="79"/>
      <c r="DK522" s="79"/>
      <c r="DL522" s="79"/>
      <c r="DM522" s="79"/>
    </row>
    <row r="523" spans="1:117" ht="37.5" hidden="1" outlineLevel="1" x14ac:dyDescent="0.25">
      <c r="B523" s="130">
        <v>1</v>
      </c>
      <c r="C523" s="110" t="s">
        <v>94</v>
      </c>
      <c r="D523" s="110"/>
      <c r="E523" s="106" t="s">
        <v>80</v>
      </c>
      <c r="F523" s="78"/>
      <c r="G523" s="78"/>
      <c r="H523" s="98"/>
      <c r="I523" s="185"/>
      <c r="J523" s="112" t="s">
        <v>95</v>
      </c>
      <c r="K523" s="97">
        <f t="shared" ref="K523:K552" si="257">COUNTA(N523:KP523)</f>
        <v>0</v>
      </c>
      <c r="L523" s="97">
        <f t="shared" ref="L523:L552" si="258">COUNTIF(N523:KP523,"4")</f>
        <v>0</v>
      </c>
      <c r="M523" s="108">
        <f t="shared" ref="M523:M552" si="259">IFERROR(L523/K523,0)</f>
        <v>0</v>
      </c>
      <c r="N523" s="85"/>
      <c r="O523" s="85"/>
      <c r="P523" s="85"/>
      <c r="Q523" s="85"/>
      <c r="R523" s="85"/>
      <c r="S523" s="85"/>
      <c r="T523" s="85"/>
      <c r="U523" s="85"/>
      <c r="V523" s="85"/>
      <c r="W523" s="85"/>
      <c r="X523" s="85"/>
      <c r="Y523" s="85"/>
      <c r="Z523" s="85"/>
      <c r="AA523" s="85"/>
      <c r="AB523" s="85"/>
      <c r="AC523" s="85"/>
      <c r="AD523" s="85"/>
      <c r="AE523" s="85"/>
      <c r="AF523" s="85"/>
      <c r="AG523" s="85"/>
      <c r="AH523" s="85"/>
      <c r="AI523" s="85"/>
      <c r="AJ523" s="85"/>
      <c r="AK523" s="85"/>
      <c r="AL523" s="85"/>
      <c r="AM523" s="85"/>
      <c r="AN523" s="85"/>
      <c r="AO523" s="85"/>
      <c r="AP523" s="85"/>
      <c r="AQ523" s="85"/>
      <c r="AR523" s="85"/>
      <c r="AS523" s="85"/>
      <c r="AT523" s="85"/>
      <c r="AU523" s="85"/>
      <c r="AV523" s="85"/>
      <c r="AW523" s="85"/>
      <c r="AX523" s="85"/>
      <c r="AY523" s="85"/>
      <c r="AZ523" s="85"/>
      <c r="BA523" s="85"/>
      <c r="BB523" s="85"/>
      <c r="BC523" s="85"/>
      <c r="BD523" s="85"/>
      <c r="BE523" s="85"/>
      <c r="BF523" s="85"/>
      <c r="BG523" s="85"/>
      <c r="BH523" s="85"/>
      <c r="BI523" s="85"/>
      <c r="BJ523" s="85"/>
      <c r="BK523" s="85"/>
      <c r="BL523" s="85"/>
      <c r="BM523" s="85"/>
      <c r="BN523" s="85"/>
      <c r="BO523" s="85"/>
      <c r="BP523" s="85"/>
      <c r="BQ523" s="85"/>
      <c r="BR523" s="85"/>
      <c r="BS523" s="85"/>
      <c r="BT523" s="85"/>
      <c r="BU523" s="85"/>
      <c r="BV523" s="85"/>
      <c r="BW523" s="85"/>
      <c r="BX523" s="85"/>
      <c r="BY523" s="85"/>
      <c r="BZ523" s="85"/>
      <c r="CA523" s="79"/>
      <c r="CB523" s="79"/>
      <c r="CC523" s="79"/>
      <c r="CD523" s="79"/>
      <c r="CE523" s="79"/>
      <c r="CF523" s="79"/>
      <c r="CG523" s="79"/>
      <c r="CH523" s="79"/>
      <c r="CI523" s="79"/>
      <c r="CJ523" s="79"/>
      <c r="CK523" s="79"/>
      <c r="CL523" s="79"/>
      <c r="CM523" s="79"/>
      <c r="CN523" s="79"/>
      <c r="CO523" s="79"/>
      <c r="CP523" s="79"/>
      <c r="CQ523" s="79"/>
      <c r="CR523" s="79"/>
      <c r="CS523" s="79"/>
      <c r="CT523" s="79"/>
      <c r="CU523" s="79"/>
      <c r="CV523" s="79"/>
      <c r="CW523" s="79"/>
      <c r="CX523" s="79"/>
      <c r="CY523" s="79"/>
      <c r="CZ523" s="79"/>
      <c r="DA523" s="79"/>
      <c r="DB523" s="79"/>
      <c r="DC523" s="79"/>
      <c r="DD523" s="79"/>
      <c r="DE523" s="79"/>
      <c r="DF523" s="79"/>
      <c r="DG523" s="79"/>
      <c r="DH523" s="79"/>
      <c r="DI523" s="79"/>
      <c r="DJ523" s="79"/>
      <c r="DK523" s="79"/>
      <c r="DL523" s="79"/>
      <c r="DM523" s="79"/>
    </row>
    <row r="524" spans="1:117" ht="21" hidden="1" outlineLevel="1" x14ac:dyDescent="0.25">
      <c r="B524" s="130">
        <v>2</v>
      </c>
      <c r="C524" s="110" t="s">
        <v>96</v>
      </c>
      <c r="D524" s="110"/>
      <c r="E524" s="106" t="s">
        <v>80</v>
      </c>
      <c r="F524" s="78"/>
      <c r="G524" s="78"/>
      <c r="H524" s="98"/>
      <c r="I524" s="98"/>
      <c r="J524" s="112"/>
      <c r="K524" s="97">
        <f t="shared" si="257"/>
        <v>0</v>
      </c>
      <c r="L524" s="97">
        <f t="shared" si="258"/>
        <v>0</v>
      </c>
      <c r="M524" s="108">
        <f t="shared" si="259"/>
        <v>0</v>
      </c>
      <c r="N524" s="85"/>
      <c r="O524" s="85"/>
      <c r="P524" s="85"/>
      <c r="Q524" s="85"/>
      <c r="R524" s="85"/>
      <c r="S524" s="85"/>
      <c r="T524" s="85"/>
      <c r="U524" s="85"/>
      <c r="V524" s="85"/>
      <c r="W524" s="85"/>
      <c r="X524" s="85"/>
      <c r="Y524" s="85"/>
      <c r="Z524" s="85"/>
      <c r="AA524" s="85"/>
      <c r="AB524" s="85"/>
      <c r="AC524" s="85"/>
      <c r="AD524" s="85"/>
      <c r="AE524" s="85"/>
      <c r="AF524" s="85"/>
      <c r="AG524" s="85"/>
      <c r="AH524" s="85"/>
      <c r="AI524" s="85"/>
      <c r="AJ524" s="85"/>
      <c r="AK524" s="85"/>
      <c r="AL524" s="85"/>
      <c r="AM524" s="85"/>
      <c r="AN524" s="85"/>
      <c r="AO524" s="85"/>
      <c r="AP524" s="85"/>
      <c r="AQ524" s="85"/>
      <c r="AR524" s="85"/>
      <c r="AS524" s="85"/>
      <c r="AT524" s="85"/>
      <c r="AU524" s="85"/>
      <c r="AV524" s="85"/>
      <c r="AW524" s="85"/>
      <c r="AX524" s="85"/>
      <c r="AY524" s="85"/>
      <c r="AZ524" s="85"/>
      <c r="BA524" s="85"/>
      <c r="BB524" s="85"/>
      <c r="BC524" s="85"/>
      <c r="BD524" s="85"/>
      <c r="BE524" s="85"/>
      <c r="BF524" s="85"/>
      <c r="BG524" s="85"/>
      <c r="BH524" s="85"/>
      <c r="BI524" s="85"/>
      <c r="BJ524" s="85"/>
      <c r="BK524" s="85"/>
      <c r="BL524" s="85"/>
      <c r="BM524" s="85"/>
      <c r="BN524" s="85"/>
      <c r="BO524" s="85"/>
      <c r="BP524" s="85"/>
      <c r="BQ524" s="85"/>
      <c r="BR524" s="85"/>
      <c r="BS524" s="85"/>
      <c r="BT524" s="85"/>
      <c r="BU524" s="85"/>
      <c r="BV524" s="85"/>
      <c r="BW524" s="85"/>
      <c r="BX524" s="85"/>
      <c r="BY524" s="85"/>
      <c r="BZ524" s="85"/>
      <c r="CA524" s="79"/>
      <c r="CB524" s="79"/>
      <c r="CC524" s="79"/>
      <c r="CD524" s="79"/>
      <c r="CE524" s="79"/>
      <c r="CF524" s="79"/>
      <c r="CG524" s="79"/>
      <c r="CH524" s="79"/>
      <c r="CI524" s="79"/>
      <c r="CJ524" s="79"/>
      <c r="CK524" s="79"/>
      <c r="CL524" s="79"/>
      <c r="CM524" s="79"/>
      <c r="CN524" s="79"/>
      <c r="CO524" s="79"/>
      <c r="CP524" s="79"/>
      <c r="CQ524" s="79"/>
      <c r="CR524" s="79"/>
      <c r="CS524" s="79"/>
      <c r="CT524" s="79"/>
      <c r="CU524" s="79"/>
      <c r="CV524" s="79"/>
      <c r="CW524" s="79"/>
      <c r="CX524" s="79"/>
      <c r="CY524" s="79"/>
      <c r="CZ524" s="79"/>
      <c r="DA524" s="79"/>
      <c r="DB524" s="79"/>
      <c r="DC524" s="79"/>
      <c r="DD524" s="79"/>
      <c r="DE524" s="79"/>
      <c r="DF524" s="79"/>
      <c r="DG524" s="79"/>
      <c r="DH524" s="79"/>
      <c r="DI524" s="79"/>
      <c r="DJ524" s="79"/>
      <c r="DK524" s="79"/>
      <c r="DL524" s="79"/>
      <c r="DM524" s="79"/>
    </row>
    <row r="525" spans="1:117" ht="21" hidden="1" outlineLevel="1" x14ac:dyDescent="0.25">
      <c r="B525" s="130">
        <v>3</v>
      </c>
      <c r="C525" s="110" t="s">
        <v>97</v>
      </c>
      <c r="D525" s="110"/>
      <c r="E525" s="106" t="s">
        <v>80</v>
      </c>
      <c r="F525" s="78"/>
      <c r="G525" s="78"/>
      <c r="H525" s="98"/>
      <c r="I525" s="98"/>
      <c r="J525" s="131" t="s">
        <v>98</v>
      </c>
      <c r="K525" s="97">
        <f t="shared" si="257"/>
        <v>0</v>
      </c>
      <c r="L525" s="97">
        <f t="shared" si="258"/>
        <v>0</v>
      </c>
      <c r="M525" s="108">
        <f t="shared" si="259"/>
        <v>0</v>
      </c>
      <c r="N525" s="85"/>
      <c r="O525" s="85"/>
      <c r="P525" s="85"/>
      <c r="Q525" s="85"/>
      <c r="R525" s="85"/>
      <c r="S525" s="85"/>
      <c r="T525" s="85"/>
      <c r="U525" s="85"/>
      <c r="V525" s="85"/>
      <c r="W525" s="85"/>
      <c r="X525" s="85"/>
      <c r="Y525" s="85"/>
      <c r="Z525" s="85"/>
      <c r="AA525" s="85"/>
      <c r="AB525" s="85"/>
      <c r="AC525" s="85"/>
      <c r="AD525" s="85"/>
      <c r="AE525" s="85"/>
      <c r="AF525" s="85"/>
      <c r="AG525" s="85"/>
      <c r="AH525" s="85"/>
      <c r="AI525" s="85"/>
      <c r="AJ525" s="85"/>
      <c r="AK525" s="85"/>
      <c r="AL525" s="85"/>
      <c r="AM525" s="85"/>
      <c r="AN525" s="85"/>
      <c r="AO525" s="85"/>
      <c r="AP525" s="85"/>
      <c r="AQ525" s="85"/>
      <c r="AR525" s="85"/>
      <c r="AS525" s="85"/>
      <c r="AT525" s="85"/>
      <c r="AU525" s="85"/>
      <c r="AV525" s="85"/>
      <c r="AW525" s="85"/>
      <c r="AX525" s="85"/>
      <c r="AY525" s="85"/>
      <c r="AZ525" s="85"/>
      <c r="BA525" s="85"/>
      <c r="BB525" s="85"/>
      <c r="BC525" s="85"/>
      <c r="BD525" s="85"/>
      <c r="BE525" s="85"/>
      <c r="BF525" s="85"/>
      <c r="BG525" s="85"/>
      <c r="BH525" s="85"/>
      <c r="BI525" s="85"/>
      <c r="BJ525" s="85"/>
      <c r="BK525" s="85"/>
      <c r="BL525" s="85"/>
      <c r="BM525" s="85"/>
      <c r="BN525" s="85"/>
      <c r="BO525" s="85"/>
      <c r="BP525" s="85"/>
      <c r="BQ525" s="85"/>
      <c r="BR525" s="85"/>
      <c r="BS525" s="85"/>
      <c r="BT525" s="85"/>
      <c r="BU525" s="85"/>
      <c r="BV525" s="85"/>
      <c r="BW525" s="85"/>
      <c r="BX525" s="85"/>
      <c r="BY525" s="85"/>
      <c r="BZ525" s="85"/>
      <c r="CA525" s="79"/>
      <c r="CB525" s="79"/>
      <c r="CC525" s="79"/>
      <c r="CD525" s="79"/>
      <c r="CE525" s="79"/>
      <c r="CF525" s="79"/>
      <c r="CG525" s="79"/>
      <c r="CH525" s="79"/>
      <c r="CI525" s="79"/>
      <c r="CJ525" s="79"/>
      <c r="CK525" s="79"/>
      <c r="CL525" s="79"/>
      <c r="CM525" s="79"/>
      <c r="CN525" s="79"/>
      <c r="CO525" s="79"/>
      <c r="CP525" s="79"/>
      <c r="CQ525" s="79"/>
      <c r="CR525" s="79"/>
      <c r="CS525" s="79"/>
      <c r="CT525" s="79"/>
      <c r="CU525" s="79"/>
      <c r="CV525" s="79"/>
      <c r="CW525" s="79"/>
      <c r="CX525" s="79"/>
      <c r="CY525" s="79"/>
      <c r="CZ525" s="79"/>
      <c r="DA525" s="79"/>
      <c r="DB525" s="79"/>
      <c r="DC525" s="79"/>
      <c r="DD525" s="79"/>
      <c r="DE525" s="79"/>
      <c r="DF525" s="79"/>
      <c r="DG525" s="79"/>
      <c r="DH525" s="79"/>
      <c r="DI525" s="79"/>
      <c r="DJ525" s="79"/>
      <c r="DK525" s="79"/>
      <c r="DL525" s="79"/>
      <c r="DM525" s="79"/>
    </row>
    <row r="526" spans="1:117" ht="37.5" hidden="1" outlineLevel="1" x14ac:dyDescent="0.25">
      <c r="B526" s="130">
        <v>4</v>
      </c>
      <c r="C526" s="110" t="s">
        <v>99</v>
      </c>
      <c r="D526" s="110"/>
      <c r="E526" s="106" t="s">
        <v>80</v>
      </c>
      <c r="F526" s="78"/>
      <c r="G526" s="78"/>
      <c r="H526" s="98"/>
      <c r="I526" s="98"/>
      <c r="J526" s="131" t="s">
        <v>98</v>
      </c>
      <c r="K526" s="97">
        <f t="shared" si="257"/>
        <v>0</v>
      </c>
      <c r="L526" s="97">
        <f t="shared" si="258"/>
        <v>0</v>
      </c>
      <c r="M526" s="108">
        <f t="shared" si="259"/>
        <v>0</v>
      </c>
      <c r="N526" s="85"/>
      <c r="O526" s="85"/>
      <c r="P526" s="85"/>
      <c r="Q526" s="85"/>
      <c r="R526" s="85"/>
      <c r="S526" s="85"/>
      <c r="T526" s="85"/>
      <c r="U526" s="85"/>
      <c r="V526" s="85"/>
      <c r="W526" s="85"/>
      <c r="X526" s="85"/>
      <c r="Y526" s="85"/>
      <c r="Z526" s="85"/>
      <c r="AA526" s="85"/>
      <c r="AB526" s="85"/>
      <c r="AC526" s="85"/>
      <c r="AD526" s="85"/>
      <c r="AE526" s="85"/>
      <c r="AF526" s="85"/>
      <c r="AG526" s="85"/>
      <c r="AH526" s="85"/>
      <c r="AI526" s="85"/>
      <c r="AJ526" s="85"/>
      <c r="AK526" s="85"/>
      <c r="AL526" s="85"/>
      <c r="AM526" s="85"/>
      <c r="AN526" s="85"/>
      <c r="AO526" s="85"/>
      <c r="AP526" s="85"/>
      <c r="AQ526" s="85"/>
      <c r="AR526" s="85"/>
      <c r="AS526" s="85"/>
      <c r="AT526" s="85"/>
      <c r="AU526" s="85"/>
      <c r="AV526" s="85"/>
      <c r="AW526" s="85"/>
      <c r="AX526" s="85"/>
      <c r="AY526" s="85"/>
      <c r="AZ526" s="85"/>
      <c r="BA526" s="85"/>
      <c r="BB526" s="85"/>
      <c r="BC526" s="85"/>
      <c r="BD526" s="85"/>
      <c r="BE526" s="85"/>
      <c r="BF526" s="85"/>
      <c r="BG526" s="85"/>
      <c r="BH526" s="85"/>
      <c r="BI526" s="85"/>
      <c r="BJ526" s="85"/>
      <c r="BK526" s="85"/>
      <c r="BL526" s="85"/>
      <c r="BM526" s="85"/>
      <c r="BN526" s="85"/>
      <c r="BO526" s="85"/>
      <c r="BP526" s="85"/>
      <c r="BQ526" s="85"/>
      <c r="BR526" s="85"/>
      <c r="BS526" s="85"/>
      <c r="BT526" s="85"/>
      <c r="BU526" s="85"/>
      <c r="BV526" s="85"/>
      <c r="BW526" s="85"/>
      <c r="BX526" s="85"/>
      <c r="BY526" s="85"/>
      <c r="BZ526" s="85"/>
      <c r="CA526" s="79"/>
      <c r="CB526" s="79"/>
      <c r="CC526" s="79"/>
      <c r="CD526" s="79"/>
      <c r="CE526" s="79"/>
      <c r="CF526" s="79"/>
      <c r="CG526" s="79"/>
      <c r="CH526" s="79"/>
      <c r="CI526" s="79"/>
      <c r="CJ526" s="79"/>
      <c r="CK526" s="79"/>
      <c r="CL526" s="79"/>
      <c r="CM526" s="79"/>
      <c r="CN526" s="79"/>
      <c r="CO526" s="79"/>
      <c r="CP526" s="79"/>
      <c r="CQ526" s="79"/>
      <c r="CR526" s="79"/>
      <c r="CS526" s="79"/>
      <c r="CT526" s="79"/>
      <c r="CU526" s="79"/>
      <c r="CV526" s="79"/>
      <c r="CW526" s="79"/>
      <c r="CX526" s="79"/>
      <c r="CY526" s="79"/>
      <c r="CZ526" s="79"/>
      <c r="DA526" s="79"/>
      <c r="DB526" s="79"/>
      <c r="DC526" s="79"/>
      <c r="DD526" s="79"/>
      <c r="DE526" s="79"/>
      <c r="DF526" s="79"/>
      <c r="DG526" s="79"/>
      <c r="DH526" s="79"/>
      <c r="DI526" s="79"/>
      <c r="DJ526" s="79"/>
      <c r="DK526" s="79"/>
      <c r="DL526" s="79"/>
      <c r="DM526" s="79"/>
    </row>
    <row r="527" spans="1:117" ht="21" hidden="1" outlineLevel="1" x14ac:dyDescent="0.25">
      <c r="B527" s="130">
        <v>5</v>
      </c>
      <c r="C527" s="110" t="s">
        <v>100</v>
      </c>
      <c r="D527" s="110"/>
      <c r="E527" s="106" t="s">
        <v>80</v>
      </c>
      <c r="F527" s="78"/>
      <c r="G527" s="78"/>
      <c r="H527" s="98"/>
      <c r="I527" s="98"/>
      <c r="J527" s="112" t="s">
        <v>98</v>
      </c>
      <c r="K527" s="97">
        <f t="shared" si="257"/>
        <v>0</v>
      </c>
      <c r="L527" s="97">
        <f t="shared" si="258"/>
        <v>0</v>
      </c>
      <c r="M527" s="108">
        <f t="shared" si="259"/>
        <v>0</v>
      </c>
      <c r="N527" s="85"/>
      <c r="O527" s="85"/>
      <c r="P527" s="85"/>
      <c r="Q527" s="85"/>
      <c r="R527" s="85"/>
      <c r="S527" s="85"/>
      <c r="T527" s="85"/>
      <c r="U527" s="85"/>
      <c r="V527" s="85"/>
      <c r="W527" s="85"/>
      <c r="X527" s="85"/>
      <c r="Y527" s="85"/>
      <c r="Z527" s="85"/>
      <c r="AA527" s="85"/>
      <c r="AB527" s="85"/>
      <c r="AC527" s="85"/>
      <c r="AD527" s="85"/>
      <c r="AE527" s="85"/>
      <c r="AF527" s="85"/>
      <c r="AG527" s="85"/>
      <c r="AH527" s="85"/>
      <c r="AI527" s="85"/>
      <c r="AJ527" s="85"/>
      <c r="AK527" s="85"/>
      <c r="AL527" s="85"/>
      <c r="AM527" s="85"/>
      <c r="AN527" s="85"/>
      <c r="AO527" s="85"/>
      <c r="AP527" s="85"/>
      <c r="AQ527" s="85"/>
      <c r="AR527" s="85"/>
      <c r="AS527" s="85"/>
      <c r="AT527" s="85"/>
      <c r="AU527" s="85"/>
      <c r="AV527" s="85"/>
      <c r="AW527" s="85"/>
      <c r="AX527" s="85"/>
      <c r="AY527" s="85"/>
      <c r="AZ527" s="85"/>
      <c r="BA527" s="85"/>
      <c r="BB527" s="85"/>
      <c r="BC527" s="85"/>
      <c r="BD527" s="85"/>
      <c r="BE527" s="85"/>
      <c r="BF527" s="85"/>
      <c r="BG527" s="85"/>
      <c r="BH527" s="85"/>
      <c r="BI527" s="85"/>
      <c r="BJ527" s="85"/>
      <c r="BK527" s="85"/>
      <c r="BL527" s="85"/>
      <c r="BM527" s="85"/>
      <c r="BN527" s="85"/>
      <c r="BO527" s="85"/>
      <c r="BP527" s="85"/>
      <c r="BQ527" s="85"/>
      <c r="BR527" s="85"/>
      <c r="BS527" s="85"/>
      <c r="BT527" s="85"/>
      <c r="BU527" s="85"/>
      <c r="BV527" s="85"/>
      <c r="BW527" s="85"/>
      <c r="BX527" s="85"/>
      <c r="BY527" s="85"/>
      <c r="BZ527" s="85"/>
      <c r="CA527" s="79"/>
      <c r="CB527" s="79"/>
      <c r="CC527" s="79"/>
      <c r="CD527" s="79"/>
      <c r="CE527" s="79"/>
      <c r="CF527" s="79"/>
      <c r="CG527" s="79"/>
      <c r="CH527" s="79"/>
      <c r="CI527" s="79"/>
      <c r="CJ527" s="79"/>
      <c r="CK527" s="79"/>
      <c r="CL527" s="79"/>
      <c r="CM527" s="79"/>
      <c r="CN527" s="79"/>
      <c r="CO527" s="79"/>
      <c r="CP527" s="79"/>
      <c r="CQ527" s="79"/>
      <c r="CR527" s="79"/>
      <c r="CS527" s="79"/>
      <c r="CT527" s="79"/>
      <c r="CU527" s="79"/>
      <c r="CV527" s="79"/>
      <c r="CW527" s="79"/>
      <c r="CX527" s="79"/>
      <c r="CY527" s="79"/>
      <c r="CZ527" s="79"/>
      <c r="DA527" s="79"/>
      <c r="DB527" s="79"/>
      <c r="DC527" s="79"/>
      <c r="DD527" s="79"/>
      <c r="DE527" s="79"/>
      <c r="DF527" s="79"/>
      <c r="DG527" s="79"/>
      <c r="DH527" s="79"/>
      <c r="DI527" s="79"/>
      <c r="DJ527" s="79"/>
      <c r="DK527" s="79"/>
      <c r="DL527" s="79"/>
      <c r="DM527" s="79"/>
    </row>
    <row r="528" spans="1:117" ht="21" hidden="1" outlineLevel="1" x14ac:dyDescent="0.25">
      <c r="B528" s="130">
        <v>5</v>
      </c>
      <c r="C528" s="110" t="s">
        <v>101</v>
      </c>
      <c r="D528" s="110"/>
      <c r="E528" s="132" t="s">
        <v>67</v>
      </c>
      <c r="F528" s="78"/>
      <c r="G528" s="78"/>
      <c r="H528" s="98"/>
      <c r="I528" s="98"/>
      <c r="J528" s="112" t="s">
        <v>98</v>
      </c>
      <c r="K528" s="97">
        <f t="shared" si="257"/>
        <v>0</v>
      </c>
      <c r="L528" s="97">
        <f t="shared" si="258"/>
        <v>0</v>
      </c>
      <c r="M528" s="108">
        <f t="shared" si="259"/>
        <v>0</v>
      </c>
      <c r="N528" s="85"/>
      <c r="O528" s="85"/>
      <c r="P528" s="85"/>
      <c r="Q528" s="85"/>
      <c r="R528" s="85"/>
      <c r="S528" s="85"/>
      <c r="T528" s="85"/>
      <c r="U528" s="85"/>
      <c r="V528" s="85"/>
      <c r="W528" s="85"/>
      <c r="X528" s="85"/>
      <c r="Y528" s="85"/>
      <c r="Z528" s="85"/>
      <c r="AA528" s="85"/>
      <c r="AB528" s="85"/>
      <c r="AC528" s="85"/>
      <c r="AD528" s="85"/>
      <c r="AE528" s="85"/>
      <c r="AF528" s="85"/>
      <c r="AG528" s="85"/>
      <c r="AH528" s="85"/>
      <c r="AI528" s="85"/>
      <c r="AJ528" s="85"/>
      <c r="AK528" s="85"/>
      <c r="AL528" s="85"/>
      <c r="AM528" s="85"/>
      <c r="AN528" s="85"/>
      <c r="AO528" s="85"/>
      <c r="AP528" s="85"/>
      <c r="AQ528" s="85"/>
      <c r="AR528" s="85"/>
      <c r="AS528" s="85"/>
      <c r="AT528" s="85"/>
      <c r="AU528" s="85"/>
      <c r="AV528" s="85"/>
      <c r="AW528" s="85"/>
      <c r="AX528" s="85"/>
      <c r="AY528" s="85"/>
      <c r="AZ528" s="85"/>
      <c r="BA528" s="85"/>
      <c r="BB528" s="85"/>
      <c r="BC528" s="85"/>
      <c r="BD528" s="85"/>
      <c r="BE528" s="85"/>
      <c r="BF528" s="85"/>
      <c r="BG528" s="85"/>
      <c r="BH528" s="85"/>
      <c r="BI528" s="85"/>
      <c r="BJ528" s="85"/>
      <c r="BK528" s="85"/>
      <c r="BL528" s="85"/>
      <c r="BM528" s="85"/>
      <c r="BN528" s="85"/>
      <c r="BO528" s="85"/>
      <c r="BP528" s="85"/>
      <c r="BQ528" s="85"/>
      <c r="BR528" s="85"/>
      <c r="BS528" s="85"/>
      <c r="BT528" s="85"/>
      <c r="BU528" s="85"/>
      <c r="BV528" s="85"/>
      <c r="BW528" s="85"/>
      <c r="BX528" s="85"/>
      <c r="BY528" s="85"/>
      <c r="BZ528" s="85"/>
      <c r="CA528" s="79"/>
      <c r="CB528" s="79"/>
      <c r="CC528" s="79"/>
      <c r="CD528" s="79"/>
      <c r="CE528" s="79"/>
      <c r="CF528" s="79"/>
      <c r="CG528" s="79"/>
      <c r="CH528" s="79"/>
      <c r="CI528" s="79"/>
      <c r="CJ528" s="79"/>
      <c r="CK528" s="79"/>
      <c r="CL528" s="79"/>
      <c r="CM528" s="79"/>
      <c r="CN528" s="79"/>
      <c r="CO528" s="79"/>
      <c r="CP528" s="79"/>
      <c r="CQ528" s="79"/>
      <c r="CR528" s="79"/>
      <c r="CS528" s="79"/>
      <c r="CT528" s="79"/>
      <c r="CU528" s="79"/>
      <c r="CV528" s="79"/>
      <c r="CW528" s="79"/>
      <c r="CX528" s="79"/>
      <c r="CY528" s="79"/>
      <c r="CZ528" s="79"/>
      <c r="DA528" s="79"/>
      <c r="DB528" s="79"/>
      <c r="DC528" s="79"/>
      <c r="DD528" s="79"/>
      <c r="DE528" s="79"/>
      <c r="DF528" s="79"/>
      <c r="DG528" s="79"/>
      <c r="DH528" s="79"/>
      <c r="DI528" s="79"/>
      <c r="DJ528" s="79"/>
      <c r="DK528" s="79"/>
      <c r="DL528" s="79"/>
      <c r="DM528" s="79"/>
    </row>
    <row r="529" spans="1:117" ht="21" hidden="1" outlineLevel="1" x14ac:dyDescent="0.25">
      <c r="B529" s="130">
        <v>6</v>
      </c>
      <c r="C529" s="110" t="s">
        <v>102</v>
      </c>
      <c r="D529" s="110"/>
      <c r="E529" s="132" t="s">
        <v>103</v>
      </c>
      <c r="F529" s="78"/>
      <c r="G529" s="78"/>
      <c r="H529" s="98"/>
      <c r="I529" s="98"/>
      <c r="J529" s="112" t="s">
        <v>104</v>
      </c>
      <c r="K529" s="97">
        <f t="shared" si="257"/>
        <v>0</v>
      </c>
      <c r="L529" s="97">
        <f t="shared" si="258"/>
        <v>0</v>
      </c>
      <c r="M529" s="108">
        <f t="shared" si="259"/>
        <v>0</v>
      </c>
      <c r="N529" s="85"/>
      <c r="O529" s="85"/>
      <c r="P529" s="85"/>
      <c r="Q529" s="85"/>
      <c r="R529" s="85"/>
      <c r="S529" s="85"/>
      <c r="T529" s="85"/>
      <c r="U529" s="85"/>
      <c r="V529" s="85"/>
      <c r="W529" s="85"/>
      <c r="X529" s="85"/>
      <c r="Y529" s="85"/>
      <c r="Z529" s="85"/>
      <c r="AA529" s="85"/>
      <c r="AB529" s="85"/>
      <c r="AC529" s="85"/>
      <c r="AD529" s="85"/>
      <c r="AE529" s="85"/>
      <c r="AF529" s="85"/>
      <c r="AG529" s="85"/>
      <c r="AH529" s="85"/>
      <c r="AI529" s="85"/>
      <c r="AJ529" s="85"/>
      <c r="AK529" s="85"/>
      <c r="AL529" s="85"/>
      <c r="AM529" s="85"/>
      <c r="AN529" s="85"/>
      <c r="AO529" s="85"/>
      <c r="AP529" s="85"/>
      <c r="AQ529" s="85"/>
      <c r="AR529" s="85"/>
      <c r="AS529" s="85"/>
      <c r="AT529" s="85"/>
      <c r="AU529" s="85"/>
      <c r="AV529" s="85"/>
      <c r="AW529" s="85"/>
      <c r="AX529" s="85"/>
      <c r="AY529" s="85"/>
      <c r="AZ529" s="85"/>
      <c r="BA529" s="85"/>
      <c r="BB529" s="85"/>
      <c r="BC529" s="85"/>
      <c r="BD529" s="85"/>
      <c r="BE529" s="85"/>
      <c r="BF529" s="85"/>
      <c r="BG529" s="85"/>
      <c r="BH529" s="85"/>
      <c r="BI529" s="85"/>
      <c r="BJ529" s="85"/>
      <c r="BK529" s="85"/>
      <c r="BL529" s="85"/>
      <c r="BM529" s="85"/>
      <c r="BN529" s="85"/>
      <c r="BO529" s="85"/>
      <c r="BP529" s="85"/>
      <c r="BQ529" s="85"/>
      <c r="BR529" s="85"/>
      <c r="BS529" s="85"/>
      <c r="BT529" s="85"/>
      <c r="BU529" s="85"/>
      <c r="BV529" s="85"/>
      <c r="BW529" s="85"/>
      <c r="BX529" s="85"/>
      <c r="BY529" s="85"/>
      <c r="BZ529" s="85"/>
      <c r="CA529" s="79"/>
      <c r="CB529" s="79"/>
      <c r="CC529" s="79"/>
      <c r="CD529" s="79"/>
      <c r="CE529" s="79"/>
      <c r="CF529" s="79"/>
      <c r="CG529" s="79"/>
      <c r="CH529" s="79"/>
      <c r="CI529" s="79"/>
      <c r="CJ529" s="79"/>
      <c r="CK529" s="79"/>
      <c r="CL529" s="79"/>
      <c r="CM529" s="79"/>
      <c r="CN529" s="79"/>
      <c r="CO529" s="79"/>
      <c r="CP529" s="79"/>
      <c r="CQ529" s="79"/>
      <c r="CR529" s="79"/>
      <c r="CS529" s="79"/>
      <c r="CT529" s="79"/>
      <c r="CU529" s="79"/>
      <c r="CV529" s="79"/>
      <c r="CW529" s="79"/>
      <c r="CX529" s="79"/>
      <c r="CY529" s="79"/>
      <c r="CZ529" s="79"/>
      <c r="DA529" s="79"/>
      <c r="DB529" s="79"/>
      <c r="DC529" s="79"/>
      <c r="DD529" s="79"/>
      <c r="DE529" s="79"/>
      <c r="DF529" s="79"/>
      <c r="DG529" s="79"/>
      <c r="DH529" s="79"/>
      <c r="DI529" s="79"/>
      <c r="DJ529" s="79"/>
      <c r="DK529" s="79"/>
      <c r="DL529" s="79"/>
      <c r="DM529" s="79"/>
    </row>
    <row r="530" spans="1:117" ht="21" hidden="1" outlineLevel="1" x14ac:dyDescent="0.25">
      <c r="B530" s="130">
        <v>7</v>
      </c>
      <c r="C530" s="110" t="s">
        <v>105</v>
      </c>
      <c r="D530" s="110"/>
      <c r="E530" s="132" t="s">
        <v>106</v>
      </c>
      <c r="F530" s="78"/>
      <c r="G530" s="78"/>
      <c r="H530" s="98"/>
      <c r="I530" s="98"/>
      <c r="J530" s="112" t="s">
        <v>104</v>
      </c>
      <c r="K530" s="97">
        <f t="shared" si="257"/>
        <v>0</v>
      </c>
      <c r="L530" s="97">
        <f t="shared" si="258"/>
        <v>0</v>
      </c>
      <c r="M530" s="108">
        <f t="shared" si="259"/>
        <v>0</v>
      </c>
      <c r="N530" s="85"/>
      <c r="O530" s="85"/>
      <c r="P530" s="85"/>
      <c r="Q530" s="85"/>
      <c r="R530" s="85"/>
      <c r="S530" s="85"/>
      <c r="T530" s="85"/>
      <c r="U530" s="85"/>
      <c r="V530" s="85"/>
      <c r="W530" s="85"/>
      <c r="X530" s="85"/>
      <c r="Y530" s="85"/>
      <c r="Z530" s="85"/>
      <c r="AA530" s="85"/>
      <c r="AB530" s="85"/>
      <c r="AC530" s="85"/>
      <c r="AD530" s="85"/>
      <c r="AE530" s="85"/>
      <c r="AF530" s="85"/>
      <c r="AG530" s="85"/>
      <c r="AH530" s="85"/>
      <c r="AI530" s="85"/>
      <c r="AJ530" s="85"/>
      <c r="AK530" s="85"/>
      <c r="AL530" s="85"/>
      <c r="AM530" s="85"/>
      <c r="AN530" s="85"/>
      <c r="AO530" s="85"/>
      <c r="AP530" s="85"/>
      <c r="AQ530" s="85"/>
      <c r="AR530" s="85"/>
      <c r="AS530" s="85"/>
      <c r="AT530" s="85"/>
      <c r="AU530" s="85"/>
      <c r="AV530" s="85"/>
      <c r="AW530" s="85"/>
      <c r="AX530" s="85"/>
      <c r="AY530" s="85"/>
      <c r="AZ530" s="85"/>
      <c r="BA530" s="85"/>
      <c r="BB530" s="85"/>
      <c r="BC530" s="85"/>
      <c r="BD530" s="85"/>
      <c r="BE530" s="85"/>
      <c r="BF530" s="85"/>
      <c r="BG530" s="85"/>
      <c r="BH530" s="85"/>
      <c r="BI530" s="85"/>
      <c r="BJ530" s="85"/>
      <c r="BK530" s="85"/>
      <c r="BL530" s="85"/>
      <c r="BM530" s="85"/>
      <c r="BN530" s="85"/>
      <c r="BO530" s="85"/>
      <c r="BP530" s="85"/>
      <c r="BQ530" s="85"/>
      <c r="BR530" s="85"/>
      <c r="BS530" s="85"/>
      <c r="BT530" s="85"/>
      <c r="BU530" s="85"/>
      <c r="BV530" s="85"/>
      <c r="BW530" s="85"/>
      <c r="BX530" s="85"/>
      <c r="BY530" s="85"/>
      <c r="BZ530" s="85"/>
      <c r="CA530" s="79"/>
      <c r="CB530" s="79"/>
      <c r="CC530" s="79"/>
      <c r="CD530" s="79"/>
      <c r="CE530" s="79"/>
      <c r="CF530" s="79"/>
      <c r="CG530" s="79"/>
      <c r="CH530" s="79"/>
      <c r="CI530" s="79"/>
      <c r="CJ530" s="79"/>
      <c r="CK530" s="79"/>
      <c r="CL530" s="79"/>
      <c r="CM530" s="79"/>
      <c r="CN530" s="79"/>
      <c r="CO530" s="79"/>
      <c r="CP530" s="79"/>
      <c r="CQ530" s="79"/>
      <c r="CR530" s="79"/>
      <c r="CS530" s="79"/>
      <c r="CT530" s="79"/>
      <c r="CU530" s="79"/>
      <c r="CV530" s="79"/>
      <c r="CW530" s="79"/>
      <c r="CX530" s="79"/>
      <c r="CY530" s="79"/>
      <c r="CZ530" s="79"/>
      <c r="DA530" s="79"/>
      <c r="DB530" s="79"/>
      <c r="DC530" s="79"/>
      <c r="DD530" s="79"/>
      <c r="DE530" s="79"/>
      <c r="DF530" s="79"/>
      <c r="DG530" s="79"/>
      <c r="DH530" s="79"/>
      <c r="DI530" s="79"/>
      <c r="DJ530" s="79"/>
      <c r="DK530" s="79"/>
      <c r="DL530" s="79"/>
      <c r="DM530" s="79"/>
    </row>
    <row r="531" spans="1:117" ht="21" hidden="1" outlineLevel="1" x14ac:dyDescent="0.25">
      <c r="A531" s="133"/>
      <c r="B531" s="130">
        <v>8</v>
      </c>
      <c r="C531" s="110" t="s">
        <v>107</v>
      </c>
      <c r="D531" s="110"/>
      <c r="E531" s="106" t="s">
        <v>80</v>
      </c>
      <c r="F531" s="78"/>
      <c r="G531" s="78"/>
      <c r="H531" s="98"/>
      <c r="I531" s="98"/>
      <c r="J531" s="112" t="s">
        <v>104</v>
      </c>
      <c r="K531" s="97">
        <f t="shared" si="257"/>
        <v>0</v>
      </c>
      <c r="L531" s="97">
        <f t="shared" si="258"/>
        <v>0</v>
      </c>
      <c r="M531" s="108">
        <f t="shared" si="259"/>
        <v>0</v>
      </c>
      <c r="N531" s="85"/>
      <c r="O531" s="85"/>
      <c r="P531" s="85"/>
      <c r="Q531" s="85"/>
      <c r="R531" s="85"/>
      <c r="S531" s="85"/>
      <c r="T531" s="85"/>
      <c r="U531" s="85"/>
      <c r="V531" s="85"/>
      <c r="W531" s="85"/>
      <c r="X531" s="85"/>
      <c r="Y531" s="85"/>
      <c r="Z531" s="85"/>
      <c r="AA531" s="85"/>
      <c r="AB531" s="85"/>
      <c r="AC531" s="85"/>
      <c r="AD531" s="85"/>
      <c r="AE531" s="85"/>
      <c r="AF531" s="85"/>
      <c r="AG531" s="85"/>
      <c r="AH531" s="85"/>
      <c r="AI531" s="85"/>
      <c r="AJ531" s="85"/>
      <c r="AK531" s="85"/>
      <c r="AL531" s="85"/>
      <c r="AM531" s="85"/>
      <c r="AN531" s="85"/>
      <c r="AO531" s="85"/>
      <c r="AP531" s="85"/>
      <c r="AQ531" s="85"/>
      <c r="AR531" s="85"/>
      <c r="AS531" s="85"/>
      <c r="AT531" s="85"/>
      <c r="AU531" s="85"/>
      <c r="AV531" s="85"/>
      <c r="AW531" s="85"/>
      <c r="AX531" s="85"/>
      <c r="AY531" s="85"/>
      <c r="AZ531" s="85"/>
      <c r="BA531" s="85"/>
      <c r="BB531" s="85"/>
      <c r="BC531" s="85"/>
      <c r="BD531" s="85"/>
      <c r="BE531" s="85"/>
      <c r="BF531" s="85"/>
      <c r="BG531" s="85"/>
      <c r="BH531" s="85"/>
      <c r="BI531" s="85"/>
      <c r="BJ531" s="85"/>
      <c r="BK531" s="85"/>
      <c r="BL531" s="85"/>
      <c r="BM531" s="85"/>
      <c r="BN531" s="85"/>
      <c r="BO531" s="85"/>
      <c r="BP531" s="85"/>
      <c r="BQ531" s="85"/>
      <c r="BR531" s="85"/>
      <c r="BS531" s="85"/>
      <c r="BT531" s="85"/>
      <c r="BU531" s="85"/>
      <c r="BV531" s="85"/>
      <c r="BW531" s="85"/>
      <c r="BX531" s="85"/>
      <c r="BY531" s="85"/>
      <c r="BZ531" s="85"/>
      <c r="CA531" s="79"/>
      <c r="CB531" s="79"/>
      <c r="CC531" s="79"/>
      <c r="CD531" s="79"/>
      <c r="CE531" s="79"/>
      <c r="CF531" s="79"/>
      <c r="CG531" s="79"/>
      <c r="CH531" s="79"/>
      <c r="CI531" s="79"/>
      <c r="CJ531" s="79"/>
      <c r="CK531" s="79"/>
      <c r="CL531" s="79"/>
      <c r="CM531" s="79"/>
      <c r="CN531" s="79"/>
      <c r="CO531" s="79"/>
      <c r="CP531" s="79"/>
      <c r="CQ531" s="79"/>
      <c r="CR531" s="79"/>
      <c r="CS531" s="79"/>
      <c r="CT531" s="79"/>
      <c r="CU531" s="79"/>
      <c r="CV531" s="79"/>
      <c r="CW531" s="79"/>
      <c r="CX531" s="79"/>
      <c r="CY531" s="79"/>
      <c r="CZ531" s="79"/>
      <c r="DA531" s="79"/>
      <c r="DB531" s="79"/>
      <c r="DC531" s="79"/>
      <c r="DD531" s="79"/>
      <c r="DE531" s="79"/>
      <c r="DF531" s="79"/>
      <c r="DG531" s="79"/>
      <c r="DH531" s="79"/>
      <c r="DI531" s="79"/>
      <c r="DJ531" s="79"/>
      <c r="DK531" s="79"/>
      <c r="DL531" s="79"/>
      <c r="DM531" s="79"/>
    </row>
    <row r="532" spans="1:117" ht="21" hidden="1" outlineLevel="1" x14ac:dyDescent="0.25">
      <c r="B532" s="130">
        <v>9</v>
      </c>
      <c r="C532" s="110" t="s">
        <v>108</v>
      </c>
      <c r="D532" s="110"/>
      <c r="E532" s="106" t="s">
        <v>80</v>
      </c>
      <c r="F532" s="78"/>
      <c r="G532" s="78"/>
      <c r="H532" s="98"/>
      <c r="I532" s="98"/>
      <c r="J532" s="131"/>
      <c r="K532" s="97">
        <f t="shared" si="257"/>
        <v>0</v>
      </c>
      <c r="L532" s="97">
        <f t="shared" si="258"/>
        <v>0</v>
      </c>
      <c r="M532" s="108">
        <f t="shared" si="259"/>
        <v>0</v>
      </c>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c r="AT532" s="125"/>
      <c r="AU532" s="125"/>
      <c r="AV532" s="125"/>
      <c r="AW532" s="125"/>
      <c r="AX532" s="125"/>
      <c r="AY532" s="125"/>
      <c r="AZ532" s="125"/>
      <c r="BA532" s="125"/>
      <c r="BB532" s="125"/>
      <c r="BC532" s="125"/>
      <c r="BD532" s="125"/>
      <c r="BE532" s="125"/>
      <c r="BF532" s="125"/>
      <c r="BG532" s="125"/>
      <c r="BH532" s="125"/>
      <c r="BI532" s="125"/>
      <c r="BJ532" s="125"/>
      <c r="BK532" s="125"/>
      <c r="BL532" s="125"/>
      <c r="BM532" s="125"/>
      <c r="BN532" s="125"/>
      <c r="BO532" s="125"/>
      <c r="BP532" s="125"/>
      <c r="BQ532" s="125"/>
      <c r="BR532" s="125"/>
      <c r="BS532" s="125"/>
      <c r="BT532" s="125"/>
      <c r="BU532" s="125"/>
      <c r="BV532" s="125"/>
      <c r="BW532" s="125"/>
      <c r="BX532" s="125"/>
      <c r="BY532" s="125"/>
      <c r="BZ532" s="125"/>
      <c r="CA532" s="125"/>
      <c r="CB532" s="125"/>
      <c r="CC532" s="125"/>
      <c r="CD532" s="125"/>
      <c r="CE532" s="125"/>
      <c r="CF532" s="125"/>
      <c r="CG532" s="125"/>
      <c r="CH532" s="125"/>
      <c r="CI532" s="125"/>
      <c r="CJ532" s="125"/>
      <c r="CK532" s="125"/>
      <c r="CL532" s="125"/>
      <c r="CM532" s="125"/>
      <c r="CN532" s="125"/>
      <c r="CO532" s="125"/>
      <c r="CP532" s="125"/>
      <c r="CQ532" s="125"/>
      <c r="CR532" s="125"/>
      <c r="CS532" s="125"/>
      <c r="CT532" s="125"/>
      <c r="CU532" s="125"/>
      <c r="CV532" s="125"/>
      <c r="CW532" s="125"/>
      <c r="CX532" s="125"/>
      <c r="CY532" s="125"/>
      <c r="CZ532" s="125"/>
      <c r="DA532" s="125"/>
      <c r="DB532" s="125"/>
      <c r="DC532" s="125"/>
      <c r="DD532" s="125"/>
      <c r="DE532" s="125"/>
      <c r="DF532" s="125"/>
      <c r="DG532" s="125"/>
      <c r="DH532" s="125"/>
      <c r="DI532" s="125"/>
      <c r="DJ532" s="125"/>
      <c r="DK532" s="125"/>
      <c r="DL532" s="125"/>
      <c r="DM532" s="125"/>
    </row>
    <row r="533" spans="1:117" ht="21" hidden="1" outlineLevel="1" x14ac:dyDescent="0.25">
      <c r="B533" s="130">
        <v>10</v>
      </c>
      <c r="C533" s="110" t="s">
        <v>109</v>
      </c>
      <c r="D533" s="110"/>
      <c r="E533" s="106" t="s">
        <v>80</v>
      </c>
      <c r="F533" s="78"/>
      <c r="G533" s="78"/>
      <c r="H533" s="98"/>
      <c r="I533" s="98"/>
      <c r="J533" s="112" t="s">
        <v>110</v>
      </c>
      <c r="K533" s="97">
        <f t="shared" si="257"/>
        <v>0</v>
      </c>
      <c r="L533" s="97">
        <f t="shared" si="258"/>
        <v>0</v>
      </c>
      <c r="M533" s="108">
        <f t="shared" si="259"/>
        <v>0</v>
      </c>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c r="AT533" s="125"/>
      <c r="AU533" s="125"/>
      <c r="AV533" s="125"/>
      <c r="AW533" s="125"/>
      <c r="AX533" s="125"/>
      <c r="AY533" s="125"/>
      <c r="AZ533" s="125"/>
      <c r="BA533" s="125"/>
      <c r="BB533" s="125"/>
      <c r="BC533" s="125"/>
      <c r="BD533" s="125"/>
      <c r="BE533" s="125"/>
      <c r="BF533" s="125"/>
      <c r="BG533" s="125"/>
      <c r="BH533" s="125"/>
      <c r="BI533" s="125"/>
      <c r="BJ533" s="125"/>
      <c r="BK533" s="125"/>
      <c r="BL533" s="125"/>
      <c r="BM533" s="125"/>
      <c r="BN533" s="125"/>
      <c r="BO533" s="125"/>
      <c r="BP533" s="125"/>
      <c r="BQ533" s="125"/>
      <c r="BR533" s="125"/>
      <c r="BS533" s="125"/>
      <c r="BT533" s="125"/>
      <c r="BU533" s="125"/>
      <c r="BV533" s="125"/>
      <c r="BW533" s="125"/>
      <c r="BX533" s="125"/>
      <c r="BY533" s="125"/>
      <c r="BZ533" s="125"/>
      <c r="CA533" s="125"/>
      <c r="CB533" s="125"/>
      <c r="CC533" s="125"/>
      <c r="CD533" s="125"/>
      <c r="CE533" s="125"/>
      <c r="CF533" s="125"/>
      <c r="CG533" s="125"/>
      <c r="CH533" s="125"/>
      <c r="CI533" s="125"/>
      <c r="CJ533" s="125"/>
      <c r="CK533" s="125"/>
      <c r="CL533" s="125"/>
      <c r="CM533" s="125"/>
      <c r="CN533" s="125"/>
      <c r="CO533" s="125"/>
      <c r="CP533" s="125"/>
      <c r="CQ533" s="125"/>
      <c r="CR533" s="125"/>
      <c r="CS533" s="125"/>
      <c r="CT533" s="125"/>
      <c r="CU533" s="125"/>
      <c r="CV533" s="125"/>
      <c r="CW533" s="125"/>
      <c r="CX533" s="125"/>
      <c r="CY533" s="125"/>
      <c r="CZ533" s="125"/>
      <c r="DA533" s="125"/>
      <c r="DB533" s="125"/>
      <c r="DC533" s="125"/>
      <c r="DD533" s="125"/>
      <c r="DE533" s="125"/>
      <c r="DF533" s="125"/>
      <c r="DG533" s="125"/>
      <c r="DH533" s="125"/>
      <c r="DI533" s="125"/>
      <c r="DJ533" s="125"/>
      <c r="DK533" s="125"/>
      <c r="DL533" s="125"/>
      <c r="DM533" s="125"/>
    </row>
    <row r="534" spans="1:117" ht="37.5" hidden="1" outlineLevel="1" x14ac:dyDescent="0.25">
      <c r="B534" s="130">
        <v>11</v>
      </c>
      <c r="C534" s="110" t="s">
        <v>111</v>
      </c>
      <c r="D534" s="110"/>
      <c r="E534" s="106" t="s">
        <v>112</v>
      </c>
      <c r="F534" s="78"/>
      <c r="G534" s="78"/>
      <c r="H534" s="98"/>
      <c r="I534" s="98"/>
      <c r="J534" s="112"/>
      <c r="K534" s="97">
        <f t="shared" si="257"/>
        <v>0</v>
      </c>
      <c r="L534" s="97">
        <f t="shared" si="258"/>
        <v>0</v>
      </c>
      <c r="M534" s="108">
        <f t="shared" si="259"/>
        <v>0</v>
      </c>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c r="AT534" s="125"/>
      <c r="AU534" s="125"/>
      <c r="AV534" s="125"/>
      <c r="AW534" s="125"/>
      <c r="AX534" s="125"/>
      <c r="AY534" s="125"/>
      <c r="AZ534" s="125"/>
      <c r="BA534" s="125"/>
      <c r="BB534" s="125"/>
      <c r="BC534" s="125"/>
      <c r="BD534" s="125"/>
      <c r="BE534" s="125"/>
      <c r="BF534" s="125"/>
      <c r="BG534" s="125"/>
      <c r="BH534" s="125"/>
      <c r="BI534" s="125"/>
      <c r="BJ534" s="125"/>
      <c r="BK534" s="125"/>
      <c r="BL534" s="125"/>
      <c r="BM534" s="125"/>
      <c r="BN534" s="125"/>
      <c r="BO534" s="125"/>
      <c r="BP534" s="125"/>
      <c r="BQ534" s="125"/>
      <c r="BR534" s="125"/>
      <c r="BS534" s="125"/>
      <c r="BT534" s="125"/>
      <c r="BU534" s="125"/>
      <c r="BV534" s="125"/>
      <c r="BW534" s="125"/>
      <c r="BX534" s="125"/>
      <c r="BY534" s="125"/>
      <c r="BZ534" s="125"/>
      <c r="CA534" s="125"/>
      <c r="CB534" s="125"/>
      <c r="CC534" s="125"/>
      <c r="CD534" s="125"/>
      <c r="CE534" s="125"/>
      <c r="CF534" s="125"/>
      <c r="CG534" s="125"/>
      <c r="CH534" s="125"/>
      <c r="CI534" s="125"/>
      <c r="CJ534" s="125"/>
      <c r="CK534" s="125"/>
      <c r="CL534" s="125"/>
      <c r="CM534" s="125"/>
      <c r="CN534" s="125"/>
      <c r="CO534" s="125"/>
      <c r="CP534" s="125"/>
      <c r="CQ534" s="125"/>
      <c r="CR534" s="125"/>
      <c r="CS534" s="125"/>
      <c r="CT534" s="125"/>
      <c r="CU534" s="125"/>
      <c r="CV534" s="125"/>
      <c r="CW534" s="125"/>
      <c r="CX534" s="125"/>
      <c r="CY534" s="125"/>
      <c r="CZ534" s="125"/>
      <c r="DA534" s="125"/>
      <c r="DB534" s="125"/>
      <c r="DC534" s="125"/>
      <c r="DD534" s="125"/>
      <c r="DE534" s="125"/>
      <c r="DF534" s="125"/>
      <c r="DG534" s="125"/>
      <c r="DH534" s="125"/>
      <c r="DI534" s="125"/>
      <c r="DJ534" s="125"/>
      <c r="DK534" s="125"/>
      <c r="DL534" s="125"/>
      <c r="DM534" s="125"/>
    </row>
    <row r="535" spans="1:117" ht="21" hidden="1" outlineLevel="1" x14ac:dyDescent="0.25">
      <c r="B535" s="130">
        <v>12</v>
      </c>
      <c r="C535" s="110" t="s">
        <v>113</v>
      </c>
      <c r="D535" s="110"/>
      <c r="E535" s="98" t="s">
        <v>64</v>
      </c>
      <c r="F535" s="78"/>
      <c r="G535" s="78"/>
      <c r="H535" s="98"/>
      <c r="I535" s="98"/>
      <c r="J535" s="112" t="s">
        <v>114</v>
      </c>
      <c r="K535" s="97">
        <f t="shared" si="257"/>
        <v>0</v>
      </c>
      <c r="L535" s="97">
        <f t="shared" si="258"/>
        <v>0</v>
      </c>
      <c r="M535" s="108">
        <f t="shared" si="259"/>
        <v>0</v>
      </c>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c r="AT535" s="125"/>
      <c r="AU535" s="125"/>
      <c r="AV535" s="125"/>
      <c r="AW535" s="125"/>
      <c r="AX535" s="125"/>
      <c r="AY535" s="125"/>
      <c r="AZ535" s="125"/>
      <c r="BA535" s="125"/>
      <c r="BB535" s="125"/>
      <c r="BC535" s="125"/>
      <c r="BD535" s="125"/>
      <c r="BE535" s="125"/>
      <c r="BF535" s="125"/>
      <c r="BG535" s="125"/>
      <c r="BH535" s="125"/>
      <c r="BI535" s="125"/>
      <c r="BJ535" s="125"/>
      <c r="BK535" s="125"/>
      <c r="BL535" s="125"/>
      <c r="BM535" s="125"/>
      <c r="BN535" s="125"/>
      <c r="BO535" s="125"/>
      <c r="BP535" s="125"/>
      <c r="BQ535" s="125"/>
      <c r="BR535" s="125"/>
      <c r="BS535" s="125"/>
      <c r="BT535" s="125"/>
      <c r="BU535" s="125"/>
      <c r="BV535" s="125"/>
      <c r="BW535" s="125"/>
      <c r="BX535" s="125"/>
      <c r="BY535" s="125"/>
      <c r="BZ535" s="125"/>
      <c r="CA535" s="125"/>
      <c r="CB535" s="125"/>
      <c r="CC535" s="125"/>
      <c r="CD535" s="125"/>
      <c r="CE535" s="125"/>
      <c r="CF535" s="125"/>
      <c r="CG535" s="125"/>
      <c r="CH535" s="125"/>
      <c r="CI535" s="125"/>
      <c r="CJ535" s="125"/>
      <c r="CK535" s="125"/>
      <c r="CL535" s="125"/>
      <c r="CM535" s="125"/>
      <c r="CN535" s="125"/>
      <c r="CO535" s="125"/>
      <c r="CP535" s="125"/>
      <c r="CQ535" s="125"/>
      <c r="CR535" s="125"/>
      <c r="CS535" s="125"/>
      <c r="CT535" s="125"/>
      <c r="CU535" s="125"/>
      <c r="CV535" s="125"/>
      <c r="CW535" s="125"/>
      <c r="CX535" s="125"/>
      <c r="CY535" s="125"/>
      <c r="CZ535" s="125"/>
      <c r="DA535" s="125"/>
      <c r="DB535" s="125"/>
      <c r="DC535" s="125"/>
      <c r="DD535" s="125"/>
      <c r="DE535" s="125"/>
      <c r="DF535" s="125"/>
      <c r="DG535" s="125"/>
      <c r="DH535" s="125"/>
      <c r="DI535" s="125"/>
      <c r="DJ535" s="125"/>
      <c r="DK535" s="125"/>
      <c r="DL535" s="125"/>
      <c r="DM535" s="125"/>
    </row>
    <row r="536" spans="1:117" ht="21" hidden="1" outlineLevel="1" x14ac:dyDescent="0.25">
      <c r="B536" s="130">
        <v>13</v>
      </c>
      <c r="C536" s="110" t="s">
        <v>115</v>
      </c>
      <c r="D536" s="110"/>
      <c r="E536" s="106" t="s">
        <v>80</v>
      </c>
      <c r="F536" s="78"/>
      <c r="G536" s="78"/>
      <c r="H536" s="98"/>
      <c r="I536" s="98"/>
      <c r="J536" s="112" t="s">
        <v>114</v>
      </c>
      <c r="K536" s="97">
        <f t="shared" si="257"/>
        <v>0</v>
      </c>
      <c r="L536" s="97">
        <f t="shared" si="258"/>
        <v>0</v>
      </c>
      <c r="M536" s="108">
        <f t="shared" si="259"/>
        <v>0</v>
      </c>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c r="AT536" s="125"/>
      <c r="AU536" s="125"/>
      <c r="AV536" s="125"/>
      <c r="AW536" s="125"/>
      <c r="AX536" s="125"/>
      <c r="AY536" s="125"/>
      <c r="AZ536" s="125"/>
      <c r="BA536" s="125"/>
      <c r="BB536" s="125"/>
      <c r="BC536" s="125"/>
      <c r="BD536" s="125"/>
      <c r="BE536" s="125"/>
      <c r="BF536" s="125"/>
      <c r="BG536" s="125"/>
      <c r="BH536" s="125"/>
      <c r="BI536" s="125"/>
      <c r="BJ536" s="125"/>
      <c r="BK536" s="125"/>
      <c r="BL536" s="125"/>
      <c r="BM536" s="125"/>
      <c r="BN536" s="125"/>
      <c r="BO536" s="125"/>
      <c r="BP536" s="125"/>
      <c r="BQ536" s="125"/>
      <c r="BR536" s="125"/>
      <c r="BS536" s="125"/>
      <c r="BT536" s="125"/>
      <c r="BU536" s="125"/>
      <c r="BV536" s="125"/>
      <c r="BW536" s="125"/>
      <c r="BX536" s="125"/>
      <c r="BY536" s="125"/>
      <c r="BZ536" s="125"/>
      <c r="CA536" s="125"/>
      <c r="CB536" s="125"/>
      <c r="CC536" s="125"/>
      <c r="CD536" s="125"/>
      <c r="CE536" s="125"/>
      <c r="CF536" s="125"/>
      <c r="CG536" s="125"/>
      <c r="CH536" s="125"/>
      <c r="CI536" s="125"/>
      <c r="CJ536" s="125"/>
      <c r="CK536" s="125"/>
      <c r="CL536" s="125"/>
      <c r="CM536" s="125"/>
      <c r="CN536" s="125"/>
      <c r="CO536" s="125"/>
      <c r="CP536" s="125"/>
      <c r="CQ536" s="125"/>
      <c r="CR536" s="125"/>
      <c r="CS536" s="125"/>
      <c r="CT536" s="125"/>
      <c r="CU536" s="125"/>
      <c r="CV536" s="125"/>
      <c r="CW536" s="125"/>
      <c r="CX536" s="125"/>
      <c r="CY536" s="125"/>
      <c r="CZ536" s="125"/>
      <c r="DA536" s="125"/>
      <c r="DB536" s="125"/>
      <c r="DC536" s="125"/>
      <c r="DD536" s="125"/>
      <c r="DE536" s="125"/>
      <c r="DF536" s="125"/>
      <c r="DG536" s="125"/>
      <c r="DH536" s="125"/>
      <c r="DI536" s="125"/>
      <c r="DJ536" s="125"/>
      <c r="DK536" s="125"/>
      <c r="DL536" s="125"/>
      <c r="DM536" s="125"/>
    </row>
    <row r="537" spans="1:117" ht="21" hidden="1" outlineLevel="1" x14ac:dyDescent="0.25">
      <c r="B537" s="130">
        <v>14</v>
      </c>
      <c r="C537" s="110" t="s">
        <v>116</v>
      </c>
      <c r="D537" s="110"/>
      <c r="E537" s="106" t="s">
        <v>80</v>
      </c>
      <c r="F537" s="78"/>
      <c r="G537" s="78"/>
      <c r="H537" s="98"/>
      <c r="I537" s="98"/>
      <c r="J537" s="112" t="s">
        <v>110</v>
      </c>
      <c r="K537" s="97">
        <f t="shared" si="257"/>
        <v>0</v>
      </c>
      <c r="L537" s="97">
        <f t="shared" si="258"/>
        <v>0</v>
      </c>
      <c r="M537" s="108">
        <f t="shared" si="259"/>
        <v>0</v>
      </c>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c r="AT537" s="125"/>
      <c r="AU537" s="125"/>
      <c r="AV537" s="125"/>
      <c r="AW537" s="125"/>
      <c r="AX537" s="125"/>
      <c r="AY537" s="125"/>
      <c r="AZ537" s="125"/>
      <c r="BA537" s="125"/>
      <c r="BB537" s="125"/>
      <c r="BC537" s="125"/>
      <c r="BD537" s="125"/>
      <c r="BE537" s="125"/>
      <c r="BF537" s="125"/>
      <c r="BG537" s="125"/>
      <c r="BH537" s="125"/>
      <c r="BI537" s="125"/>
      <c r="BJ537" s="125"/>
      <c r="BK537" s="125"/>
      <c r="BL537" s="125"/>
      <c r="BM537" s="125"/>
      <c r="BN537" s="125"/>
      <c r="BO537" s="125"/>
      <c r="BP537" s="125"/>
      <c r="BQ537" s="125"/>
      <c r="BR537" s="125"/>
      <c r="BS537" s="125"/>
      <c r="BT537" s="125"/>
      <c r="BU537" s="125"/>
      <c r="BV537" s="125"/>
      <c r="BW537" s="125"/>
      <c r="BX537" s="125"/>
      <c r="BY537" s="125"/>
      <c r="BZ537" s="125"/>
      <c r="CA537" s="125"/>
      <c r="CB537" s="125"/>
      <c r="CC537" s="125"/>
      <c r="CD537" s="125"/>
      <c r="CE537" s="125"/>
      <c r="CF537" s="125"/>
      <c r="CG537" s="125"/>
      <c r="CH537" s="125"/>
      <c r="CI537" s="125"/>
      <c r="CJ537" s="125"/>
      <c r="CK537" s="125"/>
      <c r="CL537" s="125"/>
      <c r="CM537" s="125"/>
      <c r="CN537" s="125"/>
      <c r="CO537" s="125"/>
      <c r="CP537" s="125"/>
      <c r="CQ537" s="125"/>
      <c r="CR537" s="125"/>
      <c r="CS537" s="125"/>
      <c r="CT537" s="125"/>
      <c r="CU537" s="125"/>
      <c r="CV537" s="125"/>
      <c r="CW537" s="125"/>
      <c r="CX537" s="125"/>
      <c r="CY537" s="125"/>
      <c r="CZ537" s="125"/>
      <c r="DA537" s="125"/>
      <c r="DB537" s="125"/>
      <c r="DC537" s="125"/>
      <c r="DD537" s="125"/>
      <c r="DE537" s="125"/>
      <c r="DF537" s="125"/>
      <c r="DG537" s="125"/>
      <c r="DH537" s="125"/>
      <c r="DI537" s="125"/>
      <c r="DJ537" s="125"/>
      <c r="DK537" s="125"/>
      <c r="DL537" s="125"/>
      <c r="DM537" s="125"/>
    </row>
    <row r="538" spans="1:117" ht="21" hidden="1" outlineLevel="1" x14ac:dyDescent="0.25">
      <c r="B538" s="130">
        <v>15</v>
      </c>
      <c r="C538" s="110" t="s">
        <v>117</v>
      </c>
      <c r="D538" s="110"/>
      <c r="E538" s="98" t="s">
        <v>64</v>
      </c>
      <c r="F538" s="78"/>
      <c r="G538" s="78"/>
      <c r="H538" s="98"/>
      <c r="I538" s="98"/>
      <c r="J538" s="112" t="s">
        <v>114</v>
      </c>
      <c r="K538" s="97">
        <f t="shared" si="257"/>
        <v>0</v>
      </c>
      <c r="L538" s="97">
        <f t="shared" si="258"/>
        <v>0</v>
      </c>
      <c r="M538" s="108">
        <f t="shared" si="259"/>
        <v>0</v>
      </c>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c r="AT538" s="125"/>
      <c r="AU538" s="125"/>
      <c r="AV538" s="125"/>
      <c r="AW538" s="125"/>
      <c r="AX538" s="125"/>
      <c r="AY538" s="125"/>
      <c r="AZ538" s="125"/>
      <c r="BA538" s="125"/>
      <c r="BB538" s="125"/>
      <c r="BC538" s="125"/>
      <c r="BD538" s="125"/>
      <c r="BE538" s="125"/>
      <c r="BF538" s="125"/>
      <c r="BG538" s="125"/>
      <c r="BH538" s="125"/>
      <c r="BI538" s="125"/>
      <c r="BJ538" s="125"/>
      <c r="BK538" s="125"/>
      <c r="BL538" s="125"/>
      <c r="BM538" s="125"/>
      <c r="BN538" s="125"/>
      <c r="BO538" s="125"/>
      <c r="BP538" s="125"/>
      <c r="BQ538" s="125"/>
      <c r="BR538" s="125"/>
      <c r="BS538" s="125"/>
      <c r="BT538" s="125"/>
      <c r="BU538" s="125"/>
      <c r="BV538" s="125"/>
      <c r="BW538" s="125"/>
      <c r="BX538" s="125"/>
      <c r="BY538" s="125"/>
      <c r="BZ538" s="125"/>
      <c r="CA538" s="125"/>
      <c r="CB538" s="125"/>
      <c r="CC538" s="125"/>
      <c r="CD538" s="125"/>
      <c r="CE538" s="125"/>
      <c r="CF538" s="125"/>
      <c r="CG538" s="125"/>
      <c r="CH538" s="125"/>
      <c r="CI538" s="125"/>
      <c r="CJ538" s="125"/>
      <c r="CK538" s="125"/>
      <c r="CL538" s="125"/>
      <c r="CM538" s="125"/>
      <c r="CN538" s="125"/>
      <c r="CO538" s="125"/>
      <c r="CP538" s="125"/>
      <c r="CQ538" s="125"/>
      <c r="CR538" s="125"/>
      <c r="CS538" s="125"/>
      <c r="CT538" s="125"/>
      <c r="CU538" s="125"/>
      <c r="CV538" s="125"/>
      <c r="CW538" s="125"/>
      <c r="CX538" s="125"/>
      <c r="CY538" s="125"/>
      <c r="CZ538" s="125"/>
      <c r="DA538" s="125"/>
      <c r="DB538" s="125"/>
      <c r="DC538" s="125"/>
      <c r="DD538" s="125"/>
      <c r="DE538" s="125"/>
      <c r="DF538" s="125"/>
      <c r="DG538" s="125"/>
      <c r="DH538" s="125"/>
      <c r="DI538" s="125"/>
      <c r="DJ538" s="125"/>
      <c r="DK538" s="125"/>
      <c r="DL538" s="125"/>
      <c r="DM538" s="125"/>
    </row>
    <row r="539" spans="1:117" ht="21" hidden="1" outlineLevel="1" x14ac:dyDescent="0.25">
      <c r="B539" s="130">
        <v>16</v>
      </c>
      <c r="C539" s="110" t="s">
        <v>118</v>
      </c>
      <c r="D539" s="110"/>
      <c r="E539" s="106" t="s">
        <v>80</v>
      </c>
      <c r="F539" s="78"/>
      <c r="G539" s="78"/>
      <c r="H539" s="98"/>
      <c r="I539" s="98"/>
      <c r="J539" s="112" t="s">
        <v>114</v>
      </c>
      <c r="K539" s="97">
        <f t="shared" si="257"/>
        <v>0</v>
      </c>
      <c r="L539" s="97">
        <f t="shared" si="258"/>
        <v>0</v>
      </c>
      <c r="M539" s="108">
        <f t="shared" si="259"/>
        <v>0</v>
      </c>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c r="DG539" s="125"/>
      <c r="DH539" s="125"/>
      <c r="DI539" s="125"/>
      <c r="DJ539" s="125"/>
      <c r="DK539" s="125"/>
      <c r="DL539" s="125"/>
      <c r="DM539" s="125"/>
    </row>
    <row r="540" spans="1:117" ht="21" hidden="1" outlineLevel="1" x14ac:dyDescent="0.25">
      <c r="B540" s="130">
        <v>17</v>
      </c>
      <c r="C540" s="110" t="s">
        <v>119</v>
      </c>
      <c r="D540" s="110"/>
      <c r="E540" s="98" t="s">
        <v>106</v>
      </c>
      <c r="F540" s="78"/>
      <c r="G540" s="78"/>
      <c r="H540" s="98"/>
      <c r="I540" s="98"/>
      <c r="J540" s="112" t="s">
        <v>110</v>
      </c>
      <c r="K540" s="97">
        <f t="shared" si="257"/>
        <v>0</v>
      </c>
      <c r="L540" s="97">
        <f t="shared" si="258"/>
        <v>0</v>
      </c>
      <c r="M540" s="108">
        <f t="shared" si="259"/>
        <v>0</v>
      </c>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c r="DG540" s="125"/>
      <c r="DH540" s="125"/>
      <c r="DI540" s="125"/>
      <c r="DJ540" s="125"/>
      <c r="DK540" s="125"/>
      <c r="DL540" s="125"/>
      <c r="DM540" s="125"/>
    </row>
    <row r="541" spans="1:117" ht="21" hidden="1" outlineLevel="1" x14ac:dyDescent="0.25">
      <c r="B541" s="130">
        <v>18</v>
      </c>
      <c r="C541" s="110" t="s">
        <v>120</v>
      </c>
      <c r="D541" s="110"/>
      <c r="E541" s="98" t="s">
        <v>106</v>
      </c>
      <c r="F541" s="78"/>
      <c r="G541" s="78"/>
      <c r="H541" s="98"/>
      <c r="I541" s="98"/>
      <c r="J541" s="112" t="s">
        <v>121</v>
      </c>
      <c r="K541" s="97">
        <f t="shared" si="257"/>
        <v>0</v>
      </c>
      <c r="L541" s="97">
        <f t="shared" si="258"/>
        <v>0</v>
      </c>
      <c r="M541" s="108">
        <f t="shared" si="259"/>
        <v>0</v>
      </c>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c r="DG541" s="125"/>
      <c r="DH541" s="125"/>
      <c r="DI541" s="125"/>
      <c r="DJ541" s="125"/>
      <c r="DK541" s="125"/>
      <c r="DL541" s="125"/>
      <c r="DM541" s="125"/>
    </row>
    <row r="542" spans="1:117" ht="21" hidden="1" outlineLevel="1" x14ac:dyDescent="0.25">
      <c r="B542" s="130">
        <v>19</v>
      </c>
      <c r="C542" s="110" t="s">
        <v>122</v>
      </c>
      <c r="D542" s="110"/>
      <c r="E542" s="98" t="s">
        <v>106</v>
      </c>
      <c r="F542" s="78"/>
      <c r="G542" s="78"/>
      <c r="H542" s="98"/>
      <c r="I542" s="98"/>
      <c r="J542" s="131" t="s">
        <v>123</v>
      </c>
      <c r="K542" s="97">
        <f t="shared" si="257"/>
        <v>0</v>
      </c>
      <c r="L542" s="97">
        <f t="shared" si="258"/>
        <v>0</v>
      </c>
      <c r="M542" s="108">
        <f t="shared" si="259"/>
        <v>0</v>
      </c>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c r="DG542" s="125"/>
      <c r="DH542" s="125"/>
      <c r="DI542" s="125"/>
      <c r="DJ542" s="125"/>
      <c r="DK542" s="125"/>
      <c r="DL542" s="125"/>
      <c r="DM542" s="125"/>
    </row>
    <row r="543" spans="1:117" ht="21" hidden="1" outlineLevel="1" x14ac:dyDescent="0.25">
      <c r="B543" s="130">
        <v>20</v>
      </c>
      <c r="C543" s="110" t="s">
        <v>124</v>
      </c>
      <c r="D543" s="110"/>
      <c r="E543" s="98" t="s">
        <v>125</v>
      </c>
      <c r="F543" s="78"/>
      <c r="G543" s="78"/>
      <c r="H543" s="98"/>
      <c r="I543" s="98"/>
      <c r="J543" s="112" t="s">
        <v>114</v>
      </c>
      <c r="K543" s="97">
        <f t="shared" si="257"/>
        <v>0</v>
      </c>
      <c r="L543" s="97">
        <f t="shared" si="258"/>
        <v>0</v>
      </c>
      <c r="M543" s="108">
        <f t="shared" si="259"/>
        <v>0</v>
      </c>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c r="DG543" s="125"/>
      <c r="DH543" s="125"/>
      <c r="DI543" s="125"/>
      <c r="DJ543" s="125"/>
      <c r="DK543" s="125"/>
      <c r="DL543" s="125"/>
      <c r="DM543" s="125"/>
    </row>
    <row r="544" spans="1:117" ht="21" hidden="1" outlineLevel="1" x14ac:dyDescent="0.25">
      <c r="B544" s="130">
        <v>21</v>
      </c>
      <c r="C544" s="110" t="s">
        <v>126</v>
      </c>
      <c r="D544" s="110"/>
      <c r="E544" s="98" t="s">
        <v>125</v>
      </c>
      <c r="F544" s="78"/>
      <c r="G544" s="78"/>
      <c r="H544" s="98"/>
      <c r="I544" s="98"/>
      <c r="J544" s="112" t="s">
        <v>114</v>
      </c>
      <c r="K544" s="97">
        <f t="shared" si="257"/>
        <v>0</v>
      </c>
      <c r="L544" s="97">
        <f t="shared" si="258"/>
        <v>0</v>
      </c>
      <c r="M544" s="108">
        <f t="shared" si="259"/>
        <v>0</v>
      </c>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c r="DG544" s="125"/>
      <c r="DH544" s="125"/>
      <c r="DI544" s="125"/>
      <c r="DJ544" s="125"/>
      <c r="DK544" s="125"/>
      <c r="DL544" s="125"/>
      <c r="DM544" s="125"/>
    </row>
    <row r="545" spans="2:117" ht="21" hidden="1" outlineLevel="1" x14ac:dyDescent="0.25">
      <c r="B545" s="130">
        <v>22</v>
      </c>
      <c r="C545" s="110" t="s">
        <v>127</v>
      </c>
      <c r="D545" s="110"/>
      <c r="E545" s="98" t="s">
        <v>125</v>
      </c>
      <c r="F545" s="78"/>
      <c r="G545" s="78"/>
      <c r="H545" s="98"/>
      <c r="I545" s="98"/>
      <c r="J545" s="112" t="s">
        <v>114</v>
      </c>
      <c r="K545" s="97">
        <f t="shared" si="257"/>
        <v>0</v>
      </c>
      <c r="L545" s="97">
        <f t="shared" si="258"/>
        <v>0</v>
      </c>
      <c r="M545" s="108">
        <f t="shared" si="259"/>
        <v>0</v>
      </c>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c r="DG545" s="125"/>
      <c r="DH545" s="125"/>
      <c r="DI545" s="125"/>
      <c r="DJ545" s="125"/>
      <c r="DK545" s="125"/>
      <c r="DL545" s="125"/>
      <c r="DM545" s="125"/>
    </row>
    <row r="546" spans="2:117" ht="21" hidden="1" outlineLevel="1" x14ac:dyDescent="0.25">
      <c r="B546" s="130">
        <v>23</v>
      </c>
      <c r="C546" s="110" t="s">
        <v>128</v>
      </c>
      <c r="D546" s="110"/>
      <c r="E546" s="98" t="s">
        <v>67</v>
      </c>
      <c r="F546" s="78"/>
      <c r="G546" s="78"/>
      <c r="H546" s="98"/>
      <c r="I546" s="98"/>
      <c r="J546" s="112" t="s">
        <v>129</v>
      </c>
      <c r="K546" s="97">
        <f t="shared" si="257"/>
        <v>0</v>
      </c>
      <c r="L546" s="97">
        <f t="shared" si="258"/>
        <v>0</v>
      </c>
      <c r="M546" s="108">
        <f t="shared" si="259"/>
        <v>0</v>
      </c>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c r="DG546" s="125"/>
      <c r="DH546" s="125"/>
      <c r="DI546" s="125"/>
      <c r="DJ546" s="125"/>
      <c r="DK546" s="125"/>
      <c r="DL546" s="125"/>
      <c r="DM546" s="125"/>
    </row>
    <row r="547" spans="2:117" ht="21" hidden="1" outlineLevel="1" x14ac:dyDescent="0.25">
      <c r="B547" s="130">
        <v>24</v>
      </c>
      <c r="C547" s="110" t="s">
        <v>130</v>
      </c>
      <c r="D547" s="110"/>
      <c r="E547" s="98" t="s">
        <v>106</v>
      </c>
      <c r="F547" s="78"/>
      <c r="G547" s="78"/>
      <c r="H547" s="98"/>
      <c r="I547" s="98"/>
      <c r="J547" s="112" t="s">
        <v>104</v>
      </c>
      <c r="K547" s="97">
        <f t="shared" si="257"/>
        <v>0</v>
      </c>
      <c r="L547" s="97">
        <f t="shared" si="258"/>
        <v>0</v>
      </c>
      <c r="M547" s="108">
        <f t="shared" si="259"/>
        <v>0</v>
      </c>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c r="DG547" s="125"/>
      <c r="DH547" s="125"/>
      <c r="DI547" s="125"/>
      <c r="DJ547" s="125"/>
      <c r="DK547" s="125"/>
      <c r="DL547" s="125"/>
      <c r="DM547" s="125"/>
    </row>
    <row r="548" spans="2:117" ht="21" hidden="1" outlineLevel="1" x14ac:dyDescent="0.25">
      <c r="B548" s="130">
        <v>25</v>
      </c>
      <c r="C548" s="110" t="s">
        <v>131</v>
      </c>
      <c r="D548" s="110"/>
      <c r="E548" s="98" t="s">
        <v>106</v>
      </c>
      <c r="F548" s="78"/>
      <c r="G548" s="78"/>
      <c r="H548" s="98"/>
      <c r="I548" s="98"/>
      <c r="J548" s="112" t="s">
        <v>114</v>
      </c>
      <c r="K548" s="97">
        <f t="shared" si="257"/>
        <v>0</v>
      </c>
      <c r="L548" s="97">
        <f t="shared" si="258"/>
        <v>0</v>
      </c>
      <c r="M548" s="108">
        <f t="shared" si="259"/>
        <v>0</v>
      </c>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c r="DG548" s="125"/>
      <c r="DH548" s="125"/>
      <c r="DI548" s="125"/>
      <c r="DJ548" s="125"/>
      <c r="DK548" s="125"/>
      <c r="DL548" s="125"/>
      <c r="DM548" s="125"/>
    </row>
    <row r="549" spans="2:117" ht="21" hidden="1" outlineLevel="1" x14ac:dyDescent="0.25">
      <c r="B549" s="130">
        <v>26</v>
      </c>
      <c r="C549" s="110" t="s">
        <v>132</v>
      </c>
      <c r="D549" s="110"/>
      <c r="E549" s="98" t="s">
        <v>106</v>
      </c>
      <c r="F549" s="78"/>
      <c r="G549" s="78"/>
      <c r="H549" s="98"/>
      <c r="I549" s="98"/>
      <c r="J549" s="112" t="s">
        <v>114</v>
      </c>
      <c r="K549" s="97">
        <f t="shared" si="257"/>
        <v>0</v>
      </c>
      <c r="L549" s="97">
        <f t="shared" si="258"/>
        <v>0</v>
      </c>
      <c r="M549" s="108">
        <f t="shared" si="259"/>
        <v>0</v>
      </c>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c r="DG549" s="125"/>
      <c r="DH549" s="125"/>
      <c r="DI549" s="125"/>
      <c r="DJ549" s="125"/>
      <c r="DK549" s="125"/>
      <c r="DL549" s="125"/>
      <c r="DM549" s="125"/>
    </row>
    <row r="550" spans="2:117" ht="21" hidden="1" outlineLevel="1" x14ac:dyDescent="0.25">
      <c r="B550" s="130">
        <v>27</v>
      </c>
      <c r="C550" s="110" t="s">
        <v>133</v>
      </c>
      <c r="D550" s="110"/>
      <c r="E550" s="98" t="s">
        <v>67</v>
      </c>
      <c r="F550" s="78"/>
      <c r="G550" s="78"/>
      <c r="H550" s="98"/>
      <c r="I550" s="98"/>
      <c r="J550" s="112" t="s">
        <v>114</v>
      </c>
      <c r="K550" s="97">
        <f t="shared" si="257"/>
        <v>0</v>
      </c>
      <c r="L550" s="97">
        <f t="shared" si="258"/>
        <v>0</v>
      </c>
      <c r="M550" s="108">
        <f t="shared" si="259"/>
        <v>0</v>
      </c>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c r="DG550" s="125"/>
      <c r="DH550" s="125"/>
      <c r="DI550" s="125"/>
      <c r="DJ550" s="125"/>
      <c r="DK550" s="125"/>
      <c r="DL550" s="125"/>
      <c r="DM550" s="125"/>
    </row>
    <row r="551" spans="2:117" ht="21" hidden="1" outlineLevel="1" x14ac:dyDescent="0.25">
      <c r="B551" s="130">
        <v>28</v>
      </c>
      <c r="C551" s="110" t="s">
        <v>134</v>
      </c>
      <c r="D551" s="110"/>
      <c r="E551" s="98" t="s">
        <v>125</v>
      </c>
      <c r="F551" s="78"/>
      <c r="G551" s="78"/>
      <c r="H551" s="98"/>
      <c r="I551" s="98"/>
      <c r="J551" s="112" t="s">
        <v>114</v>
      </c>
      <c r="K551" s="97">
        <f t="shared" si="257"/>
        <v>0</v>
      </c>
      <c r="L551" s="97">
        <f t="shared" si="258"/>
        <v>0</v>
      </c>
      <c r="M551" s="108">
        <f t="shared" si="259"/>
        <v>0</v>
      </c>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c r="DG551" s="125"/>
      <c r="DH551" s="125"/>
      <c r="DI551" s="125"/>
      <c r="DJ551" s="125"/>
      <c r="DK551" s="125"/>
      <c r="DL551" s="125"/>
      <c r="DM551" s="125"/>
    </row>
    <row r="552" spans="2:117" ht="21" hidden="1" outlineLevel="1" x14ac:dyDescent="0.25">
      <c r="B552" s="130">
        <v>29</v>
      </c>
      <c r="C552" s="110" t="s">
        <v>135</v>
      </c>
      <c r="D552" s="110"/>
      <c r="E552" s="98" t="s">
        <v>67</v>
      </c>
      <c r="F552" s="78"/>
      <c r="G552" s="78"/>
      <c r="H552" s="98"/>
      <c r="I552" s="98"/>
      <c r="J552" s="112" t="s">
        <v>110</v>
      </c>
      <c r="K552" s="97">
        <f t="shared" si="257"/>
        <v>0</v>
      </c>
      <c r="L552" s="97">
        <f t="shared" si="258"/>
        <v>0</v>
      </c>
      <c r="M552" s="108">
        <f t="shared" si="259"/>
        <v>0</v>
      </c>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c r="DG552" s="125"/>
      <c r="DH552" s="125"/>
      <c r="DI552" s="125"/>
      <c r="DJ552" s="125"/>
      <c r="DK552" s="125"/>
      <c r="DL552" s="125"/>
      <c r="DM552" s="125"/>
    </row>
    <row r="553" spans="2:117" s="1" customFormat="1" ht="23.25" collapsed="1" x14ac:dyDescent="0.3">
      <c r="B553" s="86" t="s">
        <v>136</v>
      </c>
      <c r="C553" s="87" t="s">
        <v>137</v>
      </c>
      <c r="D553" s="161"/>
      <c r="E553" s="265"/>
      <c r="F553" s="275"/>
      <c r="G553" s="275"/>
      <c r="H553" s="265"/>
      <c r="I553" s="154"/>
      <c r="J553" s="112"/>
      <c r="K553" s="129">
        <f>SUM(K554:K570)</f>
        <v>17</v>
      </c>
      <c r="L553" s="129">
        <f>SUM(L554:L570)</f>
        <v>17</v>
      </c>
      <c r="M553" s="101">
        <f>IFERROR(L553/K553,0)</f>
        <v>1</v>
      </c>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c r="DG553" s="125"/>
      <c r="DH553" s="125"/>
      <c r="DI553" s="125"/>
      <c r="DJ553" s="125"/>
      <c r="DK553" s="125"/>
      <c r="DL553" s="125"/>
      <c r="DM553" s="125"/>
    </row>
    <row r="554" spans="2:117" s="295" customFormat="1" ht="21" outlineLevel="1" x14ac:dyDescent="0.25">
      <c r="B554" s="142">
        <v>1</v>
      </c>
      <c r="C554" s="110" t="s">
        <v>448</v>
      </c>
      <c r="D554" s="298"/>
      <c r="E554" s="299" t="s">
        <v>470</v>
      </c>
      <c r="F554" s="300"/>
      <c r="G554" s="299" t="s">
        <v>423</v>
      </c>
      <c r="H554" s="299" t="s">
        <v>424</v>
      </c>
      <c r="I554" s="224" t="s">
        <v>167</v>
      </c>
      <c r="J554" s="298"/>
      <c r="K554" s="97">
        <f t="shared" ref="K554:K573" si="260">COUNTA(N554:KP554)</f>
        <v>1</v>
      </c>
      <c r="L554" s="97">
        <f t="shared" ref="L554:L573" si="261">COUNTIF(N554:KP554,"4")</f>
        <v>1</v>
      </c>
      <c r="M554" s="108">
        <f t="shared" ref="M554:M573" si="262">IFERROR(L554/K554,0)</f>
        <v>1</v>
      </c>
      <c r="N554" s="296"/>
      <c r="O554" s="296"/>
      <c r="P554" s="296"/>
      <c r="Q554" s="296"/>
      <c r="R554" s="296"/>
      <c r="S554" s="305"/>
      <c r="T554" s="296"/>
      <c r="U554" s="238">
        <v>4</v>
      </c>
      <c r="V554" s="296"/>
      <c r="W554" s="296"/>
      <c r="X554" s="296"/>
      <c r="Y554" s="296"/>
      <c r="Z554" s="296"/>
      <c r="AA554" s="296"/>
      <c r="AB554" s="296"/>
      <c r="AC554" s="296"/>
      <c r="AD554" s="296"/>
      <c r="AE554" s="296"/>
      <c r="AF554" s="296"/>
      <c r="AG554" s="296"/>
      <c r="AH554" s="296"/>
      <c r="AI554" s="296"/>
      <c r="AJ554" s="296"/>
      <c r="AK554" s="296"/>
      <c r="AL554" s="296"/>
      <c r="AM554" s="296"/>
      <c r="AN554" s="296"/>
      <c r="AO554" s="296"/>
      <c r="AP554" s="85"/>
      <c r="AQ554" s="85"/>
      <c r="AR554" s="85"/>
      <c r="AS554" s="85"/>
      <c r="AT554" s="85"/>
      <c r="AU554" s="85"/>
      <c r="AV554" s="85"/>
      <c r="AW554" s="296"/>
      <c r="AX554" s="296"/>
      <c r="AY554" s="296"/>
      <c r="AZ554" s="296"/>
      <c r="BA554" s="296"/>
      <c r="BB554" s="296"/>
      <c r="BC554" s="296"/>
      <c r="BD554" s="296"/>
      <c r="BE554" s="296"/>
      <c r="BF554" s="296"/>
      <c r="BG554" s="296"/>
      <c r="BH554" s="296"/>
      <c r="BI554" s="296"/>
      <c r="BJ554" s="296"/>
      <c r="BK554" s="296"/>
      <c r="BL554" s="296"/>
      <c r="BM554" s="296"/>
      <c r="BN554" s="296"/>
      <c r="BO554" s="296"/>
      <c r="BP554" s="296"/>
      <c r="BQ554" s="296"/>
      <c r="BR554" s="296"/>
      <c r="BS554" s="296"/>
      <c r="BT554" s="296"/>
      <c r="BU554" s="296"/>
      <c r="BV554" s="296"/>
      <c r="BW554" s="296"/>
      <c r="BX554" s="296"/>
      <c r="BY554" s="296"/>
      <c r="BZ554" s="296"/>
      <c r="CA554" s="296"/>
      <c r="CB554" s="296"/>
      <c r="CC554" s="296"/>
      <c r="CD554" s="296"/>
      <c r="CE554" s="296"/>
      <c r="CF554" s="296"/>
      <c r="CG554" s="296"/>
      <c r="CH554" s="296"/>
      <c r="CI554" s="296"/>
      <c r="CJ554" s="296"/>
      <c r="CK554" s="296"/>
      <c r="CL554" s="296"/>
      <c r="CM554" s="296"/>
      <c r="CN554" s="296"/>
      <c r="CO554" s="296"/>
      <c r="CP554" s="296"/>
      <c r="CQ554" s="296"/>
      <c r="CR554" s="296"/>
      <c r="CS554" s="296"/>
      <c r="CT554" s="296"/>
      <c r="CU554" s="296"/>
      <c r="CV554" s="296"/>
      <c r="CW554" s="296"/>
      <c r="CX554" s="296"/>
      <c r="CY554" s="296"/>
      <c r="CZ554" s="296"/>
      <c r="DA554" s="296"/>
      <c r="DB554" s="296"/>
      <c r="DC554" s="296"/>
      <c r="DD554" s="296"/>
      <c r="DE554" s="296"/>
      <c r="DF554" s="296"/>
      <c r="DG554" s="296"/>
      <c r="DH554" s="296"/>
      <c r="DI554" s="296"/>
      <c r="DJ554" s="296"/>
      <c r="DK554" s="296"/>
      <c r="DL554" s="296"/>
      <c r="DM554" s="297"/>
    </row>
    <row r="555" spans="2:117" s="295" customFormat="1" ht="21" outlineLevel="1" x14ac:dyDescent="0.25">
      <c r="B555" s="142">
        <v>2</v>
      </c>
      <c r="C555" s="110" t="s">
        <v>449</v>
      </c>
      <c r="D555" s="298"/>
      <c r="E555" s="299" t="s">
        <v>470</v>
      </c>
      <c r="F555" s="300"/>
      <c r="G555" s="299" t="s">
        <v>423</v>
      </c>
      <c r="H555" s="299" t="s">
        <v>424</v>
      </c>
      <c r="I555" s="224" t="s">
        <v>167</v>
      </c>
      <c r="J555" s="298"/>
      <c r="K555" s="97">
        <f t="shared" si="260"/>
        <v>1</v>
      </c>
      <c r="L555" s="97">
        <f t="shared" si="261"/>
        <v>1</v>
      </c>
      <c r="M555" s="108">
        <f t="shared" si="262"/>
        <v>1</v>
      </c>
      <c r="N555" s="296"/>
      <c r="O555" s="296"/>
      <c r="P555" s="296"/>
      <c r="Q555" s="296"/>
      <c r="R555" s="296"/>
      <c r="S555" s="305"/>
      <c r="T555" s="301"/>
      <c r="U555" s="238">
        <v>4</v>
      </c>
      <c r="V555" s="296"/>
      <c r="W555" s="296"/>
      <c r="X555" s="296"/>
      <c r="Y555" s="296"/>
      <c r="Z555" s="296"/>
      <c r="AA555" s="296"/>
      <c r="AB555" s="296"/>
      <c r="AC555" s="296"/>
      <c r="AD555" s="296"/>
      <c r="AE555" s="296"/>
      <c r="AF555" s="296"/>
      <c r="AG555" s="296"/>
      <c r="AH555" s="296"/>
      <c r="AI555" s="296"/>
      <c r="AJ555" s="296"/>
      <c r="AK555" s="296"/>
      <c r="AL555" s="296"/>
      <c r="AM555" s="296"/>
      <c r="AN555" s="296"/>
      <c r="AO555" s="296"/>
      <c r="AP555" s="85"/>
      <c r="AQ555" s="85"/>
      <c r="AR555" s="85"/>
      <c r="AS555" s="85"/>
      <c r="AT555" s="85"/>
      <c r="AU555" s="85"/>
      <c r="AV555" s="85"/>
      <c r="AW555" s="296"/>
      <c r="AX555" s="296"/>
      <c r="AY555" s="296"/>
      <c r="AZ555" s="296"/>
      <c r="BA555" s="296"/>
      <c r="BB555" s="296"/>
      <c r="BC555" s="296"/>
      <c r="BD555" s="296"/>
      <c r="BE555" s="296"/>
      <c r="BF555" s="296"/>
      <c r="BG555" s="296"/>
      <c r="BH555" s="296"/>
      <c r="BI555" s="296"/>
      <c r="BJ555" s="296"/>
      <c r="BK555" s="296"/>
      <c r="BL555" s="296"/>
      <c r="BM555" s="296"/>
      <c r="BN555" s="296"/>
      <c r="BO555" s="296"/>
      <c r="BP555" s="296"/>
      <c r="BQ555" s="296"/>
      <c r="BR555" s="296"/>
      <c r="BS555" s="296"/>
      <c r="BT555" s="296"/>
      <c r="BU555" s="296"/>
      <c r="BV555" s="296"/>
      <c r="BW555" s="296"/>
      <c r="BX555" s="296"/>
      <c r="BY555" s="296"/>
      <c r="BZ555" s="296"/>
      <c r="CA555" s="296"/>
      <c r="CB555" s="296"/>
      <c r="CC555" s="296"/>
      <c r="CD555" s="296"/>
      <c r="CE555" s="296"/>
      <c r="CF555" s="296"/>
      <c r="CG555" s="296"/>
      <c r="CH555" s="296"/>
      <c r="CI555" s="296"/>
      <c r="CJ555" s="296"/>
      <c r="CK555" s="296"/>
      <c r="CL555" s="296"/>
      <c r="CM555" s="296"/>
      <c r="CN555" s="296"/>
      <c r="CO555" s="296"/>
      <c r="CP555" s="296"/>
      <c r="CQ555" s="296"/>
      <c r="CR555" s="296"/>
      <c r="CS555" s="296"/>
      <c r="CT555" s="296"/>
      <c r="CU555" s="296"/>
      <c r="CV555" s="296"/>
      <c r="CW555" s="296"/>
      <c r="CX555" s="296"/>
      <c r="CY555" s="296"/>
      <c r="CZ555" s="296"/>
      <c r="DA555" s="296"/>
      <c r="DB555" s="296"/>
      <c r="DC555" s="296"/>
      <c r="DD555" s="296"/>
      <c r="DE555" s="296"/>
      <c r="DF555" s="296"/>
      <c r="DG555" s="296"/>
      <c r="DH555" s="296"/>
      <c r="DI555" s="296"/>
      <c r="DJ555" s="296"/>
      <c r="DK555" s="296"/>
      <c r="DL555" s="296"/>
      <c r="DM555" s="297"/>
    </row>
    <row r="556" spans="2:117" s="295" customFormat="1" ht="21" outlineLevel="1" x14ac:dyDescent="0.25">
      <c r="B556" s="142">
        <v>3</v>
      </c>
      <c r="C556" s="110" t="s">
        <v>450</v>
      </c>
      <c r="D556" s="298"/>
      <c r="E556" s="299" t="s">
        <v>470</v>
      </c>
      <c r="F556" s="300"/>
      <c r="G556" s="299" t="s">
        <v>423</v>
      </c>
      <c r="H556" s="299" t="s">
        <v>424</v>
      </c>
      <c r="I556" s="224" t="s">
        <v>167</v>
      </c>
      <c r="J556" s="298"/>
      <c r="K556" s="97">
        <f t="shared" si="260"/>
        <v>1</v>
      </c>
      <c r="L556" s="97">
        <f t="shared" si="261"/>
        <v>1</v>
      </c>
      <c r="M556" s="108">
        <f t="shared" si="262"/>
        <v>1</v>
      </c>
      <c r="N556" s="296"/>
      <c r="O556" s="296"/>
      <c r="P556" s="296"/>
      <c r="Q556" s="296"/>
      <c r="R556" s="296"/>
      <c r="S556" s="305"/>
      <c r="T556" s="296"/>
      <c r="U556" s="238">
        <v>4</v>
      </c>
      <c r="V556" s="296"/>
      <c r="W556" s="296"/>
      <c r="X556" s="296"/>
      <c r="Y556" s="296"/>
      <c r="Z556" s="296"/>
      <c r="AA556" s="296"/>
      <c r="AB556" s="296"/>
      <c r="AC556" s="296"/>
      <c r="AD556" s="296"/>
      <c r="AE556" s="296"/>
      <c r="AF556" s="296"/>
      <c r="AG556" s="296"/>
      <c r="AH556" s="296"/>
      <c r="AI556" s="296"/>
      <c r="AJ556" s="296"/>
      <c r="AK556" s="296"/>
      <c r="AL556" s="296"/>
      <c r="AM556" s="296"/>
      <c r="AN556" s="296"/>
      <c r="AO556" s="296"/>
      <c r="AP556" s="85"/>
      <c r="AQ556" s="85"/>
      <c r="AR556" s="85"/>
      <c r="AS556" s="85"/>
      <c r="AT556" s="85"/>
      <c r="AU556" s="85"/>
      <c r="AV556" s="85"/>
      <c r="AW556" s="296"/>
      <c r="AX556" s="296"/>
      <c r="AY556" s="296"/>
      <c r="AZ556" s="296"/>
      <c r="BA556" s="296"/>
      <c r="BB556" s="296"/>
      <c r="BC556" s="296"/>
      <c r="BD556" s="296"/>
      <c r="BE556" s="296"/>
      <c r="BF556" s="296"/>
      <c r="BG556" s="296"/>
      <c r="BH556" s="296"/>
      <c r="BI556" s="296"/>
      <c r="BJ556" s="296"/>
      <c r="BK556" s="296"/>
      <c r="BL556" s="296"/>
      <c r="BM556" s="296"/>
      <c r="BN556" s="296"/>
      <c r="BO556" s="296"/>
      <c r="BP556" s="296"/>
      <c r="BQ556" s="296"/>
      <c r="BR556" s="296"/>
      <c r="BS556" s="296"/>
      <c r="BT556" s="296"/>
      <c r="BU556" s="296"/>
      <c r="BV556" s="296"/>
      <c r="BW556" s="296"/>
      <c r="BX556" s="296"/>
      <c r="BY556" s="296"/>
      <c r="BZ556" s="296"/>
      <c r="CA556" s="296"/>
      <c r="CB556" s="296"/>
      <c r="CC556" s="296"/>
      <c r="CD556" s="296"/>
      <c r="CE556" s="296"/>
      <c r="CF556" s="296"/>
      <c r="CG556" s="296"/>
      <c r="CH556" s="296"/>
      <c r="CI556" s="296"/>
      <c r="CJ556" s="296"/>
      <c r="CK556" s="296"/>
      <c r="CL556" s="296"/>
      <c r="CM556" s="296"/>
      <c r="CN556" s="296"/>
      <c r="CO556" s="296"/>
      <c r="CP556" s="296"/>
      <c r="CQ556" s="296"/>
      <c r="CR556" s="296"/>
      <c r="CS556" s="296"/>
      <c r="CT556" s="296"/>
      <c r="CU556" s="296"/>
      <c r="CV556" s="296"/>
      <c r="CW556" s="296"/>
      <c r="CX556" s="296"/>
      <c r="CY556" s="296"/>
      <c r="CZ556" s="296"/>
      <c r="DA556" s="296"/>
      <c r="DB556" s="296"/>
      <c r="DC556" s="296"/>
      <c r="DD556" s="296"/>
      <c r="DE556" s="296"/>
      <c r="DF556" s="296"/>
      <c r="DG556" s="296"/>
      <c r="DH556" s="296"/>
      <c r="DI556" s="296"/>
      <c r="DJ556" s="296"/>
      <c r="DK556" s="296"/>
      <c r="DL556" s="296"/>
      <c r="DM556" s="297"/>
    </row>
    <row r="557" spans="2:117" s="295" customFormat="1" ht="21" outlineLevel="1" x14ac:dyDescent="0.25">
      <c r="B557" s="142">
        <v>4</v>
      </c>
      <c r="C557" s="110" t="s">
        <v>451</v>
      </c>
      <c r="D557" s="298"/>
      <c r="E557" s="299" t="s">
        <v>471</v>
      </c>
      <c r="F557" s="300"/>
      <c r="G557" s="299" t="s">
        <v>423</v>
      </c>
      <c r="H557" s="299" t="s">
        <v>424</v>
      </c>
      <c r="I557" s="224" t="s">
        <v>167</v>
      </c>
      <c r="J557" s="298"/>
      <c r="K557" s="97">
        <f t="shared" si="260"/>
        <v>4</v>
      </c>
      <c r="L557" s="97">
        <f t="shared" si="261"/>
        <v>4</v>
      </c>
      <c r="M557" s="108">
        <f t="shared" si="262"/>
        <v>1</v>
      </c>
      <c r="N557" s="296"/>
      <c r="O557" s="296"/>
      <c r="P557" s="296"/>
      <c r="Q557" s="296"/>
      <c r="R557" s="296"/>
      <c r="S557" s="305">
        <v>4</v>
      </c>
      <c r="T557" s="305">
        <v>4</v>
      </c>
      <c r="U557" s="305">
        <v>4</v>
      </c>
      <c r="V557" s="238">
        <v>4</v>
      </c>
      <c r="W557" s="296"/>
      <c r="X557" s="296"/>
      <c r="Y557" s="296"/>
      <c r="Z557" s="296"/>
      <c r="AA557" s="296"/>
      <c r="AB557" s="296"/>
      <c r="AC557" s="296"/>
      <c r="AD557" s="296"/>
      <c r="AE557" s="296"/>
      <c r="AF557" s="296"/>
      <c r="AG557" s="296"/>
      <c r="AH557" s="296"/>
      <c r="AI557" s="296"/>
      <c r="AJ557" s="296"/>
      <c r="AK557" s="296"/>
      <c r="AL557" s="296"/>
      <c r="AM557" s="296"/>
      <c r="AN557" s="296"/>
      <c r="AO557" s="296"/>
      <c r="AP557" s="85"/>
      <c r="AQ557" s="85"/>
      <c r="AR557" s="85"/>
      <c r="AS557" s="85"/>
      <c r="AT557" s="85"/>
      <c r="AU557" s="85"/>
      <c r="AV557" s="85"/>
      <c r="AW557" s="296"/>
      <c r="AX557" s="296"/>
      <c r="AY557" s="296"/>
      <c r="AZ557" s="296"/>
      <c r="BA557" s="296"/>
      <c r="BB557" s="296"/>
      <c r="BC557" s="296"/>
      <c r="BD557" s="296"/>
      <c r="BE557" s="296"/>
      <c r="BF557" s="296"/>
      <c r="BG557" s="296"/>
      <c r="BH557" s="296"/>
      <c r="BI557" s="296"/>
      <c r="BJ557" s="296"/>
      <c r="BK557" s="296"/>
      <c r="BL557" s="296"/>
      <c r="BM557" s="296"/>
      <c r="BN557" s="296"/>
      <c r="BO557" s="296"/>
      <c r="BP557" s="296"/>
      <c r="BQ557" s="296"/>
      <c r="BR557" s="296"/>
      <c r="BS557" s="296"/>
      <c r="BT557" s="296"/>
      <c r="BU557" s="296"/>
      <c r="BV557" s="296"/>
      <c r="BW557" s="296"/>
      <c r="BX557" s="296"/>
      <c r="BY557" s="296"/>
      <c r="BZ557" s="296"/>
      <c r="CA557" s="296"/>
      <c r="CB557" s="296"/>
      <c r="CC557" s="296"/>
      <c r="CD557" s="296"/>
      <c r="CE557" s="296"/>
      <c r="CF557" s="296"/>
      <c r="CG557" s="296"/>
      <c r="CH557" s="296"/>
      <c r="CI557" s="296"/>
      <c r="CJ557" s="296"/>
      <c r="CK557" s="296"/>
      <c r="CL557" s="296"/>
      <c r="CM557" s="296"/>
      <c r="CN557" s="296"/>
      <c r="CO557" s="296"/>
      <c r="CP557" s="296"/>
      <c r="CQ557" s="296"/>
      <c r="CR557" s="296"/>
      <c r="CS557" s="296"/>
      <c r="CT557" s="296"/>
      <c r="CU557" s="296"/>
      <c r="CV557" s="296"/>
      <c r="CW557" s="296"/>
      <c r="CX557" s="296"/>
      <c r="CY557" s="296"/>
      <c r="CZ557" s="296"/>
      <c r="DA557" s="296"/>
      <c r="DB557" s="296"/>
      <c r="DC557" s="296"/>
      <c r="DD557" s="296"/>
      <c r="DE557" s="296"/>
      <c r="DF557" s="296"/>
      <c r="DG557" s="296"/>
      <c r="DH557" s="296"/>
      <c r="DI557" s="296"/>
      <c r="DJ557" s="296"/>
      <c r="DK557" s="296"/>
      <c r="DL557" s="296"/>
      <c r="DM557" s="297"/>
    </row>
    <row r="558" spans="2:117" s="295" customFormat="1" ht="21" outlineLevel="1" x14ac:dyDescent="0.25">
      <c r="B558" s="142">
        <v>5</v>
      </c>
      <c r="C558" s="110" t="s">
        <v>452</v>
      </c>
      <c r="D558" s="298"/>
      <c r="E558" s="299" t="s">
        <v>379</v>
      </c>
      <c r="F558" s="300"/>
      <c r="G558" s="299" t="s">
        <v>423</v>
      </c>
      <c r="H558" s="299" t="s">
        <v>424</v>
      </c>
      <c r="I558" s="224" t="s">
        <v>167</v>
      </c>
      <c r="J558" s="298"/>
      <c r="K558" s="97">
        <f t="shared" si="260"/>
        <v>1</v>
      </c>
      <c r="L558" s="97">
        <f t="shared" si="261"/>
        <v>1</v>
      </c>
      <c r="M558" s="108">
        <f t="shared" si="262"/>
        <v>1</v>
      </c>
      <c r="N558" s="296"/>
      <c r="O558" s="296"/>
      <c r="P558" s="296"/>
      <c r="Q558" s="296"/>
      <c r="R558" s="296"/>
      <c r="S558" s="296"/>
      <c r="T558" s="296"/>
      <c r="U558" s="305"/>
      <c r="V558" s="238">
        <v>4</v>
      </c>
      <c r="W558" s="301"/>
      <c r="X558" s="296"/>
      <c r="Y558" s="296"/>
      <c r="Z558" s="296"/>
      <c r="AA558" s="296"/>
      <c r="AB558" s="296"/>
      <c r="AC558" s="296"/>
      <c r="AD558" s="296"/>
      <c r="AE558" s="296"/>
      <c r="AF558" s="296"/>
      <c r="AG558" s="296"/>
      <c r="AH558" s="296"/>
      <c r="AI558" s="296"/>
      <c r="AJ558" s="296"/>
      <c r="AK558" s="296"/>
      <c r="AL558" s="296"/>
      <c r="AM558" s="296"/>
      <c r="AN558" s="296"/>
      <c r="AO558" s="296"/>
      <c r="AP558" s="85"/>
      <c r="AQ558" s="85"/>
      <c r="AR558" s="85"/>
      <c r="AS558" s="85"/>
      <c r="AT558" s="85"/>
      <c r="AU558" s="85"/>
      <c r="AV558" s="85"/>
      <c r="AW558" s="296"/>
      <c r="AX558" s="296"/>
      <c r="AY558" s="296"/>
      <c r="AZ558" s="296"/>
      <c r="BA558" s="296"/>
      <c r="BB558" s="296"/>
      <c r="BC558" s="296"/>
      <c r="BD558" s="296"/>
      <c r="BE558" s="296"/>
      <c r="BF558" s="296"/>
      <c r="BG558" s="296"/>
      <c r="BH558" s="296"/>
      <c r="BI558" s="296"/>
      <c r="BJ558" s="296"/>
      <c r="BK558" s="296"/>
      <c r="BL558" s="296"/>
      <c r="BM558" s="296"/>
      <c r="BN558" s="296"/>
      <c r="BO558" s="296"/>
      <c r="BP558" s="296"/>
      <c r="BQ558" s="296"/>
      <c r="BR558" s="296"/>
      <c r="BS558" s="296"/>
      <c r="BT558" s="296"/>
      <c r="BU558" s="296"/>
      <c r="BV558" s="296"/>
      <c r="BW558" s="296"/>
      <c r="BX558" s="296"/>
      <c r="BY558" s="296"/>
      <c r="BZ558" s="296"/>
      <c r="CA558" s="296"/>
      <c r="CB558" s="296"/>
      <c r="CC558" s="296"/>
      <c r="CD558" s="296"/>
      <c r="CE558" s="296"/>
      <c r="CF558" s="296"/>
      <c r="CG558" s="296"/>
      <c r="CH558" s="296"/>
      <c r="CI558" s="296"/>
      <c r="CJ558" s="296"/>
      <c r="CK558" s="296"/>
      <c r="CL558" s="296"/>
      <c r="CM558" s="296"/>
      <c r="CN558" s="296"/>
      <c r="CO558" s="296"/>
      <c r="CP558" s="296"/>
      <c r="CQ558" s="296"/>
      <c r="CR558" s="296"/>
      <c r="CS558" s="296"/>
      <c r="CT558" s="296"/>
      <c r="CU558" s="296"/>
      <c r="CV558" s="296"/>
      <c r="CW558" s="296"/>
      <c r="CX558" s="296"/>
      <c r="CY558" s="296"/>
      <c r="CZ558" s="296"/>
      <c r="DA558" s="296"/>
      <c r="DB558" s="296"/>
      <c r="DC558" s="296"/>
      <c r="DD558" s="296"/>
      <c r="DE558" s="296"/>
      <c r="DF558" s="296"/>
      <c r="DG558" s="296"/>
      <c r="DH558" s="296"/>
      <c r="DI558" s="296"/>
      <c r="DJ558" s="296"/>
      <c r="DK558" s="296"/>
      <c r="DL558" s="296"/>
      <c r="DM558" s="297"/>
    </row>
    <row r="559" spans="2:117" s="295" customFormat="1" ht="21" outlineLevel="1" x14ac:dyDescent="0.25">
      <c r="B559" s="142">
        <v>6</v>
      </c>
      <c r="C559" s="110" t="s">
        <v>453</v>
      </c>
      <c r="D559" s="298"/>
      <c r="E559" s="299" t="s">
        <v>379</v>
      </c>
      <c r="F559" s="300"/>
      <c r="G559" s="299" t="s">
        <v>423</v>
      </c>
      <c r="H559" s="299" t="s">
        <v>424</v>
      </c>
      <c r="I559" s="224" t="s">
        <v>167</v>
      </c>
      <c r="J559" s="298"/>
      <c r="K559" s="97">
        <f t="shared" si="260"/>
        <v>1</v>
      </c>
      <c r="L559" s="97">
        <f t="shared" si="261"/>
        <v>1</v>
      </c>
      <c r="M559" s="108">
        <f t="shared" si="262"/>
        <v>1</v>
      </c>
      <c r="N559" s="296"/>
      <c r="O559" s="296"/>
      <c r="P559" s="296"/>
      <c r="Q559" s="296"/>
      <c r="R559" s="296"/>
      <c r="S559" s="296"/>
      <c r="T559" s="296"/>
      <c r="U559" s="296"/>
      <c r="V559" s="305"/>
      <c r="W559" s="301"/>
      <c r="X559" s="301"/>
      <c r="Y559" s="296"/>
      <c r="Z559" s="296"/>
      <c r="AA559" s="296"/>
      <c r="AB559" s="296"/>
      <c r="AC559" s="296"/>
      <c r="AD559" s="296"/>
      <c r="AE559" s="238">
        <v>4</v>
      </c>
      <c r="AF559" s="296"/>
      <c r="AG559" s="296"/>
      <c r="AH559" s="296"/>
      <c r="AI559" s="296"/>
      <c r="AJ559" s="296"/>
      <c r="AK559" s="296"/>
      <c r="AL559" s="296"/>
      <c r="AM559" s="296"/>
      <c r="AN559" s="296"/>
      <c r="AO559" s="296"/>
      <c r="AP559" s="85"/>
      <c r="AQ559" s="85"/>
      <c r="AR559" s="85"/>
      <c r="AS559" s="85"/>
      <c r="AT559" s="85"/>
      <c r="AU559" s="85"/>
      <c r="AV559" s="85"/>
      <c r="AW559" s="296"/>
      <c r="AX559" s="296"/>
      <c r="AY559" s="296"/>
      <c r="AZ559" s="296"/>
      <c r="BA559" s="296"/>
      <c r="BB559" s="296"/>
      <c r="BC559" s="296"/>
      <c r="BD559" s="296"/>
      <c r="BE559" s="296"/>
      <c r="BF559" s="296"/>
      <c r="BG559" s="296"/>
      <c r="BH559" s="296"/>
      <c r="BI559" s="296"/>
      <c r="BJ559" s="296"/>
      <c r="BK559" s="296"/>
      <c r="BL559" s="296"/>
      <c r="BM559" s="296"/>
      <c r="BN559" s="296"/>
      <c r="BO559" s="296"/>
      <c r="BP559" s="296"/>
      <c r="BQ559" s="296"/>
      <c r="BR559" s="296"/>
      <c r="BS559" s="296"/>
      <c r="BT559" s="296"/>
      <c r="BU559" s="296"/>
      <c r="BV559" s="296"/>
      <c r="BW559" s="296"/>
      <c r="BX559" s="296"/>
      <c r="BY559" s="296"/>
      <c r="BZ559" s="296"/>
      <c r="CA559" s="296"/>
      <c r="CB559" s="296"/>
      <c r="CC559" s="296"/>
      <c r="CD559" s="296"/>
      <c r="CE559" s="296"/>
      <c r="CF559" s="296"/>
      <c r="CG559" s="296"/>
      <c r="CH559" s="296"/>
      <c r="CI559" s="296"/>
      <c r="CJ559" s="296"/>
      <c r="CK559" s="296"/>
      <c r="CL559" s="296"/>
      <c r="CM559" s="296"/>
      <c r="CN559" s="296"/>
      <c r="CO559" s="296"/>
      <c r="CP559" s="296"/>
      <c r="CQ559" s="296"/>
      <c r="CR559" s="296"/>
      <c r="CS559" s="296"/>
      <c r="CT559" s="296"/>
      <c r="CU559" s="296"/>
      <c r="CV559" s="296"/>
      <c r="CW559" s="296"/>
      <c r="CX559" s="296"/>
      <c r="CY559" s="296"/>
      <c r="CZ559" s="296"/>
      <c r="DA559" s="296"/>
      <c r="DB559" s="296"/>
      <c r="DC559" s="296"/>
      <c r="DD559" s="296"/>
      <c r="DE559" s="296"/>
      <c r="DF559" s="296"/>
      <c r="DG559" s="296"/>
      <c r="DH559" s="296"/>
      <c r="DI559" s="296"/>
      <c r="DJ559" s="296"/>
      <c r="DK559" s="296"/>
      <c r="DL559" s="296"/>
      <c r="DM559" s="297"/>
    </row>
    <row r="560" spans="2:117" s="295" customFormat="1" ht="21" outlineLevel="1" x14ac:dyDescent="0.25">
      <c r="B560" s="142">
        <v>7</v>
      </c>
      <c r="C560" s="110" t="s">
        <v>454</v>
      </c>
      <c r="D560" s="298"/>
      <c r="E560" s="224" t="s">
        <v>470</v>
      </c>
      <c r="F560" s="302"/>
      <c r="G560" s="299" t="s">
        <v>423</v>
      </c>
      <c r="H560" s="299" t="s">
        <v>424</v>
      </c>
      <c r="I560" s="224" t="s">
        <v>167</v>
      </c>
      <c r="J560" s="303"/>
      <c r="K560" s="97">
        <f t="shared" si="260"/>
        <v>1</v>
      </c>
      <c r="L560" s="97">
        <f t="shared" si="261"/>
        <v>1</v>
      </c>
      <c r="M560" s="108">
        <f t="shared" si="262"/>
        <v>1</v>
      </c>
      <c r="N560" s="296"/>
      <c r="O560" s="296"/>
      <c r="P560" s="296"/>
      <c r="Q560" s="296"/>
      <c r="R560" s="296"/>
      <c r="S560" s="296"/>
      <c r="T560" s="296"/>
      <c r="U560" s="296"/>
      <c r="V560" s="305"/>
      <c r="W560" s="296"/>
      <c r="X560" s="296"/>
      <c r="Y560" s="296"/>
      <c r="Z560" s="296"/>
      <c r="AA560" s="296"/>
      <c r="AB560" s="296"/>
      <c r="AC560" s="296"/>
      <c r="AD560" s="296"/>
      <c r="AE560" s="238">
        <v>4</v>
      </c>
      <c r="AF560" s="296"/>
      <c r="AG560" s="296"/>
      <c r="AH560" s="296"/>
      <c r="AI560" s="296"/>
      <c r="AJ560" s="296"/>
      <c r="AK560" s="296"/>
      <c r="AL560" s="296"/>
      <c r="AM560" s="296"/>
      <c r="AN560" s="296"/>
      <c r="AO560" s="296"/>
      <c r="AP560" s="85"/>
      <c r="AQ560" s="85"/>
      <c r="AR560" s="85"/>
      <c r="AS560" s="85"/>
      <c r="AT560" s="85"/>
      <c r="AU560" s="85"/>
      <c r="AV560" s="85"/>
      <c r="AW560" s="301"/>
      <c r="AX560" s="296"/>
      <c r="AY560" s="296"/>
      <c r="AZ560" s="296"/>
      <c r="BA560" s="296"/>
      <c r="BB560" s="296"/>
      <c r="BC560" s="296"/>
      <c r="BD560" s="296"/>
      <c r="BE560" s="296"/>
      <c r="BF560" s="296"/>
      <c r="BG560" s="296"/>
      <c r="BH560" s="296"/>
      <c r="BI560" s="296"/>
      <c r="BJ560" s="296"/>
      <c r="BK560" s="296"/>
      <c r="BL560" s="296"/>
      <c r="BM560" s="296"/>
      <c r="BN560" s="296"/>
      <c r="BO560" s="296"/>
      <c r="BP560" s="296"/>
      <c r="BQ560" s="296"/>
      <c r="BR560" s="296"/>
      <c r="BS560" s="296"/>
      <c r="BT560" s="296"/>
      <c r="BU560" s="296"/>
      <c r="BV560" s="296"/>
      <c r="BW560" s="296"/>
      <c r="BX560" s="296"/>
      <c r="BY560" s="296"/>
      <c r="BZ560" s="296"/>
      <c r="CA560" s="296"/>
      <c r="CB560" s="296"/>
      <c r="CC560" s="296"/>
      <c r="CD560" s="296"/>
      <c r="CE560" s="296"/>
      <c r="CF560" s="296"/>
      <c r="CG560" s="296"/>
      <c r="CH560" s="296"/>
      <c r="CI560" s="296"/>
      <c r="CJ560" s="296"/>
      <c r="CK560" s="296"/>
      <c r="CL560" s="296"/>
      <c r="CM560" s="296"/>
      <c r="CN560" s="296"/>
      <c r="CO560" s="296"/>
      <c r="CP560" s="296"/>
      <c r="CQ560" s="296"/>
      <c r="CR560" s="296"/>
      <c r="CS560" s="296"/>
      <c r="CT560" s="296"/>
      <c r="CU560" s="296"/>
      <c r="CV560" s="296"/>
      <c r="CW560" s="296"/>
      <c r="CX560" s="296"/>
      <c r="CY560" s="296"/>
      <c r="CZ560" s="296"/>
      <c r="DA560" s="296"/>
      <c r="DB560" s="296"/>
      <c r="DC560" s="296"/>
      <c r="DD560" s="296"/>
      <c r="DE560" s="296"/>
      <c r="DF560" s="296"/>
      <c r="DG560" s="296"/>
      <c r="DH560" s="296"/>
      <c r="DI560" s="296"/>
      <c r="DJ560" s="296"/>
      <c r="DK560" s="296"/>
      <c r="DL560" s="296"/>
      <c r="DM560" s="297"/>
    </row>
    <row r="561" spans="2:117" s="295" customFormat="1" ht="37.5" outlineLevel="1" x14ac:dyDescent="0.25">
      <c r="B561" s="142">
        <v>8</v>
      </c>
      <c r="C561" s="110" t="s">
        <v>455</v>
      </c>
      <c r="D561" s="298"/>
      <c r="E561" s="224" t="s">
        <v>470</v>
      </c>
      <c r="F561" s="302"/>
      <c r="G561" s="299" t="s">
        <v>423</v>
      </c>
      <c r="H561" s="299" t="s">
        <v>424</v>
      </c>
      <c r="I561" s="224" t="s">
        <v>167</v>
      </c>
      <c r="J561" s="303"/>
      <c r="K561" s="97">
        <f t="shared" si="260"/>
        <v>1</v>
      </c>
      <c r="L561" s="97">
        <f t="shared" si="261"/>
        <v>1</v>
      </c>
      <c r="M561" s="108">
        <f t="shared" si="262"/>
        <v>1</v>
      </c>
      <c r="N561" s="296"/>
      <c r="O561" s="296"/>
      <c r="P561" s="296"/>
      <c r="Q561" s="296"/>
      <c r="R561" s="296"/>
      <c r="S561" s="296"/>
      <c r="T561" s="296"/>
      <c r="U561" s="296"/>
      <c r="V561" s="305"/>
      <c r="W561" s="296"/>
      <c r="X561" s="296"/>
      <c r="Y561" s="296"/>
      <c r="Z561" s="296"/>
      <c r="AA561" s="296"/>
      <c r="AB561" s="296"/>
      <c r="AC561" s="296"/>
      <c r="AD561" s="296"/>
      <c r="AE561" s="238">
        <v>4</v>
      </c>
      <c r="AF561" s="296"/>
      <c r="AG561" s="296"/>
      <c r="AH561" s="296"/>
      <c r="AI561" s="296"/>
      <c r="AJ561" s="296"/>
      <c r="AK561" s="296"/>
      <c r="AL561" s="296"/>
      <c r="AM561" s="296"/>
      <c r="AN561" s="296"/>
      <c r="AO561" s="296"/>
      <c r="AP561" s="85"/>
      <c r="AQ561" s="85"/>
      <c r="AR561" s="85"/>
      <c r="AS561" s="85"/>
      <c r="AT561" s="85"/>
      <c r="AU561" s="85"/>
      <c r="AV561" s="85"/>
      <c r="AW561" s="301"/>
      <c r="AX561" s="296"/>
      <c r="AY561" s="296"/>
      <c r="AZ561" s="296"/>
      <c r="BA561" s="296"/>
      <c r="BB561" s="296"/>
      <c r="BC561" s="296"/>
      <c r="BD561" s="296"/>
      <c r="BE561" s="296"/>
      <c r="BF561" s="296"/>
      <c r="BG561" s="296"/>
      <c r="BH561" s="296"/>
      <c r="BI561" s="296"/>
      <c r="BJ561" s="296"/>
      <c r="BK561" s="296"/>
      <c r="BL561" s="296"/>
      <c r="BM561" s="296"/>
      <c r="BN561" s="296"/>
      <c r="BO561" s="296"/>
      <c r="BP561" s="296"/>
      <c r="BQ561" s="296"/>
      <c r="BR561" s="296"/>
      <c r="BS561" s="296"/>
      <c r="BT561" s="296"/>
      <c r="BU561" s="296"/>
      <c r="BV561" s="296"/>
      <c r="BW561" s="296"/>
      <c r="BX561" s="296"/>
      <c r="BY561" s="296"/>
      <c r="BZ561" s="296"/>
      <c r="CA561" s="296"/>
      <c r="CB561" s="296"/>
      <c r="CC561" s="296"/>
      <c r="CD561" s="296"/>
      <c r="CE561" s="296"/>
      <c r="CF561" s="296"/>
      <c r="CG561" s="296"/>
      <c r="CH561" s="296"/>
      <c r="CI561" s="296"/>
      <c r="CJ561" s="296"/>
      <c r="CK561" s="296"/>
      <c r="CL561" s="296"/>
      <c r="CM561" s="296"/>
      <c r="CN561" s="296"/>
      <c r="CO561" s="296"/>
      <c r="CP561" s="296"/>
      <c r="CQ561" s="296"/>
      <c r="CR561" s="296"/>
      <c r="CS561" s="296"/>
      <c r="CT561" s="296"/>
      <c r="CU561" s="296"/>
      <c r="CV561" s="296"/>
      <c r="CW561" s="296"/>
      <c r="CX561" s="296"/>
      <c r="CY561" s="296"/>
      <c r="CZ561" s="296"/>
      <c r="DA561" s="296"/>
      <c r="DB561" s="296"/>
      <c r="DC561" s="296"/>
      <c r="DD561" s="296"/>
      <c r="DE561" s="296"/>
      <c r="DF561" s="296"/>
      <c r="DG561" s="296"/>
      <c r="DH561" s="296"/>
      <c r="DI561" s="296"/>
      <c r="DJ561" s="296"/>
      <c r="DK561" s="296"/>
      <c r="DL561" s="296"/>
      <c r="DM561" s="297"/>
    </row>
    <row r="562" spans="2:117" s="295" customFormat="1" ht="37.5" outlineLevel="1" x14ac:dyDescent="0.25">
      <c r="B562" s="142">
        <v>9</v>
      </c>
      <c r="C562" s="110" t="s">
        <v>456</v>
      </c>
      <c r="D562" s="298"/>
      <c r="E562" s="224" t="s">
        <v>470</v>
      </c>
      <c r="F562" s="302"/>
      <c r="G562" s="299" t="s">
        <v>423</v>
      </c>
      <c r="H562" s="299" t="s">
        <v>424</v>
      </c>
      <c r="I562" s="224" t="s">
        <v>167</v>
      </c>
      <c r="J562" s="303"/>
      <c r="K562" s="97">
        <f t="shared" si="260"/>
        <v>1</v>
      </c>
      <c r="L562" s="97">
        <f t="shared" si="261"/>
        <v>1</v>
      </c>
      <c r="M562" s="108">
        <f t="shared" si="262"/>
        <v>1</v>
      </c>
      <c r="N562" s="296"/>
      <c r="O562" s="296"/>
      <c r="P562" s="296"/>
      <c r="Q562" s="296"/>
      <c r="R562" s="296"/>
      <c r="S562" s="296"/>
      <c r="T562" s="296"/>
      <c r="U562" s="296"/>
      <c r="V562" s="305"/>
      <c r="W562" s="296"/>
      <c r="X562" s="296"/>
      <c r="Y562" s="296"/>
      <c r="Z562" s="296"/>
      <c r="AA562" s="296"/>
      <c r="AB562" s="296"/>
      <c r="AC562" s="296"/>
      <c r="AD562" s="296"/>
      <c r="AE562" s="238">
        <v>4</v>
      </c>
      <c r="AF562" s="296"/>
      <c r="AG562" s="296"/>
      <c r="AH562" s="296"/>
      <c r="AI562" s="296"/>
      <c r="AJ562" s="296"/>
      <c r="AK562" s="296"/>
      <c r="AL562" s="296"/>
      <c r="AM562" s="296"/>
      <c r="AN562" s="296"/>
      <c r="AO562" s="296"/>
      <c r="AP562" s="85"/>
      <c r="AQ562" s="85"/>
      <c r="AR562" s="85"/>
      <c r="AS562" s="85"/>
      <c r="AT562" s="85"/>
      <c r="AU562" s="85"/>
      <c r="AV562" s="85"/>
      <c r="AW562" s="301"/>
      <c r="AX562" s="296"/>
      <c r="AY562" s="296"/>
      <c r="AZ562" s="296"/>
      <c r="BA562" s="296"/>
      <c r="BB562" s="296"/>
      <c r="BC562" s="296"/>
      <c r="BD562" s="296"/>
      <c r="BE562" s="296"/>
      <c r="BF562" s="296"/>
      <c r="BG562" s="296"/>
      <c r="BH562" s="296"/>
      <c r="BI562" s="296"/>
      <c r="BJ562" s="296"/>
      <c r="BK562" s="296"/>
      <c r="BL562" s="296"/>
      <c r="BM562" s="296"/>
      <c r="BN562" s="296"/>
      <c r="BO562" s="296"/>
      <c r="BP562" s="296"/>
      <c r="BQ562" s="296"/>
      <c r="BR562" s="296"/>
      <c r="BS562" s="296"/>
      <c r="BT562" s="296"/>
      <c r="BU562" s="296"/>
      <c r="BV562" s="296"/>
      <c r="BW562" s="296"/>
      <c r="BX562" s="296"/>
      <c r="BY562" s="296"/>
      <c r="BZ562" s="296"/>
      <c r="CA562" s="296"/>
      <c r="CB562" s="296"/>
      <c r="CC562" s="296"/>
      <c r="CD562" s="296"/>
      <c r="CE562" s="296"/>
      <c r="CF562" s="296"/>
      <c r="CG562" s="296"/>
      <c r="CH562" s="296"/>
      <c r="CI562" s="296"/>
      <c r="CJ562" s="296"/>
      <c r="CK562" s="296"/>
      <c r="CL562" s="296"/>
      <c r="CM562" s="296"/>
      <c r="CN562" s="296"/>
      <c r="CO562" s="296"/>
      <c r="CP562" s="296"/>
      <c r="CQ562" s="296"/>
      <c r="CR562" s="296"/>
      <c r="CS562" s="296"/>
      <c r="CT562" s="296"/>
      <c r="CU562" s="296"/>
      <c r="CV562" s="296"/>
      <c r="CW562" s="296"/>
      <c r="CX562" s="296"/>
      <c r="CY562" s="296"/>
      <c r="CZ562" s="296"/>
      <c r="DA562" s="296"/>
      <c r="DB562" s="296"/>
      <c r="DC562" s="296"/>
      <c r="DD562" s="296"/>
      <c r="DE562" s="296"/>
      <c r="DF562" s="296"/>
      <c r="DG562" s="296"/>
      <c r="DH562" s="296"/>
      <c r="DI562" s="296"/>
      <c r="DJ562" s="296"/>
      <c r="DK562" s="296"/>
      <c r="DL562" s="296"/>
      <c r="DM562" s="297"/>
    </row>
    <row r="563" spans="2:117" s="295" customFormat="1" ht="37.5" outlineLevel="1" x14ac:dyDescent="0.25">
      <c r="B563" s="142">
        <v>10</v>
      </c>
      <c r="C563" s="110" t="s">
        <v>457</v>
      </c>
      <c r="D563" s="298"/>
      <c r="E563" s="224" t="s">
        <v>470</v>
      </c>
      <c r="F563" s="224"/>
      <c r="G563" s="299" t="s">
        <v>423</v>
      </c>
      <c r="H563" s="299" t="s">
        <v>424</v>
      </c>
      <c r="I563" s="224" t="s">
        <v>167</v>
      </c>
      <c r="J563" s="303"/>
      <c r="K563" s="97">
        <f t="shared" si="260"/>
        <v>1</v>
      </c>
      <c r="L563" s="97">
        <f t="shared" si="261"/>
        <v>1</v>
      </c>
      <c r="M563" s="108">
        <f t="shared" si="262"/>
        <v>1</v>
      </c>
      <c r="N563" s="296"/>
      <c r="O563" s="296"/>
      <c r="P563" s="296"/>
      <c r="Q563" s="296"/>
      <c r="R563" s="296"/>
      <c r="S563" s="296"/>
      <c r="T563" s="296"/>
      <c r="U563" s="296"/>
      <c r="V563" s="305"/>
      <c r="W563" s="296"/>
      <c r="X563" s="296"/>
      <c r="Y563" s="296"/>
      <c r="Z563" s="296"/>
      <c r="AA563" s="296"/>
      <c r="AB563" s="296"/>
      <c r="AC563" s="296"/>
      <c r="AD563" s="296"/>
      <c r="AE563" s="238">
        <v>4</v>
      </c>
      <c r="AF563" s="296"/>
      <c r="AG563" s="296"/>
      <c r="AH563" s="296"/>
      <c r="AI563" s="296"/>
      <c r="AJ563" s="296"/>
      <c r="AK563" s="296"/>
      <c r="AL563" s="296"/>
      <c r="AM563" s="296"/>
      <c r="AN563" s="296"/>
      <c r="AO563" s="296"/>
      <c r="AP563" s="85"/>
      <c r="AQ563" s="85"/>
      <c r="AR563" s="85"/>
      <c r="AS563" s="85"/>
      <c r="AT563" s="85"/>
      <c r="AU563" s="85"/>
      <c r="AV563" s="85"/>
      <c r="AW563" s="301"/>
      <c r="AX563" s="296"/>
      <c r="AY563" s="296"/>
      <c r="AZ563" s="296"/>
      <c r="BA563" s="296"/>
      <c r="BB563" s="296"/>
      <c r="BC563" s="296"/>
      <c r="BD563" s="296"/>
      <c r="BE563" s="296"/>
      <c r="BF563" s="296"/>
      <c r="BG563" s="296"/>
      <c r="BH563" s="296"/>
      <c r="BI563" s="296"/>
      <c r="BJ563" s="296"/>
      <c r="BK563" s="296"/>
      <c r="BL563" s="296"/>
      <c r="BM563" s="296"/>
      <c r="BN563" s="296"/>
      <c r="BO563" s="296"/>
      <c r="BP563" s="296"/>
      <c r="BQ563" s="296"/>
      <c r="BR563" s="296"/>
      <c r="BS563" s="296"/>
      <c r="BT563" s="296"/>
      <c r="BU563" s="296"/>
      <c r="BV563" s="296"/>
      <c r="BW563" s="296"/>
      <c r="BX563" s="296"/>
      <c r="BY563" s="296"/>
      <c r="BZ563" s="296"/>
      <c r="CA563" s="296"/>
      <c r="CB563" s="296"/>
      <c r="CC563" s="296"/>
      <c r="CD563" s="296"/>
      <c r="CE563" s="296"/>
      <c r="CF563" s="296"/>
      <c r="CG563" s="296"/>
      <c r="CH563" s="296"/>
      <c r="CI563" s="296"/>
      <c r="CJ563" s="296"/>
      <c r="CK563" s="296"/>
      <c r="CL563" s="296"/>
      <c r="CM563" s="296"/>
      <c r="CN563" s="296"/>
      <c r="CO563" s="296"/>
      <c r="CP563" s="296"/>
      <c r="CQ563" s="296"/>
      <c r="CR563" s="296"/>
      <c r="CS563" s="296"/>
      <c r="CT563" s="296"/>
      <c r="CU563" s="296"/>
      <c r="CV563" s="296"/>
      <c r="CW563" s="296"/>
      <c r="CX563" s="296"/>
      <c r="CY563" s="296"/>
      <c r="CZ563" s="296"/>
      <c r="DA563" s="296"/>
      <c r="DB563" s="296"/>
      <c r="DC563" s="296"/>
      <c r="DD563" s="296"/>
      <c r="DE563" s="296"/>
      <c r="DF563" s="296"/>
      <c r="DG563" s="296"/>
      <c r="DH563" s="296"/>
      <c r="DI563" s="296"/>
      <c r="DJ563" s="296"/>
      <c r="DK563" s="296"/>
      <c r="DL563" s="296"/>
      <c r="DM563" s="297"/>
    </row>
    <row r="564" spans="2:117" s="295" customFormat="1" ht="30" outlineLevel="1" x14ac:dyDescent="0.25">
      <c r="B564" s="142">
        <v>11</v>
      </c>
      <c r="C564" s="110" t="s">
        <v>458</v>
      </c>
      <c r="D564" s="298"/>
      <c r="E564" s="224" t="s">
        <v>470</v>
      </c>
      <c r="F564" s="300"/>
      <c r="G564" s="299" t="s">
        <v>423</v>
      </c>
      <c r="H564" s="299" t="s">
        <v>424</v>
      </c>
      <c r="I564" s="224" t="s">
        <v>166</v>
      </c>
      <c r="J564" s="315" t="s">
        <v>467</v>
      </c>
      <c r="K564" s="97">
        <f t="shared" si="260"/>
        <v>0</v>
      </c>
      <c r="L564" s="97">
        <f t="shared" si="261"/>
        <v>0</v>
      </c>
      <c r="M564" s="108">
        <f t="shared" si="262"/>
        <v>0</v>
      </c>
      <c r="N564" s="296"/>
      <c r="O564" s="296"/>
      <c r="P564" s="296"/>
      <c r="Q564" s="296"/>
      <c r="R564" s="296"/>
      <c r="S564" s="296"/>
      <c r="T564" s="301"/>
      <c r="U564" s="296"/>
      <c r="V564" s="296"/>
      <c r="W564" s="296"/>
      <c r="X564" s="296"/>
      <c r="Y564" s="296"/>
      <c r="Z564" s="316"/>
      <c r="AA564" s="296"/>
      <c r="AB564" s="296"/>
      <c r="AC564" s="296"/>
      <c r="AD564" s="296"/>
      <c r="AE564" s="296"/>
      <c r="AF564" s="296"/>
      <c r="AG564" s="296"/>
      <c r="AH564" s="296"/>
      <c r="AI564" s="296"/>
      <c r="AJ564" s="296"/>
      <c r="AK564" s="296"/>
      <c r="AL564" s="296"/>
      <c r="AM564" s="296"/>
      <c r="AN564" s="296"/>
      <c r="AO564" s="296"/>
      <c r="AP564" s="85"/>
      <c r="AQ564" s="85"/>
      <c r="AR564" s="85"/>
      <c r="AS564" s="85"/>
      <c r="AT564" s="85"/>
      <c r="AU564" s="85"/>
      <c r="AV564" s="85"/>
      <c r="AW564" s="296"/>
      <c r="AX564" s="296"/>
      <c r="AY564" s="296"/>
      <c r="AZ564" s="296"/>
      <c r="BA564" s="296"/>
      <c r="BB564" s="296"/>
      <c r="BC564" s="296"/>
      <c r="BD564" s="296"/>
      <c r="BE564" s="296"/>
      <c r="BF564" s="296"/>
      <c r="BG564" s="296"/>
      <c r="BH564" s="296"/>
      <c r="BI564" s="296"/>
      <c r="BJ564" s="296"/>
      <c r="BK564" s="296"/>
      <c r="BL564" s="296"/>
      <c r="BM564" s="296"/>
      <c r="BN564" s="296"/>
      <c r="BO564" s="296"/>
      <c r="BP564" s="296"/>
      <c r="BQ564" s="296"/>
      <c r="BR564" s="296"/>
      <c r="BS564" s="296"/>
      <c r="BT564" s="296"/>
      <c r="BU564" s="296"/>
      <c r="BV564" s="296"/>
      <c r="BW564" s="296"/>
      <c r="BX564" s="296"/>
      <c r="BY564" s="296"/>
      <c r="BZ564" s="296"/>
      <c r="CA564" s="296"/>
      <c r="CB564" s="296"/>
      <c r="CC564" s="296"/>
      <c r="CD564" s="296"/>
      <c r="CE564" s="296"/>
      <c r="CF564" s="296"/>
      <c r="CG564" s="296"/>
      <c r="CH564" s="296"/>
      <c r="CI564" s="296"/>
      <c r="CJ564" s="296"/>
      <c r="CK564" s="296"/>
      <c r="CL564" s="296"/>
      <c r="CM564" s="296"/>
      <c r="CN564" s="296"/>
      <c r="CO564" s="296"/>
      <c r="CP564" s="296"/>
      <c r="CQ564" s="296"/>
      <c r="CR564" s="296"/>
      <c r="CS564" s="296"/>
      <c r="CT564" s="296"/>
      <c r="CU564" s="296"/>
      <c r="CV564" s="296"/>
      <c r="CW564" s="296"/>
      <c r="CX564" s="296"/>
      <c r="CY564" s="296"/>
      <c r="CZ564" s="296"/>
      <c r="DA564" s="296"/>
      <c r="DB564" s="296"/>
      <c r="DC564" s="296"/>
      <c r="DD564" s="296"/>
      <c r="DE564" s="296"/>
      <c r="DF564" s="296"/>
      <c r="DG564" s="296"/>
      <c r="DH564" s="296"/>
      <c r="DI564" s="296"/>
      <c r="DJ564" s="296"/>
      <c r="DK564" s="296"/>
      <c r="DL564" s="296"/>
      <c r="DM564" s="297"/>
    </row>
    <row r="565" spans="2:117" s="295" customFormat="1" ht="30" outlineLevel="1" x14ac:dyDescent="0.25">
      <c r="B565" s="142">
        <v>12</v>
      </c>
      <c r="C565" s="110" t="s">
        <v>459</v>
      </c>
      <c r="D565" s="298"/>
      <c r="E565" s="224" t="s">
        <v>470</v>
      </c>
      <c r="F565" s="300"/>
      <c r="G565" s="299" t="s">
        <v>423</v>
      </c>
      <c r="H565" s="299" t="s">
        <v>424</v>
      </c>
      <c r="I565" s="224" t="s">
        <v>166</v>
      </c>
      <c r="J565" s="315" t="s">
        <v>467</v>
      </c>
      <c r="K565" s="97">
        <f t="shared" si="260"/>
        <v>0</v>
      </c>
      <c r="L565" s="97">
        <f t="shared" si="261"/>
        <v>0</v>
      </c>
      <c r="M565" s="108">
        <f t="shared" si="262"/>
        <v>0</v>
      </c>
      <c r="N565" s="296"/>
      <c r="O565" s="296"/>
      <c r="P565" s="296"/>
      <c r="Q565" s="296"/>
      <c r="R565" s="296"/>
      <c r="S565" s="296"/>
      <c r="T565" s="296"/>
      <c r="U565" s="301"/>
      <c r="V565" s="296"/>
      <c r="W565" s="296"/>
      <c r="X565" s="296"/>
      <c r="Y565" s="296"/>
      <c r="Z565" s="316"/>
      <c r="AA565" s="296"/>
      <c r="AB565" s="296"/>
      <c r="AC565" s="296"/>
      <c r="AD565" s="296"/>
      <c r="AE565" s="296"/>
      <c r="AF565" s="296"/>
      <c r="AG565" s="296"/>
      <c r="AH565" s="296"/>
      <c r="AI565" s="296"/>
      <c r="AJ565" s="296"/>
      <c r="AK565" s="296"/>
      <c r="AL565" s="296"/>
      <c r="AM565" s="296"/>
      <c r="AN565" s="296"/>
      <c r="AO565" s="296"/>
      <c r="AP565" s="85"/>
      <c r="AQ565" s="85"/>
      <c r="AR565" s="85"/>
      <c r="AS565" s="85"/>
      <c r="AT565" s="85"/>
      <c r="AU565" s="85"/>
      <c r="AV565" s="85"/>
      <c r="AW565" s="296"/>
      <c r="AX565" s="296"/>
      <c r="AY565" s="296"/>
      <c r="AZ565" s="296"/>
      <c r="BA565" s="296"/>
      <c r="BB565" s="296"/>
      <c r="BC565" s="296"/>
      <c r="BD565" s="296"/>
      <c r="BE565" s="296"/>
      <c r="BF565" s="296"/>
      <c r="BG565" s="296"/>
      <c r="BH565" s="296"/>
      <c r="BI565" s="296"/>
      <c r="BJ565" s="296"/>
      <c r="BK565" s="296"/>
      <c r="BL565" s="296"/>
      <c r="BM565" s="296"/>
      <c r="BN565" s="296"/>
      <c r="BO565" s="296"/>
      <c r="BP565" s="296"/>
      <c r="BQ565" s="296"/>
      <c r="BR565" s="296"/>
      <c r="BS565" s="296"/>
      <c r="BT565" s="296"/>
      <c r="BU565" s="296"/>
      <c r="BV565" s="296"/>
      <c r="BW565" s="296"/>
      <c r="BX565" s="296"/>
      <c r="BY565" s="296"/>
      <c r="BZ565" s="296"/>
      <c r="CA565" s="296"/>
      <c r="CB565" s="296"/>
      <c r="CC565" s="296"/>
      <c r="CD565" s="296"/>
      <c r="CE565" s="296"/>
      <c r="CF565" s="296"/>
      <c r="CG565" s="296"/>
      <c r="CH565" s="296"/>
      <c r="CI565" s="296"/>
      <c r="CJ565" s="296"/>
      <c r="CK565" s="296"/>
      <c r="CL565" s="296"/>
      <c r="CM565" s="296"/>
      <c r="CN565" s="296"/>
      <c r="CO565" s="296"/>
      <c r="CP565" s="296"/>
      <c r="CQ565" s="296"/>
      <c r="CR565" s="296"/>
      <c r="CS565" s="296"/>
      <c r="CT565" s="296"/>
      <c r="CU565" s="296"/>
      <c r="CV565" s="296"/>
      <c r="CW565" s="296"/>
      <c r="CX565" s="296"/>
      <c r="CY565" s="296"/>
      <c r="CZ565" s="296"/>
      <c r="DA565" s="296"/>
      <c r="DB565" s="296"/>
      <c r="DC565" s="296"/>
      <c r="DD565" s="296"/>
      <c r="DE565" s="296"/>
      <c r="DF565" s="296"/>
      <c r="DG565" s="296"/>
      <c r="DH565" s="296"/>
      <c r="DI565" s="296"/>
      <c r="DJ565" s="296"/>
      <c r="DK565" s="296"/>
      <c r="DL565" s="296"/>
      <c r="DM565" s="297"/>
    </row>
    <row r="566" spans="2:117" s="295" customFormat="1" ht="30" outlineLevel="1" x14ac:dyDescent="0.25">
      <c r="B566" s="142">
        <v>13</v>
      </c>
      <c r="C566" s="110" t="s">
        <v>460</v>
      </c>
      <c r="D566" s="298"/>
      <c r="E566" s="224" t="s">
        <v>470</v>
      </c>
      <c r="F566" s="300"/>
      <c r="G566" s="299" t="s">
        <v>423</v>
      </c>
      <c r="H566" s="299" t="s">
        <v>424</v>
      </c>
      <c r="I566" s="224" t="s">
        <v>166</v>
      </c>
      <c r="J566" s="315" t="s">
        <v>467</v>
      </c>
      <c r="K566" s="97">
        <f t="shared" si="260"/>
        <v>0</v>
      </c>
      <c r="L566" s="97">
        <f t="shared" si="261"/>
        <v>0</v>
      </c>
      <c r="M566" s="108">
        <f t="shared" si="262"/>
        <v>0</v>
      </c>
      <c r="N566" s="296"/>
      <c r="O566" s="296"/>
      <c r="P566" s="296"/>
      <c r="Q566" s="296"/>
      <c r="R566" s="296"/>
      <c r="S566" s="296"/>
      <c r="T566" s="296"/>
      <c r="U566" s="301"/>
      <c r="V566" s="296"/>
      <c r="W566" s="296"/>
      <c r="X566" s="296"/>
      <c r="Y566" s="296"/>
      <c r="Z566" s="316"/>
      <c r="AA566" s="296"/>
      <c r="AB566" s="296"/>
      <c r="AC566" s="296"/>
      <c r="AD566" s="296"/>
      <c r="AE566" s="296"/>
      <c r="AF566" s="296"/>
      <c r="AG566" s="296"/>
      <c r="AH566" s="296"/>
      <c r="AI566" s="296"/>
      <c r="AJ566" s="296"/>
      <c r="AK566" s="296"/>
      <c r="AL566" s="296"/>
      <c r="AM566" s="296"/>
      <c r="AN566" s="296"/>
      <c r="AO566" s="296"/>
      <c r="AP566" s="85"/>
      <c r="AQ566" s="85"/>
      <c r="AR566" s="85"/>
      <c r="AS566" s="85"/>
      <c r="AT566" s="85"/>
      <c r="AU566" s="85"/>
      <c r="AV566" s="85"/>
      <c r="AW566" s="296"/>
      <c r="AX566" s="296"/>
      <c r="AY566" s="296"/>
      <c r="AZ566" s="296"/>
      <c r="BA566" s="296"/>
      <c r="BB566" s="296"/>
      <c r="BC566" s="296"/>
      <c r="BD566" s="296"/>
      <c r="BE566" s="296"/>
      <c r="BF566" s="296"/>
      <c r="BG566" s="296"/>
      <c r="BH566" s="296"/>
      <c r="BI566" s="296"/>
      <c r="BJ566" s="296"/>
      <c r="BK566" s="296"/>
      <c r="BL566" s="296"/>
      <c r="BM566" s="296"/>
      <c r="BN566" s="296"/>
      <c r="BO566" s="296"/>
      <c r="BP566" s="296"/>
      <c r="BQ566" s="296"/>
      <c r="BR566" s="296"/>
      <c r="BS566" s="296"/>
      <c r="BT566" s="296"/>
      <c r="BU566" s="296"/>
      <c r="BV566" s="296"/>
      <c r="BW566" s="296"/>
      <c r="BX566" s="296"/>
      <c r="BY566" s="296"/>
      <c r="BZ566" s="296"/>
      <c r="CA566" s="296"/>
      <c r="CB566" s="296"/>
      <c r="CC566" s="296"/>
      <c r="CD566" s="296"/>
      <c r="CE566" s="296"/>
      <c r="CF566" s="296"/>
      <c r="CG566" s="296"/>
      <c r="CH566" s="296"/>
      <c r="CI566" s="296"/>
      <c r="CJ566" s="296"/>
      <c r="CK566" s="296"/>
      <c r="CL566" s="296"/>
      <c r="CM566" s="296"/>
      <c r="CN566" s="296"/>
      <c r="CO566" s="296"/>
      <c r="CP566" s="296"/>
      <c r="CQ566" s="296"/>
      <c r="CR566" s="296"/>
      <c r="CS566" s="296"/>
      <c r="CT566" s="296"/>
      <c r="CU566" s="296"/>
      <c r="CV566" s="296"/>
      <c r="CW566" s="296"/>
      <c r="CX566" s="296"/>
      <c r="CY566" s="296"/>
      <c r="CZ566" s="296"/>
      <c r="DA566" s="296"/>
      <c r="DB566" s="296"/>
      <c r="DC566" s="296"/>
      <c r="DD566" s="296"/>
      <c r="DE566" s="296"/>
      <c r="DF566" s="296"/>
      <c r="DG566" s="296"/>
      <c r="DH566" s="296"/>
      <c r="DI566" s="296"/>
      <c r="DJ566" s="296"/>
      <c r="DK566" s="296"/>
      <c r="DL566" s="296"/>
      <c r="DM566" s="297"/>
    </row>
    <row r="567" spans="2:117" s="295" customFormat="1" ht="21" outlineLevel="1" x14ac:dyDescent="0.25">
      <c r="B567" s="142">
        <v>14</v>
      </c>
      <c r="C567" s="110" t="s">
        <v>461</v>
      </c>
      <c r="D567" s="298"/>
      <c r="E567" s="299" t="s">
        <v>379</v>
      </c>
      <c r="F567" s="300" t="s">
        <v>381</v>
      </c>
      <c r="G567" s="299" t="s">
        <v>423</v>
      </c>
      <c r="H567" s="299" t="s">
        <v>424</v>
      </c>
      <c r="I567" s="224" t="s">
        <v>167</v>
      </c>
      <c r="J567" s="298"/>
      <c r="K567" s="97">
        <f t="shared" si="260"/>
        <v>1</v>
      </c>
      <c r="L567" s="97">
        <f t="shared" si="261"/>
        <v>1</v>
      </c>
      <c r="M567" s="108">
        <f t="shared" si="262"/>
        <v>1</v>
      </c>
      <c r="N567" s="296"/>
      <c r="O567" s="296"/>
      <c r="P567" s="296"/>
      <c r="Q567" s="296"/>
      <c r="R567" s="296"/>
      <c r="S567" s="296"/>
      <c r="T567" s="296"/>
      <c r="U567" s="296"/>
      <c r="V567" s="305">
        <v>4</v>
      </c>
      <c r="W567" s="301"/>
      <c r="X567" s="296"/>
      <c r="Y567" s="296"/>
      <c r="Z567" s="296"/>
      <c r="AA567" s="296"/>
      <c r="AB567" s="296"/>
      <c r="AC567" s="296"/>
      <c r="AD567" s="296"/>
      <c r="AE567" s="296"/>
      <c r="AF567" s="296"/>
      <c r="AG567" s="296"/>
      <c r="AH567" s="296"/>
      <c r="AI567" s="296"/>
      <c r="AJ567" s="296"/>
      <c r="AK567" s="296"/>
      <c r="AL567" s="296"/>
      <c r="AM567" s="296"/>
      <c r="AN567" s="296"/>
      <c r="AO567" s="296"/>
      <c r="AP567" s="85"/>
      <c r="AQ567" s="85"/>
      <c r="AR567" s="85"/>
      <c r="AS567" s="85"/>
      <c r="AT567" s="85"/>
      <c r="AU567" s="85"/>
      <c r="AV567" s="85"/>
      <c r="AW567" s="296"/>
      <c r="AX567" s="296"/>
      <c r="AY567" s="296"/>
      <c r="AZ567" s="296"/>
      <c r="BA567" s="296"/>
      <c r="BB567" s="296"/>
      <c r="BC567" s="296"/>
      <c r="BD567" s="296"/>
      <c r="BE567" s="296"/>
      <c r="BF567" s="296"/>
      <c r="BG567" s="296"/>
      <c r="BH567" s="296"/>
      <c r="BI567" s="296"/>
      <c r="BJ567" s="296"/>
      <c r="BK567" s="296"/>
      <c r="BL567" s="296"/>
      <c r="BM567" s="296"/>
      <c r="BN567" s="296"/>
      <c r="BO567" s="296"/>
      <c r="BP567" s="296"/>
      <c r="BQ567" s="296"/>
      <c r="BR567" s="296"/>
      <c r="BS567" s="296"/>
      <c r="BT567" s="296"/>
      <c r="BU567" s="296"/>
      <c r="BV567" s="296"/>
      <c r="BW567" s="296"/>
      <c r="BX567" s="296"/>
      <c r="BY567" s="296"/>
      <c r="BZ567" s="296"/>
      <c r="CA567" s="296"/>
      <c r="CB567" s="296"/>
      <c r="CC567" s="296"/>
      <c r="CD567" s="296"/>
      <c r="CE567" s="296"/>
      <c r="CF567" s="296"/>
      <c r="CG567" s="296"/>
      <c r="CH567" s="296"/>
      <c r="CI567" s="296"/>
      <c r="CJ567" s="296"/>
      <c r="CK567" s="296"/>
      <c r="CL567" s="296"/>
      <c r="CM567" s="296"/>
      <c r="CN567" s="296"/>
      <c r="CO567" s="296"/>
      <c r="CP567" s="296"/>
      <c r="CQ567" s="296"/>
      <c r="CR567" s="296"/>
      <c r="CS567" s="296"/>
      <c r="CT567" s="296"/>
      <c r="CU567" s="296"/>
      <c r="CV567" s="296"/>
      <c r="CW567" s="296"/>
      <c r="CX567" s="296"/>
      <c r="CY567" s="296"/>
      <c r="CZ567" s="296"/>
      <c r="DA567" s="296"/>
      <c r="DB567" s="296"/>
      <c r="DC567" s="296"/>
      <c r="DD567" s="296"/>
      <c r="DE567" s="296"/>
      <c r="DF567" s="296"/>
      <c r="DG567" s="296"/>
      <c r="DH567" s="296"/>
      <c r="DI567" s="296"/>
      <c r="DJ567" s="296"/>
      <c r="DK567" s="296"/>
      <c r="DL567" s="296"/>
      <c r="DM567" s="297"/>
    </row>
    <row r="568" spans="2:117" s="295" customFormat="1" ht="21" outlineLevel="1" x14ac:dyDescent="0.25">
      <c r="B568" s="142">
        <v>15</v>
      </c>
      <c r="C568" s="110" t="s">
        <v>462</v>
      </c>
      <c r="D568" s="298"/>
      <c r="E568" s="299"/>
      <c r="F568" s="300"/>
      <c r="G568" s="299" t="s">
        <v>423</v>
      </c>
      <c r="H568" s="299" t="s">
        <v>424</v>
      </c>
      <c r="I568" s="224" t="s">
        <v>167</v>
      </c>
      <c r="J568" s="298"/>
      <c r="K568" s="97">
        <f t="shared" si="260"/>
        <v>1</v>
      </c>
      <c r="L568" s="97">
        <f t="shared" si="261"/>
        <v>1</v>
      </c>
      <c r="M568" s="108">
        <f t="shared" si="262"/>
        <v>1</v>
      </c>
      <c r="N568" s="296"/>
      <c r="O568" s="296"/>
      <c r="P568" s="296"/>
      <c r="Q568" s="296"/>
      <c r="R568" s="296"/>
      <c r="S568" s="296"/>
      <c r="T568" s="296"/>
      <c r="U568" s="296"/>
      <c r="V568" s="296"/>
      <c r="W568" s="301"/>
      <c r="X568" s="301"/>
      <c r="Y568" s="296"/>
      <c r="Z568" s="296"/>
      <c r="AA568" s="296"/>
      <c r="AB568" s="296"/>
      <c r="AC568" s="296"/>
      <c r="AD568" s="296"/>
      <c r="AE568" s="296"/>
      <c r="AF568" s="305">
        <v>4</v>
      </c>
      <c r="AG568" s="296"/>
      <c r="AH568" s="296"/>
      <c r="AI568" s="296"/>
      <c r="AJ568" s="296"/>
      <c r="AK568" s="296"/>
      <c r="AL568" s="296"/>
      <c r="AM568" s="296"/>
      <c r="AN568" s="296"/>
      <c r="AO568" s="296"/>
      <c r="AP568" s="85"/>
      <c r="AQ568" s="85"/>
      <c r="AR568" s="85"/>
      <c r="AS568" s="85"/>
      <c r="AT568" s="85"/>
      <c r="AU568" s="85"/>
      <c r="AV568" s="85"/>
      <c r="AW568" s="296"/>
      <c r="AX568" s="296"/>
      <c r="AY568" s="296"/>
      <c r="AZ568" s="296"/>
      <c r="BA568" s="296"/>
      <c r="BB568" s="296"/>
      <c r="BC568" s="296"/>
      <c r="BD568" s="296"/>
      <c r="BE568" s="296"/>
      <c r="BF568" s="296"/>
      <c r="BG568" s="296"/>
      <c r="BH568" s="296"/>
      <c r="BI568" s="296"/>
      <c r="BJ568" s="296"/>
      <c r="BK568" s="296"/>
      <c r="BL568" s="296"/>
      <c r="BM568" s="296"/>
      <c r="BN568" s="296"/>
      <c r="BO568" s="296"/>
      <c r="BP568" s="296"/>
      <c r="BQ568" s="296"/>
      <c r="BR568" s="296"/>
      <c r="BS568" s="296"/>
      <c r="BT568" s="296"/>
      <c r="BU568" s="296"/>
      <c r="BV568" s="296"/>
      <c r="BW568" s="296"/>
      <c r="BX568" s="296"/>
      <c r="BY568" s="296"/>
      <c r="BZ568" s="296"/>
      <c r="CA568" s="296"/>
      <c r="CB568" s="296"/>
      <c r="CC568" s="296"/>
      <c r="CD568" s="296"/>
      <c r="CE568" s="296"/>
      <c r="CF568" s="296"/>
      <c r="CG568" s="296"/>
      <c r="CH568" s="296"/>
      <c r="CI568" s="296"/>
      <c r="CJ568" s="296"/>
      <c r="CK568" s="296"/>
      <c r="CL568" s="296"/>
      <c r="CM568" s="296"/>
      <c r="CN568" s="296"/>
      <c r="CO568" s="296"/>
      <c r="CP568" s="296"/>
      <c r="CQ568" s="296"/>
      <c r="CR568" s="296"/>
      <c r="CS568" s="296"/>
      <c r="CT568" s="296"/>
      <c r="CU568" s="296"/>
      <c r="CV568" s="296"/>
      <c r="CW568" s="296"/>
      <c r="CX568" s="296"/>
      <c r="CY568" s="296"/>
      <c r="CZ568" s="296"/>
      <c r="DA568" s="296"/>
      <c r="DB568" s="296"/>
      <c r="DC568" s="296"/>
      <c r="DD568" s="296"/>
      <c r="DE568" s="296"/>
      <c r="DF568" s="296"/>
      <c r="DG568" s="296"/>
      <c r="DH568" s="296"/>
      <c r="DI568" s="296"/>
      <c r="DJ568" s="296"/>
      <c r="DK568" s="296"/>
      <c r="DL568" s="296"/>
      <c r="DM568" s="297"/>
    </row>
    <row r="569" spans="2:117" s="295" customFormat="1" ht="21" outlineLevel="1" x14ac:dyDescent="0.25">
      <c r="B569" s="142">
        <v>16</v>
      </c>
      <c r="C569" s="110" t="s">
        <v>463</v>
      </c>
      <c r="D569" s="298"/>
      <c r="E569" s="224"/>
      <c r="F569" s="302"/>
      <c r="G569" s="299" t="s">
        <v>423</v>
      </c>
      <c r="H569" s="299" t="s">
        <v>424</v>
      </c>
      <c r="I569" s="224" t="s">
        <v>167</v>
      </c>
      <c r="J569" s="303"/>
      <c r="K569" s="97">
        <f t="shared" si="260"/>
        <v>1</v>
      </c>
      <c r="L569" s="97">
        <f t="shared" si="261"/>
        <v>1</v>
      </c>
      <c r="M569" s="108">
        <f t="shared" si="262"/>
        <v>1</v>
      </c>
      <c r="N569" s="296"/>
      <c r="O569" s="296"/>
      <c r="P569" s="296"/>
      <c r="Q569" s="296"/>
      <c r="R569" s="296"/>
      <c r="S569" s="296"/>
      <c r="T569" s="296"/>
      <c r="U569" s="296"/>
      <c r="V569" s="296"/>
      <c r="W569" s="296"/>
      <c r="X569" s="296"/>
      <c r="Y569" s="296"/>
      <c r="Z569" s="296"/>
      <c r="AA569" s="296"/>
      <c r="AB569" s="296"/>
      <c r="AC569" s="296"/>
      <c r="AD569" s="296"/>
      <c r="AE569" s="296"/>
      <c r="AF569" s="296"/>
      <c r="AG569" s="296"/>
      <c r="AH569" s="296"/>
      <c r="AI569" s="296"/>
      <c r="AJ569" s="296"/>
      <c r="AK569" s="85">
        <v>4</v>
      </c>
      <c r="AL569" s="296"/>
      <c r="AM569" s="305"/>
      <c r="AN569" s="296"/>
      <c r="AO569" s="296"/>
      <c r="AP569" s="85"/>
      <c r="AQ569" s="85"/>
      <c r="AR569" s="85"/>
      <c r="AS569" s="85"/>
      <c r="AT569" s="85"/>
      <c r="AU569" s="85"/>
      <c r="AV569" s="85"/>
      <c r="AW569" s="301"/>
      <c r="AX569" s="296"/>
      <c r="AY569" s="296"/>
      <c r="AZ569" s="296"/>
      <c r="BA569" s="296"/>
      <c r="BB569" s="296"/>
      <c r="BC569" s="296"/>
      <c r="BD569" s="296"/>
      <c r="BE569" s="296"/>
      <c r="BF569" s="296"/>
      <c r="BG569" s="296"/>
      <c r="BH569" s="296"/>
      <c r="BI569" s="296"/>
      <c r="BJ569" s="296"/>
      <c r="BK569" s="296"/>
      <c r="BL569" s="296"/>
      <c r="BM569" s="296"/>
      <c r="BN569" s="296"/>
      <c r="BO569" s="296"/>
      <c r="BP569" s="296"/>
      <c r="BQ569" s="296"/>
      <c r="BR569" s="296"/>
      <c r="BS569" s="296"/>
      <c r="BT569" s="296"/>
      <c r="BU569" s="296"/>
      <c r="BV569" s="296"/>
      <c r="BW569" s="296"/>
      <c r="BX569" s="296"/>
      <c r="BY569" s="296"/>
      <c r="BZ569" s="296"/>
      <c r="CA569" s="296"/>
      <c r="CB569" s="296"/>
      <c r="CC569" s="296"/>
      <c r="CD569" s="296"/>
      <c r="CE569" s="296"/>
      <c r="CF569" s="296"/>
      <c r="CG569" s="296"/>
      <c r="CH569" s="296"/>
      <c r="CI569" s="296"/>
      <c r="CJ569" s="296"/>
      <c r="CK569" s="296"/>
      <c r="CL569" s="296"/>
      <c r="CM569" s="296"/>
      <c r="CN569" s="296"/>
      <c r="CO569" s="296"/>
      <c r="CP569" s="296"/>
      <c r="CQ569" s="296"/>
      <c r="CR569" s="296"/>
      <c r="CS569" s="296"/>
      <c r="CT569" s="296"/>
      <c r="CU569" s="296"/>
      <c r="CV569" s="296"/>
      <c r="CW569" s="296"/>
      <c r="CX569" s="296"/>
      <c r="CY569" s="296"/>
      <c r="CZ569" s="296"/>
      <c r="DA569" s="296"/>
      <c r="DB569" s="296"/>
      <c r="DC569" s="296"/>
      <c r="DD569" s="296"/>
      <c r="DE569" s="296"/>
      <c r="DF569" s="296"/>
      <c r="DG569" s="296"/>
      <c r="DH569" s="296"/>
      <c r="DI569" s="296"/>
      <c r="DJ569" s="296"/>
      <c r="DK569" s="296"/>
      <c r="DL569" s="296"/>
      <c r="DM569" s="297"/>
    </row>
    <row r="570" spans="2:117" s="295" customFormat="1" ht="21" outlineLevel="1" x14ac:dyDescent="0.25">
      <c r="B570" s="142">
        <v>17</v>
      </c>
      <c r="C570" s="118" t="s">
        <v>464</v>
      </c>
      <c r="D570" s="298"/>
      <c r="E570" s="224"/>
      <c r="F570" s="302"/>
      <c r="G570" s="299" t="s">
        <v>423</v>
      </c>
      <c r="H570" s="299" t="s">
        <v>424</v>
      </c>
      <c r="I570" s="224" t="s">
        <v>167</v>
      </c>
      <c r="J570" s="303"/>
      <c r="K570" s="97">
        <f t="shared" si="260"/>
        <v>1</v>
      </c>
      <c r="L570" s="97">
        <f t="shared" si="261"/>
        <v>1</v>
      </c>
      <c r="M570" s="108">
        <f t="shared" si="262"/>
        <v>1</v>
      </c>
      <c r="N570" s="296"/>
      <c r="O570" s="296"/>
      <c r="P570" s="296"/>
      <c r="Q570" s="296"/>
      <c r="R570" s="296"/>
      <c r="S570" s="296"/>
      <c r="T570" s="296"/>
      <c r="U570" s="296"/>
      <c r="V570" s="296"/>
      <c r="W570" s="305"/>
      <c r="X570" s="296"/>
      <c r="Y570" s="296"/>
      <c r="Z570" s="296"/>
      <c r="AA570" s="296"/>
      <c r="AB570" s="296"/>
      <c r="AC570" s="296"/>
      <c r="AD570" s="296"/>
      <c r="AE570" s="238">
        <v>4</v>
      </c>
      <c r="AF570" s="296"/>
      <c r="AG570" s="296"/>
      <c r="AH570" s="296"/>
      <c r="AI570" s="296"/>
      <c r="AJ570" s="296"/>
      <c r="AK570" s="296"/>
      <c r="AL570" s="296"/>
      <c r="AM570" s="296"/>
      <c r="AN570" s="296"/>
      <c r="AO570" s="296"/>
      <c r="AP570" s="85"/>
      <c r="AQ570" s="85"/>
      <c r="AR570" s="85"/>
      <c r="AS570" s="85"/>
      <c r="AT570" s="85"/>
      <c r="AU570" s="85"/>
      <c r="AV570" s="85"/>
      <c r="AW570" s="301"/>
      <c r="AX570" s="296"/>
      <c r="AY570" s="296"/>
      <c r="AZ570" s="296"/>
      <c r="BA570" s="296"/>
      <c r="BB570" s="296"/>
      <c r="BC570" s="296"/>
      <c r="BD570" s="296"/>
      <c r="BE570" s="296"/>
      <c r="BF570" s="296"/>
      <c r="BG570" s="296"/>
      <c r="BH570" s="296"/>
      <c r="BI570" s="296"/>
      <c r="BJ570" s="296"/>
      <c r="BK570" s="296"/>
      <c r="BL570" s="296"/>
      <c r="BM570" s="296"/>
      <c r="BN570" s="296"/>
      <c r="BO570" s="296"/>
      <c r="BP570" s="296"/>
      <c r="BQ570" s="296"/>
      <c r="BR570" s="296"/>
      <c r="BS570" s="296"/>
      <c r="BT570" s="296"/>
      <c r="BU570" s="296"/>
      <c r="BV570" s="296"/>
      <c r="BW570" s="296"/>
      <c r="BX570" s="296"/>
      <c r="BY570" s="296"/>
      <c r="BZ570" s="296"/>
      <c r="CA570" s="296"/>
      <c r="CB570" s="296"/>
      <c r="CC570" s="296"/>
      <c r="CD570" s="296"/>
      <c r="CE570" s="296"/>
      <c r="CF570" s="296"/>
      <c r="CG570" s="296"/>
      <c r="CH570" s="296"/>
      <c r="CI570" s="296"/>
      <c r="CJ570" s="296"/>
      <c r="CK570" s="296"/>
      <c r="CL570" s="296"/>
      <c r="CM570" s="296"/>
      <c r="CN570" s="296"/>
      <c r="CO570" s="296"/>
      <c r="CP570" s="296"/>
      <c r="CQ570" s="296"/>
      <c r="CR570" s="296"/>
      <c r="CS570" s="296"/>
      <c r="CT570" s="296"/>
      <c r="CU570" s="296"/>
      <c r="CV570" s="296"/>
      <c r="CW570" s="296"/>
      <c r="CX570" s="296"/>
      <c r="CY570" s="296"/>
      <c r="CZ570" s="296"/>
      <c r="DA570" s="296"/>
      <c r="DB570" s="296"/>
      <c r="DC570" s="296"/>
      <c r="DD570" s="296"/>
      <c r="DE570" s="296"/>
      <c r="DF570" s="296"/>
      <c r="DG570" s="296"/>
      <c r="DH570" s="296"/>
      <c r="DI570" s="296"/>
      <c r="DJ570" s="296"/>
      <c r="DK570" s="296"/>
      <c r="DL570" s="296"/>
      <c r="DM570" s="297"/>
    </row>
    <row r="571" spans="2:117" s="295" customFormat="1" ht="23.25" outlineLevel="1" x14ac:dyDescent="0.25">
      <c r="B571" s="86" t="s">
        <v>232</v>
      </c>
      <c r="C571" s="87" t="s">
        <v>853</v>
      </c>
      <c r="D571" s="298"/>
      <c r="E571" s="224"/>
      <c r="F571" s="302"/>
      <c r="G571" s="299"/>
      <c r="H571" s="299"/>
      <c r="I571" s="224"/>
      <c r="J571" s="303"/>
      <c r="K571" s="129">
        <f>SUM(K572:K573)</f>
        <v>2</v>
      </c>
      <c r="L571" s="129">
        <f>SUM(L572:L573)</f>
        <v>0</v>
      </c>
      <c r="M571" s="101">
        <f>IFERROR(L571/K571,0)</f>
        <v>0</v>
      </c>
      <c r="N571" s="296"/>
      <c r="O571" s="296"/>
      <c r="P571" s="296"/>
      <c r="Q571" s="296"/>
      <c r="R571" s="296"/>
      <c r="S571" s="296"/>
      <c r="T571" s="296"/>
      <c r="U571" s="296"/>
      <c r="V571" s="296"/>
      <c r="W571" s="305"/>
      <c r="X571" s="296"/>
      <c r="Y571" s="296"/>
      <c r="Z571" s="296"/>
      <c r="AA571" s="296"/>
      <c r="AB571" s="296"/>
      <c r="AC571" s="296"/>
      <c r="AD571" s="296"/>
      <c r="AE571" s="238"/>
      <c r="AF571" s="296"/>
      <c r="AG571" s="296"/>
      <c r="AH571" s="296"/>
      <c r="AI571" s="296"/>
      <c r="AJ571" s="296"/>
      <c r="AK571" s="296"/>
      <c r="AL571" s="296"/>
      <c r="AM571" s="569"/>
      <c r="AN571" s="296"/>
      <c r="AO571" s="296"/>
      <c r="AP571" s="85"/>
      <c r="AQ571" s="85"/>
      <c r="AR571" s="85"/>
      <c r="AS571" s="85"/>
      <c r="AT571" s="85"/>
      <c r="AU571" s="85"/>
      <c r="AV571" s="85"/>
      <c r="AW571" s="301"/>
      <c r="AX571" s="296"/>
      <c r="AY571" s="296"/>
      <c r="AZ571" s="296"/>
      <c r="BA571" s="296"/>
      <c r="BB571" s="296"/>
      <c r="BC571" s="296"/>
      <c r="BD571" s="296"/>
      <c r="BE571" s="296"/>
      <c r="BF571" s="296"/>
      <c r="BG571" s="296"/>
      <c r="BH571" s="296"/>
      <c r="BI571" s="296"/>
      <c r="BJ571" s="296"/>
      <c r="BK571" s="296"/>
      <c r="BL571" s="296"/>
      <c r="BM571" s="296"/>
      <c r="BN571" s="296"/>
      <c r="BO571" s="296"/>
      <c r="BP571" s="296"/>
      <c r="BQ571" s="296"/>
      <c r="BR571" s="296"/>
      <c r="BS571" s="296"/>
      <c r="BT571" s="296"/>
      <c r="BU571" s="296"/>
      <c r="BV571" s="296"/>
      <c r="BW571" s="296"/>
      <c r="BX571" s="296"/>
      <c r="BY571" s="296"/>
      <c r="BZ571" s="296"/>
      <c r="CA571" s="296"/>
      <c r="CB571" s="296"/>
      <c r="CC571" s="296"/>
      <c r="CD571" s="296"/>
      <c r="CE571" s="296"/>
      <c r="CF571" s="296"/>
      <c r="CG571" s="296"/>
      <c r="CH571" s="296"/>
      <c r="CI571" s="296"/>
      <c r="CJ571" s="296"/>
      <c r="CK571" s="296"/>
      <c r="CL571" s="296"/>
      <c r="CM571" s="296"/>
      <c r="CN571" s="296"/>
      <c r="CO571" s="296"/>
      <c r="CP571" s="296"/>
      <c r="CQ571" s="296"/>
      <c r="CR571" s="296"/>
      <c r="CS571" s="296"/>
      <c r="CT571" s="296"/>
      <c r="CU571" s="296"/>
      <c r="CV571" s="296"/>
      <c r="CW571" s="296"/>
      <c r="CX571" s="296"/>
      <c r="CY571" s="296"/>
      <c r="CZ571" s="296"/>
      <c r="DA571" s="296"/>
      <c r="DB571" s="296"/>
      <c r="DC571" s="296"/>
      <c r="DD571" s="296"/>
      <c r="DE571" s="296"/>
      <c r="DF571" s="296"/>
      <c r="DG571" s="296"/>
      <c r="DH571" s="296"/>
      <c r="DI571" s="296"/>
      <c r="DJ571" s="296"/>
      <c r="DK571" s="296"/>
      <c r="DL571" s="296"/>
      <c r="DM571" s="297"/>
    </row>
    <row r="572" spans="2:117" s="295" customFormat="1" ht="30" outlineLevel="1" x14ac:dyDescent="0.25">
      <c r="B572" s="142">
        <v>18</v>
      </c>
      <c r="C572" s="313" t="s">
        <v>465</v>
      </c>
      <c r="D572" s="298"/>
      <c r="E572" s="224"/>
      <c r="F572" s="302"/>
      <c r="G572" s="299" t="s">
        <v>423</v>
      </c>
      <c r="H572" s="299" t="s">
        <v>424</v>
      </c>
      <c r="I572" s="224"/>
      <c r="J572" s="315" t="s">
        <v>468</v>
      </c>
      <c r="K572" s="97">
        <f t="shared" si="260"/>
        <v>1</v>
      </c>
      <c r="L572" s="97">
        <f t="shared" si="261"/>
        <v>0</v>
      </c>
      <c r="M572" s="108">
        <f t="shared" si="262"/>
        <v>0</v>
      </c>
      <c r="N572" s="296"/>
      <c r="O572" s="296"/>
      <c r="P572" s="296"/>
      <c r="Q572" s="296"/>
      <c r="R572" s="305"/>
      <c r="S572" s="296"/>
      <c r="T572" s="296"/>
      <c r="U572" s="296"/>
      <c r="V572" s="296"/>
      <c r="W572" s="305"/>
      <c r="X572" s="296"/>
      <c r="Y572" s="296"/>
      <c r="Z572" s="296"/>
      <c r="AA572" s="296"/>
      <c r="AB572" s="296"/>
      <c r="AC572" s="296"/>
      <c r="AD572" s="296"/>
      <c r="AE572" s="296"/>
      <c r="AF572" s="296"/>
      <c r="AG572" s="296"/>
      <c r="AH572" s="296"/>
      <c r="AI572" s="296"/>
      <c r="AJ572" s="296"/>
      <c r="AK572" s="296"/>
      <c r="AL572" s="296"/>
      <c r="AM572" s="569"/>
      <c r="AN572" s="238">
        <v>3</v>
      </c>
      <c r="AO572" s="296"/>
      <c r="AP572" s="85"/>
      <c r="AQ572" s="85"/>
      <c r="AR572" s="85"/>
      <c r="AS572" s="85"/>
      <c r="AT572" s="85"/>
      <c r="AU572" s="85"/>
      <c r="AV572" s="85"/>
      <c r="AW572" s="301"/>
      <c r="AX572" s="296"/>
      <c r="AY572" s="296"/>
      <c r="AZ572" s="296"/>
      <c r="BA572" s="296"/>
      <c r="BB572" s="296"/>
      <c r="BC572" s="296"/>
      <c r="BD572" s="296"/>
      <c r="BE572" s="296"/>
      <c r="BF572" s="296"/>
      <c r="BG572" s="296"/>
      <c r="BH572" s="296"/>
      <c r="BI572" s="296"/>
      <c r="BJ572" s="296"/>
      <c r="BK572" s="296"/>
      <c r="BL572" s="296"/>
      <c r="BM572" s="296"/>
      <c r="BN572" s="296"/>
      <c r="BO572" s="296"/>
      <c r="BP572" s="296"/>
      <c r="BQ572" s="296"/>
      <c r="BR572" s="296"/>
      <c r="BS572" s="296"/>
      <c r="BT572" s="296"/>
      <c r="BU572" s="296"/>
      <c r="BV572" s="296"/>
      <c r="BW572" s="296"/>
      <c r="BX572" s="296"/>
      <c r="BY572" s="296"/>
      <c r="BZ572" s="296"/>
      <c r="CA572" s="296"/>
      <c r="CB572" s="296"/>
      <c r="CC572" s="296"/>
      <c r="CD572" s="296"/>
      <c r="CE572" s="296"/>
      <c r="CF572" s="296"/>
      <c r="CG572" s="296"/>
      <c r="CH572" s="296"/>
      <c r="CI572" s="296"/>
      <c r="CJ572" s="296"/>
      <c r="CK572" s="296"/>
      <c r="CL572" s="296"/>
      <c r="CM572" s="296"/>
      <c r="CN572" s="296"/>
      <c r="CO572" s="296"/>
      <c r="CP572" s="296"/>
      <c r="CQ572" s="296"/>
      <c r="CR572" s="296"/>
      <c r="CS572" s="296"/>
      <c r="CT572" s="296"/>
      <c r="CU572" s="296"/>
      <c r="CV572" s="296"/>
      <c r="CW572" s="296"/>
      <c r="CX572" s="296"/>
      <c r="CY572" s="296"/>
      <c r="CZ572" s="296"/>
      <c r="DA572" s="296"/>
      <c r="DB572" s="296"/>
      <c r="DC572" s="296"/>
      <c r="DD572" s="296"/>
      <c r="DE572" s="296"/>
      <c r="DF572" s="296"/>
      <c r="DG572" s="296"/>
      <c r="DH572" s="296"/>
      <c r="DI572" s="296"/>
      <c r="DJ572" s="296"/>
      <c r="DK572" s="296"/>
      <c r="DL572" s="296"/>
      <c r="DM572" s="297"/>
    </row>
    <row r="573" spans="2:117" s="295" customFormat="1" ht="30" outlineLevel="1" x14ac:dyDescent="0.25">
      <c r="B573" s="142">
        <v>19</v>
      </c>
      <c r="C573" s="314" t="s">
        <v>466</v>
      </c>
      <c r="D573" s="298"/>
      <c r="E573" s="224"/>
      <c r="F573" s="224"/>
      <c r="G573" s="299" t="s">
        <v>423</v>
      </c>
      <c r="H573" s="299" t="s">
        <v>424</v>
      </c>
      <c r="I573" s="224"/>
      <c r="J573" s="315" t="s">
        <v>469</v>
      </c>
      <c r="K573" s="97">
        <f t="shared" si="260"/>
        <v>1</v>
      </c>
      <c r="L573" s="97">
        <f t="shared" si="261"/>
        <v>0</v>
      </c>
      <c r="M573" s="108">
        <f t="shared" si="262"/>
        <v>0</v>
      </c>
      <c r="N573" s="296"/>
      <c r="O573" s="296"/>
      <c r="P573" s="296"/>
      <c r="Q573" s="296"/>
      <c r="R573" s="305"/>
      <c r="S573" s="296"/>
      <c r="T573" s="296"/>
      <c r="U573" s="296"/>
      <c r="V573" s="296"/>
      <c r="W573" s="296"/>
      <c r="X573" s="296"/>
      <c r="Y573" s="296"/>
      <c r="Z573" s="296"/>
      <c r="AA573" s="296"/>
      <c r="AB573" s="296"/>
      <c r="AC573" s="296"/>
      <c r="AD573" s="296"/>
      <c r="AE573" s="296"/>
      <c r="AF573" s="296"/>
      <c r="AG573" s="296"/>
      <c r="AH573" s="296"/>
      <c r="AI573" s="296"/>
      <c r="AJ573" s="296"/>
      <c r="AK573" s="296"/>
      <c r="AL573" s="296"/>
      <c r="AM573" s="569"/>
      <c r="AN573" s="238">
        <v>3</v>
      </c>
      <c r="AO573" s="296"/>
      <c r="AP573" s="85"/>
      <c r="AQ573" s="85"/>
      <c r="AR573" s="85"/>
      <c r="AS573" s="85"/>
      <c r="AT573" s="85"/>
      <c r="AU573" s="85"/>
      <c r="AV573" s="85"/>
      <c r="AW573" s="301"/>
      <c r="AX573" s="296"/>
      <c r="AY573" s="296"/>
      <c r="AZ573" s="296"/>
      <c r="BA573" s="296"/>
      <c r="BB573" s="296"/>
      <c r="BC573" s="296"/>
      <c r="BD573" s="296"/>
      <c r="BE573" s="296"/>
      <c r="BF573" s="296"/>
      <c r="BG573" s="296"/>
      <c r="BH573" s="296"/>
      <c r="BI573" s="296"/>
      <c r="BJ573" s="296"/>
      <c r="BK573" s="296"/>
      <c r="BL573" s="296"/>
      <c r="BM573" s="296"/>
      <c r="BN573" s="296"/>
      <c r="BO573" s="296"/>
      <c r="BP573" s="296"/>
      <c r="BQ573" s="296"/>
      <c r="BR573" s="296"/>
      <c r="BS573" s="296"/>
      <c r="BT573" s="296"/>
      <c r="BU573" s="296"/>
      <c r="BV573" s="296"/>
      <c r="BW573" s="296"/>
      <c r="BX573" s="296"/>
      <c r="BY573" s="296"/>
      <c r="BZ573" s="296"/>
      <c r="CA573" s="296"/>
      <c r="CB573" s="296"/>
      <c r="CC573" s="296"/>
      <c r="CD573" s="296"/>
      <c r="CE573" s="296"/>
      <c r="CF573" s="296"/>
      <c r="CG573" s="296"/>
      <c r="CH573" s="296"/>
      <c r="CI573" s="296"/>
      <c r="CJ573" s="296"/>
      <c r="CK573" s="296"/>
      <c r="CL573" s="296"/>
      <c r="CM573" s="296"/>
      <c r="CN573" s="296"/>
      <c r="CO573" s="296"/>
      <c r="CP573" s="296"/>
      <c r="CQ573" s="296"/>
      <c r="CR573" s="296"/>
      <c r="CS573" s="296"/>
      <c r="CT573" s="296"/>
      <c r="CU573" s="296"/>
      <c r="CV573" s="296"/>
      <c r="CW573" s="296"/>
      <c r="CX573" s="296"/>
      <c r="CY573" s="296"/>
      <c r="CZ573" s="296"/>
      <c r="DA573" s="296"/>
      <c r="DB573" s="296"/>
      <c r="DC573" s="296"/>
      <c r="DD573" s="296"/>
      <c r="DE573" s="296"/>
      <c r="DF573" s="296"/>
      <c r="DG573" s="296"/>
      <c r="DH573" s="296"/>
      <c r="DI573" s="296"/>
      <c r="DJ573" s="296"/>
      <c r="DK573" s="296"/>
      <c r="DL573" s="296"/>
      <c r="DM573" s="297"/>
    </row>
    <row r="574" spans="2:117" ht="21" x14ac:dyDescent="0.25">
      <c r="B574" s="139"/>
      <c r="C574" s="140" t="s">
        <v>149</v>
      </c>
      <c r="D574" s="105"/>
      <c r="E574" s="223"/>
      <c r="F574" s="223"/>
      <c r="G574" s="223"/>
      <c r="H574" s="223"/>
      <c r="I574" s="78"/>
      <c r="J574" s="79"/>
      <c r="K574" s="129">
        <f>SUM(K575:K581)</f>
        <v>8</v>
      </c>
      <c r="L574" s="129">
        <f>SUM(L575:L581)</f>
        <v>2</v>
      </c>
      <c r="M574" s="101">
        <f>IFERROR(L574/K574,0)</f>
        <v>0.25</v>
      </c>
      <c r="N574" s="102"/>
      <c r="O574" s="102"/>
      <c r="P574" s="102"/>
      <c r="Q574" s="102"/>
      <c r="R574" s="102"/>
      <c r="S574" s="102"/>
      <c r="T574" s="102"/>
      <c r="U574" s="102"/>
      <c r="V574" s="102"/>
      <c r="W574" s="102"/>
      <c r="X574" s="102"/>
      <c r="Y574" s="102"/>
      <c r="Z574" s="102"/>
      <c r="AA574" s="102"/>
      <c r="AB574" s="102"/>
      <c r="AC574" s="102"/>
      <c r="AD574" s="102"/>
      <c r="AE574" s="102"/>
      <c r="AF574" s="102"/>
      <c r="AG574" s="102"/>
      <c r="AH574" s="102"/>
      <c r="AI574" s="102"/>
      <c r="AJ574" s="102"/>
      <c r="AK574" s="102"/>
      <c r="AL574" s="102"/>
      <c r="AM574" s="569"/>
      <c r="AN574" s="102"/>
      <c r="AO574" s="102"/>
      <c r="AP574" s="102"/>
      <c r="AQ574" s="102"/>
      <c r="AR574" s="102"/>
      <c r="AS574" s="102"/>
      <c r="AT574" s="102"/>
      <c r="AU574" s="102"/>
      <c r="AV574" s="102"/>
      <c r="AW574" s="102"/>
      <c r="AX574" s="102"/>
      <c r="AY574" s="102"/>
      <c r="AZ574" s="102"/>
      <c r="BA574" s="102"/>
      <c r="BB574" s="102"/>
      <c r="BC574" s="102"/>
      <c r="BD574" s="102"/>
      <c r="BE574" s="102"/>
      <c r="BF574" s="102"/>
      <c r="BG574" s="102"/>
      <c r="BH574" s="102"/>
      <c r="BI574" s="102"/>
      <c r="BJ574" s="102"/>
      <c r="BK574" s="102"/>
      <c r="BL574" s="102"/>
      <c r="BM574" s="102"/>
      <c r="BN574" s="102"/>
      <c r="BO574" s="102"/>
      <c r="BP574" s="102"/>
      <c r="BQ574" s="102"/>
      <c r="BR574" s="102"/>
      <c r="BS574" s="102"/>
      <c r="BT574" s="102"/>
      <c r="BU574" s="102"/>
      <c r="BV574" s="102"/>
      <c r="BW574" s="102"/>
      <c r="BX574" s="102"/>
      <c r="BY574" s="102"/>
      <c r="BZ574" s="102"/>
      <c r="CA574" s="102"/>
      <c r="CB574" s="102"/>
      <c r="CC574" s="102"/>
      <c r="CD574" s="102"/>
      <c r="CE574" s="102"/>
      <c r="CF574" s="102"/>
      <c r="CG574" s="102"/>
      <c r="CH574" s="102"/>
      <c r="CI574" s="102"/>
      <c r="CJ574" s="102"/>
      <c r="CK574" s="102"/>
      <c r="CL574" s="102"/>
      <c r="CM574" s="102"/>
      <c r="CN574" s="102"/>
      <c r="CO574" s="102"/>
      <c r="CP574" s="102"/>
      <c r="CQ574" s="102"/>
      <c r="CR574" s="102"/>
      <c r="CS574" s="102"/>
      <c r="CT574" s="102"/>
      <c r="CU574" s="102"/>
      <c r="CV574" s="102"/>
      <c r="CW574" s="102"/>
      <c r="CX574" s="102"/>
      <c r="CY574" s="102"/>
      <c r="CZ574" s="102"/>
      <c r="DA574" s="102"/>
      <c r="DB574" s="102"/>
      <c r="DC574" s="102"/>
      <c r="DD574" s="102"/>
      <c r="DE574" s="102"/>
      <c r="DF574" s="102"/>
      <c r="DG574" s="102"/>
      <c r="DH574" s="102"/>
      <c r="DI574" s="102"/>
      <c r="DJ574" s="102"/>
      <c r="DK574" s="102"/>
      <c r="DL574" s="102"/>
      <c r="DM574" s="125"/>
    </row>
    <row r="575" spans="2:117" s="1" customFormat="1" ht="21" outlineLevel="1" x14ac:dyDescent="0.25">
      <c r="B575" s="317">
        <v>0</v>
      </c>
      <c r="C575" s="161" t="s">
        <v>472</v>
      </c>
      <c r="D575" s="105" t="s">
        <v>150</v>
      </c>
      <c r="E575" s="275"/>
      <c r="F575" s="275"/>
      <c r="G575" s="275"/>
      <c r="H575" s="275"/>
      <c r="I575" s="92" t="s">
        <v>167</v>
      </c>
      <c r="J575" s="92" t="s">
        <v>695</v>
      </c>
      <c r="K575" s="97">
        <f t="shared" ref="K575" si="263">COUNTA(N575:KP575)</f>
        <v>1</v>
      </c>
      <c r="L575" s="97">
        <f t="shared" ref="L575" si="264">COUNTIF(N575:KP575,"4")</f>
        <v>1</v>
      </c>
      <c r="M575" s="108">
        <f t="shared" ref="M575" si="265">IFERROR(L575/K575,0)</f>
        <v>1</v>
      </c>
      <c r="N575" s="102"/>
      <c r="O575" s="102"/>
      <c r="P575" s="102"/>
      <c r="Q575" s="102"/>
      <c r="R575" s="102"/>
      <c r="S575" s="102"/>
      <c r="T575" s="102"/>
      <c r="U575" s="102"/>
      <c r="V575" s="102"/>
      <c r="W575" s="102"/>
      <c r="X575" s="102"/>
      <c r="Y575" s="102"/>
      <c r="Z575" s="102"/>
      <c r="AA575" s="102"/>
      <c r="AB575" s="102"/>
      <c r="AC575" s="102"/>
      <c r="AD575" s="102"/>
      <c r="AE575" s="305">
        <v>4</v>
      </c>
      <c r="AF575" s="102"/>
      <c r="AG575" s="102"/>
      <c r="AH575" s="102"/>
      <c r="AI575" s="102"/>
      <c r="AJ575" s="102"/>
      <c r="AK575" s="102"/>
      <c r="AL575" s="102"/>
      <c r="AM575" s="102"/>
      <c r="AN575" s="102"/>
      <c r="AO575" s="102"/>
      <c r="AP575" s="102"/>
      <c r="AQ575" s="102"/>
      <c r="AR575" s="102"/>
      <c r="AS575" s="102"/>
      <c r="AT575" s="102"/>
      <c r="AU575" s="102"/>
      <c r="AV575" s="102"/>
      <c r="AW575" s="102"/>
      <c r="AX575" s="102"/>
      <c r="AY575" s="102"/>
      <c r="AZ575" s="102"/>
      <c r="BA575" s="102"/>
      <c r="BB575" s="102"/>
      <c r="BC575" s="102"/>
      <c r="BD575" s="102"/>
      <c r="BE575" s="102"/>
      <c r="BF575" s="102"/>
      <c r="BG575" s="102"/>
      <c r="BH575" s="102"/>
      <c r="BI575" s="102"/>
      <c r="BJ575" s="102"/>
      <c r="BK575" s="102"/>
      <c r="BL575" s="102"/>
      <c r="BM575" s="102"/>
      <c r="BN575" s="102"/>
      <c r="BO575" s="102"/>
      <c r="BP575" s="102"/>
      <c r="BQ575" s="102"/>
      <c r="BR575" s="102"/>
      <c r="BS575" s="102"/>
      <c r="BT575" s="102"/>
      <c r="BU575" s="102"/>
      <c r="BV575" s="102"/>
      <c r="BW575" s="102"/>
      <c r="BX575" s="102"/>
      <c r="BY575" s="102"/>
      <c r="BZ575" s="102"/>
      <c r="CA575" s="102"/>
      <c r="CB575" s="102"/>
      <c r="CC575" s="102"/>
      <c r="CD575" s="102"/>
      <c r="CE575" s="102"/>
      <c r="CF575" s="102"/>
      <c r="CG575" s="102"/>
      <c r="CH575" s="102"/>
      <c r="CI575" s="102"/>
      <c r="CJ575" s="102"/>
      <c r="CK575" s="102"/>
      <c r="CL575" s="102"/>
      <c r="CM575" s="102"/>
      <c r="CN575" s="102"/>
      <c r="CO575" s="102"/>
      <c r="CP575" s="102"/>
      <c r="CQ575" s="102"/>
      <c r="CR575" s="102"/>
      <c r="CS575" s="102"/>
      <c r="CT575" s="102"/>
      <c r="CU575" s="102"/>
      <c r="CV575" s="102"/>
      <c r="CW575" s="102"/>
      <c r="CX575" s="102"/>
      <c r="CY575" s="102"/>
      <c r="CZ575" s="102"/>
      <c r="DA575" s="102"/>
      <c r="DB575" s="102"/>
      <c r="DC575" s="102"/>
      <c r="DD575" s="102"/>
      <c r="DE575" s="102"/>
      <c r="DF575" s="102"/>
      <c r="DG575" s="102"/>
      <c r="DH575" s="102"/>
      <c r="DI575" s="102"/>
      <c r="DJ575" s="102"/>
      <c r="DK575" s="102"/>
      <c r="DL575" s="102"/>
      <c r="DM575" s="125"/>
    </row>
    <row r="576" spans="2:117" ht="21" outlineLevel="1" x14ac:dyDescent="0.25">
      <c r="B576" s="141">
        <v>1</v>
      </c>
      <c r="C576" s="110" t="s">
        <v>151</v>
      </c>
      <c r="D576" s="111" t="s">
        <v>152</v>
      </c>
      <c r="E576" s="223"/>
      <c r="F576" s="223"/>
      <c r="G576" s="223"/>
      <c r="H576" s="223"/>
      <c r="I576" s="78" t="s">
        <v>161</v>
      </c>
      <c r="J576" s="323" t="s">
        <v>696</v>
      </c>
      <c r="K576" s="97">
        <f t="shared" ref="K576:K581" si="266">COUNTA(N576:KP576)</f>
        <v>1</v>
      </c>
      <c r="L576" s="97">
        <f t="shared" ref="L576:L581" si="267">COUNTIF(N576:KP576,"4")</f>
        <v>0</v>
      </c>
      <c r="M576" s="108">
        <f t="shared" ref="M576:M581" si="268">IFERROR(L576/K576,0)</f>
        <v>0</v>
      </c>
      <c r="N576" s="102"/>
      <c r="O576" s="102"/>
      <c r="P576" s="102"/>
      <c r="Q576" s="102"/>
      <c r="R576" s="102"/>
      <c r="S576" s="102"/>
      <c r="T576" s="102"/>
      <c r="U576" s="102"/>
      <c r="V576" s="102"/>
      <c r="W576" s="102"/>
      <c r="X576" s="102"/>
      <c r="Y576" s="102"/>
      <c r="Z576" s="102"/>
      <c r="AA576" s="102"/>
      <c r="AB576" s="102"/>
      <c r="AC576" s="102"/>
      <c r="AD576" s="102"/>
      <c r="AE576" s="102"/>
      <c r="AF576" s="102"/>
      <c r="AG576" s="102"/>
      <c r="AH576" s="102"/>
      <c r="AI576" s="102"/>
      <c r="AJ576" s="102"/>
      <c r="AK576" s="102"/>
      <c r="AL576" s="102"/>
      <c r="AM576" s="102"/>
      <c r="AN576" s="102"/>
      <c r="AO576" s="102"/>
      <c r="AP576" s="102"/>
      <c r="AQ576" s="102"/>
      <c r="AR576" s="102"/>
      <c r="AS576" s="102"/>
      <c r="AT576" s="102"/>
      <c r="AU576" s="102"/>
      <c r="AV576" s="305">
        <v>3</v>
      </c>
      <c r="AW576" s="102"/>
      <c r="AX576" s="102"/>
      <c r="AY576" s="102"/>
      <c r="AZ576" s="102"/>
      <c r="BA576" s="102"/>
      <c r="BB576" s="102"/>
      <c r="BC576" s="102"/>
      <c r="BD576" s="102"/>
      <c r="BE576" s="102"/>
      <c r="BF576" s="102"/>
      <c r="BG576" s="102"/>
      <c r="BH576" s="102"/>
      <c r="BI576" s="102"/>
      <c r="BJ576" s="102"/>
      <c r="BK576" s="102"/>
      <c r="BL576" s="102"/>
      <c r="BM576" s="102"/>
      <c r="BN576" s="102"/>
      <c r="BO576" s="102"/>
      <c r="BP576" s="102"/>
      <c r="BQ576" s="102"/>
      <c r="BR576" s="102"/>
      <c r="BS576" s="102"/>
      <c r="BT576" s="102"/>
      <c r="BU576" s="102"/>
      <c r="BV576" s="102"/>
      <c r="BW576" s="102"/>
      <c r="BX576" s="102"/>
      <c r="BY576" s="102"/>
      <c r="BZ576" s="102"/>
      <c r="CA576" s="102"/>
      <c r="CB576" s="102"/>
      <c r="CC576" s="102"/>
      <c r="CD576" s="102"/>
      <c r="CE576" s="102"/>
      <c r="CF576" s="102"/>
      <c r="CG576" s="102"/>
      <c r="CH576" s="102"/>
      <c r="CI576" s="102"/>
      <c r="CJ576" s="102"/>
      <c r="CK576" s="102"/>
      <c r="CL576" s="102"/>
      <c r="CM576" s="102"/>
      <c r="CN576" s="102"/>
      <c r="CO576" s="102"/>
      <c r="CP576" s="102"/>
      <c r="CQ576" s="102"/>
      <c r="CR576" s="102"/>
      <c r="CS576" s="102"/>
      <c r="CT576" s="102"/>
      <c r="CU576" s="102"/>
      <c r="CV576" s="102"/>
      <c r="CW576" s="102"/>
      <c r="CX576" s="102"/>
      <c r="CY576" s="102"/>
      <c r="CZ576" s="102"/>
      <c r="DA576" s="102"/>
      <c r="DB576" s="102"/>
      <c r="DC576" s="102"/>
      <c r="DD576" s="102"/>
      <c r="DE576" s="102"/>
      <c r="DF576" s="102"/>
      <c r="DG576" s="102"/>
      <c r="DH576" s="102"/>
      <c r="DI576" s="102"/>
      <c r="DJ576" s="102"/>
      <c r="DK576" s="102"/>
      <c r="DL576" s="102"/>
      <c r="DM576" s="125"/>
    </row>
    <row r="577" spans="2:117" ht="21" outlineLevel="1" x14ac:dyDescent="0.25">
      <c r="B577" s="142">
        <v>2</v>
      </c>
      <c r="C577" s="110" t="s">
        <v>153</v>
      </c>
      <c r="D577" s="110"/>
      <c r="E577" s="223"/>
      <c r="F577" s="223"/>
      <c r="G577" s="223"/>
      <c r="H577" s="223"/>
      <c r="I577" s="78" t="s">
        <v>166</v>
      </c>
      <c r="J577" s="323"/>
      <c r="K577" s="97">
        <f t="shared" si="266"/>
        <v>0</v>
      </c>
      <c r="L577" s="97">
        <f t="shared" si="267"/>
        <v>0</v>
      </c>
      <c r="M577" s="108">
        <f t="shared" si="268"/>
        <v>0</v>
      </c>
      <c r="N577" s="102"/>
      <c r="O577" s="102"/>
      <c r="P577" s="102"/>
      <c r="Q577" s="102"/>
      <c r="R577" s="102"/>
      <c r="S577" s="102"/>
      <c r="T577" s="102"/>
      <c r="U577" s="102"/>
      <c r="V577" s="102"/>
      <c r="W577" s="102"/>
      <c r="X577" s="102"/>
      <c r="Y577" s="102"/>
      <c r="Z577" s="102"/>
      <c r="AA577" s="102"/>
      <c r="AB577" s="102"/>
      <c r="AC577" s="102"/>
      <c r="AD577" s="102"/>
      <c r="AE577" s="102"/>
      <c r="AF577" s="102"/>
      <c r="AG577" s="102"/>
      <c r="AH577" s="102"/>
      <c r="AI577" s="102"/>
      <c r="AJ577" s="102"/>
      <c r="AK577" s="102"/>
      <c r="AL577" s="102"/>
      <c r="AM577" s="102"/>
      <c r="AN577" s="102"/>
      <c r="AO577" s="102"/>
      <c r="AP577" s="102"/>
      <c r="AQ577" s="102"/>
      <c r="AR577" s="102"/>
      <c r="AS577" s="102"/>
      <c r="AT577" s="102"/>
      <c r="AU577" s="102"/>
      <c r="AV577" s="102"/>
      <c r="AW577" s="102"/>
      <c r="AX577" s="102"/>
      <c r="AY577" s="102"/>
      <c r="AZ577" s="102"/>
      <c r="BA577" s="102"/>
      <c r="BB577" s="102"/>
      <c r="BC577" s="102"/>
      <c r="BD577" s="102"/>
      <c r="BE577" s="102"/>
      <c r="BF577" s="102"/>
      <c r="BG577" s="102"/>
      <c r="BH577" s="102"/>
      <c r="BI577" s="102"/>
      <c r="BJ577" s="102"/>
      <c r="BK577" s="102"/>
      <c r="BL577" s="102"/>
      <c r="BM577" s="102"/>
      <c r="BN577" s="102"/>
      <c r="BO577" s="102"/>
      <c r="BP577" s="102"/>
      <c r="BQ577" s="102"/>
      <c r="BR577" s="102"/>
      <c r="BS577" s="102"/>
      <c r="BT577" s="102"/>
      <c r="BU577" s="102"/>
      <c r="BV577" s="102"/>
      <c r="BW577" s="102"/>
      <c r="BX577" s="102"/>
      <c r="BY577" s="102"/>
      <c r="BZ577" s="102"/>
      <c r="CA577" s="102"/>
      <c r="CB577" s="102"/>
      <c r="CC577" s="102"/>
      <c r="CD577" s="102"/>
      <c r="CE577" s="102"/>
      <c r="CF577" s="102"/>
      <c r="CG577" s="102"/>
      <c r="CH577" s="102"/>
      <c r="CI577" s="102"/>
      <c r="CJ577" s="102"/>
      <c r="CK577" s="102"/>
      <c r="CL577" s="102"/>
      <c r="CM577" s="102"/>
      <c r="CN577" s="102"/>
      <c r="CO577" s="102"/>
      <c r="CP577" s="102"/>
      <c r="CQ577" s="102"/>
      <c r="CR577" s="102"/>
      <c r="CS577" s="102"/>
      <c r="CT577" s="102"/>
      <c r="CU577" s="102"/>
      <c r="CV577" s="102"/>
      <c r="CW577" s="102"/>
      <c r="CX577" s="102"/>
      <c r="CY577" s="102"/>
      <c r="CZ577" s="102"/>
      <c r="DA577" s="102"/>
      <c r="DB577" s="102"/>
      <c r="DC577" s="102"/>
      <c r="DD577" s="102"/>
      <c r="DE577" s="102"/>
      <c r="DF577" s="102"/>
      <c r="DG577" s="102"/>
      <c r="DH577" s="102"/>
      <c r="DI577" s="102"/>
      <c r="DJ577" s="102"/>
      <c r="DK577" s="102"/>
      <c r="DL577" s="102"/>
      <c r="DM577" s="125"/>
    </row>
    <row r="578" spans="2:117" ht="21" outlineLevel="1" x14ac:dyDescent="0.25">
      <c r="B578" s="142">
        <v>3</v>
      </c>
      <c r="C578" s="110" t="s">
        <v>154</v>
      </c>
      <c r="D578" s="111"/>
      <c r="E578" s="223"/>
      <c r="F578" s="223"/>
      <c r="G578" s="223"/>
      <c r="H578" s="223"/>
      <c r="I578" s="78" t="s">
        <v>167</v>
      </c>
      <c r="J578" s="504">
        <v>45383</v>
      </c>
      <c r="K578" s="97">
        <f t="shared" si="266"/>
        <v>1</v>
      </c>
      <c r="L578" s="97">
        <f t="shared" si="267"/>
        <v>1</v>
      </c>
      <c r="M578" s="108">
        <f t="shared" si="268"/>
        <v>1</v>
      </c>
      <c r="N578" s="102"/>
      <c r="O578" s="102"/>
      <c r="P578" s="102"/>
      <c r="Q578" s="102"/>
      <c r="R578" s="102"/>
      <c r="S578" s="102"/>
      <c r="T578" s="102"/>
      <c r="U578" s="102"/>
      <c r="V578" s="102"/>
      <c r="W578" s="102"/>
      <c r="X578" s="102"/>
      <c r="Y578" s="102"/>
      <c r="Z578" s="102"/>
      <c r="AA578" s="102"/>
      <c r="AB578" s="102"/>
      <c r="AC578" s="102"/>
      <c r="AD578" s="305"/>
      <c r="AE578" s="102"/>
      <c r="AF578" s="102"/>
      <c r="AG578" s="102"/>
      <c r="AH578" s="102"/>
      <c r="AI578" s="238">
        <v>4</v>
      </c>
      <c r="AJ578" s="102"/>
      <c r="AK578" s="102"/>
      <c r="AL578" s="102"/>
      <c r="AM578" s="102"/>
      <c r="AN578" s="102"/>
      <c r="AO578" s="102"/>
      <c r="AP578" s="102"/>
      <c r="AQ578" s="102"/>
      <c r="AR578" s="102"/>
      <c r="AS578" s="102"/>
      <c r="AT578" s="102"/>
      <c r="AU578" s="102"/>
      <c r="AV578" s="102"/>
      <c r="AW578" s="102"/>
      <c r="AX578" s="102"/>
      <c r="AY578" s="102"/>
      <c r="AZ578" s="102"/>
      <c r="BA578" s="102"/>
      <c r="BB578" s="102"/>
      <c r="BC578" s="102"/>
      <c r="BD578" s="102"/>
      <c r="BE578" s="102"/>
      <c r="BF578" s="102"/>
      <c r="BG578" s="102"/>
      <c r="BH578" s="102"/>
      <c r="BI578" s="102"/>
      <c r="BJ578" s="102"/>
      <c r="BK578" s="102"/>
      <c r="BL578" s="102"/>
      <c r="BM578" s="102"/>
      <c r="BN578" s="102"/>
      <c r="BO578" s="102"/>
      <c r="BP578" s="102"/>
      <c r="BQ578" s="102"/>
      <c r="BR578" s="102"/>
      <c r="BS578" s="102"/>
      <c r="BT578" s="102"/>
      <c r="BU578" s="102"/>
      <c r="BV578" s="102"/>
      <c r="BW578" s="102"/>
      <c r="BX578" s="102"/>
      <c r="BY578" s="102"/>
      <c r="BZ578" s="102"/>
      <c r="CA578" s="102"/>
      <c r="CB578" s="102"/>
      <c r="CC578" s="102"/>
      <c r="CD578" s="102"/>
      <c r="CE578" s="102"/>
      <c r="CF578" s="102"/>
      <c r="CG578" s="102"/>
      <c r="CH578" s="102"/>
      <c r="CI578" s="102"/>
      <c r="CJ578" s="102"/>
      <c r="CK578" s="102"/>
      <c r="CL578" s="102"/>
      <c r="CM578" s="102"/>
      <c r="CN578" s="102"/>
      <c r="CO578" s="102"/>
      <c r="CP578" s="102"/>
      <c r="CQ578" s="102"/>
      <c r="CR578" s="102"/>
      <c r="CS578" s="102"/>
      <c r="CT578" s="102"/>
      <c r="CU578" s="102"/>
      <c r="CV578" s="102"/>
      <c r="CW578" s="102"/>
      <c r="CX578" s="102"/>
      <c r="CY578" s="102"/>
      <c r="CZ578" s="102"/>
      <c r="DA578" s="102"/>
      <c r="DB578" s="102"/>
      <c r="DC578" s="102"/>
      <c r="DD578" s="102"/>
      <c r="DE578" s="102"/>
      <c r="DF578" s="102"/>
      <c r="DG578" s="102"/>
      <c r="DH578" s="102"/>
      <c r="DI578" s="102"/>
      <c r="DJ578" s="102"/>
      <c r="DK578" s="102"/>
      <c r="DL578" s="102"/>
      <c r="DM578" s="125"/>
    </row>
    <row r="579" spans="2:117" ht="21" outlineLevel="1" x14ac:dyDescent="0.25">
      <c r="B579" s="141">
        <v>4</v>
      </c>
      <c r="C579" s="110" t="s">
        <v>155</v>
      </c>
      <c r="D579" s="111"/>
      <c r="E579" s="223"/>
      <c r="F579" s="223"/>
      <c r="G579" s="223"/>
      <c r="H579" s="223"/>
      <c r="I579" s="78" t="s">
        <v>161</v>
      </c>
      <c r="J579" s="504">
        <v>45444</v>
      </c>
      <c r="K579" s="97">
        <f t="shared" si="266"/>
        <v>2</v>
      </c>
      <c r="L579" s="97">
        <f t="shared" si="267"/>
        <v>0</v>
      </c>
      <c r="M579" s="108">
        <f t="shared" si="268"/>
        <v>0</v>
      </c>
      <c r="N579" s="102"/>
      <c r="O579" s="102"/>
      <c r="P579" s="102"/>
      <c r="Q579" s="102"/>
      <c r="R579" s="102"/>
      <c r="S579" s="102"/>
      <c r="T579" s="102"/>
      <c r="U579" s="102"/>
      <c r="V579" s="102"/>
      <c r="W579" s="102"/>
      <c r="X579" s="102"/>
      <c r="Y579" s="102"/>
      <c r="Z579" s="102"/>
      <c r="AA579" s="102"/>
      <c r="AB579" s="102"/>
      <c r="AC579" s="102"/>
      <c r="AD579" s="102"/>
      <c r="AE579" s="102"/>
      <c r="AF579" s="102"/>
      <c r="AG579" s="102"/>
      <c r="AH579" s="102"/>
      <c r="AI579" s="102"/>
      <c r="AJ579" s="102"/>
      <c r="AK579" s="102"/>
      <c r="AL579" s="102"/>
      <c r="AM579" s="305">
        <v>2</v>
      </c>
      <c r="AN579" s="102"/>
      <c r="AO579" s="102"/>
      <c r="AP579" s="102"/>
      <c r="AQ579" s="238">
        <v>3</v>
      </c>
      <c r="AR579" s="102"/>
      <c r="AS579" s="102"/>
      <c r="AT579" s="102"/>
      <c r="AU579" s="102"/>
      <c r="AV579" s="102"/>
      <c r="AW579" s="102"/>
      <c r="AX579" s="102"/>
      <c r="AY579" s="102"/>
      <c r="AZ579" s="102"/>
      <c r="BA579" s="102"/>
      <c r="BB579" s="102"/>
      <c r="BC579" s="102"/>
      <c r="BD579" s="102"/>
      <c r="BE579" s="102"/>
      <c r="BF579" s="102"/>
      <c r="BG579" s="102"/>
      <c r="BH579" s="102"/>
      <c r="BI579" s="102"/>
      <c r="BJ579" s="102"/>
      <c r="BK579" s="102"/>
      <c r="BL579" s="102"/>
      <c r="BM579" s="102"/>
      <c r="BN579" s="102"/>
      <c r="BO579" s="102"/>
      <c r="BP579" s="102"/>
      <c r="BQ579" s="102"/>
      <c r="BR579" s="102"/>
      <c r="BS579" s="102"/>
      <c r="BT579" s="102"/>
      <c r="BU579" s="102"/>
      <c r="BV579" s="102"/>
      <c r="BW579" s="102"/>
      <c r="BX579" s="102"/>
      <c r="BY579" s="102"/>
      <c r="BZ579" s="102"/>
      <c r="CA579" s="102"/>
      <c r="CB579" s="102"/>
      <c r="CC579" s="102"/>
      <c r="CD579" s="102"/>
      <c r="CE579" s="102"/>
      <c r="CF579" s="102"/>
      <c r="CG579" s="102"/>
      <c r="CH579" s="102"/>
      <c r="CI579" s="102"/>
      <c r="CJ579" s="102"/>
      <c r="CK579" s="102"/>
      <c r="CL579" s="102"/>
      <c r="CM579" s="102"/>
      <c r="CN579" s="102"/>
      <c r="CO579" s="102"/>
      <c r="CP579" s="102"/>
      <c r="CQ579" s="102"/>
      <c r="CR579" s="102"/>
      <c r="CS579" s="102"/>
      <c r="CT579" s="102"/>
      <c r="CU579" s="102"/>
      <c r="CV579" s="102"/>
      <c r="CW579" s="102"/>
      <c r="CX579" s="102"/>
      <c r="CY579" s="102"/>
      <c r="CZ579" s="102"/>
      <c r="DA579" s="102"/>
      <c r="DB579" s="102"/>
      <c r="DC579" s="102"/>
      <c r="DD579" s="102"/>
      <c r="DE579" s="102"/>
      <c r="DF579" s="102"/>
      <c r="DG579" s="102"/>
      <c r="DH579" s="102"/>
      <c r="DI579" s="102"/>
      <c r="DJ579" s="102"/>
      <c r="DK579" s="102"/>
      <c r="DL579" s="102"/>
      <c r="DM579" s="125"/>
    </row>
    <row r="580" spans="2:117" ht="21" outlineLevel="1" x14ac:dyDescent="0.25">
      <c r="B580" s="142">
        <v>5</v>
      </c>
      <c r="C580" s="110" t="s">
        <v>156</v>
      </c>
      <c r="D580" s="111"/>
      <c r="E580" s="223"/>
      <c r="F580" s="223"/>
      <c r="G580" s="223"/>
      <c r="H580" s="223"/>
      <c r="I580" s="78" t="s">
        <v>161</v>
      </c>
      <c r="J580" s="504">
        <v>45444</v>
      </c>
      <c r="K580" s="97">
        <f t="shared" si="266"/>
        <v>2</v>
      </c>
      <c r="L580" s="97">
        <f t="shared" si="267"/>
        <v>0</v>
      </c>
      <c r="M580" s="108">
        <f t="shared" si="268"/>
        <v>0</v>
      </c>
      <c r="N580" s="102"/>
      <c r="O580" s="102"/>
      <c r="P580" s="102"/>
      <c r="Q580" s="102"/>
      <c r="R580" s="102"/>
      <c r="S580" s="102"/>
      <c r="T580" s="102"/>
      <c r="U580" s="102"/>
      <c r="V580" s="102"/>
      <c r="W580" s="102"/>
      <c r="X580" s="102"/>
      <c r="Y580" s="102"/>
      <c r="Z580" s="102"/>
      <c r="AA580" s="102"/>
      <c r="AB580" s="102"/>
      <c r="AC580" s="102"/>
      <c r="AD580" s="305"/>
      <c r="AE580" s="102"/>
      <c r="AF580" s="102"/>
      <c r="AG580" s="102"/>
      <c r="AH580" s="102"/>
      <c r="AI580" s="102"/>
      <c r="AJ580" s="102"/>
      <c r="AK580" s="102"/>
      <c r="AL580" s="102"/>
      <c r="AM580" s="305">
        <v>2</v>
      </c>
      <c r="AN580" s="102"/>
      <c r="AO580" s="102"/>
      <c r="AP580" s="102"/>
      <c r="AQ580" s="238">
        <v>3</v>
      </c>
      <c r="AR580" s="102"/>
      <c r="AS580" s="102"/>
      <c r="AT580" s="102"/>
      <c r="AU580" s="102"/>
      <c r="AV580" s="102"/>
      <c r="AW580" s="102"/>
      <c r="AX580" s="102"/>
      <c r="AY580" s="102"/>
      <c r="AZ580" s="102"/>
      <c r="BA580" s="102"/>
      <c r="BB580" s="102"/>
      <c r="BC580" s="102"/>
      <c r="BD580" s="102"/>
      <c r="BE580" s="102"/>
      <c r="BF580" s="102"/>
      <c r="BG580" s="102"/>
      <c r="BH580" s="102"/>
      <c r="BI580" s="102"/>
      <c r="BJ580" s="102"/>
      <c r="BK580" s="102"/>
      <c r="BL580" s="102"/>
      <c r="BM580" s="102"/>
      <c r="BN580" s="102"/>
      <c r="BO580" s="102"/>
      <c r="BP580" s="102"/>
      <c r="BQ580" s="102"/>
      <c r="BR580" s="102"/>
      <c r="BS580" s="102"/>
      <c r="BT580" s="102"/>
      <c r="BU580" s="102"/>
      <c r="BV580" s="102"/>
      <c r="BW580" s="102"/>
      <c r="BX580" s="102"/>
      <c r="BY580" s="102"/>
      <c r="BZ580" s="102"/>
      <c r="CA580" s="102"/>
      <c r="CB580" s="102"/>
      <c r="CC580" s="102"/>
      <c r="CD580" s="102"/>
      <c r="CE580" s="102"/>
      <c r="CF580" s="102"/>
      <c r="CG580" s="102"/>
      <c r="CH580" s="102"/>
      <c r="CI580" s="102"/>
      <c r="CJ580" s="102"/>
      <c r="CK580" s="102"/>
      <c r="CL580" s="102"/>
      <c r="CM580" s="102"/>
      <c r="CN580" s="102"/>
      <c r="CO580" s="102"/>
      <c r="CP580" s="102"/>
      <c r="CQ580" s="102"/>
      <c r="CR580" s="102"/>
      <c r="CS580" s="102"/>
      <c r="CT580" s="102"/>
      <c r="CU580" s="102"/>
      <c r="CV580" s="102"/>
      <c r="CW580" s="102"/>
      <c r="CX580" s="102"/>
      <c r="CY580" s="102"/>
      <c r="CZ580" s="102"/>
      <c r="DA580" s="102"/>
      <c r="DB580" s="102"/>
      <c r="DC580" s="102"/>
      <c r="DD580" s="102"/>
      <c r="DE580" s="102"/>
      <c r="DF580" s="102"/>
      <c r="DG580" s="102"/>
      <c r="DH580" s="102"/>
      <c r="DI580" s="102"/>
      <c r="DJ580" s="102"/>
      <c r="DK580" s="102"/>
      <c r="DL580" s="102"/>
      <c r="DM580" s="125"/>
    </row>
    <row r="581" spans="2:117" ht="21" outlineLevel="1" x14ac:dyDescent="0.25">
      <c r="B581" s="142">
        <v>6</v>
      </c>
      <c r="C581" s="110" t="s">
        <v>157</v>
      </c>
      <c r="D581" s="111"/>
      <c r="E581" s="223"/>
      <c r="F581" s="223"/>
      <c r="G581" s="223"/>
      <c r="H581" s="223"/>
      <c r="I581" s="78" t="s">
        <v>161</v>
      </c>
      <c r="J581" s="505">
        <v>45505</v>
      </c>
      <c r="K581" s="97">
        <f t="shared" si="266"/>
        <v>1</v>
      </c>
      <c r="L581" s="97">
        <f t="shared" si="267"/>
        <v>0</v>
      </c>
      <c r="M581" s="108">
        <f t="shared" si="268"/>
        <v>0</v>
      </c>
      <c r="N581" s="102"/>
      <c r="O581" s="102"/>
      <c r="P581" s="102"/>
      <c r="Q581" s="102"/>
      <c r="R581" s="102"/>
      <c r="S581" s="102"/>
      <c r="T581" s="102"/>
      <c r="U581" s="102"/>
      <c r="V581" s="102"/>
      <c r="W581" s="102"/>
      <c r="X581" s="102"/>
      <c r="Y581" s="102"/>
      <c r="Z581" s="102"/>
      <c r="AA581" s="102"/>
      <c r="AB581" s="102"/>
      <c r="AC581" s="102"/>
      <c r="AD581" s="102"/>
      <c r="AE581" s="102"/>
      <c r="AF581" s="102"/>
      <c r="AG581" s="102"/>
      <c r="AH581" s="102"/>
      <c r="AI581" s="102"/>
      <c r="AJ581" s="102"/>
      <c r="AK581" s="102"/>
      <c r="AL581" s="102"/>
      <c r="AM581" s="102"/>
      <c r="AN581" s="102"/>
      <c r="AO581" s="102"/>
      <c r="AP581" s="102"/>
      <c r="AQ581" s="102"/>
      <c r="AR581" s="102"/>
      <c r="AS581" s="102"/>
      <c r="AT581" s="102"/>
      <c r="AU581" s="102"/>
      <c r="AV581" s="305">
        <v>3</v>
      </c>
      <c r="AW581" s="102"/>
      <c r="AX581" s="102"/>
      <c r="AY581" s="102"/>
      <c r="AZ581" s="102"/>
      <c r="BA581" s="102"/>
      <c r="BB581" s="102"/>
      <c r="BC581" s="102"/>
      <c r="BD581" s="102"/>
      <c r="BE581" s="102"/>
      <c r="BF581" s="102"/>
      <c r="BG581" s="102"/>
      <c r="BH581" s="102"/>
      <c r="BI581" s="102"/>
      <c r="BJ581" s="102"/>
      <c r="BK581" s="102"/>
      <c r="BL581" s="102"/>
      <c r="BM581" s="102"/>
      <c r="BN581" s="102"/>
      <c r="BO581" s="102"/>
      <c r="BP581" s="102"/>
      <c r="BQ581" s="102"/>
      <c r="BR581" s="102"/>
      <c r="BS581" s="102"/>
      <c r="BT581" s="102"/>
      <c r="BU581" s="102"/>
      <c r="BV581" s="102"/>
      <c r="BW581" s="102"/>
      <c r="BX581" s="102"/>
      <c r="BY581" s="102"/>
      <c r="BZ581" s="102"/>
      <c r="CA581" s="102"/>
      <c r="CB581" s="102"/>
      <c r="CC581" s="102"/>
      <c r="CD581" s="102"/>
      <c r="CE581" s="102"/>
      <c r="CF581" s="102"/>
      <c r="CG581" s="102"/>
      <c r="CH581" s="102"/>
      <c r="CI581" s="102"/>
      <c r="CJ581" s="102"/>
      <c r="CK581" s="102"/>
      <c r="CL581" s="102"/>
      <c r="CM581" s="102"/>
      <c r="CN581" s="102"/>
      <c r="CO581" s="102"/>
      <c r="CP581" s="102"/>
      <c r="CQ581" s="102"/>
      <c r="CR581" s="102"/>
      <c r="CS581" s="102"/>
      <c r="CT581" s="102"/>
      <c r="CU581" s="102"/>
      <c r="CV581" s="102"/>
      <c r="CW581" s="102"/>
      <c r="CX581" s="102"/>
      <c r="CY581" s="102"/>
      <c r="CZ581" s="102"/>
      <c r="DA581" s="102"/>
      <c r="DB581" s="102"/>
      <c r="DC581" s="102"/>
      <c r="DD581" s="102"/>
      <c r="DE581" s="102"/>
      <c r="DF581" s="102"/>
      <c r="DG581" s="102"/>
      <c r="DH581" s="102"/>
      <c r="DI581" s="102"/>
      <c r="DJ581" s="102"/>
      <c r="DK581" s="102"/>
      <c r="DL581" s="102"/>
      <c r="DM581" s="125"/>
    </row>
    <row r="582" spans="2:117" s="1" customFormat="1" ht="26.25" x14ac:dyDescent="0.3">
      <c r="B582" s="235" t="s">
        <v>474</v>
      </c>
      <c r="C582" s="236" t="s">
        <v>475</v>
      </c>
      <c r="D582" s="161"/>
      <c r="E582" s="265"/>
      <c r="F582" s="275"/>
      <c r="G582" s="275"/>
      <c r="H582" s="265"/>
      <c r="I582" s="154"/>
      <c r="J582" s="112"/>
      <c r="K582" s="163"/>
      <c r="L582" s="163"/>
      <c r="M582" s="164"/>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c r="DG582" s="125"/>
      <c r="DH582" s="125"/>
      <c r="DI582" s="125"/>
      <c r="DJ582" s="125"/>
      <c r="DK582" s="125"/>
      <c r="DL582" s="125"/>
      <c r="DM582" s="125"/>
    </row>
    <row r="583" spans="2:117" s="1" customFormat="1" ht="26.25" x14ac:dyDescent="0.25">
      <c r="B583" s="86" t="s">
        <v>58</v>
      </c>
      <c r="C583" s="87" t="s">
        <v>59</v>
      </c>
      <c r="D583" s="88"/>
      <c r="E583" s="89"/>
      <c r="F583" s="90"/>
      <c r="G583" s="89"/>
      <c r="H583" s="89"/>
      <c r="I583" s="154"/>
      <c r="J583" s="91"/>
      <c r="K583" s="89"/>
      <c r="L583" s="89"/>
      <c r="M583" s="89"/>
      <c r="N583" s="85"/>
      <c r="O583" s="85"/>
      <c r="P583" s="85"/>
      <c r="Q583" s="85"/>
      <c r="R583" s="85"/>
      <c r="S583" s="85"/>
      <c r="T583" s="85"/>
      <c r="U583" s="92"/>
      <c r="V583" s="92"/>
      <c r="W583" s="92"/>
      <c r="X583" s="92"/>
      <c r="Y583" s="92"/>
      <c r="Z583" s="92"/>
      <c r="AA583" s="92"/>
      <c r="AB583" s="92"/>
      <c r="AC583" s="92"/>
      <c r="AD583" s="92"/>
      <c r="AE583" s="92"/>
      <c r="AF583" s="92"/>
      <c r="AG583" s="92"/>
      <c r="AH583" s="92"/>
      <c r="AI583" s="92"/>
      <c r="AJ583" s="92"/>
      <c r="AK583" s="92"/>
      <c r="AL583" s="92"/>
      <c r="AM583" s="92"/>
      <c r="AN583" s="92"/>
      <c r="AO583" s="92"/>
      <c r="AP583" s="92"/>
      <c r="AQ583" s="92"/>
      <c r="AR583" s="92"/>
      <c r="AS583" s="92"/>
      <c r="AT583" s="92"/>
      <c r="AU583" s="92"/>
      <c r="AV583" s="92"/>
      <c r="AW583" s="92"/>
      <c r="AX583" s="92"/>
      <c r="AY583" s="92"/>
      <c r="AZ583" s="92"/>
      <c r="BA583" s="92"/>
      <c r="BB583" s="92"/>
      <c r="BC583" s="93"/>
      <c r="BD583" s="93"/>
      <c r="BE583" s="93"/>
      <c r="BF583" s="93"/>
      <c r="BG583" s="93"/>
      <c r="BH583" s="93"/>
      <c r="BI583" s="93"/>
      <c r="BJ583" s="93"/>
      <c r="BK583" s="93"/>
      <c r="BL583" s="93"/>
      <c r="BM583" s="93"/>
      <c r="BN583" s="93"/>
      <c r="BO583" s="93"/>
      <c r="BP583" s="93"/>
      <c r="BQ583" s="93"/>
      <c r="BR583" s="93"/>
      <c r="BS583" s="93"/>
      <c r="BT583" s="93"/>
      <c r="BU583" s="93"/>
      <c r="BV583" s="93"/>
      <c r="BW583" s="93"/>
      <c r="BX583" s="93"/>
      <c r="BY583" s="93"/>
      <c r="BZ583" s="93"/>
      <c r="CA583" s="93"/>
      <c r="CB583" s="93"/>
      <c r="CC583" s="93"/>
      <c r="CD583" s="93"/>
      <c r="CE583" s="93"/>
      <c r="CF583" s="93"/>
      <c r="CG583" s="93"/>
      <c r="CH583" s="93"/>
      <c r="CI583" s="93"/>
      <c r="CJ583" s="93"/>
      <c r="CK583" s="93"/>
      <c r="CL583" s="93"/>
      <c r="CM583" s="93"/>
      <c r="CN583" s="93"/>
      <c r="CO583" s="93"/>
      <c r="CP583" s="93"/>
      <c r="CQ583" s="93"/>
      <c r="CR583" s="93"/>
      <c r="CS583" s="93"/>
      <c r="CT583" s="93"/>
      <c r="CU583" s="93"/>
      <c r="CV583" s="93"/>
      <c r="CW583" s="93"/>
      <c r="CX583" s="93"/>
      <c r="CY583" s="93"/>
      <c r="CZ583" s="93"/>
      <c r="DA583" s="93"/>
      <c r="DB583" s="93"/>
      <c r="DC583" s="93"/>
      <c r="DD583" s="93"/>
      <c r="DE583" s="93"/>
      <c r="DF583" s="93"/>
      <c r="DG583" s="93"/>
      <c r="DH583" s="93"/>
      <c r="DI583" s="93"/>
      <c r="DJ583" s="93"/>
      <c r="DK583" s="93"/>
      <c r="DL583" s="93"/>
      <c r="DM583" s="93"/>
    </row>
    <row r="584" spans="2:117" ht="30" x14ac:dyDescent="0.25">
      <c r="B584" s="94"/>
      <c r="C584" s="95" t="s">
        <v>60</v>
      </c>
      <c r="D584" s="96"/>
      <c r="E584" s="97"/>
      <c r="F584" s="78"/>
      <c r="G584" s="78"/>
      <c r="H584" s="98"/>
      <c r="I584" s="98"/>
      <c r="J584" s="148" t="s">
        <v>61</v>
      </c>
      <c r="K584" s="129">
        <f>SUM(K585:K661)</f>
        <v>52</v>
      </c>
      <c r="L584" s="129">
        <f>SUM(L585:L661)</f>
        <v>52</v>
      </c>
      <c r="M584" s="101">
        <f>IFERROR(L584/K584,0)</f>
        <v>1</v>
      </c>
      <c r="N584" s="102"/>
      <c r="O584" s="102"/>
      <c r="P584" s="102"/>
      <c r="Q584" s="102"/>
      <c r="R584" s="102"/>
      <c r="S584" s="102"/>
      <c r="T584" s="102"/>
      <c r="U584" s="102"/>
      <c r="V584" s="102"/>
      <c r="W584" s="102"/>
      <c r="X584" s="102"/>
      <c r="Y584" s="102"/>
      <c r="Z584" s="102"/>
      <c r="AA584" s="102"/>
      <c r="AB584" s="102"/>
      <c r="AC584" s="102"/>
      <c r="AD584" s="102"/>
      <c r="AE584" s="102"/>
      <c r="AF584" s="102"/>
      <c r="AG584" s="102"/>
      <c r="AH584" s="102"/>
      <c r="AI584" s="102"/>
      <c r="AJ584" s="102"/>
      <c r="AK584" s="102"/>
      <c r="AL584" s="102"/>
      <c r="AM584" s="102"/>
      <c r="AN584" s="102"/>
      <c r="AO584" s="102"/>
      <c r="AP584" s="102"/>
      <c r="AQ584" s="102"/>
      <c r="AR584" s="102"/>
      <c r="AS584" s="102"/>
      <c r="AT584" s="102"/>
      <c r="AU584" s="102"/>
      <c r="AV584" s="102"/>
      <c r="AW584" s="102"/>
      <c r="AX584" s="102"/>
      <c r="AY584" s="102"/>
      <c r="AZ584" s="102"/>
      <c r="BA584" s="102"/>
      <c r="BB584" s="102"/>
      <c r="BC584" s="102"/>
      <c r="BD584" s="102"/>
      <c r="BE584" s="102"/>
      <c r="BF584" s="102"/>
      <c r="BG584" s="102"/>
      <c r="BH584" s="102"/>
      <c r="BI584" s="102"/>
      <c r="BJ584" s="102"/>
      <c r="BK584" s="102"/>
      <c r="BL584" s="102"/>
      <c r="BM584" s="102"/>
      <c r="BN584" s="102"/>
      <c r="BO584" s="102"/>
      <c r="BP584" s="102"/>
      <c r="BQ584" s="102"/>
      <c r="BR584" s="102"/>
      <c r="BS584" s="102"/>
      <c r="BT584" s="102"/>
      <c r="BU584" s="102"/>
      <c r="BV584" s="102"/>
      <c r="BW584" s="102"/>
      <c r="BX584" s="102"/>
      <c r="BY584" s="102"/>
      <c r="BZ584" s="102"/>
      <c r="CA584" s="102"/>
      <c r="CB584" s="102"/>
      <c r="CC584" s="102"/>
      <c r="CD584" s="102"/>
      <c r="CE584" s="102"/>
      <c r="CF584" s="102"/>
      <c r="CG584" s="102"/>
      <c r="CH584" s="102"/>
      <c r="CI584" s="102"/>
      <c r="CJ584" s="102"/>
      <c r="CK584" s="102"/>
      <c r="CL584" s="102"/>
      <c r="CM584" s="102"/>
      <c r="CN584" s="102"/>
      <c r="CO584" s="102"/>
      <c r="CP584" s="102"/>
      <c r="CQ584" s="102"/>
      <c r="CR584" s="102"/>
      <c r="CS584" s="102"/>
      <c r="CT584" s="102"/>
      <c r="CU584" s="102"/>
      <c r="CV584" s="102"/>
      <c r="CW584" s="102"/>
      <c r="CX584" s="102"/>
      <c r="CY584" s="102"/>
      <c r="CZ584" s="102"/>
      <c r="DA584" s="102"/>
      <c r="DB584" s="102"/>
      <c r="DC584" s="102"/>
      <c r="DD584" s="102"/>
      <c r="DE584" s="102"/>
      <c r="DF584" s="102"/>
      <c r="DG584" s="102"/>
      <c r="DH584" s="102"/>
      <c r="DI584" s="102"/>
      <c r="DJ584" s="102"/>
      <c r="DK584" s="102"/>
      <c r="DL584" s="102"/>
      <c r="DM584" s="102"/>
    </row>
    <row r="585" spans="2:117" ht="52.5" hidden="1" customHeight="1" outlineLevel="1" x14ac:dyDescent="0.25">
      <c r="B585" s="103">
        <v>0</v>
      </c>
      <c r="C585" s="104" t="s">
        <v>62</v>
      </c>
      <c r="D585" s="105" t="s">
        <v>63</v>
      </c>
      <c r="E585" s="106" t="s">
        <v>64</v>
      </c>
      <c r="F585" s="78"/>
      <c r="G585" s="78"/>
      <c r="H585" s="98"/>
      <c r="I585" s="98"/>
      <c r="J585" s="148"/>
      <c r="K585" s="97">
        <f>COUNTA(N585:KP585)</f>
        <v>1</v>
      </c>
      <c r="L585" s="97">
        <f>COUNTIF(N585:KP585,"4")</f>
        <v>1</v>
      </c>
      <c r="M585" s="108">
        <f>IFERROR(L585/K585,0)</f>
        <v>1</v>
      </c>
      <c r="N585" s="305">
        <v>4</v>
      </c>
      <c r="O585" s="102"/>
      <c r="P585" s="102"/>
      <c r="Q585" s="102"/>
      <c r="R585" s="102"/>
      <c r="S585" s="102"/>
      <c r="T585" s="102"/>
      <c r="U585" s="102"/>
      <c r="V585" s="102"/>
      <c r="W585" s="102"/>
      <c r="X585" s="102"/>
      <c r="Y585" s="102"/>
      <c r="Z585" s="102"/>
      <c r="AA585" s="102"/>
      <c r="AB585" s="102"/>
      <c r="AC585" s="102"/>
      <c r="AD585" s="102"/>
      <c r="AE585" s="102"/>
      <c r="AF585" s="102"/>
      <c r="AG585" s="102"/>
      <c r="AH585" s="102"/>
      <c r="AI585" s="102"/>
      <c r="AJ585" s="102"/>
      <c r="AK585" s="102"/>
      <c r="AL585" s="102"/>
      <c r="AM585" s="102"/>
      <c r="AN585" s="102"/>
      <c r="AO585" s="102"/>
      <c r="AP585" s="102"/>
      <c r="AQ585" s="102"/>
      <c r="AR585" s="102"/>
      <c r="AS585" s="102"/>
      <c r="AT585" s="102"/>
      <c r="AU585" s="102"/>
      <c r="AV585" s="102"/>
      <c r="AW585" s="102"/>
      <c r="AX585" s="102"/>
      <c r="AY585" s="102"/>
      <c r="AZ585" s="102"/>
      <c r="BA585" s="102"/>
      <c r="BB585" s="102"/>
      <c r="BC585" s="102"/>
      <c r="BD585" s="102"/>
      <c r="BE585" s="102"/>
      <c r="BF585" s="102"/>
      <c r="BG585" s="102"/>
      <c r="BH585" s="102"/>
      <c r="BI585" s="102"/>
      <c r="BJ585" s="102"/>
      <c r="BK585" s="102"/>
      <c r="BL585" s="102"/>
      <c r="BM585" s="102"/>
      <c r="BN585" s="102"/>
      <c r="BO585" s="102"/>
      <c r="BP585" s="102"/>
      <c r="BQ585" s="102"/>
      <c r="BR585" s="102"/>
      <c r="BS585" s="102"/>
      <c r="BT585" s="102"/>
      <c r="BU585" s="102"/>
      <c r="BV585" s="102"/>
      <c r="BW585" s="102"/>
      <c r="BX585" s="102"/>
      <c r="BY585" s="102"/>
      <c r="BZ585" s="102"/>
      <c r="CA585" s="102"/>
      <c r="CB585" s="102"/>
      <c r="CC585" s="102"/>
      <c r="CD585" s="102"/>
      <c r="CE585" s="102"/>
      <c r="CF585" s="102"/>
      <c r="CG585" s="102"/>
      <c r="CH585" s="102"/>
      <c r="CI585" s="102"/>
      <c r="CJ585" s="102"/>
      <c r="CK585" s="102"/>
      <c r="CL585" s="102"/>
      <c r="CM585" s="102"/>
      <c r="CN585" s="102"/>
      <c r="CO585" s="102"/>
      <c r="CP585" s="102"/>
      <c r="CQ585" s="102"/>
      <c r="CR585" s="102"/>
      <c r="CS585" s="102"/>
      <c r="CT585" s="102"/>
      <c r="CU585" s="102"/>
      <c r="CV585" s="102"/>
      <c r="CW585" s="102"/>
      <c r="CX585" s="102"/>
      <c r="CY585" s="102"/>
      <c r="CZ585" s="102"/>
      <c r="DA585" s="102"/>
      <c r="DB585" s="102"/>
      <c r="DC585" s="102"/>
      <c r="DD585" s="102"/>
      <c r="DE585" s="102"/>
      <c r="DF585" s="102"/>
      <c r="DG585" s="102"/>
      <c r="DH585" s="102"/>
      <c r="DI585" s="102"/>
      <c r="DJ585" s="102"/>
      <c r="DK585" s="102"/>
      <c r="DL585" s="102"/>
      <c r="DM585" s="102"/>
    </row>
    <row r="586" spans="2:117" s="1" customFormat="1" ht="75" hidden="1" outlineLevel="1" x14ac:dyDescent="0.3">
      <c r="B586" s="173"/>
      <c r="C586" s="166" t="s">
        <v>859</v>
      </c>
      <c r="D586" s="161" t="s">
        <v>863</v>
      </c>
      <c r="E586" s="106" t="s">
        <v>64</v>
      </c>
      <c r="F586" s="275"/>
      <c r="G586" s="275"/>
      <c r="H586" s="265"/>
      <c r="I586" s="154"/>
      <c r="J586" s="148"/>
      <c r="K586" s="97">
        <f t="shared" ref="K586:K588" si="269">COUNTA(N586:KP586)</f>
        <v>0</v>
      </c>
      <c r="L586" s="97">
        <f t="shared" ref="L586:L588" si="270">COUNTIF(N586:KP586,"4")</f>
        <v>0</v>
      </c>
      <c r="M586" s="108">
        <f t="shared" ref="M586:M588" si="271">IFERROR(L586/K586,0)</f>
        <v>0</v>
      </c>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c r="DG586" s="125"/>
      <c r="DH586" s="125"/>
      <c r="DI586" s="125"/>
      <c r="DJ586" s="125"/>
      <c r="DK586" s="125"/>
      <c r="DL586" s="125"/>
      <c r="DM586" s="125"/>
    </row>
    <row r="587" spans="2:117" s="1" customFormat="1" ht="37.5" hidden="1" outlineLevel="1" x14ac:dyDescent="0.3">
      <c r="B587" s="173"/>
      <c r="C587" s="166" t="s">
        <v>860</v>
      </c>
      <c r="D587" s="161" t="s">
        <v>862</v>
      </c>
      <c r="E587" s="106" t="s">
        <v>64</v>
      </c>
      <c r="F587" s="275"/>
      <c r="G587" s="275"/>
      <c r="H587" s="265"/>
      <c r="I587" s="154"/>
      <c r="J587" s="148"/>
      <c r="K587" s="97">
        <f t="shared" si="269"/>
        <v>0</v>
      </c>
      <c r="L587" s="97">
        <f t="shared" si="270"/>
        <v>0</v>
      </c>
      <c r="M587" s="108">
        <f t="shared" si="271"/>
        <v>0</v>
      </c>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c r="DG587" s="125"/>
      <c r="DH587" s="125"/>
      <c r="DI587" s="125"/>
      <c r="DJ587" s="125"/>
      <c r="DK587" s="125"/>
      <c r="DL587" s="125"/>
      <c r="DM587" s="125"/>
    </row>
    <row r="588" spans="2:117" s="1" customFormat="1" ht="37.5" hidden="1" outlineLevel="1" x14ac:dyDescent="0.3">
      <c r="B588" s="173"/>
      <c r="C588" s="166" t="s">
        <v>864</v>
      </c>
      <c r="D588" s="161" t="s">
        <v>861</v>
      </c>
      <c r="E588" s="106" t="s">
        <v>64</v>
      </c>
      <c r="F588" s="275"/>
      <c r="G588" s="275"/>
      <c r="H588" s="265"/>
      <c r="I588" s="154"/>
      <c r="J588" s="148"/>
      <c r="K588" s="97">
        <f t="shared" si="269"/>
        <v>0</v>
      </c>
      <c r="L588" s="97">
        <f t="shared" si="270"/>
        <v>0</v>
      </c>
      <c r="M588" s="108">
        <f t="shared" si="271"/>
        <v>0</v>
      </c>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c r="DG588" s="125"/>
      <c r="DH588" s="125"/>
      <c r="DI588" s="125"/>
      <c r="DJ588" s="125"/>
      <c r="DK588" s="125"/>
      <c r="DL588" s="125"/>
      <c r="DM588" s="125"/>
    </row>
    <row r="589" spans="2:117" ht="21" hidden="1" outlineLevel="1" x14ac:dyDescent="0.25">
      <c r="B589" s="109">
        <v>1</v>
      </c>
      <c r="C589" s="110" t="s">
        <v>65</v>
      </c>
      <c r="D589" s="111" t="s">
        <v>66</v>
      </c>
      <c r="E589" s="106" t="s">
        <v>67</v>
      </c>
      <c r="F589" s="78"/>
      <c r="G589" s="78"/>
      <c r="H589" s="98"/>
      <c r="I589" s="98"/>
      <c r="J589" s="148"/>
      <c r="K589" s="97">
        <f t="shared" ref="K589:K597" si="272">COUNTA(N589:KP589)</f>
        <v>1</v>
      </c>
      <c r="L589" s="97">
        <f t="shared" ref="L589:L597" si="273">COUNTIF(N589:KP589,"4")</f>
        <v>1</v>
      </c>
      <c r="M589" s="108">
        <f t="shared" ref="M589:M597" si="274">IFERROR(L589/K589,0)</f>
        <v>1</v>
      </c>
      <c r="N589" s="305">
        <v>4</v>
      </c>
      <c r="O589" s="85"/>
      <c r="P589" s="85"/>
      <c r="Q589" s="85"/>
      <c r="R589" s="85"/>
      <c r="S589" s="85"/>
      <c r="T589" s="85"/>
      <c r="U589" s="85"/>
      <c r="V589" s="85"/>
      <c r="W589" s="85"/>
      <c r="X589" s="85"/>
      <c r="Y589" s="85"/>
      <c r="Z589" s="85"/>
      <c r="AA589" s="85"/>
      <c r="AB589" s="85"/>
      <c r="AC589" s="85"/>
      <c r="AD589" s="85"/>
      <c r="AE589" s="85"/>
      <c r="AF589" s="85"/>
      <c r="AG589" s="85"/>
      <c r="AH589" s="85"/>
      <c r="AI589" s="85"/>
      <c r="AJ589" s="85"/>
      <c r="AK589" s="85"/>
      <c r="AL589" s="85"/>
      <c r="AM589" s="85"/>
      <c r="AN589" s="85"/>
      <c r="AO589" s="85"/>
      <c r="AP589" s="85"/>
      <c r="AQ589" s="85"/>
      <c r="AR589" s="85"/>
      <c r="AS589" s="85"/>
      <c r="AT589" s="85"/>
      <c r="AU589" s="85"/>
      <c r="AV589" s="85"/>
      <c r="AW589" s="85"/>
      <c r="AX589" s="85"/>
      <c r="AY589" s="85"/>
      <c r="AZ589" s="85"/>
      <c r="BA589" s="85"/>
      <c r="BB589" s="85"/>
      <c r="BC589" s="85"/>
      <c r="BD589" s="85"/>
      <c r="BE589" s="85"/>
      <c r="BF589" s="85"/>
      <c r="BG589" s="85"/>
      <c r="BH589" s="85"/>
      <c r="BI589" s="85"/>
      <c r="BJ589" s="85"/>
      <c r="BK589" s="85"/>
      <c r="BL589" s="85"/>
      <c r="BM589" s="85"/>
      <c r="BN589" s="85"/>
      <c r="BO589" s="85"/>
      <c r="BP589" s="85"/>
      <c r="BQ589" s="85"/>
      <c r="BR589" s="85"/>
      <c r="BS589" s="85"/>
      <c r="BT589" s="85"/>
      <c r="BU589" s="85"/>
      <c r="BV589" s="85"/>
      <c r="BW589" s="85"/>
      <c r="BX589" s="85"/>
      <c r="BY589" s="85"/>
      <c r="BZ589" s="85"/>
      <c r="CA589" s="85"/>
      <c r="CB589" s="85"/>
      <c r="CC589" s="85"/>
      <c r="CD589" s="85"/>
      <c r="CE589" s="85"/>
      <c r="CF589" s="85"/>
      <c r="CG589" s="85"/>
      <c r="CH589" s="85"/>
      <c r="CI589" s="85"/>
      <c r="CJ589" s="85"/>
      <c r="CK589" s="85"/>
      <c r="CL589" s="85"/>
      <c r="CM589" s="85"/>
      <c r="CN589" s="85"/>
      <c r="CO589" s="85"/>
      <c r="CP589" s="85"/>
      <c r="CQ589" s="85"/>
      <c r="CR589" s="85"/>
      <c r="CS589" s="85"/>
      <c r="CT589" s="85"/>
      <c r="CU589" s="85"/>
      <c r="CV589" s="85"/>
      <c r="CW589" s="85"/>
      <c r="CX589" s="85"/>
      <c r="CY589" s="85"/>
      <c r="CZ589" s="85"/>
      <c r="DA589" s="85"/>
      <c r="DB589" s="85"/>
      <c r="DC589" s="85"/>
      <c r="DD589" s="85"/>
      <c r="DE589" s="85"/>
      <c r="DF589" s="85"/>
      <c r="DG589" s="85"/>
      <c r="DH589" s="85"/>
      <c r="DI589" s="85"/>
      <c r="DJ589" s="85"/>
      <c r="DK589" s="85"/>
      <c r="DL589" s="85"/>
      <c r="DM589" s="85"/>
    </row>
    <row r="590" spans="2:117" ht="21" hidden="1" outlineLevel="1" x14ac:dyDescent="0.25">
      <c r="B590" s="109">
        <v>2</v>
      </c>
      <c r="C590" s="110" t="s">
        <v>68</v>
      </c>
      <c r="D590" s="111" t="s">
        <v>69</v>
      </c>
      <c r="E590" s="106" t="s">
        <v>67</v>
      </c>
      <c r="F590" s="78"/>
      <c r="G590" s="78"/>
      <c r="H590" s="98"/>
      <c r="I590" s="98"/>
      <c r="J590" s="148"/>
      <c r="K590" s="97">
        <f t="shared" si="272"/>
        <v>1</v>
      </c>
      <c r="L590" s="97">
        <f t="shared" si="273"/>
        <v>1</v>
      </c>
      <c r="M590" s="108">
        <f t="shared" si="274"/>
        <v>1</v>
      </c>
      <c r="N590" s="305">
        <v>4</v>
      </c>
      <c r="O590" s="85"/>
      <c r="P590" s="85"/>
      <c r="Q590" s="85"/>
      <c r="R590" s="85"/>
      <c r="S590" s="85"/>
      <c r="T590" s="85"/>
      <c r="U590" s="85"/>
      <c r="V590" s="85"/>
      <c r="W590" s="85"/>
      <c r="X590" s="85"/>
      <c r="Y590" s="85"/>
      <c r="Z590" s="85"/>
      <c r="AA590" s="85"/>
      <c r="AB590" s="85"/>
      <c r="AC590" s="85"/>
      <c r="AD590" s="85"/>
      <c r="AE590" s="85"/>
      <c r="AF590" s="85"/>
      <c r="AG590" s="85"/>
      <c r="AH590" s="85"/>
      <c r="AI590" s="85"/>
      <c r="AJ590" s="85"/>
      <c r="AK590" s="85"/>
      <c r="AL590" s="85"/>
      <c r="AM590" s="85"/>
      <c r="AN590" s="85"/>
      <c r="AO590" s="85"/>
      <c r="AP590" s="85"/>
      <c r="AQ590" s="85"/>
      <c r="AR590" s="85"/>
      <c r="AS590" s="85"/>
      <c r="AT590" s="85"/>
      <c r="AU590" s="85"/>
      <c r="AV590" s="85"/>
      <c r="AW590" s="85"/>
      <c r="AX590" s="85"/>
      <c r="AY590" s="85"/>
      <c r="AZ590" s="85"/>
      <c r="BA590" s="85"/>
      <c r="BB590" s="85"/>
      <c r="BC590" s="85"/>
      <c r="BD590" s="85"/>
      <c r="BE590" s="85"/>
      <c r="BF590" s="85"/>
      <c r="BG590" s="85"/>
      <c r="BH590" s="85"/>
      <c r="BI590" s="85"/>
      <c r="BJ590" s="85"/>
      <c r="BK590" s="85"/>
      <c r="BL590" s="85"/>
      <c r="BM590" s="85"/>
      <c r="BN590" s="85"/>
      <c r="BO590" s="85"/>
      <c r="BP590" s="85"/>
      <c r="BQ590" s="85"/>
      <c r="BR590" s="85"/>
      <c r="BS590" s="85"/>
      <c r="BT590" s="85"/>
      <c r="BU590" s="85"/>
      <c r="BV590" s="85"/>
      <c r="BW590" s="85"/>
      <c r="BX590" s="85"/>
      <c r="BY590" s="85"/>
      <c r="BZ590" s="85"/>
      <c r="CA590" s="85"/>
      <c r="CB590" s="85"/>
      <c r="CC590" s="85"/>
      <c r="CD590" s="85"/>
      <c r="CE590" s="85"/>
      <c r="CF590" s="85"/>
      <c r="CG590" s="85"/>
      <c r="CH590" s="85"/>
      <c r="CI590" s="85"/>
      <c r="CJ590" s="85"/>
      <c r="CK590" s="85"/>
      <c r="CL590" s="85"/>
      <c r="CM590" s="85"/>
      <c r="CN590" s="85"/>
      <c r="CO590" s="85"/>
      <c r="CP590" s="85"/>
      <c r="CQ590" s="85"/>
      <c r="CR590" s="85"/>
      <c r="CS590" s="85"/>
      <c r="CT590" s="85"/>
      <c r="CU590" s="85"/>
      <c r="CV590" s="85"/>
      <c r="CW590" s="85"/>
      <c r="CX590" s="85"/>
      <c r="CY590" s="85"/>
      <c r="CZ590" s="85"/>
      <c r="DA590" s="85"/>
      <c r="DB590" s="85"/>
      <c r="DC590" s="85"/>
      <c r="DD590" s="85"/>
      <c r="DE590" s="85"/>
      <c r="DF590" s="85"/>
      <c r="DG590" s="85"/>
      <c r="DH590" s="85"/>
      <c r="DI590" s="85"/>
      <c r="DJ590" s="85"/>
      <c r="DK590" s="85"/>
      <c r="DL590" s="85"/>
      <c r="DM590" s="85"/>
    </row>
    <row r="591" spans="2:117" ht="21" hidden="1" outlineLevel="1" x14ac:dyDescent="0.25">
      <c r="B591" s="109">
        <v>3</v>
      </c>
      <c r="C591" s="110" t="s">
        <v>70</v>
      </c>
      <c r="D591" s="111" t="s">
        <v>71</v>
      </c>
      <c r="E591" s="106" t="s">
        <v>67</v>
      </c>
      <c r="F591" s="78"/>
      <c r="G591" s="78"/>
      <c r="H591" s="98"/>
      <c r="I591" s="98"/>
      <c r="J591" s="148"/>
      <c r="K591" s="97">
        <f t="shared" si="272"/>
        <v>1</v>
      </c>
      <c r="L591" s="97">
        <f t="shared" si="273"/>
        <v>1</v>
      </c>
      <c r="M591" s="108">
        <f t="shared" si="274"/>
        <v>1</v>
      </c>
      <c r="N591" s="305">
        <v>4</v>
      </c>
      <c r="O591" s="85"/>
      <c r="P591" s="85"/>
      <c r="Q591" s="85"/>
      <c r="R591" s="85"/>
      <c r="S591" s="85"/>
      <c r="T591" s="85"/>
      <c r="U591" s="85"/>
      <c r="V591" s="85"/>
      <c r="W591" s="85"/>
      <c r="X591" s="85"/>
      <c r="Y591" s="85"/>
      <c r="Z591" s="85"/>
      <c r="AA591" s="85"/>
      <c r="AB591" s="85"/>
      <c r="AC591" s="85"/>
      <c r="AD591" s="85"/>
      <c r="AE591" s="85"/>
      <c r="AF591" s="85"/>
      <c r="AG591" s="85"/>
      <c r="AH591" s="85"/>
      <c r="AI591" s="85"/>
      <c r="AJ591" s="85"/>
      <c r="AK591" s="85"/>
      <c r="AL591" s="85"/>
      <c r="AM591" s="85"/>
      <c r="AN591" s="85"/>
      <c r="AO591" s="85"/>
      <c r="AP591" s="85"/>
      <c r="AQ591" s="85"/>
      <c r="AR591" s="85"/>
      <c r="AS591" s="85"/>
      <c r="AT591" s="85"/>
      <c r="AU591" s="85"/>
      <c r="AV591" s="85"/>
      <c r="AW591" s="85"/>
      <c r="AX591" s="85"/>
      <c r="AY591" s="85"/>
      <c r="AZ591" s="85"/>
      <c r="BA591" s="85"/>
      <c r="BB591" s="85"/>
      <c r="BC591" s="85"/>
      <c r="BD591" s="85"/>
      <c r="BE591" s="85"/>
      <c r="BF591" s="85"/>
      <c r="BG591" s="85"/>
      <c r="BH591" s="85"/>
      <c r="BI591" s="85"/>
      <c r="BJ591" s="85"/>
      <c r="BK591" s="85"/>
      <c r="BL591" s="85"/>
      <c r="BM591" s="85"/>
      <c r="BN591" s="85"/>
      <c r="BO591" s="85"/>
      <c r="BP591" s="85"/>
      <c r="BQ591" s="85"/>
      <c r="BR591" s="85"/>
      <c r="BS591" s="85"/>
      <c r="BT591" s="85"/>
      <c r="BU591" s="85"/>
      <c r="BV591" s="85"/>
      <c r="BW591" s="85"/>
      <c r="BX591" s="85"/>
      <c r="BY591" s="85"/>
      <c r="BZ591" s="85"/>
      <c r="CA591" s="79"/>
      <c r="CB591" s="79"/>
      <c r="CC591" s="79"/>
      <c r="CD591" s="79"/>
      <c r="CE591" s="79"/>
      <c r="CF591" s="79"/>
      <c r="CG591" s="79"/>
      <c r="CH591" s="79"/>
      <c r="CI591" s="79"/>
      <c r="CJ591" s="79"/>
      <c r="CK591" s="79"/>
      <c r="CL591" s="79"/>
      <c r="CM591" s="79"/>
      <c r="CN591" s="79"/>
      <c r="CO591" s="79"/>
      <c r="CP591" s="79"/>
      <c r="CQ591" s="79"/>
      <c r="CR591" s="79"/>
      <c r="CS591" s="79"/>
      <c r="CT591" s="79"/>
      <c r="CU591" s="79"/>
      <c r="CV591" s="79"/>
      <c r="CW591" s="79"/>
      <c r="CX591" s="79"/>
      <c r="CY591" s="79"/>
      <c r="CZ591" s="79"/>
      <c r="DA591" s="79"/>
      <c r="DB591" s="79"/>
      <c r="DC591" s="79"/>
      <c r="DD591" s="79"/>
      <c r="DE591" s="79"/>
      <c r="DF591" s="79"/>
      <c r="DG591" s="79"/>
      <c r="DH591" s="79"/>
      <c r="DI591" s="79"/>
      <c r="DJ591" s="79"/>
      <c r="DK591" s="79"/>
      <c r="DL591" s="79"/>
      <c r="DM591" s="79"/>
    </row>
    <row r="592" spans="2:117" ht="31.5" hidden="1" outlineLevel="1" x14ac:dyDescent="0.25">
      <c r="B592" s="109">
        <v>4</v>
      </c>
      <c r="C592" s="110" t="s">
        <v>72</v>
      </c>
      <c r="D592" s="111" t="s">
        <v>73</v>
      </c>
      <c r="E592" s="106" t="s">
        <v>67</v>
      </c>
      <c r="F592" s="78"/>
      <c r="G592" s="78"/>
      <c r="H592" s="98"/>
      <c r="I592" s="98"/>
      <c r="J592" s="148"/>
      <c r="K592" s="97">
        <f t="shared" si="272"/>
        <v>1</v>
      </c>
      <c r="L592" s="97">
        <f t="shared" si="273"/>
        <v>1</v>
      </c>
      <c r="M592" s="108">
        <f t="shared" si="274"/>
        <v>1</v>
      </c>
      <c r="N592" s="305">
        <v>4</v>
      </c>
      <c r="O592" s="85"/>
      <c r="P592" s="85"/>
      <c r="Q592" s="85"/>
      <c r="R592" s="85"/>
      <c r="S592" s="85"/>
      <c r="T592" s="85"/>
      <c r="U592" s="85"/>
      <c r="V592" s="85"/>
      <c r="W592" s="85"/>
      <c r="X592" s="85"/>
      <c r="Y592" s="85"/>
      <c r="Z592" s="85"/>
      <c r="AA592" s="85"/>
      <c r="AB592" s="85"/>
      <c r="AC592" s="85"/>
      <c r="AD592" s="85"/>
      <c r="AE592" s="85"/>
      <c r="AF592" s="85"/>
      <c r="AG592" s="85"/>
      <c r="AH592" s="85"/>
      <c r="AI592" s="85"/>
      <c r="AJ592" s="85"/>
      <c r="AK592" s="85"/>
      <c r="AL592" s="85"/>
      <c r="AM592" s="85"/>
      <c r="AN592" s="85"/>
      <c r="AO592" s="85"/>
      <c r="AP592" s="85"/>
      <c r="AQ592" s="85"/>
      <c r="AR592" s="85"/>
      <c r="AS592" s="85"/>
      <c r="AT592" s="85"/>
      <c r="AU592" s="85"/>
      <c r="AV592" s="85"/>
      <c r="AW592" s="85"/>
      <c r="AX592" s="85"/>
      <c r="AY592" s="85"/>
      <c r="AZ592" s="85"/>
      <c r="BA592" s="85"/>
      <c r="BB592" s="85"/>
      <c r="BC592" s="85"/>
      <c r="BD592" s="85"/>
      <c r="BE592" s="85"/>
      <c r="BF592" s="85"/>
      <c r="BG592" s="85"/>
      <c r="BH592" s="85"/>
      <c r="BI592" s="85"/>
      <c r="BJ592" s="85"/>
      <c r="BK592" s="85"/>
      <c r="BL592" s="85"/>
      <c r="BM592" s="85"/>
      <c r="BN592" s="85"/>
      <c r="BO592" s="85"/>
      <c r="BP592" s="85"/>
      <c r="BQ592" s="85"/>
      <c r="BR592" s="85"/>
      <c r="BS592" s="85"/>
      <c r="BT592" s="85"/>
      <c r="BU592" s="85"/>
      <c r="BV592" s="85"/>
      <c r="BW592" s="85"/>
      <c r="BX592" s="85"/>
      <c r="BY592" s="85"/>
      <c r="BZ592" s="85"/>
      <c r="CA592" s="79"/>
      <c r="CB592" s="79"/>
      <c r="CC592" s="79"/>
      <c r="CD592" s="79"/>
      <c r="CE592" s="79"/>
      <c r="CF592" s="79"/>
      <c r="CG592" s="79"/>
      <c r="CH592" s="79"/>
      <c r="CI592" s="79"/>
      <c r="CJ592" s="79"/>
      <c r="CK592" s="79"/>
      <c r="CL592" s="79"/>
      <c r="CM592" s="79"/>
      <c r="CN592" s="79"/>
      <c r="CO592" s="79"/>
      <c r="CP592" s="79"/>
      <c r="CQ592" s="79"/>
      <c r="CR592" s="79"/>
      <c r="CS592" s="79"/>
      <c r="CT592" s="79"/>
      <c r="CU592" s="79"/>
      <c r="CV592" s="79"/>
      <c r="CW592" s="79"/>
      <c r="CX592" s="79"/>
      <c r="CY592" s="79"/>
      <c r="CZ592" s="79"/>
      <c r="DA592" s="79"/>
      <c r="DB592" s="79"/>
      <c r="DC592" s="79"/>
      <c r="DD592" s="79"/>
      <c r="DE592" s="79"/>
      <c r="DF592" s="79"/>
      <c r="DG592" s="79"/>
      <c r="DH592" s="79"/>
      <c r="DI592" s="79"/>
      <c r="DJ592" s="79"/>
      <c r="DK592" s="79"/>
      <c r="DL592" s="79"/>
      <c r="DM592" s="79"/>
    </row>
    <row r="593" spans="1:117" ht="21" hidden="1" outlineLevel="1" x14ac:dyDescent="0.25">
      <c r="B593" s="109">
        <v>5</v>
      </c>
      <c r="C593" s="110" t="s">
        <v>74</v>
      </c>
      <c r="D593" s="111" t="s">
        <v>75</v>
      </c>
      <c r="E593" s="106" t="s">
        <v>64</v>
      </c>
      <c r="F593" s="78"/>
      <c r="G593" s="78"/>
      <c r="H593" s="98"/>
      <c r="I593" s="98"/>
      <c r="J593" s="148"/>
      <c r="K593" s="97">
        <f t="shared" si="272"/>
        <v>1</v>
      </c>
      <c r="L593" s="97">
        <f t="shared" si="273"/>
        <v>1</v>
      </c>
      <c r="M593" s="108">
        <f t="shared" si="274"/>
        <v>1</v>
      </c>
      <c r="N593" s="305">
        <v>4</v>
      </c>
      <c r="O593" s="85"/>
      <c r="P593" s="85"/>
      <c r="Q593" s="85"/>
      <c r="R593" s="85"/>
      <c r="S593" s="85"/>
      <c r="T593" s="85"/>
      <c r="U593" s="85"/>
      <c r="V593" s="85"/>
      <c r="W593" s="85"/>
      <c r="X593" s="85"/>
      <c r="Y593" s="85"/>
      <c r="Z593" s="85"/>
      <c r="AA593" s="85"/>
      <c r="AB593" s="85"/>
      <c r="AC593" s="85"/>
      <c r="AD593" s="85"/>
      <c r="AE593" s="85"/>
      <c r="AF593" s="85"/>
      <c r="AG593" s="85"/>
      <c r="AH593" s="85"/>
      <c r="AI593" s="85"/>
      <c r="AJ593" s="85"/>
      <c r="AK593" s="85"/>
      <c r="AL593" s="85"/>
      <c r="AM593" s="85"/>
      <c r="AN593" s="85"/>
      <c r="AO593" s="85"/>
      <c r="AP593" s="85"/>
      <c r="AQ593" s="85"/>
      <c r="AR593" s="85"/>
      <c r="AS593" s="85"/>
      <c r="AT593" s="85"/>
      <c r="AU593" s="85"/>
      <c r="AV593" s="85"/>
      <c r="AW593" s="85"/>
      <c r="AX593" s="85"/>
      <c r="AY593" s="85"/>
      <c r="AZ593" s="85"/>
      <c r="BA593" s="85"/>
      <c r="BB593" s="85"/>
      <c r="BC593" s="85"/>
      <c r="BD593" s="85"/>
      <c r="BE593" s="85"/>
      <c r="BF593" s="85"/>
      <c r="BG593" s="85"/>
      <c r="BH593" s="85"/>
      <c r="BI593" s="85"/>
      <c r="BJ593" s="85"/>
      <c r="BK593" s="85"/>
      <c r="BL593" s="85"/>
      <c r="BM593" s="85"/>
      <c r="BN593" s="85"/>
      <c r="BO593" s="85"/>
      <c r="BP593" s="85"/>
      <c r="BQ593" s="85"/>
      <c r="BR593" s="85"/>
      <c r="BS593" s="85"/>
      <c r="BT593" s="85"/>
      <c r="BU593" s="85"/>
      <c r="BV593" s="85"/>
      <c r="BW593" s="85"/>
      <c r="BX593" s="85"/>
      <c r="BY593" s="85"/>
      <c r="BZ593" s="85"/>
      <c r="CA593" s="79"/>
      <c r="CB593" s="79"/>
      <c r="CC593" s="79"/>
      <c r="CD593" s="79"/>
      <c r="CE593" s="79"/>
      <c r="CF593" s="79"/>
      <c r="CG593" s="79"/>
      <c r="CH593" s="79"/>
      <c r="CI593" s="79"/>
      <c r="CJ593" s="79"/>
      <c r="CK593" s="79"/>
      <c r="CL593" s="79"/>
      <c r="CM593" s="79"/>
      <c r="CN593" s="79"/>
      <c r="CO593" s="79"/>
      <c r="CP593" s="79"/>
      <c r="CQ593" s="79"/>
      <c r="CR593" s="79"/>
      <c r="CS593" s="79"/>
      <c r="CT593" s="79"/>
      <c r="CU593" s="79"/>
      <c r="CV593" s="79"/>
      <c r="CW593" s="79"/>
      <c r="CX593" s="79"/>
      <c r="CY593" s="79"/>
      <c r="CZ593" s="79"/>
      <c r="DA593" s="79"/>
      <c r="DB593" s="79"/>
      <c r="DC593" s="79"/>
      <c r="DD593" s="79"/>
      <c r="DE593" s="79"/>
      <c r="DF593" s="79"/>
      <c r="DG593" s="79"/>
      <c r="DH593" s="79"/>
      <c r="DI593" s="79"/>
      <c r="DJ593" s="79"/>
      <c r="DK593" s="79"/>
      <c r="DL593" s="79"/>
      <c r="DM593" s="79"/>
    </row>
    <row r="594" spans="1:117" ht="21" hidden="1" outlineLevel="1" x14ac:dyDescent="0.25">
      <c r="B594" s="109">
        <v>6</v>
      </c>
      <c r="C594" s="110" t="s">
        <v>76</v>
      </c>
      <c r="D594" s="111" t="s">
        <v>77</v>
      </c>
      <c r="E594" s="106" t="s">
        <v>64</v>
      </c>
      <c r="F594" s="78"/>
      <c r="G594" s="78"/>
      <c r="H594" s="98"/>
      <c r="I594" s="98"/>
      <c r="J594" s="148"/>
      <c r="K594" s="97">
        <f t="shared" si="272"/>
        <v>1</v>
      </c>
      <c r="L594" s="97">
        <f t="shared" si="273"/>
        <v>1</v>
      </c>
      <c r="M594" s="108">
        <f t="shared" si="274"/>
        <v>1</v>
      </c>
      <c r="N594" s="305">
        <v>4</v>
      </c>
      <c r="O594" s="85"/>
      <c r="P594" s="85"/>
      <c r="Q594" s="85"/>
      <c r="R594" s="85"/>
      <c r="S594" s="85"/>
      <c r="T594" s="85"/>
      <c r="U594" s="85"/>
      <c r="V594" s="85"/>
      <c r="W594" s="85"/>
      <c r="X594" s="85"/>
      <c r="Y594" s="85"/>
      <c r="Z594" s="85"/>
      <c r="AA594" s="85"/>
      <c r="AB594" s="85"/>
      <c r="AC594" s="85"/>
      <c r="AD594" s="85"/>
      <c r="AE594" s="85"/>
      <c r="AF594" s="85"/>
      <c r="AG594" s="85"/>
      <c r="AH594" s="85"/>
      <c r="AI594" s="85"/>
      <c r="AJ594" s="85"/>
      <c r="AK594" s="85"/>
      <c r="AL594" s="85"/>
      <c r="AM594" s="85"/>
      <c r="AN594" s="85"/>
      <c r="AO594" s="85"/>
      <c r="AP594" s="85"/>
      <c r="AQ594" s="85"/>
      <c r="AR594" s="85"/>
      <c r="AS594" s="85"/>
      <c r="AT594" s="85"/>
      <c r="AU594" s="85"/>
      <c r="AV594" s="85"/>
      <c r="AW594" s="85"/>
      <c r="AX594" s="85"/>
      <c r="AY594" s="85"/>
      <c r="AZ594" s="85"/>
      <c r="BA594" s="85"/>
      <c r="BB594" s="85"/>
      <c r="BC594" s="85"/>
      <c r="BD594" s="85"/>
      <c r="BE594" s="85"/>
      <c r="BF594" s="85"/>
      <c r="BG594" s="85"/>
      <c r="BH594" s="85"/>
      <c r="BI594" s="85"/>
      <c r="BJ594" s="85"/>
      <c r="BK594" s="85"/>
      <c r="BL594" s="85"/>
      <c r="BM594" s="85"/>
      <c r="BN594" s="85"/>
      <c r="BO594" s="85"/>
      <c r="BP594" s="85"/>
      <c r="BQ594" s="85"/>
      <c r="BR594" s="85"/>
      <c r="BS594" s="85"/>
      <c r="BT594" s="85"/>
      <c r="BU594" s="85"/>
      <c r="BV594" s="85"/>
      <c r="BW594" s="85"/>
      <c r="BX594" s="85"/>
      <c r="BY594" s="85"/>
      <c r="BZ594" s="85"/>
      <c r="CA594" s="79"/>
      <c r="CB594" s="79"/>
      <c r="CC594" s="79"/>
      <c r="CD594" s="79"/>
      <c r="CE594" s="79"/>
      <c r="CF594" s="79"/>
      <c r="CG594" s="79"/>
      <c r="CH594" s="79"/>
      <c r="CI594" s="79"/>
      <c r="CJ594" s="79"/>
      <c r="CK594" s="79"/>
      <c r="CL594" s="79"/>
      <c r="CM594" s="79"/>
      <c r="CN594" s="79"/>
      <c r="CO594" s="79"/>
      <c r="CP594" s="79"/>
      <c r="CQ594" s="79"/>
      <c r="CR594" s="79"/>
      <c r="CS594" s="79"/>
      <c r="CT594" s="79"/>
      <c r="CU594" s="79"/>
      <c r="CV594" s="79"/>
      <c r="CW594" s="79"/>
      <c r="CX594" s="79"/>
      <c r="CY594" s="79"/>
      <c r="CZ594" s="79"/>
      <c r="DA594" s="79"/>
      <c r="DB594" s="79"/>
      <c r="DC594" s="79"/>
      <c r="DD594" s="79"/>
      <c r="DE594" s="79"/>
      <c r="DF594" s="79"/>
      <c r="DG594" s="79"/>
      <c r="DH594" s="79"/>
      <c r="DI594" s="79"/>
      <c r="DJ594" s="79"/>
      <c r="DK594" s="79"/>
      <c r="DL594" s="79"/>
      <c r="DM594" s="79"/>
    </row>
    <row r="595" spans="1:117" ht="31.5" hidden="1" outlineLevel="1" x14ac:dyDescent="0.25">
      <c r="A595" s="113"/>
      <c r="B595" s="109">
        <v>7</v>
      </c>
      <c r="C595" s="111" t="s">
        <v>78</v>
      </c>
      <c r="D595" s="111" t="s">
        <v>79</v>
      </c>
      <c r="E595" s="106" t="s">
        <v>80</v>
      </c>
      <c r="F595" s="78"/>
      <c r="G595" s="78"/>
      <c r="H595" s="98"/>
      <c r="I595" s="154"/>
      <c r="J595" s="148"/>
      <c r="K595" s="97">
        <f t="shared" si="272"/>
        <v>0</v>
      </c>
      <c r="L595" s="97">
        <f t="shared" si="273"/>
        <v>0</v>
      </c>
      <c r="M595" s="108">
        <f t="shared" si="274"/>
        <v>0</v>
      </c>
      <c r="N595" s="85"/>
      <c r="O595" s="85"/>
      <c r="P595" s="85"/>
      <c r="Q595" s="85"/>
      <c r="R595" s="85"/>
      <c r="S595" s="85"/>
      <c r="T595" s="85"/>
      <c r="U595" s="85"/>
      <c r="V595" s="85"/>
      <c r="W595" s="85"/>
      <c r="X595" s="85"/>
      <c r="Y595" s="85"/>
      <c r="Z595" s="85"/>
      <c r="AA595" s="85"/>
      <c r="AB595" s="85"/>
      <c r="AC595" s="85"/>
      <c r="AD595" s="85"/>
      <c r="AE595" s="85"/>
      <c r="AF595" s="85"/>
      <c r="AG595" s="85"/>
      <c r="AH595" s="85"/>
      <c r="AI595" s="85"/>
      <c r="AJ595" s="85"/>
      <c r="AK595" s="85"/>
      <c r="AL595" s="85"/>
      <c r="AM595" s="85"/>
      <c r="AN595" s="85"/>
      <c r="AO595" s="85"/>
      <c r="AP595" s="85"/>
      <c r="AQ595" s="85"/>
      <c r="AR595" s="85"/>
      <c r="AS595" s="85"/>
      <c r="AT595" s="85"/>
      <c r="AU595" s="85"/>
      <c r="AV595" s="85"/>
      <c r="AW595" s="85"/>
      <c r="AX595" s="85"/>
      <c r="AY595" s="85"/>
      <c r="AZ595" s="85"/>
      <c r="BA595" s="85"/>
      <c r="BB595" s="85"/>
      <c r="BC595" s="85"/>
      <c r="BD595" s="85"/>
      <c r="BE595" s="85"/>
      <c r="BF595" s="85"/>
      <c r="BG595" s="85"/>
      <c r="BH595" s="85"/>
      <c r="BI595" s="85"/>
      <c r="BJ595" s="85"/>
      <c r="BK595" s="85"/>
      <c r="BL595" s="85"/>
      <c r="BM595" s="85"/>
      <c r="BN595" s="85"/>
      <c r="BO595" s="85"/>
      <c r="BP595" s="85"/>
      <c r="BQ595" s="85"/>
      <c r="BR595" s="85"/>
      <c r="BS595" s="85"/>
      <c r="BT595" s="85"/>
      <c r="BU595" s="85"/>
      <c r="BV595" s="85"/>
      <c r="BW595" s="85"/>
      <c r="BX595" s="85"/>
      <c r="BY595" s="85"/>
      <c r="BZ595" s="85"/>
      <c r="CA595" s="79"/>
      <c r="CB595" s="79"/>
      <c r="CC595" s="79"/>
      <c r="CD595" s="79"/>
      <c r="CE595" s="79"/>
      <c r="CF595" s="79"/>
      <c r="CG595" s="79"/>
      <c r="CH595" s="79"/>
      <c r="CI595" s="79"/>
      <c r="CJ595" s="79"/>
      <c r="CK595" s="79"/>
      <c r="CL595" s="79"/>
      <c r="CM595" s="79"/>
      <c r="CN595" s="79"/>
      <c r="CO595" s="79"/>
      <c r="CP595" s="79"/>
      <c r="CQ595" s="79"/>
      <c r="CR595" s="79"/>
      <c r="CS595" s="79"/>
      <c r="CT595" s="79"/>
      <c r="CU595" s="79"/>
      <c r="CV595" s="79"/>
      <c r="CW595" s="79"/>
      <c r="CX595" s="79"/>
      <c r="CY595" s="79"/>
      <c r="CZ595" s="79"/>
      <c r="DA595" s="79"/>
      <c r="DB595" s="79"/>
      <c r="DC595" s="79"/>
      <c r="DD595" s="79"/>
      <c r="DE595" s="79"/>
      <c r="DF595" s="79"/>
      <c r="DG595" s="79"/>
      <c r="DH595" s="79"/>
      <c r="DI595" s="79"/>
      <c r="DJ595" s="79"/>
      <c r="DK595" s="79"/>
      <c r="DL595" s="79"/>
      <c r="DM595" s="79"/>
    </row>
    <row r="596" spans="1:117" ht="31.5" hidden="1" outlineLevel="1" x14ac:dyDescent="0.25">
      <c r="A596" s="113"/>
      <c r="B596" s="109">
        <v>8</v>
      </c>
      <c r="C596" s="110" t="s">
        <v>81</v>
      </c>
      <c r="D596" s="111" t="s">
        <v>82</v>
      </c>
      <c r="E596" s="106" t="s">
        <v>80</v>
      </c>
      <c r="F596" s="78"/>
      <c r="G596" s="78"/>
      <c r="H596" s="98"/>
      <c r="I596" s="98"/>
      <c r="J596" s="148"/>
      <c r="K596" s="97">
        <f t="shared" si="272"/>
        <v>0</v>
      </c>
      <c r="L596" s="97">
        <f t="shared" si="273"/>
        <v>0</v>
      </c>
      <c r="M596" s="108">
        <f t="shared" si="274"/>
        <v>0</v>
      </c>
      <c r="N596" s="85"/>
      <c r="O596" s="85"/>
      <c r="P596" s="85"/>
      <c r="Q596" s="85"/>
      <c r="R596" s="85"/>
      <c r="S596" s="85"/>
      <c r="T596" s="85"/>
      <c r="U596" s="85"/>
      <c r="V596" s="85"/>
      <c r="W596" s="85"/>
      <c r="X596" s="85"/>
      <c r="Y596" s="85"/>
      <c r="Z596" s="85"/>
      <c r="AA596" s="85"/>
      <c r="AB596" s="85"/>
      <c r="AC596" s="85"/>
      <c r="AD596" s="85"/>
      <c r="AE596" s="85"/>
      <c r="AF596" s="85"/>
      <c r="AG596" s="85"/>
      <c r="AH596" s="85"/>
      <c r="AI596" s="85"/>
      <c r="AJ596" s="85"/>
      <c r="AK596" s="85"/>
      <c r="AL596" s="85"/>
      <c r="AM596" s="85"/>
      <c r="AN596" s="85"/>
      <c r="AO596" s="85"/>
      <c r="AP596" s="85"/>
      <c r="AQ596" s="85"/>
      <c r="AR596" s="85"/>
      <c r="AS596" s="85"/>
      <c r="AT596" s="85"/>
      <c r="AU596" s="85"/>
      <c r="AV596" s="85"/>
      <c r="AW596" s="85"/>
      <c r="AX596" s="85"/>
      <c r="AY596" s="85"/>
      <c r="AZ596" s="85"/>
      <c r="BA596" s="85"/>
      <c r="BB596" s="85"/>
      <c r="BC596" s="85"/>
      <c r="BD596" s="85"/>
      <c r="BE596" s="85"/>
      <c r="BF596" s="85"/>
      <c r="BG596" s="85"/>
      <c r="BH596" s="85"/>
      <c r="BI596" s="85"/>
      <c r="BJ596" s="85"/>
      <c r="BK596" s="85"/>
      <c r="BL596" s="85"/>
      <c r="BM596" s="85"/>
      <c r="BN596" s="85"/>
      <c r="BO596" s="85"/>
      <c r="BP596" s="85"/>
      <c r="BQ596" s="85"/>
      <c r="BR596" s="85"/>
      <c r="BS596" s="85"/>
      <c r="BT596" s="85"/>
      <c r="BU596" s="85"/>
      <c r="BV596" s="85"/>
      <c r="BW596" s="85"/>
      <c r="BX596" s="85"/>
      <c r="BY596" s="85"/>
      <c r="BZ596" s="85"/>
      <c r="CA596" s="79"/>
      <c r="CB596" s="79"/>
      <c r="CC596" s="79"/>
      <c r="CD596" s="79"/>
      <c r="CE596" s="79"/>
      <c r="CF596" s="79"/>
      <c r="CG596" s="79"/>
      <c r="CH596" s="79"/>
      <c r="CI596" s="79"/>
      <c r="CJ596" s="79"/>
      <c r="CK596" s="79"/>
      <c r="CL596" s="79"/>
      <c r="CM596" s="79"/>
      <c r="CN596" s="79"/>
      <c r="CO596" s="79"/>
      <c r="CP596" s="79"/>
      <c r="CQ596" s="79"/>
      <c r="CR596" s="79"/>
      <c r="CS596" s="79"/>
      <c r="CT596" s="79"/>
      <c r="CU596" s="79"/>
      <c r="CV596" s="79"/>
      <c r="CW596" s="79"/>
      <c r="CX596" s="79"/>
      <c r="CY596" s="79"/>
      <c r="CZ596" s="79"/>
      <c r="DA596" s="79"/>
      <c r="DB596" s="79"/>
      <c r="DC596" s="79"/>
      <c r="DD596" s="79"/>
      <c r="DE596" s="79"/>
      <c r="DF596" s="79"/>
      <c r="DG596" s="79"/>
      <c r="DH596" s="79"/>
      <c r="DI596" s="79"/>
      <c r="DJ596" s="79"/>
      <c r="DK596" s="79"/>
      <c r="DL596" s="79"/>
      <c r="DM596" s="79"/>
    </row>
    <row r="597" spans="1:117" ht="21" hidden="1" outlineLevel="1" x14ac:dyDescent="0.25">
      <c r="A597" s="113"/>
      <c r="B597" s="109">
        <v>9</v>
      </c>
      <c r="C597" s="110" t="s">
        <v>83</v>
      </c>
      <c r="D597" s="111" t="s">
        <v>84</v>
      </c>
      <c r="E597" s="106" t="s">
        <v>80</v>
      </c>
      <c r="F597" s="78"/>
      <c r="G597" s="78"/>
      <c r="H597" s="98"/>
      <c r="I597" s="98"/>
      <c r="J597" s="148"/>
      <c r="K597" s="97">
        <f t="shared" si="272"/>
        <v>0</v>
      </c>
      <c r="L597" s="97">
        <f t="shared" si="273"/>
        <v>0</v>
      </c>
      <c r="M597" s="108">
        <f t="shared" si="274"/>
        <v>0</v>
      </c>
      <c r="N597" s="85"/>
      <c r="O597" s="85"/>
      <c r="P597" s="85"/>
      <c r="Q597" s="85"/>
      <c r="R597" s="85"/>
      <c r="S597" s="85"/>
      <c r="T597" s="85"/>
      <c r="U597" s="85"/>
      <c r="V597" s="85"/>
      <c r="W597" s="85"/>
      <c r="X597" s="85"/>
      <c r="Y597" s="85"/>
      <c r="Z597" s="85"/>
      <c r="AA597" s="85"/>
      <c r="AB597" s="85"/>
      <c r="AC597" s="85"/>
      <c r="AD597" s="85"/>
      <c r="AE597" s="85"/>
      <c r="AF597" s="85"/>
      <c r="AG597" s="85"/>
      <c r="AH597" s="85"/>
      <c r="AI597" s="85"/>
      <c r="AJ597" s="85"/>
      <c r="AK597" s="85"/>
      <c r="AL597" s="85"/>
      <c r="AM597" s="85"/>
      <c r="AN597" s="85"/>
      <c r="AO597" s="85"/>
      <c r="AP597" s="85"/>
      <c r="AQ597" s="85"/>
      <c r="AR597" s="85"/>
      <c r="AS597" s="85"/>
      <c r="AT597" s="85"/>
      <c r="AU597" s="85"/>
      <c r="AV597" s="85"/>
      <c r="AW597" s="85"/>
      <c r="AX597" s="85"/>
      <c r="AY597" s="85"/>
      <c r="AZ597" s="85"/>
      <c r="BA597" s="85"/>
      <c r="BB597" s="85"/>
      <c r="BC597" s="85"/>
      <c r="BD597" s="85"/>
      <c r="BE597" s="85"/>
      <c r="BF597" s="85"/>
      <c r="BG597" s="85"/>
      <c r="BH597" s="85"/>
      <c r="BI597" s="85"/>
      <c r="BJ597" s="85"/>
      <c r="BK597" s="85"/>
      <c r="BL597" s="85"/>
      <c r="BM597" s="85"/>
      <c r="BN597" s="85"/>
      <c r="BO597" s="85"/>
      <c r="BP597" s="85"/>
      <c r="BQ597" s="85"/>
      <c r="BR597" s="85"/>
      <c r="BS597" s="85"/>
      <c r="BT597" s="85"/>
      <c r="BU597" s="85"/>
      <c r="BV597" s="85"/>
      <c r="BW597" s="85"/>
      <c r="BX597" s="85"/>
      <c r="BY597" s="85"/>
      <c r="BZ597" s="85"/>
      <c r="CA597" s="79"/>
      <c r="CB597" s="79"/>
      <c r="CC597" s="79"/>
      <c r="CD597" s="79"/>
      <c r="CE597" s="79"/>
      <c r="CF597" s="79"/>
      <c r="CG597" s="79"/>
      <c r="CH597" s="79"/>
      <c r="CI597" s="79"/>
      <c r="CJ597" s="79"/>
      <c r="CK597" s="79"/>
      <c r="CL597" s="79"/>
      <c r="CM597" s="79"/>
      <c r="CN597" s="79"/>
      <c r="CO597" s="79"/>
      <c r="CP597" s="79"/>
      <c r="CQ597" s="79"/>
      <c r="CR597" s="79"/>
      <c r="CS597" s="79"/>
      <c r="CT597" s="79"/>
      <c r="CU597" s="79"/>
      <c r="CV597" s="79"/>
      <c r="CW597" s="79"/>
      <c r="CX597" s="79"/>
      <c r="CY597" s="79"/>
      <c r="CZ597" s="79"/>
      <c r="DA597" s="79"/>
      <c r="DB597" s="79"/>
      <c r="DC597" s="79"/>
      <c r="DD597" s="79"/>
      <c r="DE597" s="79"/>
      <c r="DF597" s="79"/>
      <c r="DG597" s="79"/>
      <c r="DH597" s="79"/>
      <c r="DI597" s="79"/>
      <c r="DJ597" s="79"/>
      <c r="DK597" s="79"/>
      <c r="DL597" s="79"/>
      <c r="DM597" s="79"/>
    </row>
    <row r="598" spans="1:117" ht="21" hidden="1" outlineLevel="1" x14ac:dyDescent="0.3">
      <c r="A598" s="113"/>
      <c r="B598" s="109"/>
      <c r="C598" s="110" t="s">
        <v>314</v>
      </c>
      <c r="D598" s="111"/>
      <c r="E598" s="270"/>
      <c r="F598" s="223"/>
      <c r="G598" s="223"/>
      <c r="H598" s="269"/>
      <c r="I598" s="98"/>
      <c r="J598" s="148"/>
      <c r="K598" s="97">
        <f t="shared" ref="K598:K661" si="275">COUNTA(N598:KP598)</f>
        <v>0</v>
      </c>
      <c r="L598" s="97">
        <f t="shared" ref="L598:L661" si="276">COUNTIF(N598:KP598,"4")</f>
        <v>0</v>
      </c>
      <c r="M598" s="108">
        <f t="shared" ref="M598:M661" si="277">IFERROR(L598/K598,0)</f>
        <v>0</v>
      </c>
      <c r="N598" s="85"/>
      <c r="O598" s="102"/>
      <c r="P598" s="102"/>
      <c r="Q598" s="102"/>
      <c r="R598" s="102"/>
      <c r="S598" s="102"/>
      <c r="T598" s="102"/>
      <c r="U598" s="102"/>
      <c r="V598" s="102"/>
      <c r="W598" s="102"/>
      <c r="X598" s="102"/>
      <c r="Y598" s="102"/>
      <c r="Z598" s="102"/>
      <c r="AA598" s="102"/>
      <c r="AB598" s="102"/>
      <c r="AC598" s="102"/>
      <c r="AD598" s="102"/>
      <c r="AE598" s="102"/>
      <c r="AF598" s="102"/>
      <c r="AG598" s="102"/>
      <c r="AH598" s="102"/>
      <c r="AI598" s="102"/>
      <c r="AJ598" s="102"/>
      <c r="AK598" s="102"/>
      <c r="AL598" s="102"/>
      <c r="AM598" s="102"/>
      <c r="AN598" s="102"/>
      <c r="AO598" s="102"/>
      <c r="AP598" s="102"/>
      <c r="AQ598" s="102"/>
      <c r="AR598" s="102"/>
      <c r="AS598" s="102"/>
      <c r="AT598" s="102"/>
      <c r="AU598" s="102"/>
      <c r="AV598" s="102"/>
      <c r="AW598" s="102"/>
      <c r="AX598" s="102"/>
      <c r="AY598" s="102"/>
      <c r="AZ598" s="102"/>
      <c r="BA598" s="102"/>
      <c r="BB598" s="102"/>
      <c r="BC598" s="102"/>
      <c r="BD598" s="102"/>
      <c r="BE598" s="102"/>
      <c r="BF598" s="102"/>
      <c r="BG598" s="102"/>
      <c r="BH598" s="102"/>
      <c r="BI598" s="102"/>
      <c r="BJ598" s="102"/>
      <c r="BK598" s="102"/>
      <c r="BL598" s="102"/>
      <c r="BM598" s="102"/>
      <c r="BN598" s="102"/>
      <c r="BO598" s="102"/>
      <c r="BP598" s="102"/>
      <c r="BQ598" s="102"/>
      <c r="BR598" s="102"/>
      <c r="BS598" s="102"/>
      <c r="BT598" s="102"/>
      <c r="BU598" s="102"/>
      <c r="BV598" s="102"/>
      <c r="BW598" s="102"/>
      <c r="BX598" s="102"/>
      <c r="BY598" s="102"/>
      <c r="BZ598" s="102"/>
      <c r="CA598" s="102"/>
      <c r="CB598" s="102"/>
      <c r="CC598" s="102"/>
      <c r="CD598" s="102"/>
      <c r="CE598" s="102"/>
      <c r="CF598" s="102"/>
      <c r="CG598" s="102"/>
      <c r="CH598" s="102"/>
      <c r="CI598" s="102"/>
      <c r="CJ598" s="102"/>
      <c r="CK598" s="102"/>
      <c r="CL598" s="102"/>
      <c r="CM598" s="102"/>
      <c r="CN598" s="102"/>
      <c r="CO598" s="102"/>
      <c r="CP598" s="102"/>
      <c r="CQ598" s="102"/>
      <c r="CR598" s="102"/>
      <c r="CS598" s="102"/>
      <c r="CT598" s="102"/>
      <c r="CU598" s="102"/>
      <c r="CV598" s="102"/>
      <c r="CW598" s="102"/>
      <c r="CX598" s="102"/>
      <c r="CY598" s="102"/>
      <c r="CZ598" s="102"/>
      <c r="DA598" s="102"/>
      <c r="DB598" s="102"/>
      <c r="DC598" s="102"/>
      <c r="DD598" s="102"/>
      <c r="DE598" s="102"/>
      <c r="DF598" s="102"/>
      <c r="DG598" s="102"/>
      <c r="DH598" s="102"/>
      <c r="DI598" s="102"/>
      <c r="DJ598" s="102"/>
      <c r="DK598" s="102"/>
      <c r="DL598" s="102"/>
      <c r="DM598" s="79"/>
    </row>
    <row r="599" spans="1:117" ht="21" hidden="1" outlineLevel="1" x14ac:dyDescent="0.3">
      <c r="A599" s="113"/>
      <c r="B599" s="109"/>
      <c r="C599" s="181" t="s">
        <v>500</v>
      </c>
      <c r="D599" s="111"/>
      <c r="E599" s="270"/>
      <c r="F599" s="223"/>
      <c r="G599" s="223"/>
      <c r="H599" s="269"/>
      <c r="I599" s="98"/>
      <c r="J599" s="148"/>
      <c r="K599" s="97">
        <f t="shared" si="275"/>
        <v>1</v>
      </c>
      <c r="L599" s="97">
        <f t="shared" si="276"/>
        <v>1</v>
      </c>
      <c r="M599" s="108">
        <f t="shared" si="277"/>
        <v>1</v>
      </c>
      <c r="N599" s="305">
        <v>4</v>
      </c>
      <c r="O599" s="102"/>
      <c r="P599" s="102"/>
      <c r="Q599" s="102"/>
      <c r="R599" s="102"/>
      <c r="S599" s="102"/>
      <c r="T599" s="102"/>
      <c r="U599" s="102"/>
      <c r="V599" s="102"/>
      <c r="W599" s="102"/>
      <c r="X599" s="102"/>
      <c r="Y599" s="102"/>
      <c r="Z599" s="102"/>
      <c r="AA599" s="102"/>
      <c r="AB599" s="102"/>
      <c r="AC599" s="102"/>
      <c r="AD599" s="102"/>
      <c r="AE599" s="102"/>
      <c r="AF599" s="102"/>
      <c r="AG599" s="102"/>
      <c r="AH599" s="102"/>
      <c r="AI599" s="102"/>
      <c r="AJ599" s="102"/>
      <c r="AK599" s="102"/>
      <c r="AL599" s="102"/>
      <c r="AM599" s="102"/>
      <c r="AN599" s="102"/>
      <c r="AO599" s="102"/>
      <c r="AP599" s="102"/>
      <c r="AQ599" s="102"/>
      <c r="AR599" s="102"/>
      <c r="AS599" s="102"/>
      <c r="AT599" s="102"/>
      <c r="AU599" s="102"/>
      <c r="AV599" s="102"/>
      <c r="AW599" s="102"/>
      <c r="AX599" s="102"/>
      <c r="AY599" s="102"/>
      <c r="AZ599" s="102"/>
      <c r="BA599" s="102"/>
      <c r="BB599" s="102"/>
      <c r="BC599" s="102"/>
      <c r="BD599" s="102"/>
      <c r="BE599" s="102"/>
      <c r="BF599" s="102"/>
      <c r="BG599" s="102"/>
      <c r="BH599" s="102"/>
      <c r="BI599" s="102"/>
      <c r="BJ599" s="102"/>
      <c r="BK599" s="102"/>
      <c r="BL599" s="102"/>
      <c r="BM599" s="102"/>
      <c r="BN599" s="102"/>
      <c r="BO599" s="102"/>
      <c r="BP599" s="102"/>
      <c r="BQ599" s="102"/>
      <c r="BR599" s="102"/>
      <c r="BS599" s="102"/>
      <c r="BT599" s="102"/>
      <c r="BU599" s="102"/>
      <c r="BV599" s="102"/>
      <c r="BW599" s="102"/>
      <c r="BX599" s="102"/>
      <c r="BY599" s="102"/>
      <c r="BZ599" s="102"/>
      <c r="CA599" s="102"/>
      <c r="CB599" s="102"/>
      <c r="CC599" s="102"/>
      <c r="CD599" s="102"/>
      <c r="CE599" s="102"/>
      <c r="CF599" s="102"/>
      <c r="CG599" s="102"/>
      <c r="CH599" s="102"/>
      <c r="CI599" s="102"/>
      <c r="CJ599" s="102"/>
      <c r="CK599" s="102"/>
      <c r="CL599" s="102"/>
      <c r="CM599" s="102"/>
      <c r="CN599" s="102"/>
      <c r="CO599" s="102"/>
      <c r="CP599" s="102"/>
      <c r="CQ599" s="102"/>
      <c r="CR599" s="102"/>
      <c r="CS599" s="102"/>
      <c r="CT599" s="102"/>
      <c r="CU599" s="102"/>
      <c r="CV599" s="102"/>
      <c r="CW599" s="102"/>
      <c r="CX599" s="102"/>
      <c r="CY599" s="102"/>
      <c r="CZ599" s="102"/>
      <c r="DA599" s="102"/>
      <c r="DB599" s="102"/>
      <c r="DC599" s="102"/>
      <c r="DD599" s="102"/>
      <c r="DE599" s="102"/>
      <c r="DF599" s="102"/>
      <c r="DG599" s="102"/>
      <c r="DH599" s="102"/>
      <c r="DI599" s="102"/>
      <c r="DJ599" s="102"/>
      <c r="DK599" s="102"/>
      <c r="DL599" s="102"/>
      <c r="DM599" s="79"/>
    </row>
    <row r="600" spans="1:117" ht="21" hidden="1" outlineLevel="1" x14ac:dyDescent="0.3">
      <c r="A600" s="113"/>
      <c r="B600" s="109"/>
      <c r="C600" s="110" t="s">
        <v>315</v>
      </c>
      <c r="D600" s="111"/>
      <c r="E600" s="270"/>
      <c r="F600" s="223"/>
      <c r="G600" s="223"/>
      <c r="H600" s="269"/>
      <c r="I600" s="98"/>
      <c r="J600" s="148"/>
      <c r="K600" s="97">
        <f t="shared" si="275"/>
        <v>0</v>
      </c>
      <c r="L600" s="97">
        <f t="shared" si="276"/>
        <v>0</v>
      </c>
      <c r="M600" s="108">
        <f t="shared" si="277"/>
        <v>0</v>
      </c>
      <c r="N600" s="85"/>
      <c r="O600" s="102"/>
      <c r="P600" s="102"/>
      <c r="Q600" s="102"/>
      <c r="R600" s="102"/>
      <c r="S600" s="102"/>
      <c r="T600" s="102"/>
      <c r="U600" s="102"/>
      <c r="V600" s="102"/>
      <c r="W600" s="102"/>
      <c r="X600" s="102"/>
      <c r="Y600" s="102"/>
      <c r="Z600" s="102"/>
      <c r="AA600" s="102"/>
      <c r="AB600" s="102"/>
      <c r="AC600" s="102"/>
      <c r="AD600" s="102"/>
      <c r="AE600" s="102"/>
      <c r="AF600" s="102"/>
      <c r="AG600" s="102"/>
      <c r="AH600" s="102"/>
      <c r="AI600" s="102"/>
      <c r="AJ600" s="102"/>
      <c r="AK600" s="102"/>
      <c r="AL600" s="102"/>
      <c r="AM600" s="102"/>
      <c r="AN600" s="102"/>
      <c r="AO600" s="102"/>
      <c r="AP600" s="102"/>
      <c r="AQ600" s="102"/>
      <c r="AR600" s="102"/>
      <c r="AS600" s="102"/>
      <c r="AT600" s="102"/>
      <c r="AU600" s="102"/>
      <c r="AV600" s="102"/>
      <c r="AW600" s="102"/>
      <c r="AX600" s="102"/>
      <c r="AY600" s="102"/>
      <c r="AZ600" s="102"/>
      <c r="BA600" s="102"/>
      <c r="BB600" s="102"/>
      <c r="BC600" s="102"/>
      <c r="BD600" s="102"/>
      <c r="BE600" s="102"/>
      <c r="BF600" s="102"/>
      <c r="BG600" s="102"/>
      <c r="BH600" s="102"/>
      <c r="BI600" s="102"/>
      <c r="BJ600" s="102"/>
      <c r="BK600" s="102"/>
      <c r="BL600" s="102"/>
      <c r="BM600" s="102"/>
      <c r="BN600" s="102"/>
      <c r="BO600" s="102"/>
      <c r="BP600" s="102"/>
      <c r="BQ600" s="102"/>
      <c r="BR600" s="102"/>
      <c r="BS600" s="102"/>
      <c r="BT600" s="102"/>
      <c r="BU600" s="102"/>
      <c r="BV600" s="102"/>
      <c r="BW600" s="102"/>
      <c r="BX600" s="102"/>
      <c r="BY600" s="102"/>
      <c r="BZ600" s="102"/>
      <c r="CA600" s="102"/>
      <c r="CB600" s="102"/>
      <c r="CC600" s="102"/>
      <c r="CD600" s="102"/>
      <c r="CE600" s="102"/>
      <c r="CF600" s="102"/>
      <c r="CG600" s="102"/>
      <c r="CH600" s="102"/>
      <c r="CI600" s="102"/>
      <c r="CJ600" s="102"/>
      <c r="CK600" s="102"/>
      <c r="CL600" s="102"/>
      <c r="CM600" s="102"/>
      <c r="CN600" s="102"/>
      <c r="CO600" s="102"/>
      <c r="CP600" s="102"/>
      <c r="CQ600" s="102"/>
      <c r="CR600" s="102"/>
      <c r="CS600" s="102"/>
      <c r="CT600" s="102"/>
      <c r="CU600" s="102"/>
      <c r="CV600" s="102"/>
      <c r="CW600" s="102"/>
      <c r="CX600" s="102"/>
      <c r="CY600" s="102"/>
      <c r="CZ600" s="102"/>
      <c r="DA600" s="102"/>
      <c r="DB600" s="102"/>
      <c r="DC600" s="102"/>
      <c r="DD600" s="102"/>
      <c r="DE600" s="102"/>
      <c r="DF600" s="102"/>
      <c r="DG600" s="102"/>
      <c r="DH600" s="102"/>
      <c r="DI600" s="102"/>
      <c r="DJ600" s="102"/>
      <c r="DK600" s="102"/>
      <c r="DL600" s="102"/>
      <c r="DM600" s="79"/>
    </row>
    <row r="601" spans="1:117" ht="21" hidden="1" outlineLevel="1" x14ac:dyDescent="0.3">
      <c r="A601" s="113"/>
      <c r="B601" s="109"/>
      <c r="C601" s="324" t="s">
        <v>501</v>
      </c>
      <c r="D601" s="111"/>
      <c r="E601" s="270"/>
      <c r="F601" s="223"/>
      <c r="G601" s="223"/>
      <c r="H601" s="269"/>
      <c r="I601" s="98"/>
      <c r="J601" s="148"/>
      <c r="K601" s="97">
        <f t="shared" si="275"/>
        <v>1</v>
      </c>
      <c r="L601" s="97">
        <f t="shared" si="276"/>
        <v>1</v>
      </c>
      <c r="M601" s="108">
        <f t="shared" si="277"/>
        <v>1</v>
      </c>
      <c r="N601" s="305">
        <v>4</v>
      </c>
      <c r="O601" s="102"/>
      <c r="P601" s="102"/>
      <c r="Q601" s="102"/>
      <c r="R601" s="102"/>
      <c r="S601" s="102"/>
      <c r="T601" s="102"/>
      <c r="U601" s="102"/>
      <c r="V601" s="102"/>
      <c r="W601" s="102"/>
      <c r="X601" s="102"/>
      <c r="Y601" s="102"/>
      <c r="Z601" s="102"/>
      <c r="AA601" s="102"/>
      <c r="AB601" s="102"/>
      <c r="AC601" s="102"/>
      <c r="AD601" s="102"/>
      <c r="AE601" s="102"/>
      <c r="AF601" s="102"/>
      <c r="AG601" s="102"/>
      <c r="AH601" s="102"/>
      <c r="AI601" s="102"/>
      <c r="AJ601" s="102"/>
      <c r="AK601" s="102"/>
      <c r="AL601" s="102"/>
      <c r="AM601" s="102"/>
      <c r="AN601" s="102"/>
      <c r="AO601" s="102"/>
      <c r="AP601" s="102"/>
      <c r="AQ601" s="102"/>
      <c r="AR601" s="102"/>
      <c r="AS601" s="102"/>
      <c r="AT601" s="102"/>
      <c r="AU601" s="102"/>
      <c r="AV601" s="102"/>
      <c r="AW601" s="102"/>
      <c r="AX601" s="102"/>
      <c r="AY601" s="102"/>
      <c r="AZ601" s="102"/>
      <c r="BA601" s="102"/>
      <c r="BB601" s="102"/>
      <c r="BC601" s="102"/>
      <c r="BD601" s="102"/>
      <c r="BE601" s="102"/>
      <c r="BF601" s="102"/>
      <c r="BG601" s="102"/>
      <c r="BH601" s="102"/>
      <c r="BI601" s="102"/>
      <c r="BJ601" s="102"/>
      <c r="BK601" s="102"/>
      <c r="BL601" s="102"/>
      <c r="BM601" s="102"/>
      <c r="BN601" s="102"/>
      <c r="BO601" s="102"/>
      <c r="BP601" s="102"/>
      <c r="BQ601" s="102"/>
      <c r="BR601" s="102"/>
      <c r="BS601" s="102"/>
      <c r="BT601" s="102"/>
      <c r="BU601" s="102"/>
      <c r="BV601" s="102"/>
      <c r="BW601" s="102"/>
      <c r="BX601" s="102"/>
      <c r="BY601" s="102"/>
      <c r="BZ601" s="102"/>
      <c r="CA601" s="102"/>
      <c r="CB601" s="102"/>
      <c r="CC601" s="102"/>
      <c r="CD601" s="102"/>
      <c r="CE601" s="102"/>
      <c r="CF601" s="102"/>
      <c r="CG601" s="102"/>
      <c r="CH601" s="102"/>
      <c r="CI601" s="102"/>
      <c r="CJ601" s="102"/>
      <c r="CK601" s="102"/>
      <c r="CL601" s="102"/>
      <c r="CM601" s="102"/>
      <c r="CN601" s="102"/>
      <c r="CO601" s="102"/>
      <c r="CP601" s="102"/>
      <c r="CQ601" s="102"/>
      <c r="CR601" s="102"/>
      <c r="CS601" s="102"/>
      <c r="CT601" s="102"/>
      <c r="CU601" s="102"/>
      <c r="CV601" s="102"/>
      <c r="CW601" s="102"/>
      <c r="CX601" s="102"/>
      <c r="CY601" s="102"/>
      <c r="CZ601" s="102"/>
      <c r="DA601" s="102"/>
      <c r="DB601" s="102"/>
      <c r="DC601" s="102"/>
      <c r="DD601" s="102"/>
      <c r="DE601" s="102"/>
      <c r="DF601" s="102"/>
      <c r="DG601" s="102"/>
      <c r="DH601" s="102"/>
      <c r="DI601" s="102"/>
      <c r="DJ601" s="102"/>
      <c r="DK601" s="102"/>
      <c r="DL601" s="102"/>
      <c r="DM601" s="79"/>
    </row>
    <row r="602" spans="1:117" ht="21" hidden="1" outlineLevel="1" x14ac:dyDescent="0.3">
      <c r="A602" s="113"/>
      <c r="B602" s="109"/>
      <c r="C602" s="324" t="s">
        <v>502</v>
      </c>
      <c r="D602" s="111"/>
      <c r="E602" s="270"/>
      <c r="F602" s="223"/>
      <c r="G602" s="223"/>
      <c r="H602" s="269"/>
      <c r="I602" s="98"/>
      <c r="J602" s="148"/>
      <c r="K602" s="97">
        <f t="shared" si="275"/>
        <v>1</v>
      </c>
      <c r="L602" s="97">
        <f t="shared" si="276"/>
        <v>1</v>
      </c>
      <c r="M602" s="108">
        <f t="shared" si="277"/>
        <v>1</v>
      </c>
      <c r="N602" s="305">
        <v>4</v>
      </c>
      <c r="O602" s="102"/>
      <c r="P602" s="102"/>
      <c r="Q602" s="102"/>
      <c r="R602" s="102"/>
      <c r="S602" s="102"/>
      <c r="T602" s="102"/>
      <c r="U602" s="102"/>
      <c r="V602" s="102"/>
      <c r="W602" s="102"/>
      <c r="X602" s="102"/>
      <c r="Y602" s="102"/>
      <c r="Z602" s="102"/>
      <c r="AA602" s="102"/>
      <c r="AB602" s="102"/>
      <c r="AC602" s="102"/>
      <c r="AD602" s="102"/>
      <c r="AE602" s="102"/>
      <c r="AF602" s="102"/>
      <c r="AG602" s="102"/>
      <c r="AH602" s="102"/>
      <c r="AI602" s="102"/>
      <c r="AJ602" s="102"/>
      <c r="AK602" s="102"/>
      <c r="AL602" s="102"/>
      <c r="AM602" s="102"/>
      <c r="AN602" s="102"/>
      <c r="AO602" s="102"/>
      <c r="AP602" s="102"/>
      <c r="AQ602" s="102"/>
      <c r="AR602" s="102"/>
      <c r="AS602" s="102"/>
      <c r="AT602" s="102"/>
      <c r="AU602" s="102"/>
      <c r="AV602" s="102"/>
      <c r="AW602" s="102"/>
      <c r="AX602" s="102"/>
      <c r="AY602" s="102"/>
      <c r="AZ602" s="102"/>
      <c r="BA602" s="102"/>
      <c r="BB602" s="102"/>
      <c r="BC602" s="102"/>
      <c r="BD602" s="102"/>
      <c r="BE602" s="102"/>
      <c r="BF602" s="102"/>
      <c r="BG602" s="102"/>
      <c r="BH602" s="102"/>
      <c r="BI602" s="102"/>
      <c r="BJ602" s="102"/>
      <c r="BK602" s="102"/>
      <c r="BL602" s="102"/>
      <c r="BM602" s="102"/>
      <c r="BN602" s="102"/>
      <c r="BO602" s="102"/>
      <c r="BP602" s="102"/>
      <c r="BQ602" s="102"/>
      <c r="BR602" s="102"/>
      <c r="BS602" s="102"/>
      <c r="BT602" s="102"/>
      <c r="BU602" s="102"/>
      <c r="BV602" s="102"/>
      <c r="BW602" s="102"/>
      <c r="BX602" s="102"/>
      <c r="BY602" s="102"/>
      <c r="BZ602" s="102"/>
      <c r="CA602" s="102"/>
      <c r="CB602" s="102"/>
      <c r="CC602" s="102"/>
      <c r="CD602" s="102"/>
      <c r="CE602" s="102"/>
      <c r="CF602" s="102"/>
      <c r="CG602" s="102"/>
      <c r="CH602" s="102"/>
      <c r="CI602" s="102"/>
      <c r="CJ602" s="102"/>
      <c r="CK602" s="102"/>
      <c r="CL602" s="102"/>
      <c r="CM602" s="102"/>
      <c r="CN602" s="102"/>
      <c r="CO602" s="102"/>
      <c r="CP602" s="102"/>
      <c r="CQ602" s="102"/>
      <c r="CR602" s="102"/>
      <c r="CS602" s="102"/>
      <c r="CT602" s="102"/>
      <c r="CU602" s="102"/>
      <c r="CV602" s="102"/>
      <c r="CW602" s="102"/>
      <c r="CX602" s="102"/>
      <c r="CY602" s="102"/>
      <c r="CZ602" s="102"/>
      <c r="DA602" s="102"/>
      <c r="DB602" s="102"/>
      <c r="DC602" s="102"/>
      <c r="DD602" s="102"/>
      <c r="DE602" s="102"/>
      <c r="DF602" s="102"/>
      <c r="DG602" s="102"/>
      <c r="DH602" s="102"/>
      <c r="DI602" s="102"/>
      <c r="DJ602" s="102"/>
      <c r="DK602" s="102"/>
      <c r="DL602" s="102"/>
      <c r="DM602" s="79"/>
    </row>
    <row r="603" spans="1:117" ht="21" hidden="1" outlineLevel="1" x14ac:dyDescent="0.3">
      <c r="A603" s="113"/>
      <c r="B603" s="109"/>
      <c r="C603" s="324" t="s">
        <v>503</v>
      </c>
      <c r="D603" s="111"/>
      <c r="E603" s="270"/>
      <c r="F603" s="223"/>
      <c r="G603" s="223"/>
      <c r="H603" s="269"/>
      <c r="I603" s="98"/>
      <c r="J603" s="148"/>
      <c r="K603" s="97">
        <f t="shared" si="275"/>
        <v>1</v>
      </c>
      <c r="L603" s="97">
        <f t="shared" si="276"/>
        <v>1</v>
      </c>
      <c r="M603" s="108">
        <f t="shared" si="277"/>
        <v>1</v>
      </c>
      <c r="N603" s="305">
        <v>4</v>
      </c>
      <c r="O603" s="102"/>
      <c r="P603" s="102"/>
      <c r="Q603" s="102"/>
      <c r="R603" s="102"/>
      <c r="S603" s="102"/>
      <c r="T603" s="102"/>
      <c r="U603" s="102"/>
      <c r="V603" s="102"/>
      <c r="W603" s="102"/>
      <c r="X603" s="102"/>
      <c r="Y603" s="102"/>
      <c r="Z603" s="102"/>
      <c r="AA603" s="102"/>
      <c r="AB603" s="102"/>
      <c r="AC603" s="102"/>
      <c r="AD603" s="102"/>
      <c r="AE603" s="102"/>
      <c r="AF603" s="102"/>
      <c r="AG603" s="102"/>
      <c r="AH603" s="102"/>
      <c r="AI603" s="102"/>
      <c r="AJ603" s="102"/>
      <c r="AK603" s="102"/>
      <c r="AL603" s="102"/>
      <c r="AM603" s="102"/>
      <c r="AN603" s="102"/>
      <c r="AO603" s="102"/>
      <c r="AP603" s="102"/>
      <c r="AQ603" s="102"/>
      <c r="AR603" s="102"/>
      <c r="AS603" s="102"/>
      <c r="AT603" s="102"/>
      <c r="AU603" s="102"/>
      <c r="AV603" s="102"/>
      <c r="AW603" s="102"/>
      <c r="AX603" s="102"/>
      <c r="AY603" s="102"/>
      <c r="AZ603" s="102"/>
      <c r="BA603" s="102"/>
      <c r="BB603" s="102"/>
      <c r="BC603" s="102"/>
      <c r="BD603" s="102"/>
      <c r="BE603" s="102"/>
      <c r="BF603" s="102"/>
      <c r="BG603" s="102"/>
      <c r="BH603" s="102"/>
      <c r="BI603" s="102"/>
      <c r="BJ603" s="102"/>
      <c r="BK603" s="102"/>
      <c r="BL603" s="102"/>
      <c r="BM603" s="102"/>
      <c r="BN603" s="102"/>
      <c r="BO603" s="102"/>
      <c r="BP603" s="102"/>
      <c r="BQ603" s="102"/>
      <c r="BR603" s="102"/>
      <c r="BS603" s="102"/>
      <c r="BT603" s="102"/>
      <c r="BU603" s="102"/>
      <c r="BV603" s="102"/>
      <c r="BW603" s="102"/>
      <c r="BX603" s="102"/>
      <c r="BY603" s="102"/>
      <c r="BZ603" s="102"/>
      <c r="CA603" s="102"/>
      <c r="CB603" s="102"/>
      <c r="CC603" s="102"/>
      <c r="CD603" s="102"/>
      <c r="CE603" s="102"/>
      <c r="CF603" s="102"/>
      <c r="CG603" s="102"/>
      <c r="CH603" s="102"/>
      <c r="CI603" s="102"/>
      <c r="CJ603" s="102"/>
      <c r="CK603" s="102"/>
      <c r="CL603" s="102"/>
      <c r="CM603" s="102"/>
      <c r="CN603" s="102"/>
      <c r="CO603" s="102"/>
      <c r="CP603" s="102"/>
      <c r="CQ603" s="102"/>
      <c r="CR603" s="102"/>
      <c r="CS603" s="102"/>
      <c r="CT603" s="102"/>
      <c r="CU603" s="102"/>
      <c r="CV603" s="102"/>
      <c r="CW603" s="102"/>
      <c r="CX603" s="102"/>
      <c r="CY603" s="102"/>
      <c r="CZ603" s="102"/>
      <c r="DA603" s="102"/>
      <c r="DB603" s="102"/>
      <c r="DC603" s="102"/>
      <c r="DD603" s="102"/>
      <c r="DE603" s="102"/>
      <c r="DF603" s="102"/>
      <c r="DG603" s="102"/>
      <c r="DH603" s="102"/>
      <c r="DI603" s="102"/>
      <c r="DJ603" s="102"/>
      <c r="DK603" s="102"/>
      <c r="DL603" s="102"/>
      <c r="DM603" s="79"/>
    </row>
    <row r="604" spans="1:117" ht="21" hidden="1" outlineLevel="1" x14ac:dyDescent="0.3">
      <c r="A604" s="113"/>
      <c r="B604" s="109"/>
      <c r="C604" s="110" t="s">
        <v>316</v>
      </c>
      <c r="D604" s="111"/>
      <c r="E604" s="270"/>
      <c r="F604" s="223"/>
      <c r="G604" s="223"/>
      <c r="H604" s="269"/>
      <c r="I604" s="98"/>
      <c r="J604" s="148"/>
      <c r="K604" s="97">
        <f t="shared" si="275"/>
        <v>0</v>
      </c>
      <c r="L604" s="97">
        <f t="shared" si="276"/>
        <v>0</v>
      </c>
      <c r="M604" s="108">
        <f t="shared" si="277"/>
        <v>0</v>
      </c>
      <c r="N604" s="85"/>
      <c r="O604" s="102"/>
      <c r="P604" s="102"/>
      <c r="Q604" s="102"/>
      <c r="R604" s="102"/>
      <c r="S604" s="102"/>
      <c r="T604" s="102"/>
      <c r="U604" s="102"/>
      <c r="V604" s="102"/>
      <c r="W604" s="102"/>
      <c r="X604" s="102"/>
      <c r="Y604" s="102"/>
      <c r="Z604" s="102"/>
      <c r="AA604" s="102"/>
      <c r="AB604" s="102"/>
      <c r="AC604" s="102"/>
      <c r="AD604" s="102"/>
      <c r="AE604" s="102"/>
      <c r="AF604" s="102"/>
      <c r="AG604" s="102"/>
      <c r="AH604" s="102"/>
      <c r="AI604" s="102"/>
      <c r="AJ604" s="102"/>
      <c r="AK604" s="102"/>
      <c r="AL604" s="102"/>
      <c r="AM604" s="102"/>
      <c r="AN604" s="102"/>
      <c r="AO604" s="102"/>
      <c r="AP604" s="102"/>
      <c r="AQ604" s="102"/>
      <c r="AR604" s="102"/>
      <c r="AS604" s="102"/>
      <c r="AT604" s="102"/>
      <c r="AU604" s="102"/>
      <c r="AV604" s="102"/>
      <c r="AW604" s="102"/>
      <c r="AX604" s="102"/>
      <c r="AY604" s="102"/>
      <c r="AZ604" s="102"/>
      <c r="BA604" s="102"/>
      <c r="BB604" s="102"/>
      <c r="BC604" s="102"/>
      <c r="BD604" s="102"/>
      <c r="BE604" s="102"/>
      <c r="BF604" s="102"/>
      <c r="BG604" s="102"/>
      <c r="BH604" s="102"/>
      <c r="BI604" s="102"/>
      <c r="BJ604" s="102"/>
      <c r="BK604" s="102"/>
      <c r="BL604" s="102"/>
      <c r="BM604" s="102"/>
      <c r="BN604" s="102"/>
      <c r="BO604" s="102"/>
      <c r="BP604" s="102"/>
      <c r="BQ604" s="102"/>
      <c r="BR604" s="102"/>
      <c r="BS604" s="102"/>
      <c r="BT604" s="102"/>
      <c r="BU604" s="102"/>
      <c r="BV604" s="102"/>
      <c r="BW604" s="102"/>
      <c r="BX604" s="102"/>
      <c r="BY604" s="102"/>
      <c r="BZ604" s="102"/>
      <c r="CA604" s="102"/>
      <c r="CB604" s="102"/>
      <c r="CC604" s="102"/>
      <c r="CD604" s="102"/>
      <c r="CE604" s="102"/>
      <c r="CF604" s="102"/>
      <c r="CG604" s="102"/>
      <c r="CH604" s="102"/>
      <c r="CI604" s="102"/>
      <c r="CJ604" s="102"/>
      <c r="CK604" s="102"/>
      <c r="CL604" s="102"/>
      <c r="CM604" s="102"/>
      <c r="CN604" s="102"/>
      <c r="CO604" s="102"/>
      <c r="CP604" s="102"/>
      <c r="CQ604" s="102"/>
      <c r="CR604" s="102"/>
      <c r="CS604" s="102"/>
      <c r="CT604" s="102"/>
      <c r="CU604" s="102"/>
      <c r="CV604" s="102"/>
      <c r="CW604" s="102"/>
      <c r="CX604" s="102"/>
      <c r="CY604" s="102"/>
      <c r="CZ604" s="102"/>
      <c r="DA604" s="102"/>
      <c r="DB604" s="102"/>
      <c r="DC604" s="102"/>
      <c r="DD604" s="102"/>
      <c r="DE604" s="102"/>
      <c r="DF604" s="102"/>
      <c r="DG604" s="102"/>
      <c r="DH604" s="102"/>
      <c r="DI604" s="102"/>
      <c r="DJ604" s="102"/>
      <c r="DK604" s="102"/>
      <c r="DL604" s="102"/>
      <c r="DM604" s="79"/>
    </row>
    <row r="605" spans="1:117" ht="21" hidden="1" outlineLevel="1" x14ac:dyDescent="0.3">
      <c r="A605" s="113"/>
      <c r="B605" s="109"/>
      <c r="C605" s="324" t="s">
        <v>504</v>
      </c>
      <c r="D605" s="111"/>
      <c r="E605" s="270"/>
      <c r="F605" s="223"/>
      <c r="G605" s="223"/>
      <c r="H605" s="269"/>
      <c r="I605" s="98"/>
      <c r="J605" s="148"/>
      <c r="K605" s="97">
        <f t="shared" si="275"/>
        <v>1</v>
      </c>
      <c r="L605" s="97">
        <f t="shared" si="276"/>
        <v>1</v>
      </c>
      <c r="M605" s="108">
        <f t="shared" si="277"/>
        <v>1</v>
      </c>
      <c r="N605" s="305">
        <v>4</v>
      </c>
      <c r="O605" s="102"/>
      <c r="P605" s="102"/>
      <c r="Q605" s="102"/>
      <c r="R605" s="102"/>
      <c r="S605" s="102"/>
      <c r="T605" s="102"/>
      <c r="U605" s="102"/>
      <c r="V605" s="102"/>
      <c r="W605" s="102"/>
      <c r="X605" s="102"/>
      <c r="Y605" s="102"/>
      <c r="Z605" s="102"/>
      <c r="AA605" s="102"/>
      <c r="AB605" s="102"/>
      <c r="AC605" s="102"/>
      <c r="AD605" s="102"/>
      <c r="AE605" s="102"/>
      <c r="AF605" s="102"/>
      <c r="AG605" s="102"/>
      <c r="AH605" s="102"/>
      <c r="AI605" s="102"/>
      <c r="AJ605" s="102"/>
      <c r="AK605" s="102"/>
      <c r="AL605" s="102"/>
      <c r="AM605" s="102"/>
      <c r="AN605" s="102"/>
      <c r="AO605" s="102"/>
      <c r="AP605" s="102"/>
      <c r="AQ605" s="102"/>
      <c r="AR605" s="102"/>
      <c r="AS605" s="102"/>
      <c r="AT605" s="102"/>
      <c r="AU605" s="102"/>
      <c r="AV605" s="102"/>
      <c r="AW605" s="102"/>
      <c r="AX605" s="102"/>
      <c r="AY605" s="102"/>
      <c r="AZ605" s="102"/>
      <c r="BA605" s="102"/>
      <c r="BB605" s="102"/>
      <c r="BC605" s="102"/>
      <c r="BD605" s="102"/>
      <c r="BE605" s="102"/>
      <c r="BF605" s="102"/>
      <c r="BG605" s="102"/>
      <c r="BH605" s="102"/>
      <c r="BI605" s="102"/>
      <c r="BJ605" s="102"/>
      <c r="BK605" s="102"/>
      <c r="BL605" s="102"/>
      <c r="BM605" s="102"/>
      <c r="BN605" s="102"/>
      <c r="BO605" s="102"/>
      <c r="BP605" s="102"/>
      <c r="BQ605" s="102"/>
      <c r="BR605" s="102"/>
      <c r="BS605" s="102"/>
      <c r="BT605" s="102"/>
      <c r="BU605" s="102"/>
      <c r="BV605" s="102"/>
      <c r="BW605" s="102"/>
      <c r="BX605" s="102"/>
      <c r="BY605" s="102"/>
      <c r="BZ605" s="102"/>
      <c r="CA605" s="102"/>
      <c r="CB605" s="102"/>
      <c r="CC605" s="102"/>
      <c r="CD605" s="102"/>
      <c r="CE605" s="102"/>
      <c r="CF605" s="102"/>
      <c r="CG605" s="102"/>
      <c r="CH605" s="102"/>
      <c r="CI605" s="102"/>
      <c r="CJ605" s="102"/>
      <c r="CK605" s="102"/>
      <c r="CL605" s="102"/>
      <c r="CM605" s="102"/>
      <c r="CN605" s="102"/>
      <c r="CO605" s="102"/>
      <c r="CP605" s="102"/>
      <c r="CQ605" s="102"/>
      <c r="CR605" s="102"/>
      <c r="CS605" s="102"/>
      <c r="CT605" s="102"/>
      <c r="CU605" s="102"/>
      <c r="CV605" s="102"/>
      <c r="CW605" s="102"/>
      <c r="CX605" s="102"/>
      <c r="CY605" s="102"/>
      <c r="CZ605" s="102"/>
      <c r="DA605" s="102"/>
      <c r="DB605" s="102"/>
      <c r="DC605" s="102"/>
      <c r="DD605" s="102"/>
      <c r="DE605" s="102"/>
      <c r="DF605" s="102"/>
      <c r="DG605" s="102"/>
      <c r="DH605" s="102"/>
      <c r="DI605" s="102"/>
      <c r="DJ605" s="102"/>
      <c r="DK605" s="102"/>
      <c r="DL605" s="102"/>
      <c r="DM605" s="79"/>
    </row>
    <row r="606" spans="1:117" ht="21" hidden="1" outlineLevel="1" x14ac:dyDescent="0.3">
      <c r="A606" s="113"/>
      <c r="B606" s="109"/>
      <c r="C606" s="324" t="s">
        <v>505</v>
      </c>
      <c r="D606" s="111"/>
      <c r="E606" s="270"/>
      <c r="F606" s="223"/>
      <c r="G606" s="223"/>
      <c r="H606" s="269"/>
      <c r="I606" s="98"/>
      <c r="J606" s="148"/>
      <c r="K606" s="97">
        <f t="shared" si="275"/>
        <v>1</v>
      </c>
      <c r="L606" s="97">
        <f t="shared" si="276"/>
        <v>1</v>
      </c>
      <c r="M606" s="108">
        <f t="shared" si="277"/>
        <v>1</v>
      </c>
      <c r="N606" s="305">
        <v>4</v>
      </c>
      <c r="O606" s="102"/>
      <c r="P606" s="102"/>
      <c r="Q606" s="102"/>
      <c r="R606" s="102"/>
      <c r="S606" s="102"/>
      <c r="T606" s="102"/>
      <c r="U606" s="102"/>
      <c r="V606" s="102"/>
      <c r="W606" s="102"/>
      <c r="X606" s="102"/>
      <c r="Y606" s="102"/>
      <c r="Z606" s="102"/>
      <c r="AA606" s="102"/>
      <c r="AB606" s="102"/>
      <c r="AC606" s="102"/>
      <c r="AD606" s="102"/>
      <c r="AE606" s="102"/>
      <c r="AF606" s="102"/>
      <c r="AG606" s="102"/>
      <c r="AH606" s="102"/>
      <c r="AI606" s="102"/>
      <c r="AJ606" s="102"/>
      <c r="AK606" s="102"/>
      <c r="AL606" s="102"/>
      <c r="AM606" s="102"/>
      <c r="AN606" s="102"/>
      <c r="AO606" s="102"/>
      <c r="AP606" s="102"/>
      <c r="AQ606" s="102"/>
      <c r="AR606" s="102"/>
      <c r="AS606" s="102"/>
      <c r="AT606" s="102"/>
      <c r="AU606" s="102"/>
      <c r="AV606" s="102"/>
      <c r="AW606" s="102"/>
      <c r="AX606" s="102"/>
      <c r="AY606" s="102"/>
      <c r="AZ606" s="102"/>
      <c r="BA606" s="102"/>
      <c r="BB606" s="102"/>
      <c r="BC606" s="102"/>
      <c r="BD606" s="102"/>
      <c r="BE606" s="102"/>
      <c r="BF606" s="102"/>
      <c r="BG606" s="102"/>
      <c r="BH606" s="102"/>
      <c r="BI606" s="102"/>
      <c r="BJ606" s="102"/>
      <c r="BK606" s="102"/>
      <c r="BL606" s="102"/>
      <c r="BM606" s="102"/>
      <c r="BN606" s="102"/>
      <c r="BO606" s="102"/>
      <c r="BP606" s="102"/>
      <c r="BQ606" s="102"/>
      <c r="BR606" s="102"/>
      <c r="BS606" s="102"/>
      <c r="BT606" s="102"/>
      <c r="BU606" s="102"/>
      <c r="BV606" s="102"/>
      <c r="BW606" s="102"/>
      <c r="BX606" s="102"/>
      <c r="BY606" s="102"/>
      <c r="BZ606" s="102"/>
      <c r="CA606" s="102"/>
      <c r="CB606" s="102"/>
      <c r="CC606" s="102"/>
      <c r="CD606" s="102"/>
      <c r="CE606" s="102"/>
      <c r="CF606" s="102"/>
      <c r="CG606" s="102"/>
      <c r="CH606" s="102"/>
      <c r="CI606" s="102"/>
      <c r="CJ606" s="102"/>
      <c r="CK606" s="102"/>
      <c r="CL606" s="102"/>
      <c r="CM606" s="102"/>
      <c r="CN606" s="102"/>
      <c r="CO606" s="102"/>
      <c r="CP606" s="102"/>
      <c r="CQ606" s="102"/>
      <c r="CR606" s="102"/>
      <c r="CS606" s="102"/>
      <c r="CT606" s="102"/>
      <c r="CU606" s="102"/>
      <c r="CV606" s="102"/>
      <c r="CW606" s="102"/>
      <c r="CX606" s="102"/>
      <c r="CY606" s="102"/>
      <c r="CZ606" s="102"/>
      <c r="DA606" s="102"/>
      <c r="DB606" s="102"/>
      <c r="DC606" s="102"/>
      <c r="DD606" s="102"/>
      <c r="DE606" s="102"/>
      <c r="DF606" s="102"/>
      <c r="DG606" s="102"/>
      <c r="DH606" s="102"/>
      <c r="DI606" s="102"/>
      <c r="DJ606" s="102"/>
      <c r="DK606" s="102"/>
      <c r="DL606" s="102"/>
      <c r="DM606" s="79"/>
    </row>
    <row r="607" spans="1:117" ht="21" hidden="1" outlineLevel="1" x14ac:dyDescent="0.25">
      <c r="A607" s="113"/>
      <c r="B607" s="109"/>
      <c r="C607" s="324" t="s">
        <v>506</v>
      </c>
      <c r="D607" s="111"/>
      <c r="E607" s="270"/>
      <c r="F607" s="223"/>
      <c r="G607" s="78"/>
      <c r="H607" s="98"/>
      <c r="I607" s="98"/>
      <c r="J607" s="148"/>
      <c r="K607" s="97">
        <f t="shared" si="275"/>
        <v>1</v>
      </c>
      <c r="L607" s="97">
        <f t="shared" si="276"/>
        <v>1</v>
      </c>
      <c r="M607" s="108">
        <f t="shared" si="277"/>
        <v>1</v>
      </c>
      <c r="N607" s="305">
        <v>4</v>
      </c>
      <c r="O607" s="102"/>
      <c r="P607" s="102"/>
      <c r="Q607" s="102"/>
      <c r="R607" s="102"/>
      <c r="S607" s="102"/>
      <c r="T607" s="102"/>
      <c r="U607" s="102"/>
      <c r="V607" s="102"/>
      <c r="W607" s="102"/>
      <c r="X607" s="102"/>
      <c r="Y607" s="102"/>
      <c r="Z607" s="102"/>
      <c r="AA607" s="102"/>
      <c r="AB607" s="102"/>
      <c r="AC607" s="102"/>
      <c r="AD607" s="102"/>
      <c r="AE607" s="102"/>
      <c r="AF607" s="102"/>
      <c r="AG607" s="102"/>
      <c r="AH607" s="102"/>
      <c r="AI607" s="102"/>
      <c r="AJ607" s="102"/>
      <c r="AK607" s="102"/>
      <c r="AL607" s="85"/>
      <c r="AM607" s="85"/>
      <c r="AN607" s="85"/>
      <c r="AO607" s="85"/>
      <c r="AP607" s="85"/>
      <c r="AQ607" s="85"/>
      <c r="AR607" s="85"/>
      <c r="AS607" s="85"/>
      <c r="AT607" s="85"/>
      <c r="AU607" s="85"/>
      <c r="AV607" s="85"/>
      <c r="AW607" s="85"/>
      <c r="AX607" s="85"/>
      <c r="AY607" s="85"/>
      <c r="AZ607" s="85"/>
      <c r="BA607" s="85"/>
      <c r="BB607" s="85"/>
      <c r="BC607" s="85"/>
      <c r="BD607" s="85"/>
      <c r="BE607" s="85"/>
      <c r="BF607" s="85"/>
      <c r="BG607" s="85"/>
      <c r="BH607" s="85"/>
      <c r="BI607" s="85"/>
      <c r="BJ607" s="85"/>
      <c r="BK607" s="85"/>
      <c r="BL607" s="85"/>
      <c r="BM607" s="85"/>
      <c r="BN607" s="85"/>
      <c r="BO607" s="85"/>
      <c r="BP607" s="85"/>
      <c r="BQ607" s="85"/>
      <c r="BR607" s="85"/>
      <c r="BS607" s="85"/>
      <c r="BT607" s="85"/>
      <c r="BU607" s="85"/>
      <c r="BV607" s="85"/>
      <c r="BW607" s="85"/>
      <c r="BX607" s="85"/>
      <c r="BY607" s="85"/>
      <c r="BZ607" s="85"/>
      <c r="CA607" s="79"/>
      <c r="CB607" s="79"/>
      <c r="CC607" s="79"/>
      <c r="CD607" s="79"/>
      <c r="CE607" s="79"/>
      <c r="CF607" s="79"/>
      <c r="CG607" s="79"/>
      <c r="CH607" s="79"/>
      <c r="CI607" s="79"/>
      <c r="CJ607" s="79"/>
      <c r="CK607" s="79"/>
      <c r="CL607" s="79"/>
      <c r="CM607" s="79"/>
      <c r="CN607" s="79"/>
      <c r="CO607" s="79"/>
      <c r="CP607" s="79"/>
      <c r="CQ607" s="79"/>
      <c r="CR607" s="79"/>
      <c r="CS607" s="79"/>
      <c r="CT607" s="79"/>
      <c r="CU607" s="79"/>
      <c r="CV607" s="79"/>
      <c r="CW607" s="79"/>
      <c r="CX607" s="79"/>
      <c r="CY607" s="79"/>
      <c r="CZ607" s="79"/>
      <c r="DA607" s="79"/>
      <c r="DB607" s="79"/>
      <c r="DC607" s="79"/>
      <c r="DD607" s="79"/>
      <c r="DE607" s="79"/>
      <c r="DF607" s="79"/>
      <c r="DG607" s="79"/>
      <c r="DH607" s="79"/>
      <c r="DI607" s="79"/>
      <c r="DJ607" s="79"/>
      <c r="DK607" s="79"/>
      <c r="DL607" s="79"/>
      <c r="DM607" s="79"/>
    </row>
    <row r="608" spans="1:117" ht="21" hidden="1" outlineLevel="1" x14ac:dyDescent="0.3">
      <c r="A608" s="113"/>
      <c r="B608" s="109"/>
      <c r="C608" s="324" t="s">
        <v>507</v>
      </c>
      <c r="D608" s="111"/>
      <c r="E608" s="270"/>
      <c r="F608" s="223"/>
      <c r="G608" s="223"/>
      <c r="H608" s="269"/>
      <c r="I608" s="98"/>
      <c r="J608" s="148"/>
      <c r="K608" s="97">
        <f t="shared" si="275"/>
        <v>1</v>
      </c>
      <c r="L608" s="97">
        <f t="shared" si="276"/>
        <v>1</v>
      </c>
      <c r="M608" s="108">
        <f t="shared" si="277"/>
        <v>1</v>
      </c>
      <c r="N608" s="305">
        <v>4</v>
      </c>
      <c r="O608" s="102"/>
      <c r="P608" s="102"/>
      <c r="Q608" s="102"/>
      <c r="R608" s="102"/>
      <c r="S608" s="102"/>
      <c r="T608" s="102"/>
      <c r="U608" s="102"/>
      <c r="V608" s="102"/>
      <c r="W608" s="102"/>
      <c r="X608" s="102"/>
      <c r="Y608" s="102"/>
      <c r="Z608" s="102"/>
      <c r="AA608" s="102"/>
      <c r="AB608" s="102"/>
      <c r="AC608" s="102"/>
      <c r="AD608" s="102"/>
      <c r="AE608" s="102"/>
      <c r="AF608" s="102"/>
      <c r="AG608" s="102"/>
      <c r="AH608" s="102"/>
      <c r="AI608" s="102"/>
      <c r="AJ608" s="102"/>
      <c r="AK608" s="102"/>
      <c r="AL608" s="102"/>
      <c r="AM608" s="102"/>
      <c r="AN608" s="102"/>
      <c r="AO608" s="102"/>
      <c r="AP608" s="102"/>
      <c r="AQ608" s="102"/>
      <c r="AR608" s="102"/>
      <c r="AS608" s="102"/>
      <c r="AT608" s="102"/>
      <c r="AU608" s="102"/>
      <c r="AV608" s="102"/>
      <c r="AW608" s="102"/>
      <c r="AX608" s="102"/>
      <c r="AY608" s="102"/>
      <c r="AZ608" s="102"/>
      <c r="BA608" s="102"/>
      <c r="BB608" s="102"/>
      <c r="BC608" s="102"/>
      <c r="BD608" s="102"/>
      <c r="BE608" s="102"/>
      <c r="BF608" s="102"/>
      <c r="BG608" s="102"/>
      <c r="BH608" s="102"/>
      <c r="BI608" s="102"/>
      <c r="BJ608" s="102"/>
      <c r="BK608" s="102"/>
      <c r="BL608" s="102"/>
      <c r="BM608" s="102"/>
      <c r="BN608" s="102"/>
      <c r="BO608" s="102"/>
      <c r="BP608" s="102"/>
      <c r="BQ608" s="102"/>
      <c r="BR608" s="102"/>
      <c r="BS608" s="102"/>
      <c r="BT608" s="102"/>
      <c r="BU608" s="102"/>
      <c r="BV608" s="102"/>
      <c r="BW608" s="102"/>
      <c r="BX608" s="102"/>
      <c r="BY608" s="102"/>
      <c r="BZ608" s="102"/>
      <c r="CA608" s="102"/>
      <c r="CB608" s="102"/>
      <c r="CC608" s="102"/>
      <c r="CD608" s="102"/>
      <c r="CE608" s="102"/>
      <c r="CF608" s="102"/>
      <c r="CG608" s="102"/>
      <c r="CH608" s="102"/>
      <c r="CI608" s="102"/>
      <c r="CJ608" s="102"/>
      <c r="CK608" s="102"/>
      <c r="CL608" s="102"/>
      <c r="CM608" s="102"/>
      <c r="CN608" s="102"/>
      <c r="CO608" s="102"/>
      <c r="CP608" s="102"/>
      <c r="CQ608" s="102"/>
      <c r="CR608" s="102"/>
      <c r="CS608" s="102"/>
      <c r="CT608" s="102"/>
      <c r="CU608" s="102"/>
      <c r="CV608" s="102"/>
      <c r="CW608" s="102"/>
      <c r="CX608" s="102"/>
      <c r="CY608" s="102"/>
      <c r="CZ608" s="102"/>
      <c r="DA608" s="102"/>
      <c r="DB608" s="102"/>
      <c r="DC608" s="102"/>
      <c r="DD608" s="102"/>
      <c r="DE608" s="102"/>
      <c r="DF608" s="102"/>
      <c r="DG608" s="102"/>
      <c r="DH608" s="102"/>
      <c r="DI608" s="102"/>
      <c r="DJ608" s="102"/>
      <c r="DK608" s="102"/>
      <c r="DL608" s="102"/>
      <c r="DM608" s="79"/>
    </row>
    <row r="609" spans="1:117" ht="21" hidden="1" outlineLevel="1" x14ac:dyDescent="0.3">
      <c r="A609" s="113"/>
      <c r="B609" s="109"/>
      <c r="C609" s="324" t="s">
        <v>508</v>
      </c>
      <c r="D609" s="111"/>
      <c r="E609" s="270"/>
      <c r="F609" s="223"/>
      <c r="G609" s="223"/>
      <c r="H609" s="269"/>
      <c r="I609" s="98"/>
      <c r="J609" s="148"/>
      <c r="K609" s="97">
        <f t="shared" si="275"/>
        <v>1</v>
      </c>
      <c r="L609" s="97">
        <f t="shared" si="276"/>
        <v>1</v>
      </c>
      <c r="M609" s="108">
        <f t="shared" si="277"/>
        <v>1</v>
      </c>
      <c r="N609" s="305">
        <v>4</v>
      </c>
      <c r="O609" s="102"/>
      <c r="P609" s="102"/>
      <c r="Q609" s="102"/>
      <c r="R609" s="102"/>
      <c r="S609" s="102"/>
      <c r="T609" s="102"/>
      <c r="U609" s="102"/>
      <c r="V609" s="102"/>
      <c r="W609" s="102"/>
      <c r="X609" s="102"/>
      <c r="Y609" s="102"/>
      <c r="Z609" s="102"/>
      <c r="AA609" s="102"/>
      <c r="AB609" s="102"/>
      <c r="AC609" s="102"/>
      <c r="AD609" s="102"/>
      <c r="AE609" s="102"/>
      <c r="AF609" s="102"/>
      <c r="AG609" s="102"/>
      <c r="AH609" s="102"/>
      <c r="AI609" s="102"/>
      <c r="AJ609" s="102"/>
      <c r="AK609" s="102"/>
      <c r="AL609" s="102"/>
      <c r="AM609" s="102"/>
      <c r="AN609" s="102"/>
      <c r="AO609" s="102"/>
      <c r="AP609" s="102"/>
      <c r="AQ609" s="102"/>
      <c r="AR609" s="102"/>
      <c r="AS609" s="102"/>
      <c r="AT609" s="102"/>
      <c r="AU609" s="102"/>
      <c r="AV609" s="102"/>
      <c r="AW609" s="102"/>
      <c r="AX609" s="102"/>
      <c r="AY609" s="102"/>
      <c r="AZ609" s="102"/>
      <c r="BA609" s="102"/>
      <c r="BB609" s="102"/>
      <c r="BC609" s="102"/>
      <c r="BD609" s="102"/>
      <c r="BE609" s="102"/>
      <c r="BF609" s="102"/>
      <c r="BG609" s="102"/>
      <c r="BH609" s="102"/>
      <c r="BI609" s="102"/>
      <c r="BJ609" s="102"/>
      <c r="BK609" s="102"/>
      <c r="BL609" s="102"/>
      <c r="BM609" s="102"/>
      <c r="BN609" s="102"/>
      <c r="BO609" s="102"/>
      <c r="BP609" s="102"/>
      <c r="BQ609" s="102"/>
      <c r="BR609" s="102"/>
      <c r="BS609" s="102"/>
      <c r="BT609" s="102"/>
      <c r="BU609" s="102"/>
      <c r="BV609" s="102"/>
      <c r="BW609" s="102"/>
      <c r="BX609" s="102"/>
      <c r="BY609" s="102"/>
      <c r="BZ609" s="102"/>
      <c r="CA609" s="102"/>
      <c r="CB609" s="102"/>
      <c r="CC609" s="102"/>
      <c r="CD609" s="102"/>
      <c r="CE609" s="102"/>
      <c r="CF609" s="102"/>
      <c r="CG609" s="102"/>
      <c r="CH609" s="102"/>
      <c r="CI609" s="102"/>
      <c r="CJ609" s="102"/>
      <c r="CK609" s="102"/>
      <c r="CL609" s="102"/>
      <c r="CM609" s="102"/>
      <c r="CN609" s="102"/>
      <c r="CO609" s="102"/>
      <c r="CP609" s="102"/>
      <c r="CQ609" s="102"/>
      <c r="CR609" s="102"/>
      <c r="CS609" s="102"/>
      <c r="CT609" s="102"/>
      <c r="CU609" s="102"/>
      <c r="CV609" s="102"/>
      <c r="CW609" s="102"/>
      <c r="CX609" s="102"/>
      <c r="CY609" s="102"/>
      <c r="CZ609" s="102"/>
      <c r="DA609" s="102"/>
      <c r="DB609" s="102"/>
      <c r="DC609" s="102"/>
      <c r="DD609" s="102"/>
      <c r="DE609" s="102"/>
      <c r="DF609" s="102"/>
      <c r="DG609" s="102"/>
      <c r="DH609" s="102"/>
      <c r="DI609" s="102"/>
      <c r="DJ609" s="102"/>
      <c r="DK609" s="102"/>
      <c r="DL609" s="102"/>
      <c r="DM609" s="79"/>
    </row>
    <row r="610" spans="1:117" ht="21" hidden="1" outlineLevel="1" x14ac:dyDescent="0.25">
      <c r="A610" s="113"/>
      <c r="B610" s="109"/>
      <c r="C610" s="324" t="s">
        <v>509</v>
      </c>
      <c r="D610" s="111"/>
      <c r="E610" s="270"/>
      <c r="F610" s="223"/>
      <c r="G610" s="78"/>
      <c r="H610" s="98"/>
      <c r="I610" s="98"/>
      <c r="J610" s="148"/>
      <c r="K610" s="97">
        <f t="shared" si="275"/>
        <v>1</v>
      </c>
      <c r="L610" s="97">
        <f t="shared" si="276"/>
        <v>1</v>
      </c>
      <c r="M610" s="108">
        <f t="shared" si="277"/>
        <v>1</v>
      </c>
      <c r="N610" s="305">
        <v>4</v>
      </c>
      <c r="O610" s="102"/>
      <c r="P610" s="102"/>
      <c r="Q610" s="102"/>
      <c r="R610" s="102"/>
      <c r="S610" s="102"/>
      <c r="T610" s="102"/>
      <c r="U610" s="102"/>
      <c r="V610" s="102"/>
      <c r="W610" s="102"/>
      <c r="X610" s="102"/>
      <c r="Y610" s="102"/>
      <c r="Z610" s="102"/>
      <c r="AA610" s="102"/>
      <c r="AB610" s="102"/>
      <c r="AC610" s="102"/>
      <c r="AD610" s="102"/>
      <c r="AE610" s="102"/>
      <c r="AF610" s="102"/>
      <c r="AG610" s="102"/>
      <c r="AH610" s="102"/>
      <c r="AI610" s="102"/>
      <c r="AJ610" s="102"/>
      <c r="AK610" s="102"/>
      <c r="AL610" s="85"/>
      <c r="AM610" s="85"/>
      <c r="AN610" s="85"/>
      <c r="AO610" s="85"/>
      <c r="AP610" s="85"/>
      <c r="AQ610" s="85"/>
      <c r="AR610" s="85"/>
      <c r="AS610" s="85"/>
      <c r="AT610" s="85"/>
      <c r="AU610" s="85"/>
      <c r="AV610" s="85"/>
      <c r="AW610" s="85"/>
      <c r="AX610" s="85"/>
      <c r="AY610" s="85"/>
      <c r="AZ610" s="85"/>
      <c r="BA610" s="85"/>
      <c r="BB610" s="85"/>
      <c r="BC610" s="85"/>
      <c r="BD610" s="85"/>
      <c r="BE610" s="85"/>
      <c r="BF610" s="85"/>
      <c r="BG610" s="85"/>
      <c r="BH610" s="85"/>
      <c r="BI610" s="85"/>
      <c r="BJ610" s="85"/>
      <c r="BK610" s="85"/>
      <c r="BL610" s="85"/>
      <c r="BM610" s="85"/>
      <c r="BN610" s="85"/>
      <c r="BO610" s="85"/>
      <c r="BP610" s="85"/>
      <c r="BQ610" s="85"/>
      <c r="BR610" s="85"/>
      <c r="BS610" s="85"/>
      <c r="BT610" s="85"/>
      <c r="BU610" s="85"/>
      <c r="BV610" s="85"/>
      <c r="BW610" s="85"/>
      <c r="BX610" s="85"/>
      <c r="BY610" s="85"/>
      <c r="BZ610" s="85"/>
      <c r="CA610" s="79"/>
      <c r="CB610" s="79"/>
      <c r="CC610" s="79"/>
      <c r="CD610" s="79"/>
      <c r="CE610" s="79"/>
      <c r="CF610" s="79"/>
      <c r="CG610" s="79"/>
      <c r="CH610" s="79"/>
      <c r="CI610" s="79"/>
      <c r="CJ610" s="79"/>
      <c r="CK610" s="79"/>
      <c r="CL610" s="79"/>
      <c r="CM610" s="79"/>
      <c r="CN610" s="79"/>
      <c r="CO610" s="79"/>
      <c r="CP610" s="79"/>
      <c r="CQ610" s="79"/>
      <c r="CR610" s="79"/>
      <c r="CS610" s="79"/>
      <c r="CT610" s="79"/>
      <c r="CU610" s="79"/>
      <c r="CV610" s="79"/>
      <c r="CW610" s="79"/>
      <c r="CX610" s="79"/>
      <c r="CY610" s="79"/>
      <c r="CZ610" s="79"/>
      <c r="DA610" s="79"/>
      <c r="DB610" s="79"/>
      <c r="DC610" s="79"/>
      <c r="DD610" s="79"/>
      <c r="DE610" s="79"/>
      <c r="DF610" s="79"/>
      <c r="DG610" s="79"/>
      <c r="DH610" s="79"/>
      <c r="DI610" s="79"/>
      <c r="DJ610" s="79"/>
      <c r="DK610" s="79"/>
      <c r="DL610" s="79"/>
      <c r="DM610" s="79"/>
    </row>
    <row r="611" spans="1:117" ht="21" hidden="1" outlineLevel="1" x14ac:dyDescent="0.3">
      <c r="A611" s="113"/>
      <c r="B611" s="109"/>
      <c r="C611" s="324" t="s">
        <v>510</v>
      </c>
      <c r="D611" s="111"/>
      <c r="E611" s="270"/>
      <c r="F611" s="223"/>
      <c r="G611" s="223"/>
      <c r="H611" s="269"/>
      <c r="I611" s="98"/>
      <c r="J611" s="148"/>
      <c r="K611" s="97">
        <f t="shared" si="275"/>
        <v>1</v>
      </c>
      <c r="L611" s="97">
        <f t="shared" si="276"/>
        <v>1</v>
      </c>
      <c r="M611" s="108">
        <f t="shared" si="277"/>
        <v>1</v>
      </c>
      <c r="N611" s="305">
        <v>4</v>
      </c>
      <c r="O611" s="102"/>
      <c r="P611" s="102"/>
      <c r="Q611" s="102"/>
      <c r="R611" s="102"/>
      <c r="S611" s="102"/>
      <c r="T611" s="102"/>
      <c r="U611" s="102"/>
      <c r="V611" s="102"/>
      <c r="W611" s="102"/>
      <c r="X611" s="102"/>
      <c r="Y611" s="102"/>
      <c r="Z611" s="102"/>
      <c r="AA611" s="102"/>
      <c r="AB611" s="102"/>
      <c r="AC611" s="102"/>
      <c r="AD611" s="102"/>
      <c r="AE611" s="102"/>
      <c r="AF611" s="102"/>
      <c r="AG611" s="102"/>
      <c r="AH611" s="102"/>
      <c r="AI611" s="102"/>
      <c r="AJ611" s="102"/>
      <c r="AK611" s="102"/>
      <c r="AL611" s="102"/>
      <c r="AM611" s="102"/>
      <c r="AN611" s="102"/>
      <c r="AO611" s="102"/>
      <c r="AP611" s="102"/>
      <c r="AQ611" s="102"/>
      <c r="AR611" s="102"/>
      <c r="AS611" s="102"/>
      <c r="AT611" s="102"/>
      <c r="AU611" s="102"/>
      <c r="AV611" s="102"/>
      <c r="AW611" s="102"/>
      <c r="AX611" s="102"/>
      <c r="AY611" s="102"/>
      <c r="AZ611" s="102"/>
      <c r="BA611" s="102"/>
      <c r="BB611" s="102"/>
      <c r="BC611" s="102"/>
      <c r="BD611" s="102"/>
      <c r="BE611" s="102"/>
      <c r="BF611" s="102"/>
      <c r="BG611" s="102"/>
      <c r="BH611" s="102"/>
      <c r="BI611" s="102"/>
      <c r="BJ611" s="102"/>
      <c r="BK611" s="102"/>
      <c r="BL611" s="102"/>
      <c r="BM611" s="102"/>
      <c r="BN611" s="102"/>
      <c r="BO611" s="102"/>
      <c r="BP611" s="102"/>
      <c r="BQ611" s="102"/>
      <c r="BR611" s="102"/>
      <c r="BS611" s="102"/>
      <c r="BT611" s="102"/>
      <c r="BU611" s="102"/>
      <c r="BV611" s="102"/>
      <c r="BW611" s="102"/>
      <c r="BX611" s="102"/>
      <c r="BY611" s="102"/>
      <c r="BZ611" s="102"/>
      <c r="CA611" s="102"/>
      <c r="CB611" s="102"/>
      <c r="CC611" s="102"/>
      <c r="CD611" s="102"/>
      <c r="CE611" s="102"/>
      <c r="CF611" s="102"/>
      <c r="CG611" s="102"/>
      <c r="CH611" s="102"/>
      <c r="CI611" s="102"/>
      <c r="CJ611" s="102"/>
      <c r="CK611" s="102"/>
      <c r="CL611" s="102"/>
      <c r="CM611" s="102"/>
      <c r="CN611" s="102"/>
      <c r="CO611" s="102"/>
      <c r="CP611" s="102"/>
      <c r="CQ611" s="102"/>
      <c r="CR611" s="102"/>
      <c r="CS611" s="102"/>
      <c r="CT611" s="102"/>
      <c r="CU611" s="102"/>
      <c r="CV611" s="102"/>
      <c r="CW611" s="102"/>
      <c r="CX611" s="102"/>
      <c r="CY611" s="102"/>
      <c r="CZ611" s="102"/>
      <c r="DA611" s="102"/>
      <c r="DB611" s="102"/>
      <c r="DC611" s="102"/>
      <c r="DD611" s="102"/>
      <c r="DE611" s="102"/>
      <c r="DF611" s="102"/>
      <c r="DG611" s="102"/>
      <c r="DH611" s="102"/>
      <c r="DI611" s="102"/>
      <c r="DJ611" s="102"/>
      <c r="DK611" s="102"/>
      <c r="DL611" s="102"/>
      <c r="DM611" s="79"/>
    </row>
    <row r="612" spans="1:117" ht="21" hidden="1" outlineLevel="1" x14ac:dyDescent="0.3">
      <c r="A612" s="113"/>
      <c r="B612" s="109"/>
      <c r="C612" s="324" t="s">
        <v>511</v>
      </c>
      <c r="D612" s="111"/>
      <c r="E612" s="270"/>
      <c r="F612" s="223"/>
      <c r="G612" s="223"/>
      <c r="H612" s="269"/>
      <c r="I612" s="98"/>
      <c r="J612" s="148"/>
      <c r="K612" s="97">
        <f t="shared" si="275"/>
        <v>1</v>
      </c>
      <c r="L612" s="97">
        <f t="shared" si="276"/>
        <v>1</v>
      </c>
      <c r="M612" s="108">
        <f t="shared" si="277"/>
        <v>1</v>
      </c>
      <c r="N612" s="305">
        <v>4</v>
      </c>
      <c r="O612" s="102"/>
      <c r="P612" s="102"/>
      <c r="Q612" s="102"/>
      <c r="R612" s="102"/>
      <c r="S612" s="102"/>
      <c r="T612" s="102"/>
      <c r="U612" s="102"/>
      <c r="V612" s="102"/>
      <c r="W612" s="102"/>
      <c r="X612" s="102"/>
      <c r="Y612" s="102"/>
      <c r="Z612" s="102"/>
      <c r="AA612" s="102"/>
      <c r="AB612" s="102"/>
      <c r="AC612" s="102"/>
      <c r="AD612" s="102"/>
      <c r="AE612" s="102"/>
      <c r="AF612" s="102"/>
      <c r="AG612" s="102"/>
      <c r="AH612" s="102"/>
      <c r="AI612" s="102"/>
      <c r="AJ612" s="102"/>
      <c r="AK612" s="102"/>
      <c r="AL612" s="102"/>
      <c r="AM612" s="102"/>
      <c r="AN612" s="102"/>
      <c r="AO612" s="102"/>
      <c r="AP612" s="102"/>
      <c r="AQ612" s="102"/>
      <c r="AR612" s="102"/>
      <c r="AS612" s="102"/>
      <c r="AT612" s="102"/>
      <c r="AU612" s="102"/>
      <c r="AV612" s="102"/>
      <c r="AW612" s="102"/>
      <c r="AX612" s="102"/>
      <c r="AY612" s="102"/>
      <c r="AZ612" s="102"/>
      <c r="BA612" s="102"/>
      <c r="BB612" s="102"/>
      <c r="BC612" s="102"/>
      <c r="BD612" s="102"/>
      <c r="BE612" s="102"/>
      <c r="BF612" s="102"/>
      <c r="BG612" s="102"/>
      <c r="BH612" s="102"/>
      <c r="BI612" s="102"/>
      <c r="BJ612" s="102"/>
      <c r="BK612" s="102"/>
      <c r="BL612" s="102"/>
      <c r="BM612" s="102"/>
      <c r="BN612" s="102"/>
      <c r="BO612" s="102"/>
      <c r="BP612" s="102"/>
      <c r="BQ612" s="102"/>
      <c r="BR612" s="102"/>
      <c r="BS612" s="102"/>
      <c r="BT612" s="102"/>
      <c r="BU612" s="102"/>
      <c r="BV612" s="102"/>
      <c r="BW612" s="102"/>
      <c r="BX612" s="102"/>
      <c r="BY612" s="102"/>
      <c r="BZ612" s="102"/>
      <c r="CA612" s="102"/>
      <c r="CB612" s="102"/>
      <c r="CC612" s="102"/>
      <c r="CD612" s="102"/>
      <c r="CE612" s="102"/>
      <c r="CF612" s="102"/>
      <c r="CG612" s="102"/>
      <c r="CH612" s="102"/>
      <c r="CI612" s="102"/>
      <c r="CJ612" s="102"/>
      <c r="CK612" s="102"/>
      <c r="CL612" s="102"/>
      <c r="CM612" s="102"/>
      <c r="CN612" s="102"/>
      <c r="CO612" s="102"/>
      <c r="CP612" s="102"/>
      <c r="CQ612" s="102"/>
      <c r="CR612" s="102"/>
      <c r="CS612" s="102"/>
      <c r="CT612" s="102"/>
      <c r="CU612" s="102"/>
      <c r="CV612" s="102"/>
      <c r="CW612" s="102"/>
      <c r="CX612" s="102"/>
      <c r="CY612" s="102"/>
      <c r="CZ612" s="102"/>
      <c r="DA612" s="102"/>
      <c r="DB612" s="102"/>
      <c r="DC612" s="102"/>
      <c r="DD612" s="102"/>
      <c r="DE612" s="102"/>
      <c r="DF612" s="102"/>
      <c r="DG612" s="102"/>
      <c r="DH612" s="102"/>
      <c r="DI612" s="102"/>
      <c r="DJ612" s="102"/>
      <c r="DK612" s="102"/>
      <c r="DL612" s="102"/>
      <c r="DM612" s="79"/>
    </row>
    <row r="613" spans="1:117" ht="21" hidden="1" outlineLevel="1" x14ac:dyDescent="0.25">
      <c r="A613" s="113"/>
      <c r="B613" s="109">
        <v>10</v>
      </c>
      <c r="C613" s="110" t="s">
        <v>85</v>
      </c>
      <c r="D613" s="111" t="s">
        <v>86</v>
      </c>
      <c r="E613" s="106" t="s">
        <v>80</v>
      </c>
      <c r="F613" s="78"/>
      <c r="G613" s="78"/>
      <c r="H613" s="98"/>
      <c r="I613" s="154"/>
      <c r="J613" s="148"/>
      <c r="K613" s="97">
        <f t="shared" si="275"/>
        <v>0</v>
      </c>
      <c r="L613" s="97">
        <f t="shared" si="276"/>
        <v>0</v>
      </c>
      <c r="M613" s="108">
        <f t="shared" si="277"/>
        <v>0</v>
      </c>
      <c r="N613" s="85"/>
      <c r="O613" s="85"/>
      <c r="P613" s="85"/>
      <c r="Q613" s="85"/>
      <c r="R613" s="85"/>
      <c r="S613" s="85"/>
      <c r="T613" s="85"/>
      <c r="U613" s="85"/>
      <c r="V613" s="85"/>
      <c r="W613" s="85"/>
      <c r="X613" s="85"/>
      <c r="Y613" s="85"/>
      <c r="Z613" s="85"/>
      <c r="AA613" s="85"/>
      <c r="AB613" s="85"/>
      <c r="AC613" s="85"/>
      <c r="AD613" s="85"/>
      <c r="AE613" s="85"/>
      <c r="AF613" s="85"/>
      <c r="AG613" s="85"/>
      <c r="AH613" s="85"/>
      <c r="AI613" s="85"/>
      <c r="AJ613" s="85"/>
      <c r="AK613" s="85"/>
      <c r="AL613" s="85"/>
      <c r="AM613" s="85"/>
      <c r="AN613" s="85"/>
      <c r="AO613" s="85"/>
      <c r="AP613" s="85"/>
      <c r="AQ613" s="85"/>
      <c r="AR613" s="85"/>
      <c r="AS613" s="85"/>
      <c r="AT613" s="85"/>
      <c r="AU613" s="85"/>
      <c r="AV613" s="85"/>
      <c r="AW613" s="85"/>
      <c r="AX613" s="85"/>
      <c r="AY613" s="85"/>
      <c r="AZ613" s="85"/>
      <c r="BA613" s="85"/>
      <c r="BB613" s="85"/>
      <c r="BC613" s="85"/>
      <c r="BD613" s="85"/>
      <c r="BE613" s="85"/>
      <c r="BF613" s="85"/>
      <c r="BG613" s="85"/>
      <c r="BH613" s="85"/>
      <c r="BI613" s="85"/>
      <c r="BJ613" s="85"/>
      <c r="BK613" s="85"/>
      <c r="BL613" s="85"/>
      <c r="BM613" s="85"/>
      <c r="BN613" s="85"/>
      <c r="BO613" s="85"/>
      <c r="BP613" s="85"/>
      <c r="BQ613" s="85"/>
      <c r="BR613" s="85"/>
      <c r="BS613" s="85"/>
      <c r="BT613" s="85"/>
      <c r="BU613" s="85"/>
      <c r="BV613" s="85"/>
      <c r="BW613" s="85"/>
      <c r="BX613" s="85"/>
      <c r="BY613" s="85"/>
      <c r="BZ613" s="85"/>
      <c r="CA613" s="79"/>
      <c r="CB613" s="79"/>
      <c r="CC613" s="79"/>
      <c r="CD613" s="79"/>
      <c r="CE613" s="79"/>
      <c r="CF613" s="79"/>
      <c r="CG613" s="79"/>
      <c r="CH613" s="79"/>
      <c r="CI613" s="79"/>
      <c r="CJ613" s="79"/>
      <c r="CK613" s="79"/>
      <c r="CL613" s="79"/>
      <c r="CM613" s="79"/>
      <c r="CN613" s="79"/>
      <c r="CO613" s="79"/>
      <c r="CP613" s="79"/>
      <c r="CQ613" s="79"/>
      <c r="CR613" s="79"/>
      <c r="CS613" s="79"/>
      <c r="CT613" s="79"/>
      <c r="CU613" s="79"/>
      <c r="CV613" s="79"/>
      <c r="CW613" s="79"/>
      <c r="CX613" s="79"/>
      <c r="CY613" s="79"/>
      <c r="CZ613" s="79"/>
      <c r="DA613" s="79"/>
      <c r="DB613" s="79"/>
      <c r="DC613" s="79"/>
      <c r="DD613" s="79"/>
      <c r="DE613" s="79"/>
      <c r="DF613" s="79"/>
      <c r="DG613" s="79"/>
      <c r="DH613" s="79"/>
      <c r="DI613" s="79"/>
      <c r="DJ613" s="79"/>
      <c r="DK613" s="79"/>
      <c r="DL613" s="79"/>
      <c r="DM613" s="79"/>
    </row>
    <row r="614" spans="1:117" ht="21" hidden="1" outlineLevel="1" x14ac:dyDescent="0.25">
      <c r="A614" s="113"/>
      <c r="B614" s="109"/>
      <c r="C614" s="324" t="s">
        <v>512</v>
      </c>
      <c r="D614" s="111"/>
      <c r="E614" s="270"/>
      <c r="F614" s="223"/>
      <c r="G614" s="78"/>
      <c r="H614" s="98"/>
      <c r="I614" s="154"/>
      <c r="J614" s="148"/>
      <c r="K614" s="97">
        <f t="shared" si="275"/>
        <v>1</v>
      </c>
      <c r="L614" s="97">
        <f t="shared" si="276"/>
        <v>1</v>
      </c>
      <c r="M614" s="108">
        <f t="shared" si="277"/>
        <v>1</v>
      </c>
      <c r="N614" s="305">
        <v>4</v>
      </c>
      <c r="O614" s="85"/>
      <c r="P614" s="85"/>
      <c r="Q614" s="85"/>
      <c r="R614" s="85"/>
      <c r="S614" s="85"/>
      <c r="T614" s="85"/>
      <c r="U614" s="85"/>
      <c r="V614" s="85"/>
      <c r="W614" s="85"/>
      <c r="X614" s="85"/>
      <c r="Y614" s="85"/>
      <c r="Z614" s="85"/>
      <c r="AA614" s="85"/>
      <c r="AB614" s="85"/>
      <c r="AC614" s="85"/>
      <c r="AD614" s="85"/>
      <c r="AE614" s="85"/>
      <c r="AF614" s="85"/>
      <c r="AG614" s="85"/>
      <c r="AH614" s="85"/>
      <c r="AI614" s="85"/>
      <c r="AJ614" s="85"/>
      <c r="AK614" s="85"/>
      <c r="AL614" s="85"/>
      <c r="AM614" s="85"/>
      <c r="AN614" s="85"/>
      <c r="AO614" s="85"/>
      <c r="AP614" s="85"/>
      <c r="AQ614" s="85"/>
      <c r="AR614" s="85"/>
      <c r="AS614" s="85"/>
      <c r="AT614" s="85"/>
      <c r="AU614" s="85"/>
      <c r="AV614" s="85"/>
      <c r="AW614" s="85"/>
      <c r="AX614" s="85"/>
      <c r="AY614" s="85"/>
      <c r="AZ614" s="85"/>
      <c r="BA614" s="85"/>
      <c r="BB614" s="85"/>
      <c r="BC614" s="85"/>
      <c r="BD614" s="85"/>
      <c r="BE614" s="85"/>
      <c r="BF614" s="85"/>
      <c r="BG614" s="85"/>
      <c r="BH614" s="85"/>
      <c r="BI614" s="85"/>
      <c r="BJ614" s="85"/>
      <c r="BK614" s="85"/>
      <c r="BL614" s="85"/>
      <c r="BM614" s="85"/>
      <c r="BN614" s="85"/>
      <c r="BO614" s="85"/>
      <c r="BP614" s="85"/>
      <c r="BQ614" s="85"/>
      <c r="BR614" s="85"/>
      <c r="BS614" s="85"/>
      <c r="BT614" s="85"/>
      <c r="BU614" s="85"/>
      <c r="BV614" s="85"/>
      <c r="BW614" s="85"/>
      <c r="BX614" s="85"/>
      <c r="BY614" s="85"/>
      <c r="BZ614" s="85"/>
      <c r="CA614" s="79"/>
      <c r="CB614" s="79"/>
      <c r="CC614" s="79"/>
      <c r="CD614" s="79"/>
      <c r="CE614" s="79"/>
      <c r="CF614" s="79"/>
      <c r="CG614" s="79"/>
      <c r="CH614" s="79"/>
      <c r="CI614" s="79"/>
      <c r="CJ614" s="79"/>
      <c r="CK614" s="79"/>
      <c r="CL614" s="79"/>
      <c r="CM614" s="79"/>
      <c r="CN614" s="79"/>
      <c r="CO614" s="79"/>
      <c r="CP614" s="79"/>
      <c r="CQ614" s="79"/>
      <c r="CR614" s="79"/>
      <c r="CS614" s="79"/>
      <c r="CT614" s="79"/>
      <c r="CU614" s="79"/>
      <c r="CV614" s="79"/>
      <c r="CW614" s="79"/>
      <c r="CX614" s="79"/>
      <c r="CY614" s="79"/>
      <c r="CZ614" s="79"/>
      <c r="DA614" s="79"/>
      <c r="DB614" s="79"/>
      <c r="DC614" s="79"/>
      <c r="DD614" s="79"/>
      <c r="DE614" s="79"/>
      <c r="DF614" s="79"/>
      <c r="DG614" s="79"/>
      <c r="DH614" s="79"/>
      <c r="DI614" s="79"/>
      <c r="DJ614" s="79"/>
      <c r="DK614" s="79"/>
      <c r="DL614" s="79"/>
      <c r="DM614" s="79"/>
    </row>
    <row r="615" spans="1:117" ht="21" hidden="1" outlineLevel="1" x14ac:dyDescent="0.25">
      <c r="A615" s="113"/>
      <c r="B615" s="109"/>
      <c r="C615" s="324" t="s">
        <v>513</v>
      </c>
      <c r="D615" s="111"/>
      <c r="E615" s="270"/>
      <c r="F615" s="223"/>
      <c r="G615" s="78"/>
      <c r="H615" s="98"/>
      <c r="I615" s="154"/>
      <c r="J615" s="148"/>
      <c r="K615" s="97">
        <f t="shared" si="275"/>
        <v>1</v>
      </c>
      <c r="L615" s="97">
        <f t="shared" si="276"/>
        <v>1</v>
      </c>
      <c r="M615" s="108">
        <f t="shared" si="277"/>
        <v>1</v>
      </c>
      <c r="N615" s="305">
        <v>4</v>
      </c>
      <c r="O615" s="85"/>
      <c r="P615" s="85"/>
      <c r="Q615" s="85"/>
      <c r="R615" s="85"/>
      <c r="S615" s="85"/>
      <c r="T615" s="85"/>
      <c r="U615" s="85"/>
      <c r="V615" s="85"/>
      <c r="W615" s="85"/>
      <c r="X615" s="85"/>
      <c r="Y615" s="85"/>
      <c r="Z615" s="85"/>
      <c r="AA615" s="85"/>
      <c r="AB615" s="85"/>
      <c r="AC615" s="85"/>
      <c r="AD615" s="85"/>
      <c r="AE615" s="85"/>
      <c r="AF615" s="85"/>
      <c r="AG615" s="85"/>
      <c r="AH615" s="85"/>
      <c r="AI615" s="85"/>
      <c r="AJ615" s="85"/>
      <c r="AK615" s="85"/>
      <c r="AL615" s="85"/>
      <c r="AM615" s="85"/>
      <c r="AN615" s="85"/>
      <c r="AO615" s="85"/>
      <c r="AP615" s="85"/>
      <c r="AQ615" s="85"/>
      <c r="AR615" s="85"/>
      <c r="AS615" s="85"/>
      <c r="AT615" s="85"/>
      <c r="AU615" s="85"/>
      <c r="AV615" s="85"/>
      <c r="AW615" s="85"/>
      <c r="AX615" s="85"/>
      <c r="AY615" s="85"/>
      <c r="AZ615" s="85"/>
      <c r="BA615" s="85"/>
      <c r="BB615" s="85"/>
      <c r="BC615" s="85"/>
      <c r="BD615" s="85"/>
      <c r="BE615" s="85"/>
      <c r="BF615" s="85"/>
      <c r="BG615" s="85"/>
      <c r="BH615" s="85"/>
      <c r="BI615" s="85"/>
      <c r="BJ615" s="85"/>
      <c r="BK615" s="85"/>
      <c r="BL615" s="85"/>
      <c r="BM615" s="85"/>
      <c r="BN615" s="85"/>
      <c r="BO615" s="85"/>
      <c r="BP615" s="85"/>
      <c r="BQ615" s="85"/>
      <c r="BR615" s="85"/>
      <c r="BS615" s="85"/>
      <c r="BT615" s="85"/>
      <c r="BU615" s="85"/>
      <c r="BV615" s="85"/>
      <c r="BW615" s="85"/>
      <c r="BX615" s="85"/>
      <c r="BY615" s="85"/>
      <c r="BZ615" s="85"/>
      <c r="CA615" s="79"/>
      <c r="CB615" s="79"/>
      <c r="CC615" s="79"/>
      <c r="CD615" s="79"/>
      <c r="CE615" s="79"/>
      <c r="CF615" s="79"/>
      <c r="CG615" s="79"/>
      <c r="CH615" s="79"/>
      <c r="CI615" s="79"/>
      <c r="CJ615" s="79"/>
      <c r="CK615" s="79"/>
      <c r="CL615" s="79"/>
      <c r="CM615" s="79"/>
      <c r="CN615" s="79"/>
      <c r="CO615" s="79"/>
      <c r="CP615" s="79"/>
      <c r="CQ615" s="79"/>
      <c r="CR615" s="79"/>
      <c r="CS615" s="79"/>
      <c r="CT615" s="79"/>
      <c r="CU615" s="79"/>
      <c r="CV615" s="79"/>
      <c r="CW615" s="79"/>
      <c r="CX615" s="79"/>
      <c r="CY615" s="79"/>
      <c r="CZ615" s="79"/>
      <c r="DA615" s="79"/>
      <c r="DB615" s="79"/>
      <c r="DC615" s="79"/>
      <c r="DD615" s="79"/>
      <c r="DE615" s="79"/>
      <c r="DF615" s="79"/>
      <c r="DG615" s="79"/>
      <c r="DH615" s="79"/>
      <c r="DI615" s="79"/>
      <c r="DJ615" s="79"/>
      <c r="DK615" s="79"/>
      <c r="DL615" s="79"/>
      <c r="DM615" s="79"/>
    </row>
    <row r="616" spans="1:117" ht="21" hidden="1" outlineLevel="1" x14ac:dyDescent="0.25">
      <c r="A616" s="113"/>
      <c r="B616" s="109"/>
      <c r="C616" s="324" t="s">
        <v>514</v>
      </c>
      <c r="D616" s="111"/>
      <c r="E616" s="270"/>
      <c r="F616" s="223"/>
      <c r="G616" s="78"/>
      <c r="H616" s="98"/>
      <c r="I616" s="154"/>
      <c r="J616" s="148"/>
      <c r="K616" s="97">
        <f t="shared" si="275"/>
        <v>1</v>
      </c>
      <c r="L616" s="97">
        <f t="shared" si="276"/>
        <v>1</v>
      </c>
      <c r="M616" s="108">
        <f t="shared" si="277"/>
        <v>1</v>
      </c>
      <c r="N616" s="305">
        <v>4</v>
      </c>
      <c r="O616" s="85"/>
      <c r="P616" s="85"/>
      <c r="Q616" s="85"/>
      <c r="R616" s="85"/>
      <c r="S616" s="85"/>
      <c r="T616" s="85"/>
      <c r="U616" s="85"/>
      <c r="V616" s="85"/>
      <c r="W616" s="85"/>
      <c r="X616" s="85"/>
      <c r="Y616" s="85"/>
      <c r="Z616" s="85"/>
      <c r="AA616" s="85"/>
      <c r="AB616" s="85"/>
      <c r="AC616" s="85"/>
      <c r="AD616" s="85"/>
      <c r="AE616" s="85"/>
      <c r="AF616" s="85"/>
      <c r="AG616" s="85"/>
      <c r="AH616" s="85"/>
      <c r="AI616" s="85"/>
      <c r="AJ616" s="85"/>
      <c r="AK616" s="85"/>
      <c r="AL616" s="85"/>
      <c r="AM616" s="85"/>
      <c r="AN616" s="85"/>
      <c r="AO616" s="85"/>
      <c r="AP616" s="85"/>
      <c r="AQ616" s="85"/>
      <c r="AR616" s="85"/>
      <c r="AS616" s="85"/>
      <c r="AT616" s="85"/>
      <c r="AU616" s="85"/>
      <c r="AV616" s="85"/>
      <c r="AW616" s="85"/>
      <c r="AX616" s="85"/>
      <c r="AY616" s="85"/>
      <c r="AZ616" s="85"/>
      <c r="BA616" s="85"/>
      <c r="BB616" s="85"/>
      <c r="BC616" s="85"/>
      <c r="BD616" s="85"/>
      <c r="BE616" s="85"/>
      <c r="BF616" s="85"/>
      <c r="BG616" s="85"/>
      <c r="BH616" s="85"/>
      <c r="BI616" s="85"/>
      <c r="BJ616" s="85"/>
      <c r="BK616" s="85"/>
      <c r="BL616" s="85"/>
      <c r="BM616" s="85"/>
      <c r="BN616" s="85"/>
      <c r="BO616" s="85"/>
      <c r="BP616" s="85"/>
      <c r="BQ616" s="85"/>
      <c r="BR616" s="85"/>
      <c r="BS616" s="85"/>
      <c r="BT616" s="85"/>
      <c r="BU616" s="85"/>
      <c r="BV616" s="85"/>
      <c r="BW616" s="85"/>
      <c r="BX616" s="85"/>
      <c r="BY616" s="85"/>
      <c r="BZ616" s="85"/>
      <c r="CA616" s="79"/>
      <c r="CB616" s="79"/>
      <c r="CC616" s="79"/>
      <c r="CD616" s="79"/>
      <c r="CE616" s="79"/>
      <c r="CF616" s="79"/>
      <c r="CG616" s="79"/>
      <c r="CH616" s="79"/>
      <c r="CI616" s="79"/>
      <c r="CJ616" s="79"/>
      <c r="CK616" s="79"/>
      <c r="CL616" s="79"/>
      <c r="CM616" s="79"/>
      <c r="CN616" s="79"/>
      <c r="CO616" s="79"/>
      <c r="CP616" s="79"/>
      <c r="CQ616" s="79"/>
      <c r="CR616" s="79"/>
      <c r="CS616" s="79"/>
      <c r="CT616" s="79"/>
      <c r="CU616" s="79"/>
      <c r="CV616" s="79"/>
      <c r="CW616" s="79"/>
      <c r="CX616" s="79"/>
      <c r="CY616" s="79"/>
      <c r="CZ616" s="79"/>
      <c r="DA616" s="79"/>
      <c r="DB616" s="79"/>
      <c r="DC616" s="79"/>
      <c r="DD616" s="79"/>
      <c r="DE616" s="79"/>
      <c r="DF616" s="79"/>
      <c r="DG616" s="79"/>
      <c r="DH616" s="79"/>
      <c r="DI616" s="79"/>
      <c r="DJ616" s="79"/>
      <c r="DK616" s="79"/>
      <c r="DL616" s="79"/>
      <c r="DM616" s="79"/>
    </row>
    <row r="617" spans="1:117" ht="21" hidden="1" outlineLevel="1" x14ac:dyDescent="0.25">
      <c r="B617" s="109">
        <v>11</v>
      </c>
      <c r="C617" s="110" t="s">
        <v>87</v>
      </c>
      <c r="D617" s="111"/>
      <c r="E617" s="106" t="s">
        <v>80</v>
      </c>
      <c r="F617" s="78"/>
      <c r="G617" s="78"/>
      <c r="H617" s="98"/>
      <c r="I617" s="154"/>
      <c r="J617" s="148"/>
      <c r="K617" s="97">
        <f t="shared" si="275"/>
        <v>0</v>
      </c>
      <c r="L617" s="97">
        <f t="shared" si="276"/>
        <v>0</v>
      </c>
      <c r="M617" s="108">
        <f t="shared" si="277"/>
        <v>0</v>
      </c>
      <c r="N617" s="85"/>
      <c r="O617" s="85"/>
      <c r="P617" s="85"/>
      <c r="Q617" s="85"/>
      <c r="R617" s="85"/>
      <c r="S617" s="85"/>
      <c r="T617" s="85"/>
      <c r="U617" s="85"/>
      <c r="V617" s="85"/>
      <c r="W617" s="85"/>
      <c r="X617" s="85"/>
      <c r="Y617" s="85"/>
      <c r="Z617" s="85"/>
      <c r="AA617" s="85"/>
      <c r="AB617" s="85"/>
      <c r="AC617" s="85"/>
      <c r="AD617" s="85"/>
      <c r="AE617" s="85"/>
      <c r="AF617" s="85"/>
      <c r="AG617" s="85"/>
      <c r="AH617" s="85"/>
      <c r="AI617" s="85"/>
      <c r="AJ617" s="85"/>
      <c r="AK617" s="85"/>
      <c r="AL617" s="85"/>
      <c r="AM617" s="85"/>
      <c r="AN617" s="85"/>
      <c r="AO617" s="85"/>
      <c r="AP617" s="85"/>
      <c r="AQ617" s="85"/>
      <c r="AR617" s="85"/>
      <c r="AS617" s="85"/>
      <c r="AT617" s="85"/>
      <c r="AU617" s="85"/>
      <c r="AV617" s="85"/>
      <c r="AW617" s="85"/>
      <c r="AX617" s="85"/>
      <c r="AY617" s="85"/>
      <c r="AZ617" s="85"/>
      <c r="BA617" s="85"/>
      <c r="BB617" s="85"/>
      <c r="BC617" s="85"/>
      <c r="BD617" s="85"/>
      <c r="BE617" s="85"/>
      <c r="BF617" s="85"/>
      <c r="BG617" s="85"/>
      <c r="BH617" s="85"/>
      <c r="BI617" s="85"/>
      <c r="BJ617" s="85"/>
      <c r="BK617" s="85"/>
      <c r="BL617" s="85"/>
      <c r="BM617" s="85"/>
      <c r="BN617" s="85"/>
      <c r="BO617" s="85"/>
      <c r="BP617" s="85"/>
      <c r="BQ617" s="85"/>
      <c r="BR617" s="85"/>
      <c r="BS617" s="85"/>
      <c r="BT617" s="85"/>
      <c r="BU617" s="85"/>
      <c r="BV617" s="85"/>
      <c r="BW617" s="85"/>
      <c r="BX617" s="85"/>
      <c r="BY617" s="85"/>
      <c r="BZ617" s="85"/>
      <c r="CA617" s="79"/>
      <c r="CB617" s="79"/>
      <c r="CC617" s="79"/>
      <c r="CD617" s="79"/>
      <c r="CE617" s="79"/>
      <c r="CF617" s="79"/>
      <c r="CG617" s="79"/>
      <c r="CH617" s="79"/>
      <c r="CI617" s="79"/>
      <c r="CJ617" s="79"/>
      <c r="CK617" s="79"/>
      <c r="CL617" s="79"/>
      <c r="CM617" s="79"/>
      <c r="CN617" s="79"/>
      <c r="CO617" s="79"/>
      <c r="CP617" s="79"/>
      <c r="CQ617" s="79"/>
      <c r="CR617" s="79"/>
      <c r="CS617" s="79"/>
      <c r="CT617" s="79"/>
      <c r="CU617" s="79"/>
      <c r="CV617" s="79"/>
      <c r="CW617" s="79"/>
      <c r="CX617" s="79"/>
      <c r="CY617" s="79"/>
      <c r="CZ617" s="79"/>
      <c r="DA617" s="79"/>
      <c r="DB617" s="79"/>
      <c r="DC617" s="79"/>
      <c r="DD617" s="79"/>
      <c r="DE617" s="79"/>
      <c r="DF617" s="79"/>
      <c r="DG617" s="79"/>
      <c r="DH617" s="79"/>
      <c r="DI617" s="79"/>
      <c r="DJ617" s="79"/>
      <c r="DK617" s="79"/>
      <c r="DL617" s="79"/>
      <c r="DM617" s="79"/>
    </row>
    <row r="618" spans="1:117" ht="21" hidden="1" outlineLevel="1" x14ac:dyDescent="0.3">
      <c r="A618" s="113"/>
      <c r="B618" s="109"/>
      <c r="C618" s="110" t="s">
        <v>314</v>
      </c>
      <c r="D618" s="111"/>
      <c r="E618" s="270"/>
      <c r="F618" s="223"/>
      <c r="G618" s="223"/>
      <c r="H618" s="269"/>
      <c r="I618" s="98"/>
      <c r="J618" s="148"/>
      <c r="K618" s="97">
        <f t="shared" si="275"/>
        <v>0</v>
      </c>
      <c r="L618" s="97">
        <f t="shared" si="276"/>
        <v>0</v>
      </c>
      <c r="M618" s="108">
        <f t="shared" si="277"/>
        <v>0</v>
      </c>
      <c r="N618" s="85"/>
      <c r="O618" s="102"/>
      <c r="P618" s="102"/>
      <c r="Q618" s="102"/>
      <c r="R618" s="102"/>
      <c r="S618" s="102"/>
      <c r="T618" s="102"/>
      <c r="U618" s="102"/>
      <c r="V618" s="102"/>
      <c r="W618" s="102"/>
      <c r="X618" s="102"/>
      <c r="Y618" s="102"/>
      <c r="Z618" s="102"/>
      <c r="AA618" s="102"/>
      <c r="AB618" s="102"/>
      <c r="AC618" s="102"/>
      <c r="AD618" s="102"/>
      <c r="AE618" s="102"/>
      <c r="AF618" s="102"/>
      <c r="AG618" s="102"/>
      <c r="AH618" s="102"/>
      <c r="AI618" s="102"/>
      <c r="AJ618" s="102"/>
      <c r="AK618" s="102"/>
      <c r="AL618" s="102"/>
      <c r="AM618" s="102"/>
      <c r="AN618" s="102"/>
      <c r="AO618" s="102"/>
      <c r="AP618" s="102"/>
      <c r="AQ618" s="102"/>
      <c r="AR618" s="102"/>
      <c r="AS618" s="102"/>
      <c r="AT618" s="102"/>
      <c r="AU618" s="102"/>
      <c r="AV618" s="102"/>
      <c r="AW618" s="102"/>
      <c r="AX618" s="102"/>
      <c r="AY618" s="102"/>
      <c r="AZ618" s="102"/>
      <c r="BA618" s="102"/>
      <c r="BB618" s="102"/>
      <c r="BC618" s="102"/>
      <c r="BD618" s="102"/>
      <c r="BE618" s="102"/>
      <c r="BF618" s="102"/>
      <c r="BG618" s="102"/>
      <c r="BH618" s="102"/>
      <c r="BI618" s="102"/>
      <c r="BJ618" s="102"/>
      <c r="BK618" s="102"/>
      <c r="BL618" s="102"/>
      <c r="BM618" s="102"/>
      <c r="BN618" s="102"/>
      <c r="BO618" s="102"/>
      <c r="BP618" s="102"/>
      <c r="BQ618" s="102"/>
      <c r="BR618" s="102"/>
      <c r="BS618" s="102"/>
      <c r="BT618" s="102"/>
      <c r="BU618" s="102"/>
      <c r="BV618" s="102"/>
      <c r="BW618" s="102"/>
      <c r="BX618" s="102"/>
      <c r="BY618" s="102"/>
      <c r="BZ618" s="102"/>
      <c r="CA618" s="102"/>
      <c r="CB618" s="102"/>
      <c r="CC618" s="102"/>
      <c r="CD618" s="102"/>
      <c r="CE618" s="102"/>
      <c r="CF618" s="102"/>
      <c r="CG618" s="102"/>
      <c r="CH618" s="102"/>
      <c r="CI618" s="102"/>
      <c r="CJ618" s="102"/>
      <c r="CK618" s="102"/>
      <c r="CL618" s="102"/>
      <c r="CM618" s="102"/>
      <c r="CN618" s="102"/>
      <c r="CO618" s="102"/>
      <c r="CP618" s="102"/>
      <c r="CQ618" s="102"/>
      <c r="CR618" s="102"/>
      <c r="CS618" s="102"/>
      <c r="CT618" s="102"/>
      <c r="CU618" s="102"/>
      <c r="CV618" s="102"/>
      <c r="CW618" s="102"/>
      <c r="CX618" s="102"/>
      <c r="CY618" s="102"/>
      <c r="CZ618" s="102"/>
      <c r="DA618" s="102"/>
      <c r="DB618" s="102"/>
      <c r="DC618" s="102"/>
      <c r="DD618" s="102"/>
      <c r="DE618" s="102"/>
      <c r="DF618" s="102"/>
      <c r="DG618" s="102"/>
      <c r="DH618" s="102"/>
      <c r="DI618" s="102"/>
      <c r="DJ618" s="102"/>
      <c r="DK618" s="102"/>
      <c r="DL618" s="102"/>
      <c r="DM618" s="79"/>
    </row>
    <row r="619" spans="1:117" ht="21" hidden="1" outlineLevel="1" x14ac:dyDescent="0.3">
      <c r="A619" s="113"/>
      <c r="B619" s="109"/>
      <c r="C619" s="110" t="s">
        <v>315</v>
      </c>
      <c r="D619" s="111"/>
      <c r="E619" s="270"/>
      <c r="F619" s="223"/>
      <c r="G619" s="223"/>
      <c r="H619" s="269"/>
      <c r="I619" s="98"/>
      <c r="J619" s="148"/>
      <c r="K619" s="97">
        <f t="shared" si="275"/>
        <v>0</v>
      </c>
      <c r="L619" s="97">
        <f t="shared" si="276"/>
        <v>0</v>
      </c>
      <c r="M619" s="108">
        <f t="shared" si="277"/>
        <v>0</v>
      </c>
      <c r="N619" s="85"/>
      <c r="O619" s="102"/>
      <c r="P619" s="102"/>
      <c r="Q619" s="102"/>
      <c r="R619" s="102"/>
      <c r="S619" s="102"/>
      <c r="T619" s="102"/>
      <c r="U619" s="102"/>
      <c r="V619" s="102"/>
      <c r="W619" s="102"/>
      <c r="X619" s="102"/>
      <c r="Y619" s="102"/>
      <c r="Z619" s="102"/>
      <c r="AA619" s="102"/>
      <c r="AB619" s="102"/>
      <c r="AC619" s="102"/>
      <c r="AD619" s="102"/>
      <c r="AE619" s="102"/>
      <c r="AF619" s="102"/>
      <c r="AG619" s="102"/>
      <c r="AH619" s="102"/>
      <c r="AI619" s="102"/>
      <c r="AJ619" s="102"/>
      <c r="AK619" s="102"/>
      <c r="AL619" s="102"/>
      <c r="AM619" s="102"/>
      <c r="AN619" s="102"/>
      <c r="AO619" s="102"/>
      <c r="AP619" s="102"/>
      <c r="AQ619" s="102"/>
      <c r="AR619" s="102"/>
      <c r="AS619" s="102"/>
      <c r="AT619" s="102"/>
      <c r="AU619" s="102"/>
      <c r="AV619" s="102"/>
      <c r="AW619" s="102"/>
      <c r="AX619" s="102"/>
      <c r="AY619" s="102"/>
      <c r="AZ619" s="102"/>
      <c r="BA619" s="102"/>
      <c r="BB619" s="102"/>
      <c r="BC619" s="102"/>
      <c r="BD619" s="102"/>
      <c r="BE619" s="102"/>
      <c r="BF619" s="102"/>
      <c r="BG619" s="102"/>
      <c r="BH619" s="102"/>
      <c r="BI619" s="102"/>
      <c r="BJ619" s="102"/>
      <c r="BK619" s="102"/>
      <c r="BL619" s="102"/>
      <c r="BM619" s="102"/>
      <c r="BN619" s="102"/>
      <c r="BO619" s="102"/>
      <c r="BP619" s="102"/>
      <c r="BQ619" s="102"/>
      <c r="BR619" s="102"/>
      <c r="BS619" s="102"/>
      <c r="BT619" s="102"/>
      <c r="BU619" s="102"/>
      <c r="BV619" s="102"/>
      <c r="BW619" s="102"/>
      <c r="BX619" s="102"/>
      <c r="BY619" s="102"/>
      <c r="BZ619" s="102"/>
      <c r="CA619" s="102"/>
      <c r="CB619" s="102"/>
      <c r="CC619" s="102"/>
      <c r="CD619" s="102"/>
      <c r="CE619" s="102"/>
      <c r="CF619" s="102"/>
      <c r="CG619" s="102"/>
      <c r="CH619" s="102"/>
      <c r="CI619" s="102"/>
      <c r="CJ619" s="102"/>
      <c r="CK619" s="102"/>
      <c r="CL619" s="102"/>
      <c r="CM619" s="102"/>
      <c r="CN619" s="102"/>
      <c r="CO619" s="102"/>
      <c r="CP619" s="102"/>
      <c r="CQ619" s="102"/>
      <c r="CR619" s="102"/>
      <c r="CS619" s="102"/>
      <c r="CT619" s="102"/>
      <c r="CU619" s="102"/>
      <c r="CV619" s="102"/>
      <c r="CW619" s="102"/>
      <c r="CX619" s="102"/>
      <c r="CY619" s="102"/>
      <c r="CZ619" s="102"/>
      <c r="DA619" s="102"/>
      <c r="DB619" s="102"/>
      <c r="DC619" s="102"/>
      <c r="DD619" s="102"/>
      <c r="DE619" s="102"/>
      <c r="DF619" s="102"/>
      <c r="DG619" s="102"/>
      <c r="DH619" s="102"/>
      <c r="DI619" s="102"/>
      <c r="DJ619" s="102"/>
      <c r="DK619" s="102"/>
      <c r="DL619" s="102"/>
      <c r="DM619" s="79"/>
    </row>
    <row r="620" spans="1:117" ht="21" hidden="1" outlineLevel="1" x14ac:dyDescent="0.3">
      <c r="A620" s="113"/>
      <c r="B620" s="109"/>
      <c r="C620" s="324" t="s">
        <v>515</v>
      </c>
      <c r="D620" s="111"/>
      <c r="E620" s="270"/>
      <c r="F620" s="223"/>
      <c r="G620" s="223"/>
      <c r="H620" s="269"/>
      <c r="I620" s="98"/>
      <c r="J620" s="148"/>
      <c r="K620" s="97">
        <f t="shared" si="275"/>
        <v>1</v>
      </c>
      <c r="L620" s="97">
        <f t="shared" si="276"/>
        <v>1</v>
      </c>
      <c r="M620" s="108">
        <f t="shared" si="277"/>
        <v>1</v>
      </c>
      <c r="N620" s="305">
        <v>4</v>
      </c>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c r="AJ620" s="102"/>
      <c r="AK620" s="102"/>
      <c r="AL620" s="102"/>
      <c r="AM620" s="102"/>
      <c r="AN620" s="102"/>
      <c r="AO620" s="102"/>
      <c r="AP620" s="102"/>
      <c r="AQ620" s="102"/>
      <c r="AR620" s="102"/>
      <c r="AS620" s="102"/>
      <c r="AT620" s="102"/>
      <c r="AU620" s="102"/>
      <c r="AV620" s="102"/>
      <c r="AW620" s="102"/>
      <c r="AX620" s="102"/>
      <c r="AY620" s="102"/>
      <c r="AZ620" s="102"/>
      <c r="BA620" s="102"/>
      <c r="BB620" s="102"/>
      <c r="BC620" s="102"/>
      <c r="BD620" s="102"/>
      <c r="BE620" s="102"/>
      <c r="BF620" s="102"/>
      <c r="BG620" s="102"/>
      <c r="BH620" s="102"/>
      <c r="BI620" s="102"/>
      <c r="BJ620" s="102"/>
      <c r="BK620" s="102"/>
      <c r="BL620" s="102"/>
      <c r="BM620" s="102"/>
      <c r="BN620" s="102"/>
      <c r="BO620" s="102"/>
      <c r="BP620" s="102"/>
      <c r="BQ620" s="102"/>
      <c r="BR620" s="102"/>
      <c r="BS620" s="102"/>
      <c r="BT620" s="102"/>
      <c r="BU620" s="102"/>
      <c r="BV620" s="102"/>
      <c r="BW620" s="102"/>
      <c r="BX620" s="102"/>
      <c r="BY620" s="102"/>
      <c r="BZ620" s="102"/>
      <c r="CA620" s="102"/>
      <c r="CB620" s="102"/>
      <c r="CC620" s="102"/>
      <c r="CD620" s="102"/>
      <c r="CE620" s="102"/>
      <c r="CF620" s="102"/>
      <c r="CG620" s="102"/>
      <c r="CH620" s="102"/>
      <c r="CI620" s="102"/>
      <c r="CJ620" s="102"/>
      <c r="CK620" s="102"/>
      <c r="CL620" s="102"/>
      <c r="CM620" s="102"/>
      <c r="CN620" s="102"/>
      <c r="CO620" s="102"/>
      <c r="CP620" s="102"/>
      <c r="CQ620" s="102"/>
      <c r="CR620" s="102"/>
      <c r="CS620" s="102"/>
      <c r="CT620" s="102"/>
      <c r="CU620" s="102"/>
      <c r="CV620" s="102"/>
      <c r="CW620" s="102"/>
      <c r="CX620" s="102"/>
      <c r="CY620" s="102"/>
      <c r="CZ620" s="102"/>
      <c r="DA620" s="102"/>
      <c r="DB620" s="102"/>
      <c r="DC620" s="102"/>
      <c r="DD620" s="102"/>
      <c r="DE620" s="102"/>
      <c r="DF620" s="102"/>
      <c r="DG620" s="102"/>
      <c r="DH620" s="102"/>
      <c r="DI620" s="102"/>
      <c r="DJ620" s="102"/>
      <c r="DK620" s="102"/>
      <c r="DL620" s="102"/>
      <c r="DM620" s="79"/>
    </row>
    <row r="621" spans="1:117" ht="21" hidden="1" outlineLevel="1" x14ac:dyDescent="0.3">
      <c r="A621" s="113"/>
      <c r="B621" s="109"/>
      <c r="C621" s="324" t="s">
        <v>516</v>
      </c>
      <c r="D621" s="111"/>
      <c r="E621" s="270"/>
      <c r="F621" s="223"/>
      <c r="G621" s="223"/>
      <c r="H621" s="269"/>
      <c r="I621" s="98"/>
      <c r="J621" s="148"/>
      <c r="K621" s="97">
        <f t="shared" si="275"/>
        <v>1</v>
      </c>
      <c r="L621" s="97">
        <f t="shared" si="276"/>
        <v>1</v>
      </c>
      <c r="M621" s="108">
        <f t="shared" si="277"/>
        <v>1</v>
      </c>
      <c r="N621" s="305">
        <v>4</v>
      </c>
      <c r="O621" s="102"/>
      <c r="P621" s="102"/>
      <c r="Q621" s="102"/>
      <c r="R621" s="102"/>
      <c r="S621" s="102"/>
      <c r="T621" s="102"/>
      <c r="U621" s="102"/>
      <c r="V621" s="102"/>
      <c r="W621" s="102"/>
      <c r="X621" s="102"/>
      <c r="Y621" s="102"/>
      <c r="Z621" s="102"/>
      <c r="AA621" s="102"/>
      <c r="AB621" s="102"/>
      <c r="AC621" s="102"/>
      <c r="AD621" s="102"/>
      <c r="AE621" s="102"/>
      <c r="AF621" s="102"/>
      <c r="AG621" s="102"/>
      <c r="AH621" s="102"/>
      <c r="AI621" s="102"/>
      <c r="AJ621" s="102"/>
      <c r="AK621" s="102"/>
      <c r="AL621" s="102"/>
      <c r="AM621" s="102"/>
      <c r="AN621" s="102"/>
      <c r="AO621" s="102"/>
      <c r="AP621" s="102"/>
      <c r="AQ621" s="102"/>
      <c r="AR621" s="102"/>
      <c r="AS621" s="102"/>
      <c r="AT621" s="102"/>
      <c r="AU621" s="102"/>
      <c r="AV621" s="102"/>
      <c r="AW621" s="102"/>
      <c r="AX621" s="102"/>
      <c r="AY621" s="102"/>
      <c r="AZ621" s="102"/>
      <c r="BA621" s="102"/>
      <c r="BB621" s="102"/>
      <c r="BC621" s="102"/>
      <c r="BD621" s="102"/>
      <c r="BE621" s="102"/>
      <c r="BF621" s="102"/>
      <c r="BG621" s="102"/>
      <c r="BH621" s="102"/>
      <c r="BI621" s="102"/>
      <c r="BJ621" s="102"/>
      <c r="BK621" s="102"/>
      <c r="BL621" s="102"/>
      <c r="BM621" s="102"/>
      <c r="BN621" s="102"/>
      <c r="BO621" s="102"/>
      <c r="BP621" s="102"/>
      <c r="BQ621" s="102"/>
      <c r="BR621" s="102"/>
      <c r="BS621" s="102"/>
      <c r="BT621" s="102"/>
      <c r="BU621" s="102"/>
      <c r="BV621" s="102"/>
      <c r="BW621" s="102"/>
      <c r="BX621" s="102"/>
      <c r="BY621" s="102"/>
      <c r="BZ621" s="102"/>
      <c r="CA621" s="102"/>
      <c r="CB621" s="102"/>
      <c r="CC621" s="102"/>
      <c r="CD621" s="102"/>
      <c r="CE621" s="102"/>
      <c r="CF621" s="102"/>
      <c r="CG621" s="102"/>
      <c r="CH621" s="102"/>
      <c r="CI621" s="102"/>
      <c r="CJ621" s="102"/>
      <c r="CK621" s="102"/>
      <c r="CL621" s="102"/>
      <c r="CM621" s="102"/>
      <c r="CN621" s="102"/>
      <c r="CO621" s="102"/>
      <c r="CP621" s="102"/>
      <c r="CQ621" s="102"/>
      <c r="CR621" s="102"/>
      <c r="CS621" s="102"/>
      <c r="CT621" s="102"/>
      <c r="CU621" s="102"/>
      <c r="CV621" s="102"/>
      <c r="CW621" s="102"/>
      <c r="CX621" s="102"/>
      <c r="CY621" s="102"/>
      <c r="CZ621" s="102"/>
      <c r="DA621" s="102"/>
      <c r="DB621" s="102"/>
      <c r="DC621" s="102"/>
      <c r="DD621" s="102"/>
      <c r="DE621" s="102"/>
      <c r="DF621" s="102"/>
      <c r="DG621" s="102"/>
      <c r="DH621" s="102"/>
      <c r="DI621" s="102"/>
      <c r="DJ621" s="102"/>
      <c r="DK621" s="102"/>
      <c r="DL621" s="102"/>
      <c r="DM621" s="79"/>
    </row>
    <row r="622" spans="1:117" ht="21" hidden="1" outlineLevel="1" x14ac:dyDescent="0.3">
      <c r="A622" s="113"/>
      <c r="B622" s="109"/>
      <c r="C622" s="324" t="s">
        <v>517</v>
      </c>
      <c r="D622" s="111"/>
      <c r="E622" s="270"/>
      <c r="F622" s="223"/>
      <c r="G622" s="223"/>
      <c r="H622" s="269"/>
      <c r="I622" s="98"/>
      <c r="J622" s="148"/>
      <c r="K622" s="97">
        <f t="shared" si="275"/>
        <v>1</v>
      </c>
      <c r="L622" s="97">
        <f t="shared" si="276"/>
        <v>1</v>
      </c>
      <c r="M622" s="108">
        <f t="shared" si="277"/>
        <v>1</v>
      </c>
      <c r="N622" s="305">
        <v>4</v>
      </c>
      <c r="O622" s="102"/>
      <c r="P622" s="102"/>
      <c r="Q622" s="102"/>
      <c r="R622" s="102"/>
      <c r="S622" s="102"/>
      <c r="T622" s="102"/>
      <c r="U622" s="102"/>
      <c r="V622" s="102"/>
      <c r="W622" s="102"/>
      <c r="X622" s="102"/>
      <c r="Y622" s="102"/>
      <c r="Z622" s="102"/>
      <c r="AA622" s="102"/>
      <c r="AB622" s="102"/>
      <c r="AC622" s="102"/>
      <c r="AD622" s="102"/>
      <c r="AE622" s="102"/>
      <c r="AF622" s="102"/>
      <c r="AG622" s="102"/>
      <c r="AH622" s="102"/>
      <c r="AI622" s="102"/>
      <c r="AJ622" s="102"/>
      <c r="AK622" s="102"/>
      <c r="AL622" s="102"/>
      <c r="AM622" s="102"/>
      <c r="AN622" s="102"/>
      <c r="AO622" s="102"/>
      <c r="AP622" s="102"/>
      <c r="AQ622" s="102"/>
      <c r="AR622" s="102"/>
      <c r="AS622" s="102"/>
      <c r="AT622" s="102"/>
      <c r="AU622" s="102"/>
      <c r="AV622" s="102"/>
      <c r="AW622" s="102"/>
      <c r="AX622" s="102"/>
      <c r="AY622" s="102"/>
      <c r="AZ622" s="102"/>
      <c r="BA622" s="102"/>
      <c r="BB622" s="102"/>
      <c r="BC622" s="102"/>
      <c r="BD622" s="102"/>
      <c r="BE622" s="102"/>
      <c r="BF622" s="102"/>
      <c r="BG622" s="102"/>
      <c r="BH622" s="102"/>
      <c r="BI622" s="102"/>
      <c r="BJ622" s="102"/>
      <c r="BK622" s="102"/>
      <c r="BL622" s="102"/>
      <c r="BM622" s="102"/>
      <c r="BN622" s="102"/>
      <c r="BO622" s="102"/>
      <c r="BP622" s="102"/>
      <c r="BQ622" s="102"/>
      <c r="BR622" s="102"/>
      <c r="BS622" s="102"/>
      <c r="BT622" s="102"/>
      <c r="BU622" s="102"/>
      <c r="BV622" s="102"/>
      <c r="BW622" s="102"/>
      <c r="BX622" s="102"/>
      <c r="BY622" s="102"/>
      <c r="BZ622" s="102"/>
      <c r="CA622" s="102"/>
      <c r="CB622" s="102"/>
      <c r="CC622" s="102"/>
      <c r="CD622" s="102"/>
      <c r="CE622" s="102"/>
      <c r="CF622" s="102"/>
      <c r="CG622" s="102"/>
      <c r="CH622" s="102"/>
      <c r="CI622" s="102"/>
      <c r="CJ622" s="102"/>
      <c r="CK622" s="102"/>
      <c r="CL622" s="102"/>
      <c r="CM622" s="102"/>
      <c r="CN622" s="102"/>
      <c r="CO622" s="102"/>
      <c r="CP622" s="102"/>
      <c r="CQ622" s="102"/>
      <c r="CR622" s="102"/>
      <c r="CS622" s="102"/>
      <c r="CT622" s="102"/>
      <c r="CU622" s="102"/>
      <c r="CV622" s="102"/>
      <c r="CW622" s="102"/>
      <c r="CX622" s="102"/>
      <c r="CY622" s="102"/>
      <c r="CZ622" s="102"/>
      <c r="DA622" s="102"/>
      <c r="DB622" s="102"/>
      <c r="DC622" s="102"/>
      <c r="DD622" s="102"/>
      <c r="DE622" s="102"/>
      <c r="DF622" s="102"/>
      <c r="DG622" s="102"/>
      <c r="DH622" s="102"/>
      <c r="DI622" s="102"/>
      <c r="DJ622" s="102"/>
      <c r="DK622" s="102"/>
      <c r="DL622" s="102"/>
      <c r="DM622" s="79"/>
    </row>
    <row r="623" spans="1:117" ht="21" hidden="1" outlineLevel="1" x14ac:dyDescent="0.3">
      <c r="A623" s="113"/>
      <c r="B623" s="109"/>
      <c r="C623" s="324" t="s">
        <v>518</v>
      </c>
      <c r="D623" s="111"/>
      <c r="E623" s="270"/>
      <c r="F623" s="223"/>
      <c r="G623" s="223"/>
      <c r="H623" s="269"/>
      <c r="I623" s="98"/>
      <c r="J623" s="148"/>
      <c r="K623" s="97">
        <f t="shared" si="275"/>
        <v>1</v>
      </c>
      <c r="L623" s="97">
        <f t="shared" si="276"/>
        <v>1</v>
      </c>
      <c r="M623" s="108">
        <f t="shared" si="277"/>
        <v>1</v>
      </c>
      <c r="N623" s="305">
        <v>4</v>
      </c>
      <c r="O623" s="102"/>
      <c r="P623" s="102"/>
      <c r="Q623" s="102"/>
      <c r="R623" s="102"/>
      <c r="S623" s="102"/>
      <c r="T623" s="102"/>
      <c r="U623" s="102"/>
      <c r="V623" s="102"/>
      <c r="W623" s="102"/>
      <c r="X623" s="102"/>
      <c r="Y623" s="102"/>
      <c r="Z623" s="102"/>
      <c r="AA623" s="102"/>
      <c r="AB623" s="102"/>
      <c r="AC623" s="102"/>
      <c r="AD623" s="102"/>
      <c r="AE623" s="102"/>
      <c r="AF623" s="102"/>
      <c r="AG623" s="102"/>
      <c r="AH623" s="102"/>
      <c r="AI623" s="102"/>
      <c r="AJ623" s="102"/>
      <c r="AK623" s="102"/>
      <c r="AL623" s="102"/>
      <c r="AM623" s="102"/>
      <c r="AN623" s="102"/>
      <c r="AO623" s="102"/>
      <c r="AP623" s="102"/>
      <c r="AQ623" s="102"/>
      <c r="AR623" s="102"/>
      <c r="AS623" s="102"/>
      <c r="AT623" s="102"/>
      <c r="AU623" s="102"/>
      <c r="AV623" s="102"/>
      <c r="AW623" s="102"/>
      <c r="AX623" s="102"/>
      <c r="AY623" s="102"/>
      <c r="AZ623" s="102"/>
      <c r="BA623" s="102"/>
      <c r="BB623" s="102"/>
      <c r="BC623" s="102"/>
      <c r="BD623" s="102"/>
      <c r="BE623" s="102"/>
      <c r="BF623" s="102"/>
      <c r="BG623" s="102"/>
      <c r="BH623" s="102"/>
      <c r="BI623" s="102"/>
      <c r="BJ623" s="102"/>
      <c r="BK623" s="102"/>
      <c r="BL623" s="102"/>
      <c r="BM623" s="102"/>
      <c r="BN623" s="102"/>
      <c r="BO623" s="102"/>
      <c r="BP623" s="102"/>
      <c r="BQ623" s="102"/>
      <c r="BR623" s="102"/>
      <c r="BS623" s="102"/>
      <c r="BT623" s="102"/>
      <c r="BU623" s="102"/>
      <c r="BV623" s="102"/>
      <c r="BW623" s="102"/>
      <c r="BX623" s="102"/>
      <c r="BY623" s="102"/>
      <c r="BZ623" s="102"/>
      <c r="CA623" s="102"/>
      <c r="CB623" s="102"/>
      <c r="CC623" s="102"/>
      <c r="CD623" s="102"/>
      <c r="CE623" s="102"/>
      <c r="CF623" s="102"/>
      <c r="CG623" s="102"/>
      <c r="CH623" s="102"/>
      <c r="CI623" s="102"/>
      <c r="CJ623" s="102"/>
      <c r="CK623" s="102"/>
      <c r="CL623" s="102"/>
      <c r="CM623" s="102"/>
      <c r="CN623" s="102"/>
      <c r="CO623" s="102"/>
      <c r="CP623" s="102"/>
      <c r="CQ623" s="102"/>
      <c r="CR623" s="102"/>
      <c r="CS623" s="102"/>
      <c r="CT623" s="102"/>
      <c r="CU623" s="102"/>
      <c r="CV623" s="102"/>
      <c r="CW623" s="102"/>
      <c r="CX623" s="102"/>
      <c r="CY623" s="102"/>
      <c r="CZ623" s="102"/>
      <c r="DA623" s="102"/>
      <c r="DB623" s="102"/>
      <c r="DC623" s="102"/>
      <c r="DD623" s="102"/>
      <c r="DE623" s="102"/>
      <c r="DF623" s="102"/>
      <c r="DG623" s="102"/>
      <c r="DH623" s="102"/>
      <c r="DI623" s="102"/>
      <c r="DJ623" s="102"/>
      <c r="DK623" s="102"/>
      <c r="DL623" s="102"/>
      <c r="DM623" s="79"/>
    </row>
    <row r="624" spans="1:117" ht="21" hidden="1" outlineLevel="1" x14ac:dyDescent="0.3">
      <c r="A624" s="113"/>
      <c r="B624" s="109"/>
      <c r="C624" s="324" t="s">
        <v>519</v>
      </c>
      <c r="D624" s="111"/>
      <c r="E624" s="270"/>
      <c r="F624" s="223"/>
      <c r="G624" s="223"/>
      <c r="H624" s="269"/>
      <c r="I624" s="98"/>
      <c r="J624" s="148"/>
      <c r="K624" s="97">
        <f t="shared" si="275"/>
        <v>1</v>
      </c>
      <c r="L624" s="97">
        <f t="shared" si="276"/>
        <v>1</v>
      </c>
      <c r="M624" s="108">
        <f t="shared" si="277"/>
        <v>1</v>
      </c>
      <c r="N624" s="305">
        <v>4</v>
      </c>
      <c r="O624" s="102"/>
      <c r="P624" s="102"/>
      <c r="Q624" s="102"/>
      <c r="R624" s="102"/>
      <c r="S624" s="102"/>
      <c r="T624" s="102"/>
      <c r="U624" s="102"/>
      <c r="V624" s="102"/>
      <c r="W624" s="102"/>
      <c r="X624" s="102"/>
      <c r="Y624" s="102"/>
      <c r="Z624" s="102"/>
      <c r="AA624" s="102"/>
      <c r="AB624" s="102"/>
      <c r="AC624" s="102"/>
      <c r="AD624" s="102"/>
      <c r="AE624" s="102"/>
      <c r="AF624" s="102"/>
      <c r="AG624" s="102"/>
      <c r="AH624" s="102"/>
      <c r="AI624" s="102"/>
      <c r="AJ624" s="102"/>
      <c r="AK624" s="102"/>
      <c r="AL624" s="102"/>
      <c r="AM624" s="102"/>
      <c r="AN624" s="102"/>
      <c r="AO624" s="102"/>
      <c r="AP624" s="102"/>
      <c r="AQ624" s="102"/>
      <c r="AR624" s="102"/>
      <c r="AS624" s="102"/>
      <c r="AT624" s="102"/>
      <c r="AU624" s="102"/>
      <c r="AV624" s="102"/>
      <c r="AW624" s="102"/>
      <c r="AX624" s="102"/>
      <c r="AY624" s="102"/>
      <c r="AZ624" s="102"/>
      <c r="BA624" s="102"/>
      <c r="BB624" s="102"/>
      <c r="BC624" s="102"/>
      <c r="BD624" s="102"/>
      <c r="BE624" s="102"/>
      <c r="BF624" s="102"/>
      <c r="BG624" s="102"/>
      <c r="BH624" s="102"/>
      <c r="BI624" s="102"/>
      <c r="BJ624" s="102"/>
      <c r="BK624" s="102"/>
      <c r="BL624" s="102"/>
      <c r="BM624" s="102"/>
      <c r="BN624" s="102"/>
      <c r="BO624" s="102"/>
      <c r="BP624" s="102"/>
      <c r="BQ624" s="102"/>
      <c r="BR624" s="102"/>
      <c r="BS624" s="102"/>
      <c r="BT624" s="102"/>
      <c r="BU624" s="102"/>
      <c r="BV624" s="102"/>
      <c r="BW624" s="102"/>
      <c r="BX624" s="102"/>
      <c r="BY624" s="102"/>
      <c r="BZ624" s="102"/>
      <c r="CA624" s="102"/>
      <c r="CB624" s="102"/>
      <c r="CC624" s="102"/>
      <c r="CD624" s="102"/>
      <c r="CE624" s="102"/>
      <c r="CF624" s="102"/>
      <c r="CG624" s="102"/>
      <c r="CH624" s="102"/>
      <c r="CI624" s="102"/>
      <c r="CJ624" s="102"/>
      <c r="CK624" s="102"/>
      <c r="CL624" s="102"/>
      <c r="CM624" s="102"/>
      <c r="CN624" s="102"/>
      <c r="CO624" s="102"/>
      <c r="CP624" s="102"/>
      <c r="CQ624" s="102"/>
      <c r="CR624" s="102"/>
      <c r="CS624" s="102"/>
      <c r="CT624" s="102"/>
      <c r="CU624" s="102"/>
      <c r="CV624" s="102"/>
      <c r="CW624" s="102"/>
      <c r="CX624" s="102"/>
      <c r="CY624" s="102"/>
      <c r="CZ624" s="102"/>
      <c r="DA624" s="102"/>
      <c r="DB624" s="102"/>
      <c r="DC624" s="102"/>
      <c r="DD624" s="102"/>
      <c r="DE624" s="102"/>
      <c r="DF624" s="102"/>
      <c r="DG624" s="102"/>
      <c r="DH624" s="102"/>
      <c r="DI624" s="102"/>
      <c r="DJ624" s="102"/>
      <c r="DK624" s="102"/>
      <c r="DL624" s="102"/>
      <c r="DM624" s="79"/>
    </row>
    <row r="625" spans="1:117" ht="21" hidden="1" outlineLevel="1" x14ac:dyDescent="0.3">
      <c r="A625" s="113"/>
      <c r="B625" s="109"/>
      <c r="C625" s="324" t="s">
        <v>520</v>
      </c>
      <c r="D625" s="111"/>
      <c r="E625" s="270"/>
      <c r="F625" s="223"/>
      <c r="G625" s="223"/>
      <c r="H625" s="269"/>
      <c r="I625" s="98"/>
      <c r="J625" s="148"/>
      <c r="K625" s="97">
        <f t="shared" si="275"/>
        <v>1</v>
      </c>
      <c r="L625" s="97">
        <f t="shared" si="276"/>
        <v>1</v>
      </c>
      <c r="M625" s="108">
        <f t="shared" si="277"/>
        <v>1</v>
      </c>
      <c r="N625" s="305">
        <v>4</v>
      </c>
      <c r="O625" s="102"/>
      <c r="P625" s="102"/>
      <c r="Q625" s="102"/>
      <c r="R625" s="102"/>
      <c r="S625" s="102"/>
      <c r="T625" s="102"/>
      <c r="U625" s="102"/>
      <c r="V625" s="102"/>
      <c r="W625" s="102"/>
      <c r="X625" s="102"/>
      <c r="Y625" s="102"/>
      <c r="Z625" s="102"/>
      <c r="AA625" s="102"/>
      <c r="AB625" s="102"/>
      <c r="AC625" s="102"/>
      <c r="AD625" s="102"/>
      <c r="AE625" s="102"/>
      <c r="AF625" s="102"/>
      <c r="AG625" s="102"/>
      <c r="AH625" s="102"/>
      <c r="AI625" s="102"/>
      <c r="AJ625" s="102"/>
      <c r="AK625" s="102"/>
      <c r="AL625" s="102"/>
      <c r="AM625" s="102"/>
      <c r="AN625" s="102"/>
      <c r="AO625" s="102"/>
      <c r="AP625" s="102"/>
      <c r="AQ625" s="102"/>
      <c r="AR625" s="102"/>
      <c r="AS625" s="102"/>
      <c r="AT625" s="102"/>
      <c r="AU625" s="102"/>
      <c r="AV625" s="102"/>
      <c r="AW625" s="102"/>
      <c r="AX625" s="102"/>
      <c r="AY625" s="102"/>
      <c r="AZ625" s="102"/>
      <c r="BA625" s="102"/>
      <c r="BB625" s="102"/>
      <c r="BC625" s="102"/>
      <c r="BD625" s="102"/>
      <c r="BE625" s="102"/>
      <c r="BF625" s="102"/>
      <c r="BG625" s="102"/>
      <c r="BH625" s="102"/>
      <c r="BI625" s="102"/>
      <c r="BJ625" s="102"/>
      <c r="BK625" s="102"/>
      <c r="BL625" s="102"/>
      <c r="BM625" s="102"/>
      <c r="BN625" s="102"/>
      <c r="BO625" s="102"/>
      <c r="BP625" s="102"/>
      <c r="BQ625" s="102"/>
      <c r="BR625" s="102"/>
      <c r="BS625" s="102"/>
      <c r="BT625" s="102"/>
      <c r="BU625" s="102"/>
      <c r="BV625" s="102"/>
      <c r="BW625" s="102"/>
      <c r="BX625" s="102"/>
      <c r="BY625" s="102"/>
      <c r="BZ625" s="102"/>
      <c r="CA625" s="102"/>
      <c r="CB625" s="102"/>
      <c r="CC625" s="102"/>
      <c r="CD625" s="102"/>
      <c r="CE625" s="102"/>
      <c r="CF625" s="102"/>
      <c r="CG625" s="102"/>
      <c r="CH625" s="102"/>
      <c r="CI625" s="102"/>
      <c r="CJ625" s="102"/>
      <c r="CK625" s="102"/>
      <c r="CL625" s="102"/>
      <c r="CM625" s="102"/>
      <c r="CN625" s="102"/>
      <c r="CO625" s="102"/>
      <c r="CP625" s="102"/>
      <c r="CQ625" s="102"/>
      <c r="CR625" s="102"/>
      <c r="CS625" s="102"/>
      <c r="CT625" s="102"/>
      <c r="CU625" s="102"/>
      <c r="CV625" s="102"/>
      <c r="CW625" s="102"/>
      <c r="CX625" s="102"/>
      <c r="CY625" s="102"/>
      <c r="CZ625" s="102"/>
      <c r="DA625" s="102"/>
      <c r="DB625" s="102"/>
      <c r="DC625" s="102"/>
      <c r="DD625" s="102"/>
      <c r="DE625" s="102"/>
      <c r="DF625" s="102"/>
      <c r="DG625" s="102"/>
      <c r="DH625" s="102"/>
      <c r="DI625" s="102"/>
      <c r="DJ625" s="102"/>
      <c r="DK625" s="102"/>
      <c r="DL625" s="102"/>
      <c r="DM625" s="79"/>
    </row>
    <row r="626" spans="1:117" ht="21" hidden="1" outlineLevel="1" x14ac:dyDescent="0.3">
      <c r="A626" s="113"/>
      <c r="B626" s="109"/>
      <c r="C626" s="324" t="s">
        <v>521</v>
      </c>
      <c r="D626" s="111"/>
      <c r="E626" s="270"/>
      <c r="F626" s="223"/>
      <c r="G626" s="223"/>
      <c r="H626" s="269"/>
      <c r="I626" s="98"/>
      <c r="J626" s="148"/>
      <c r="K626" s="97">
        <f t="shared" si="275"/>
        <v>1</v>
      </c>
      <c r="L626" s="97">
        <f t="shared" si="276"/>
        <v>1</v>
      </c>
      <c r="M626" s="108">
        <f t="shared" si="277"/>
        <v>1</v>
      </c>
      <c r="N626" s="305">
        <v>4</v>
      </c>
      <c r="O626" s="102"/>
      <c r="P626" s="102"/>
      <c r="Q626" s="102"/>
      <c r="R626" s="102"/>
      <c r="S626" s="102"/>
      <c r="T626" s="102"/>
      <c r="U626" s="102"/>
      <c r="V626" s="102"/>
      <c r="W626" s="102"/>
      <c r="X626" s="102"/>
      <c r="Y626" s="102"/>
      <c r="Z626" s="102"/>
      <c r="AA626" s="102"/>
      <c r="AB626" s="102"/>
      <c r="AC626" s="102"/>
      <c r="AD626" s="102"/>
      <c r="AE626" s="102"/>
      <c r="AF626" s="102"/>
      <c r="AG626" s="102"/>
      <c r="AH626" s="102"/>
      <c r="AI626" s="102"/>
      <c r="AJ626" s="102"/>
      <c r="AK626" s="102"/>
      <c r="AL626" s="102"/>
      <c r="AM626" s="102"/>
      <c r="AN626" s="102"/>
      <c r="AO626" s="102"/>
      <c r="AP626" s="102"/>
      <c r="AQ626" s="102"/>
      <c r="AR626" s="102"/>
      <c r="AS626" s="102"/>
      <c r="AT626" s="102"/>
      <c r="AU626" s="102"/>
      <c r="AV626" s="102"/>
      <c r="AW626" s="102"/>
      <c r="AX626" s="102"/>
      <c r="AY626" s="102"/>
      <c r="AZ626" s="102"/>
      <c r="BA626" s="102"/>
      <c r="BB626" s="102"/>
      <c r="BC626" s="102"/>
      <c r="BD626" s="102"/>
      <c r="BE626" s="102"/>
      <c r="BF626" s="102"/>
      <c r="BG626" s="102"/>
      <c r="BH626" s="102"/>
      <c r="BI626" s="102"/>
      <c r="BJ626" s="102"/>
      <c r="BK626" s="102"/>
      <c r="BL626" s="102"/>
      <c r="BM626" s="102"/>
      <c r="BN626" s="102"/>
      <c r="BO626" s="102"/>
      <c r="BP626" s="102"/>
      <c r="BQ626" s="102"/>
      <c r="BR626" s="102"/>
      <c r="BS626" s="102"/>
      <c r="BT626" s="102"/>
      <c r="BU626" s="102"/>
      <c r="BV626" s="102"/>
      <c r="BW626" s="102"/>
      <c r="BX626" s="102"/>
      <c r="BY626" s="102"/>
      <c r="BZ626" s="102"/>
      <c r="CA626" s="102"/>
      <c r="CB626" s="102"/>
      <c r="CC626" s="102"/>
      <c r="CD626" s="102"/>
      <c r="CE626" s="102"/>
      <c r="CF626" s="102"/>
      <c r="CG626" s="102"/>
      <c r="CH626" s="102"/>
      <c r="CI626" s="102"/>
      <c r="CJ626" s="102"/>
      <c r="CK626" s="102"/>
      <c r="CL626" s="102"/>
      <c r="CM626" s="102"/>
      <c r="CN626" s="102"/>
      <c r="CO626" s="102"/>
      <c r="CP626" s="102"/>
      <c r="CQ626" s="102"/>
      <c r="CR626" s="102"/>
      <c r="CS626" s="102"/>
      <c r="CT626" s="102"/>
      <c r="CU626" s="102"/>
      <c r="CV626" s="102"/>
      <c r="CW626" s="102"/>
      <c r="CX626" s="102"/>
      <c r="CY626" s="102"/>
      <c r="CZ626" s="102"/>
      <c r="DA626" s="102"/>
      <c r="DB626" s="102"/>
      <c r="DC626" s="102"/>
      <c r="DD626" s="102"/>
      <c r="DE626" s="102"/>
      <c r="DF626" s="102"/>
      <c r="DG626" s="102"/>
      <c r="DH626" s="102"/>
      <c r="DI626" s="102"/>
      <c r="DJ626" s="102"/>
      <c r="DK626" s="102"/>
      <c r="DL626" s="102"/>
      <c r="DM626" s="79"/>
    </row>
    <row r="627" spans="1:117" ht="21" hidden="1" outlineLevel="1" x14ac:dyDescent="0.3">
      <c r="A627" s="113"/>
      <c r="B627" s="109"/>
      <c r="C627" s="324" t="s">
        <v>522</v>
      </c>
      <c r="D627" s="111"/>
      <c r="E627" s="270"/>
      <c r="F627" s="223"/>
      <c r="G627" s="223"/>
      <c r="H627" s="269"/>
      <c r="I627" s="98"/>
      <c r="J627" s="148"/>
      <c r="K627" s="97">
        <f t="shared" si="275"/>
        <v>1</v>
      </c>
      <c r="L627" s="97">
        <f t="shared" si="276"/>
        <v>1</v>
      </c>
      <c r="M627" s="108">
        <f t="shared" si="277"/>
        <v>1</v>
      </c>
      <c r="N627" s="305">
        <v>4</v>
      </c>
      <c r="O627" s="102"/>
      <c r="P627" s="102"/>
      <c r="Q627" s="102"/>
      <c r="R627" s="102"/>
      <c r="S627" s="102"/>
      <c r="T627" s="102"/>
      <c r="U627" s="102"/>
      <c r="V627" s="102"/>
      <c r="W627" s="102"/>
      <c r="X627" s="102"/>
      <c r="Y627" s="102"/>
      <c r="Z627" s="102"/>
      <c r="AA627" s="102"/>
      <c r="AB627" s="102"/>
      <c r="AC627" s="102"/>
      <c r="AD627" s="102"/>
      <c r="AE627" s="102"/>
      <c r="AF627" s="102"/>
      <c r="AG627" s="102"/>
      <c r="AH627" s="102"/>
      <c r="AI627" s="102"/>
      <c r="AJ627" s="102"/>
      <c r="AK627" s="102"/>
      <c r="AL627" s="102"/>
      <c r="AM627" s="102"/>
      <c r="AN627" s="102"/>
      <c r="AO627" s="102"/>
      <c r="AP627" s="102"/>
      <c r="AQ627" s="102"/>
      <c r="AR627" s="102"/>
      <c r="AS627" s="102"/>
      <c r="AT627" s="102"/>
      <c r="AU627" s="102"/>
      <c r="AV627" s="102"/>
      <c r="AW627" s="102"/>
      <c r="AX627" s="102"/>
      <c r="AY627" s="102"/>
      <c r="AZ627" s="102"/>
      <c r="BA627" s="102"/>
      <c r="BB627" s="102"/>
      <c r="BC627" s="102"/>
      <c r="BD627" s="102"/>
      <c r="BE627" s="102"/>
      <c r="BF627" s="102"/>
      <c r="BG627" s="102"/>
      <c r="BH627" s="102"/>
      <c r="BI627" s="102"/>
      <c r="BJ627" s="102"/>
      <c r="BK627" s="102"/>
      <c r="BL627" s="102"/>
      <c r="BM627" s="102"/>
      <c r="BN627" s="102"/>
      <c r="BO627" s="102"/>
      <c r="BP627" s="102"/>
      <c r="BQ627" s="102"/>
      <c r="BR627" s="102"/>
      <c r="BS627" s="102"/>
      <c r="BT627" s="102"/>
      <c r="BU627" s="102"/>
      <c r="BV627" s="102"/>
      <c r="BW627" s="102"/>
      <c r="BX627" s="102"/>
      <c r="BY627" s="102"/>
      <c r="BZ627" s="102"/>
      <c r="CA627" s="102"/>
      <c r="CB627" s="102"/>
      <c r="CC627" s="102"/>
      <c r="CD627" s="102"/>
      <c r="CE627" s="102"/>
      <c r="CF627" s="102"/>
      <c r="CG627" s="102"/>
      <c r="CH627" s="102"/>
      <c r="CI627" s="102"/>
      <c r="CJ627" s="102"/>
      <c r="CK627" s="102"/>
      <c r="CL627" s="102"/>
      <c r="CM627" s="102"/>
      <c r="CN627" s="102"/>
      <c r="CO627" s="102"/>
      <c r="CP627" s="102"/>
      <c r="CQ627" s="102"/>
      <c r="CR627" s="102"/>
      <c r="CS627" s="102"/>
      <c r="CT627" s="102"/>
      <c r="CU627" s="102"/>
      <c r="CV627" s="102"/>
      <c r="CW627" s="102"/>
      <c r="CX627" s="102"/>
      <c r="CY627" s="102"/>
      <c r="CZ627" s="102"/>
      <c r="DA627" s="102"/>
      <c r="DB627" s="102"/>
      <c r="DC627" s="102"/>
      <c r="DD627" s="102"/>
      <c r="DE627" s="102"/>
      <c r="DF627" s="102"/>
      <c r="DG627" s="102"/>
      <c r="DH627" s="102"/>
      <c r="DI627" s="102"/>
      <c r="DJ627" s="102"/>
      <c r="DK627" s="102"/>
      <c r="DL627" s="102"/>
      <c r="DM627" s="79"/>
    </row>
    <row r="628" spans="1:117" ht="21" hidden="1" outlineLevel="1" x14ac:dyDescent="0.3">
      <c r="A628" s="113"/>
      <c r="B628" s="109"/>
      <c r="C628" s="324" t="s">
        <v>523</v>
      </c>
      <c r="D628" s="111"/>
      <c r="E628" s="270"/>
      <c r="F628" s="223"/>
      <c r="G628" s="223"/>
      <c r="H628" s="269"/>
      <c r="I628" s="98"/>
      <c r="J628" s="148"/>
      <c r="K628" s="97">
        <f t="shared" si="275"/>
        <v>1</v>
      </c>
      <c r="L628" s="97">
        <f t="shared" si="276"/>
        <v>1</v>
      </c>
      <c r="M628" s="108">
        <f t="shared" si="277"/>
        <v>1</v>
      </c>
      <c r="N628" s="305">
        <v>4</v>
      </c>
      <c r="O628" s="102"/>
      <c r="P628" s="102"/>
      <c r="Q628" s="102"/>
      <c r="R628" s="102"/>
      <c r="S628" s="102"/>
      <c r="T628" s="102"/>
      <c r="U628" s="102"/>
      <c r="V628" s="102"/>
      <c r="W628" s="102"/>
      <c r="X628" s="102"/>
      <c r="Y628" s="102"/>
      <c r="Z628" s="102"/>
      <c r="AA628" s="102"/>
      <c r="AB628" s="102"/>
      <c r="AC628" s="102"/>
      <c r="AD628" s="102"/>
      <c r="AE628" s="102"/>
      <c r="AF628" s="102"/>
      <c r="AG628" s="102"/>
      <c r="AH628" s="102"/>
      <c r="AI628" s="102"/>
      <c r="AJ628" s="102"/>
      <c r="AK628" s="102"/>
      <c r="AL628" s="102"/>
      <c r="AM628" s="102"/>
      <c r="AN628" s="102"/>
      <c r="AO628" s="102"/>
      <c r="AP628" s="102"/>
      <c r="AQ628" s="102"/>
      <c r="AR628" s="102"/>
      <c r="AS628" s="102"/>
      <c r="AT628" s="102"/>
      <c r="AU628" s="102"/>
      <c r="AV628" s="102"/>
      <c r="AW628" s="102"/>
      <c r="AX628" s="102"/>
      <c r="AY628" s="102"/>
      <c r="AZ628" s="102"/>
      <c r="BA628" s="102"/>
      <c r="BB628" s="102"/>
      <c r="BC628" s="102"/>
      <c r="BD628" s="102"/>
      <c r="BE628" s="102"/>
      <c r="BF628" s="102"/>
      <c r="BG628" s="102"/>
      <c r="BH628" s="102"/>
      <c r="BI628" s="102"/>
      <c r="BJ628" s="102"/>
      <c r="BK628" s="102"/>
      <c r="BL628" s="102"/>
      <c r="BM628" s="102"/>
      <c r="BN628" s="102"/>
      <c r="BO628" s="102"/>
      <c r="BP628" s="102"/>
      <c r="BQ628" s="102"/>
      <c r="BR628" s="102"/>
      <c r="BS628" s="102"/>
      <c r="BT628" s="102"/>
      <c r="BU628" s="102"/>
      <c r="BV628" s="102"/>
      <c r="BW628" s="102"/>
      <c r="BX628" s="102"/>
      <c r="BY628" s="102"/>
      <c r="BZ628" s="102"/>
      <c r="CA628" s="102"/>
      <c r="CB628" s="102"/>
      <c r="CC628" s="102"/>
      <c r="CD628" s="102"/>
      <c r="CE628" s="102"/>
      <c r="CF628" s="102"/>
      <c r="CG628" s="102"/>
      <c r="CH628" s="102"/>
      <c r="CI628" s="102"/>
      <c r="CJ628" s="102"/>
      <c r="CK628" s="102"/>
      <c r="CL628" s="102"/>
      <c r="CM628" s="102"/>
      <c r="CN628" s="102"/>
      <c r="CO628" s="102"/>
      <c r="CP628" s="102"/>
      <c r="CQ628" s="102"/>
      <c r="CR628" s="102"/>
      <c r="CS628" s="102"/>
      <c r="CT628" s="102"/>
      <c r="CU628" s="102"/>
      <c r="CV628" s="102"/>
      <c r="CW628" s="102"/>
      <c r="CX628" s="102"/>
      <c r="CY628" s="102"/>
      <c r="CZ628" s="102"/>
      <c r="DA628" s="102"/>
      <c r="DB628" s="102"/>
      <c r="DC628" s="102"/>
      <c r="DD628" s="102"/>
      <c r="DE628" s="102"/>
      <c r="DF628" s="102"/>
      <c r="DG628" s="102"/>
      <c r="DH628" s="102"/>
      <c r="DI628" s="102"/>
      <c r="DJ628" s="102"/>
      <c r="DK628" s="102"/>
      <c r="DL628" s="102"/>
      <c r="DM628" s="79"/>
    </row>
    <row r="629" spans="1:117" ht="21" hidden="1" outlineLevel="1" x14ac:dyDescent="0.3">
      <c r="A629" s="113"/>
      <c r="B629" s="109"/>
      <c r="C629" s="324" t="s">
        <v>524</v>
      </c>
      <c r="D629" s="111"/>
      <c r="E629" s="270"/>
      <c r="F629" s="223"/>
      <c r="G629" s="223"/>
      <c r="H629" s="269"/>
      <c r="I629" s="98"/>
      <c r="J629" s="148"/>
      <c r="K629" s="97">
        <f t="shared" si="275"/>
        <v>1</v>
      </c>
      <c r="L629" s="97">
        <f t="shared" si="276"/>
        <v>1</v>
      </c>
      <c r="M629" s="108">
        <f t="shared" si="277"/>
        <v>1</v>
      </c>
      <c r="N629" s="305">
        <v>4</v>
      </c>
      <c r="O629" s="102"/>
      <c r="P629" s="102"/>
      <c r="Q629" s="102"/>
      <c r="R629" s="102"/>
      <c r="S629" s="102"/>
      <c r="T629" s="102"/>
      <c r="U629" s="102"/>
      <c r="V629" s="102"/>
      <c r="W629" s="102"/>
      <c r="X629" s="102"/>
      <c r="Y629" s="102"/>
      <c r="Z629" s="102"/>
      <c r="AA629" s="102"/>
      <c r="AB629" s="102"/>
      <c r="AC629" s="102"/>
      <c r="AD629" s="102"/>
      <c r="AE629" s="102"/>
      <c r="AF629" s="102"/>
      <c r="AG629" s="102"/>
      <c r="AH629" s="102"/>
      <c r="AI629" s="102"/>
      <c r="AJ629" s="102"/>
      <c r="AK629" s="102"/>
      <c r="AL629" s="102"/>
      <c r="AM629" s="102"/>
      <c r="AN629" s="102"/>
      <c r="AO629" s="102"/>
      <c r="AP629" s="102"/>
      <c r="AQ629" s="102"/>
      <c r="AR629" s="102"/>
      <c r="AS629" s="102"/>
      <c r="AT629" s="102"/>
      <c r="AU629" s="102"/>
      <c r="AV629" s="102"/>
      <c r="AW629" s="102"/>
      <c r="AX629" s="102"/>
      <c r="AY629" s="102"/>
      <c r="AZ629" s="102"/>
      <c r="BA629" s="102"/>
      <c r="BB629" s="102"/>
      <c r="BC629" s="102"/>
      <c r="BD629" s="102"/>
      <c r="BE629" s="102"/>
      <c r="BF629" s="102"/>
      <c r="BG629" s="102"/>
      <c r="BH629" s="102"/>
      <c r="BI629" s="102"/>
      <c r="BJ629" s="102"/>
      <c r="BK629" s="102"/>
      <c r="BL629" s="102"/>
      <c r="BM629" s="102"/>
      <c r="BN629" s="102"/>
      <c r="BO629" s="102"/>
      <c r="BP629" s="102"/>
      <c r="BQ629" s="102"/>
      <c r="BR629" s="102"/>
      <c r="BS629" s="102"/>
      <c r="BT629" s="102"/>
      <c r="BU629" s="102"/>
      <c r="BV629" s="102"/>
      <c r="BW629" s="102"/>
      <c r="BX629" s="102"/>
      <c r="BY629" s="102"/>
      <c r="BZ629" s="102"/>
      <c r="CA629" s="102"/>
      <c r="CB629" s="102"/>
      <c r="CC629" s="102"/>
      <c r="CD629" s="102"/>
      <c r="CE629" s="102"/>
      <c r="CF629" s="102"/>
      <c r="CG629" s="102"/>
      <c r="CH629" s="102"/>
      <c r="CI629" s="102"/>
      <c r="CJ629" s="102"/>
      <c r="CK629" s="102"/>
      <c r="CL629" s="102"/>
      <c r="CM629" s="102"/>
      <c r="CN629" s="102"/>
      <c r="CO629" s="102"/>
      <c r="CP629" s="102"/>
      <c r="CQ629" s="102"/>
      <c r="CR629" s="102"/>
      <c r="CS629" s="102"/>
      <c r="CT629" s="102"/>
      <c r="CU629" s="102"/>
      <c r="CV629" s="102"/>
      <c r="CW629" s="102"/>
      <c r="CX629" s="102"/>
      <c r="CY629" s="102"/>
      <c r="CZ629" s="102"/>
      <c r="DA629" s="102"/>
      <c r="DB629" s="102"/>
      <c r="DC629" s="102"/>
      <c r="DD629" s="102"/>
      <c r="DE629" s="102"/>
      <c r="DF629" s="102"/>
      <c r="DG629" s="102"/>
      <c r="DH629" s="102"/>
      <c r="DI629" s="102"/>
      <c r="DJ629" s="102"/>
      <c r="DK629" s="102"/>
      <c r="DL629" s="102"/>
      <c r="DM629" s="79"/>
    </row>
    <row r="630" spans="1:117" ht="21" hidden="1" outlineLevel="1" x14ac:dyDescent="0.3">
      <c r="A630" s="113"/>
      <c r="B630" s="109"/>
      <c r="C630" s="110" t="s">
        <v>316</v>
      </c>
      <c r="D630" s="111"/>
      <c r="E630" s="270"/>
      <c r="F630" s="223"/>
      <c r="G630" s="223"/>
      <c r="H630" s="269"/>
      <c r="I630" s="98"/>
      <c r="J630" s="148"/>
      <c r="K630" s="97">
        <f t="shared" si="275"/>
        <v>0</v>
      </c>
      <c r="L630" s="97">
        <f t="shared" si="276"/>
        <v>0</v>
      </c>
      <c r="M630" s="108">
        <f t="shared" si="277"/>
        <v>0</v>
      </c>
      <c r="N630" s="85"/>
      <c r="O630" s="102"/>
      <c r="P630" s="102"/>
      <c r="Q630" s="102"/>
      <c r="R630" s="102"/>
      <c r="S630" s="102"/>
      <c r="T630" s="102"/>
      <c r="U630" s="102"/>
      <c r="V630" s="102"/>
      <c r="W630" s="102"/>
      <c r="X630" s="102"/>
      <c r="Y630" s="102"/>
      <c r="Z630" s="102"/>
      <c r="AA630" s="102"/>
      <c r="AB630" s="102"/>
      <c r="AC630" s="102"/>
      <c r="AD630" s="102"/>
      <c r="AE630" s="102"/>
      <c r="AF630" s="102"/>
      <c r="AG630" s="102"/>
      <c r="AH630" s="102"/>
      <c r="AI630" s="102"/>
      <c r="AJ630" s="102"/>
      <c r="AK630" s="102"/>
      <c r="AL630" s="102"/>
      <c r="AM630" s="102"/>
      <c r="AN630" s="102"/>
      <c r="AO630" s="102"/>
      <c r="AP630" s="102"/>
      <c r="AQ630" s="102"/>
      <c r="AR630" s="102"/>
      <c r="AS630" s="102"/>
      <c r="AT630" s="102"/>
      <c r="AU630" s="102"/>
      <c r="AV630" s="102"/>
      <c r="AW630" s="102"/>
      <c r="AX630" s="102"/>
      <c r="AY630" s="102"/>
      <c r="AZ630" s="102"/>
      <c r="BA630" s="102"/>
      <c r="BB630" s="102"/>
      <c r="BC630" s="102"/>
      <c r="BD630" s="102"/>
      <c r="BE630" s="102"/>
      <c r="BF630" s="102"/>
      <c r="BG630" s="102"/>
      <c r="BH630" s="102"/>
      <c r="BI630" s="102"/>
      <c r="BJ630" s="102"/>
      <c r="BK630" s="102"/>
      <c r="BL630" s="102"/>
      <c r="BM630" s="102"/>
      <c r="BN630" s="102"/>
      <c r="BO630" s="102"/>
      <c r="BP630" s="102"/>
      <c r="BQ630" s="102"/>
      <c r="BR630" s="102"/>
      <c r="BS630" s="102"/>
      <c r="BT630" s="102"/>
      <c r="BU630" s="102"/>
      <c r="BV630" s="102"/>
      <c r="BW630" s="102"/>
      <c r="BX630" s="102"/>
      <c r="BY630" s="102"/>
      <c r="BZ630" s="102"/>
      <c r="CA630" s="102"/>
      <c r="CB630" s="102"/>
      <c r="CC630" s="102"/>
      <c r="CD630" s="102"/>
      <c r="CE630" s="102"/>
      <c r="CF630" s="102"/>
      <c r="CG630" s="102"/>
      <c r="CH630" s="102"/>
      <c r="CI630" s="102"/>
      <c r="CJ630" s="102"/>
      <c r="CK630" s="102"/>
      <c r="CL630" s="102"/>
      <c r="CM630" s="102"/>
      <c r="CN630" s="102"/>
      <c r="CO630" s="102"/>
      <c r="CP630" s="102"/>
      <c r="CQ630" s="102"/>
      <c r="CR630" s="102"/>
      <c r="CS630" s="102"/>
      <c r="CT630" s="102"/>
      <c r="CU630" s="102"/>
      <c r="CV630" s="102"/>
      <c r="CW630" s="102"/>
      <c r="CX630" s="102"/>
      <c r="CY630" s="102"/>
      <c r="CZ630" s="102"/>
      <c r="DA630" s="102"/>
      <c r="DB630" s="102"/>
      <c r="DC630" s="102"/>
      <c r="DD630" s="102"/>
      <c r="DE630" s="102"/>
      <c r="DF630" s="102"/>
      <c r="DG630" s="102"/>
      <c r="DH630" s="102"/>
      <c r="DI630" s="102"/>
      <c r="DJ630" s="102"/>
      <c r="DK630" s="102"/>
      <c r="DL630" s="102"/>
      <c r="DM630" s="79"/>
    </row>
    <row r="631" spans="1:117" ht="21" hidden="1" outlineLevel="1" x14ac:dyDescent="0.3">
      <c r="A631" s="113"/>
      <c r="B631" s="109"/>
      <c r="C631" s="324" t="s">
        <v>525</v>
      </c>
      <c r="D631" s="111"/>
      <c r="E631" s="270"/>
      <c r="F631" s="223"/>
      <c r="G631" s="223"/>
      <c r="H631" s="269"/>
      <c r="I631" s="98"/>
      <c r="J631" s="148"/>
      <c r="K631" s="97">
        <f t="shared" si="275"/>
        <v>1</v>
      </c>
      <c r="L631" s="97">
        <f t="shared" si="276"/>
        <v>1</v>
      </c>
      <c r="M631" s="108">
        <f t="shared" si="277"/>
        <v>1</v>
      </c>
      <c r="N631" s="305">
        <v>4</v>
      </c>
      <c r="O631" s="102"/>
      <c r="P631" s="102"/>
      <c r="Q631" s="102"/>
      <c r="R631" s="102"/>
      <c r="S631" s="102"/>
      <c r="T631" s="102"/>
      <c r="U631" s="102"/>
      <c r="V631" s="102"/>
      <c r="W631" s="102"/>
      <c r="X631" s="102"/>
      <c r="Y631" s="102"/>
      <c r="Z631" s="102"/>
      <c r="AA631" s="102"/>
      <c r="AB631" s="102"/>
      <c r="AC631" s="102"/>
      <c r="AD631" s="102"/>
      <c r="AE631" s="102"/>
      <c r="AF631" s="102"/>
      <c r="AG631" s="102"/>
      <c r="AH631" s="102"/>
      <c r="AI631" s="102"/>
      <c r="AJ631" s="102"/>
      <c r="AK631" s="102"/>
      <c r="AL631" s="102"/>
      <c r="AM631" s="102"/>
      <c r="AN631" s="102"/>
      <c r="AO631" s="102"/>
      <c r="AP631" s="102"/>
      <c r="AQ631" s="102"/>
      <c r="AR631" s="102"/>
      <c r="AS631" s="102"/>
      <c r="AT631" s="102"/>
      <c r="AU631" s="102"/>
      <c r="AV631" s="102"/>
      <c r="AW631" s="102"/>
      <c r="AX631" s="102"/>
      <c r="AY631" s="102"/>
      <c r="AZ631" s="102"/>
      <c r="BA631" s="102"/>
      <c r="BB631" s="102"/>
      <c r="BC631" s="102"/>
      <c r="BD631" s="102"/>
      <c r="BE631" s="102"/>
      <c r="BF631" s="102"/>
      <c r="BG631" s="102"/>
      <c r="BH631" s="102"/>
      <c r="BI631" s="102"/>
      <c r="BJ631" s="102"/>
      <c r="BK631" s="102"/>
      <c r="BL631" s="102"/>
      <c r="BM631" s="102"/>
      <c r="BN631" s="102"/>
      <c r="BO631" s="102"/>
      <c r="BP631" s="102"/>
      <c r="BQ631" s="102"/>
      <c r="BR631" s="102"/>
      <c r="BS631" s="102"/>
      <c r="BT631" s="102"/>
      <c r="BU631" s="102"/>
      <c r="BV631" s="102"/>
      <c r="BW631" s="102"/>
      <c r="BX631" s="102"/>
      <c r="BY631" s="102"/>
      <c r="BZ631" s="102"/>
      <c r="CA631" s="102"/>
      <c r="CB631" s="102"/>
      <c r="CC631" s="102"/>
      <c r="CD631" s="102"/>
      <c r="CE631" s="102"/>
      <c r="CF631" s="102"/>
      <c r="CG631" s="102"/>
      <c r="CH631" s="102"/>
      <c r="CI631" s="102"/>
      <c r="CJ631" s="102"/>
      <c r="CK631" s="102"/>
      <c r="CL631" s="102"/>
      <c r="CM631" s="102"/>
      <c r="CN631" s="102"/>
      <c r="CO631" s="102"/>
      <c r="CP631" s="102"/>
      <c r="CQ631" s="102"/>
      <c r="CR631" s="102"/>
      <c r="CS631" s="102"/>
      <c r="CT631" s="102"/>
      <c r="CU631" s="102"/>
      <c r="CV631" s="102"/>
      <c r="CW631" s="102"/>
      <c r="CX631" s="102"/>
      <c r="CY631" s="102"/>
      <c r="CZ631" s="102"/>
      <c r="DA631" s="102"/>
      <c r="DB631" s="102"/>
      <c r="DC631" s="102"/>
      <c r="DD631" s="102"/>
      <c r="DE631" s="102"/>
      <c r="DF631" s="102"/>
      <c r="DG631" s="102"/>
      <c r="DH631" s="102"/>
      <c r="DI631" s="102"/>
      <c r="DJ631" s="102"/>
      <c r="DK631" s="102"/>
      <c r="DL631" s="102"/>
      <c r="DM631" s="79"/>
    </row>
    <row r="632" spans="1:117" ht="21" hidden="1" outlineLevel="1" x14ac:dyDescent="0.3">
      <c r="A632" s="113"/>
      <c r="B632" s="109"/>
      <c r="C632" s="110" t="s">
        <v>318</v>
      </c>
      <c r="D632" s="111"/>
      <c r="E632" s="270"/>
      <c r="F632" s="223"/>
      <c r="G632" s="223"/>
      <c r="H632" s="269"/>
      <c r="I632" s="98"/>
      <c r="J632" s="148"/>
      <c r="K632" s="97">
        <f t="shared" si="275"/>
        <v>0</v>
      </c>
      <c r="L632" s="97">
        <f t="shared" si="276"/>
        <v>0</v>
      </c>
      <c r="M632" s="108">
        <f t="shared" si="277"/>
        <v>0</v>
      </c>
      <c r="N632" s="85"/>
      <c r="O632" s="102"/>
      <c r="P632" s="102"/>
      <c r="Q632" s="102"/>
      <c r="R632" s="102"/>
      <c r="S632" s="102"/>
      <c r="T632" s="102"/>
      <c r="U632" s="102"/>
      <c r="V632" s="102"/>
      <c r="W632" s="102"/>
      <c r="X632" s="102"/>
      <c r="Y632" s="102"/>
      <c r="Z632" s="102"/>
      <c r="AA632" s="102"/>
      <c r="AB632" s="102"/>
      <c r="AC632" s="102"/>
      <c r="AD632" s="102"/>
      <c r="AE632" s="102"/>
      <c r="AF632" s="102"/>
      <c r="AG632" s="102"/>
      <c r="AH632" s="102"/>
      <c r="AI632" s="102"/>
      <c r="AJ632" s="102"/>
      <c r="AK632" s="102"/>
      <c r="AL632" s="102"/>
      <c r="AM632" s="102"/>
      <c r="AN632" s="102"/>
      <c r="AO632" s="102"/>
      <c r="AP632" s="102"/>
      <c r="AQ632" s="102"/>
      <c r="AR632" s="102"/>
      <c r="AS632" s="102"/>
      <c r="AT632" s="102"/>
      <c r="AU632" s="102"/>
      <c r="AV632" s="102"/>
      <c r="AW632" s="102"/>
      <c r="AX632" s="102"/>
      <c r="AY632" s="102"/>
      <c r="AZ632" s="102"/>
      <c r="BA632" s="102"/>
      <c r="BB632" s="102"/>
      <c r="BC632" s="102"/>
      <c r="BD632" s="102"/>
      <c r="BE632" s="102"/>
      <c r="BF632" s="102"/>
      <c r="BG632" s="102"/>
      <c r="BH632" s="102"/>
      <c r="BI632" s="102"/>
      <c r="BJ632" s="102"/>
      <c r="BK632" s="102"/>
      <c r="BL632" s="102"/>
      <c r="BM632" s="102"/>
      <c r="BN632" s="102"/>
      <c r="BO632" s="102"/>
      <c r="BP632" s="102"/>
      <c r="BQ632" s="102"/>
      <c r="BR632" s="102"/>
      <c r="BS632" s="102"/>
      <c r="BT632" s="102"/>
      <c r="BU632" s="102"/>
      <c r="BV632" s="102"/>
      <c r="BW632" s="102"/>
      <c r="BX632" s="102"/>
      <c r="BY632" s="102"/>
      <c r="BZ632" s="102"/>
      <c r="CA632" s="102"/>
      <c r="CB632" s="102"/>
      <c r="CC632" s="102"/>
      <c r="CD632" s="102"/>
      <c r="CE632" s="102"/>
      <c r="CF632" s="102"/>
      <c r="CG632" s="102"/>
      <c r="CH632" s="102"/>
      <c r="CI632" s="102"/>
      <c r="CJ632" s="102"/>
      <c r="CK632" s="102"/>
      <c r="CL632" s="102"/>
      <c r="CM632" s="102"/>
      <c r="CN632" s="102"/>
      <c r="CO632" s="102"/>
      <c r="CP632" s="102"/>
      <c r="CQ632" s="102"/>
      <c r="CR632" s="102"/>
      <c r="CS632" s="102"/>
      <c r="CT632" s="102"/>
      <c r="CU632" s="102"/>
      <c r="CV632" s="102"/>
      <c r="CW632" s="102"/>
      <c r="CX632" s="102"/>
      <c r="CY632" s="102"/>
      <c r="CZ632" s="102"/>
      <c r="DA632" s="102"/>
      <c r="DB632" s="102"/>
      <c r="DC632" s="102"/>
      <c r="DD632" s="102"/>
      <c r="DE632" s="102"/>
      <c r="DF632" s="102"/>
      <c r="DG632" s="102"/>
      <c r="DH632" s="102"/>
      <c r="DI632" s="102"/>
      <c r="DJ632" s="102"/>
      <c r="DK632" s="102"/>
      <c r="DL632" s="102"/>
      <c r="DM632" s="79"/>
    </row>
    <row r="633" spans="1:117" ht="21" hidden="1" outlineLevel="1" x14ac:dyDescent="0.3">
      <c r="A633" s="113"/>
      <c r="B633" s="109"/>
      <c r="C633" s="325" t="s">
        <v>526</v>
      </c>
      <c r="D633" s="111"/>
      <c r="E633" s="270"/>
      <c r="F633" s="223"/>
      <c r="G633" s="223"/>
      <c r="H633" s="269"/>
      <c r="I633" s="98"/>
      <c r="J633" s="148"/>
      <c r="K633" s="97">
        <f t="shared" si="275"/>
        <v>1</v>
      </c>
      <c r="L633" s="97">
        <f t="shared" si="276"/>
        <v>1</v>
      </c>
      <c r="M633" s="108">
        <f t="shared" si="277"/>
        <v>1</v>
      </c>
      <c r="N633" s="305">
        <v>4</v>
      </c>
      <c r="O633" s="102"/>
      <c r="P633" s="102"/>
      <c r="Q633" s="102"/>
      <c r="R633" s="102"/>
      <c r="S633" s="102"/>
      <c r="T633" s="102"/>
      <c r="U633" s="102"/>
      <c r="V633" s="102"/>
      <c r="W633" s="102"/>
      <c r="X633" s="102"/>
      <c r="Y633" s="102"/>
      <c r="Z633" s="102"/>
      <c r="AA633" s="102"/>
      <c r="AB633" s="102"/>
      <c r="AC633" s="102"/>
      <c r="AD633" s="102"/>
      <c r="AE633" s="102"/>
      <c r="AF633" s="102"/>
      <c r="AG633" s="102"/>
      <c r="AH633" s="102"/>
      <c r="AI633" s="102"/>
      <c r="AJ633" s="102"/>
      <c r="AK633" s="102"/>
      <c r="AL633" s="102"/>
      <c r="AM633" s="102"/>
      <c r="AN633" s="102"/>
      <c r="AO633" s="102"/>
      <c r="AP633" s="102"/>
      <c r="AQ633" s="102"/>
      <c r="AR633" s="102"/>
      <c r="AS633" s="102"/>
      <c r="AT633" s="102"/>
      <c r="AU633" s="102"/>
      <c r="AV633" s="102"/>
      <c r="AW633" s="102"/>
      <c r="AX633" s="102"/>
      <c r="AY633" s="102"/>
      <c r="AZ633" s="102"/>
      <c r="BA633" s="102"/>
      <c r="BB633" s="102"/>
      <c r="BC633" s="102"/>
      <c r="BD633" s="102"/>
      <c r="BE633" s="102"/>
      <c r="BF633" s="102"/>
      <c r="BG633" s="102"/>
      <c r="BH633" s="102"/>
      <c r="BI633" s="102"/>
      <c r="BJ633" s="102"/>
      <c r="BK633" s="102"/>
      <c r="BL633" s="102"/>
      <c r="BM633" s="102"/>
      <c r="BN633" s="102"/>
      <c r="BO633" s="102"/>
      <c r="BP633" s="102"/>
      <c r="BQ633" s="102"/>
      <c r="BR633" s="102"/>
      <c r="BS633" s="102"/>
      <c r="BT633" s="102"/>
      <c r="BU633" s="102"/>
      <c r="BV633" s="102"/>
      <c r="BW633" s="102"/>
      <c r="BX633" s="102"/>
      <c r="BY633" s="102"/>
      <c r="BZ633" s="102"/>
      <c r="CA633" s="102"/>
      <c r="CB633" s="102"/>
      <c r="CC633" s="102"/>
      <c r="CD633" s="102"/>
      <c r="CE633" s="102"/>
      <c r="CF633" s="102"/>
      <c r="CG633" s="102"/>
      <c r="CH633" s="102"/>
      <c r="CI633" s="102"/>
      <c r="CJ633" s="102"/>
      <c r="CK633" s="102"/>
      <c r="CL633" s="102"/>
      <c r="CM633" s="102"/>
      <c r="CN633" s="102"/>
      <c r="CO633" s="102"/>
      <c r="CP633" s="102"/>
      <c r="CQ633" s="102"/>
      <c r="CR633" s="102"/>
      <c r="CS633" s="102"/>
      <c r="CT633" s="102"/>
      <c r="CU633" s="102"/>
      <c r="CV633" s="102"/>
      <c r="CW633" s="102"/>
      <c r="CX633" s="102"/>
      <c r="CY633" s="102"/>
      <c r="CZ633" s="102"/>
      <c r="DA633" s="102"/>
      <c r="DB633" s="102"/>
      <c r="DC633" s="102"/>
      <c r="DD633" s="102"/>
      <c r="DE633" s="102"/>
      <c r="DF633" s="102"/>
      <c r="DG633" s="102"/>
      <c r="DH633" s="102"/>
      <c r="DI633" s="102"/>
      <c r="DJ633" s="102"/>
      <c r="DK633" s="102"/>
      <c r="DL633" s="102"/>
      <c r="DM633" s="79"/>
    </row>
    <row r="634" spans="1:117" ht="31.5" hidden="1" outlineLevel="1" x14ac:dyDescent="0.25">
      <c r="B634" s="109">
        <v>11</v>
      </c>
      <c r="C634" s="110" t="s">
        <v>88</v>
      </c>
      <c r="D634" s="111" t="s">
        <v>89</v>
      </c>
      <c r="E634" s="115" t="s">
        <v>90</v>
      </c>
      <c r="F634" s="78"/>
      <c r="G634" s="78"/>
      <c r="H634" s="98"/>
      <c r="I634" s="154"/>
      <c r="J634" s="148"/>
      <c r="K634" s="97">
        <f t="shared" si="275"/>
        <v>0</v>
      </c>
      <c r="L634" s="97">
        <f t="shared" si="276"/>
        <v>0</v>
      </c>
      <c r="M634" s="108">
        <f t="shared" si="277"/>
        <v>0</v>
      </c>
      <c r="N634" s="85"/>
      <c r="O634" s="85"/>
      <c r="P634" s="85"/>
      <c r="Q634" s="85"/>
      <c r="R634" s="85"/>
      <c r="S634" s="85"/>
      <c r="T634" s="85"/>
      <c r="U634" s="85"/>
      <c r="V634" s="85"/>
      <c r="W634" s="85"/>
      <c r="X634" s="85"/>
      <c r="Y634" s="85"/>
      <c r="Z634" s="85"/>
      <c r="AA634" s="85"/>
      <c r="AB634" s="85"/>
      <c r="AC634" s="85"/>
      <c r="AD634" s="85"/>
      <c r="AE634" s="85"/>
      <c r="AF634" s="85"/>
      <c r="AG634" s="85"/>
      <c r="AH634" s="85"/>
      <c r="AI634" s="85"/>
      <c r="AJ634" s="85"/>
      <c r="AK634" s="85"/>
      <c r="AL634" s="85"/>
      <c r="AM634" s="85"/>
      <c r="AN634" s="85"/>
      <c r="AO634" s="85"/>
      <c r="AP634" s="85"/>
      <c r="AQ634" s="85"/>
      <c r="AR634" s="85"/>
      <c r="AS634" s="85"/>
      <c r="AT634" s="85"/>
      <c r="AU634" s="85"/>
      <c r="AV634" s="85"/>
      <c r="AW634" s="85"/>
      <c r="AX634" s="85"/>
      <c r="AY634" s="85"/>
      <c r="AZ634" s="85"/>
      <c r="BA634" s="85"/>
      <c r="BB634" s="85"/>
      <c r="BC634" s="85"/>
      <c r="BD634" s="85"/>
      <c r="BE634" s="85"/>
      <c r="BF634" s="85"/>
      <c r="BG634" s="85"/>
      <c r="BH634" s="85"/>
      <c r="BI634" s="85"/>
      <c r="BJ634" s="85"/>
      <c r="BK634" s="85"/>
      <c r="BL634" s="85"/>
      <c r="BM634" s="85"/>
      <c r="BN634" s="85"/>
      <c r="BO634" s="85"/>
      <c r="BP634" s="85"/>
      <c r="BQ634" s="85"/>
      <c r="BR634" s="85"/>
      <c r="BS634" s="85"/>
      <c r="BT634" s="85"/>
      <c r="BU634" s="85"/>
      <c r="BV634" s="85"/>
      <c r="BW634" s="85"/>
      <c r="BX634" s="85"/>
      <c r="BY634" s="85"/>
      <c r="BZ634" s="85"/>
      <c r="CA634" s="79"/>
      <c r="CB634" s="79"/>
      <c r="CC634" s="79"/>
      <c r="CD634" s="79"/>
      <c r="CE634" s="79"/>
      <c r="CF634" s="79"/>
      <c r="CG634" s="79"/>
      <c r="CH634" s="79"/>
      <c r="CI634" s="79"/>
      <c r="CJ634" s="79"/>
      <c r="CK634" s="79"/>
      <c r="CL634" s="79"/>
      <c r="CM634" s="79"/>
      <c r="CN634" s="79"/>
      <c r="CO634" s="79"/>
      <c r="CP634" s="79"/>
      <c r="CQ634" s="79"/>
      <c r="CR634" s="79"/>
      <c r="CS634" s="79"/>
      <c r="CT634" s="79"/>
      <c r="CU634" s="79"/>
      <c r="CV634" s="79"/>
      <c r="CW634" s="79"/>
      <c r="CX634" s="79"/>
      <c r="CY634" s="79"/>
      <c r="CZ634" s="79"/>
      <c r="DA634" s="79"/>
      <c r="DB634" s="79"/>
      <c r="DC634" s="79"/>
      <c r="DD634" s="79"/>
      <c r="DE634" s="79"/>
      <c r="DF634" s="79"/>
      <c r="DG634" s="79"/>
      <c r="DH634" s="79"/>
      <c r="DI634" s="79"/>
      <c r="DJ634" s="79"/>
      <c r="DK634" s="79"/>
      <c r="DL634" s="79"/>
      <c r="DM634" s="79"/>
    </row>
    <row r="635" spans="1:117" ht="21" hidden="1" outlineLevel="1" x14ac:dyDescent="0.3">
      <c r="A635" s="113"/>
      <c r="B635" s="109"/>
      <c r="C635" s="110" t="s">
        <v>314</v>
      </c>
      <c r="D635" s="111"/>
      <c r="E635" s="270"/>
      <c r="F635" s="223"/>
      <c r="G635" s="223"/>
      <c r="H635" s="269"/>
      <c r="I635" s="98"/>
      <c r="J635" s="148"/>
      <c r="K635" s="97">
        <f t="shared" ref="K635:K650" si="278">COUNTA(N635:KP635)</f>
        <v>0</v>
      </c>
      <c r="L635" s="97">
        <f t="shared" ref="L635:L650" si="279">COUNTIF(N635:KP635,"4")</f>
        <v>0</v>
      </c>
      <c r="M635" s="108">
        <f t="shared" ref="M635:M650" si="280">IFERROR(L635/K635,0)</f>
        <v>0</v>
      </c>
      <c r="N635" s="85"/>
      <c r="O635" s="102"/>
      <c r="P635" s="102"/>
      <c r="Q635" s="102"/>
      <c r="R635" s="102"/>
      <c r="S635" s="102"/>
      <c r="T635" s="102"/>
      <c r="U635" s="102"/>
      <c r="V635" s="102"/>
      <c r="W635" s="102"/>
      <c r="X635" s="102"/>
      <c r="Y635" s="102"/>
      <c r="Z635" s="102"/>
      <c r="AA635" s="102"/>
      <c r="AB635" s="102"/>
      <c r="AC635" s="102"/>
      <c r="AD635" s="102"/>
      <c r="AE635" s="102"/>
      <c r="AF635" s="102"/>
      <c r="AG635" s="102"/>
      <c r="AH635" s="102"/>
      <c r="AI635" s="102"/>
      <c r="AJ635" s="102"/>
      <c r="AK635" s="102"/>
      <c r="AL635" s="102"/>
      <c r="AM635" s="102"/>
      <c r="AN635" s="102"/>
      <c r="AO635" s="102"/>
      <c r="AP635" s="102"/>
      <c r="AQ635" s="102"/>
      <c r="AR635" s="102"/>
      <c r="AS635" s="102"/>
      <c r="AT635" s="102"/>
      <c r="AU635" s="102"/>
      <c r="AV635" s="102"/>
      <c r="AW635" s="102"/>
      <c r="AX635" s="102"/>
      <c r="AY635" s="102"/>
      <c r="AZ635" s="102"/>
      <c r="BA635" s="102"/>
      <c r="BB635" s="102"/>
      <c r="BC635" s="102"/>
      <c r="BD635" s="102"/>
      <c r="BE635" s="102"/>
      <c r="BF635" s="102"/>
      <c r="BG635" s="102"/>
      <c r="BH635" s="102"/>
      <c r="BI635" s="102"/>
      <c r="BJ635" s="102"/>
      <c r="BK635" s="102"/>
      <c r="BL635" s="102"/>
      <c r="BM635" s="102"/>
      <c r="BN635" s="102"/>
      <c r="BO635" s="102"/>
      <c r="BP635" s="102"/>
      <c r="BQ635" s="102"/>
      <c r="BR635" s="102"/>
      <c r="BS635" s="102"/>
      <c r="BT635" s="102"/>
      <c r="BU635" s="102"/>
      <c r="BV635" s="102"/>
      <c r="BW635" s="102"/>
      <c r="BX635" s="102"/>
      <c r="BY635" s="102"/>
      <c r="BZ635" s="102"/>
      <c r="CA635" s="102"/>
      <c r="CB635" s="102"/>
      <c r="CC635" s="102"/>
      <c r="CD635" s="102"/>
      <c r="CE635" s="102"/>
      <c r="CF635" s="102"/>
      <c r="CG635" s="102"/>
      <c r="CH635" s="102"/>
      <c r="CI635" s="102"/>
      <c r="CJ635" s="102"/>
      <c r="CK635" s="102"/>
      <c r="CL635" s="102"/>
      <c r="CM635" s="102"/>
      <c r="CN635" s="102"/>
      <c r="CO635" s="102"/>
      <c r="CP635" s="102"/>
      <c r="CQ635" s="102"/>
      <c r="CR635" s="102"/>
      <c r="CS635" s="102"/>
      <c r="CT635" s="102"/>
      <c r="CU635" s="102"/>
      <c r="CV635" s="102"/>
      <c r="CW635" s="102"/>
      <c r="CX635" s="102"/>
      <c r="CY635" s="102"/>
      <c r="CZ635" s="102"/>
      <c r="DA635" s="102"/>
      <c r="DB635" s="102"/>
      <c r="DC635" s="102"/>
      <c r="DD635" s="102"/>
      <c r="DE635" s="102"/>
      <c r="DF635" s="102"/>
      <c r="DG635" s="102"/>
      <c r="DH635" s="102"/>
      <c r="DI635" s="102"/>
      <c r="DJ635" s="102"/>
      <c r="DK635" s="102"/>
      <c r="DL635" s="102"/>
      <c r="DM635" s="79"/>
    </row>
    <row r="636" spans="1:117" ht="21" hidden="1" outlineLevel="1" x14ac:dyDescent="0.3">
      <c r="A636" s="113"/>
      <c r="B636" s="109"/>
      <c r="C636" s="110" t="s">
        <v>315</v>
      </c>
      <c r="D636" s="111"/>
      <c r="E636" s="270"/>
      <c r="F636" s="223"/>
      <c r="G636" s="223"/>
      <c r="H636" s="269"/>
      <c r="I636" s="98"/>
      <c r="J636" s="148"/>
      <c r="K636" s="97">
        <f t="shared" si="278"/>
        <v>0</v>
      </c>
      <c r="L636" s="97">
        <f t="shared" si="279"/>
        <v>0</v>
      </c>
      <c r="M636" s="108">
        <f t="shared" si="280"/>
        <v>0</v>
      </c>
      <c r="N636" s="85"/>
      <c r="O636" s="102"/>
      <c r="P636" s="102"/>
      <c r="Q636" s="102"/>
      <c r="R636" s="102"/>
      <c r="S636" s="102"/>
      <c r="T636" s="102"/>
      <c r="U636" s="102"/>
      <c r="V636" s="102"/>
      <c r="W636" s="102"/>
      <c r="X636" s="102"/>
      <c r="Y636" s="102"/>
      <c r="Z636" s="102"/>
      <c r="AA636" s="102"/>
      <c r="AB636" s="102"/>
      <c r="AC636" s="102"/>
      <c r="AD636" s="102"/>
      <c r="AE636" s="102"/>
      <c r="AF636" s="102"/>
      <c r="AG636" s="102"/>
      <c r="AH636" s="102"/>
      <c r="AI636" s="102"/>
      <c r="AJ636" s="102"/>
      <c r="AK636" s="102"/>
      <c r="AL636" s="102"/>
      <c r="AM636" s="102"/>
      <c r="AN636" s="102"/>
      <c r="AO636" s="102"/>
      <c r="AP636" s="102"/>
      <c r="AQ636" s="102"/>
      <c r="AR636" s="102"/>
      <c r="AS636" s="102"/>
      <c r="AT636" s="102"/>
      <c r="AU636" s="102"/>
      <c r="AV636" s="102"/>
      <c r="AW636" s="102"/>
      <c r="AX636" s="102"/>
      <c r="AY636" s="102"/>
      <c r="AZ636" s="102"/>
      <c r="BA636" s="102"/>
      <c r="BB636" s="102"/>
      <c r="BC636" s="102"/>
      <c r="BD636" s="102"/>
      <c r="BE636" s="102"/>
      <c r="BF636" s="102"/>
      <c r="BG636" s="102"/>
      <c r="BH636" s="102"/>
      <c r="BI636" s="102"/>
      <c r="BJ636" s="102"/>
      <c r="BK636" s="102"/>
      <c r="BL636" s="102"/>
      <c r="BM636" s="102"/>
      <c r="BN636" s="102"/>
      <c r="BO636" s="102"/>
      <c r="BP636" s="102"/>
      <c r="BQ636" s="102"/>
      <c r="BR636" s="102"/>
      <c r="BS636" s="102"/>
      <c r="BT636" s="102"/>
      <c r="BU636" s="102"/>
      <c r="BV636" s="102"/>
      <c r="BW636" s="102"/>
      <c r="BX636" s="102"/>
      <c r="BY636" s="102"/>
      <c r="BZ636" s="102"/>
      <c r="CA636" s="102"/>
      <c r="CB636" s="102"/>
      <c r="CC636" s="102"/>
      <c r="CD636" s="102"/>
      <c r="CE636" s="102"/>
      <c r="CF636" s="102"/>
      <c r="CG636" s="102"/>
      <c r="CH636" s="102"/>
      <c r="CI636" s="102"/>
      <c r="CJ636" s="102"/>
      <c r="CK636" s="102"/>
      <c r="CL636" s="102"/>
      <c r="CM636" s="102"/>
      <c r="CN636" s="102"/>
      <c r="CO636" s="102"/>
      <c r="CP636" s="102"/>
      <c r="CQ636" s="102"/>
      <c r="CR636" s="102"/>
      <c r="CS636" s="102"/>
      <c r="CT636" s="102"/>
      <c r="CU636" s="102"/>
      <c r="CV636" s="102"/>
      <c r="CW636" s="102"/>
      <c r="CX636" s="102"/>
      <c r="CY636" s="102"/>
      <c r="CZ636" s="102"/>
      <c r="DA636" s="102"/>
      <c r="DB636" s="102"/>
      <c r="DC636" s="102"/>
      <c r="DD636" s="102"/>
      <c r="DE636" s="102"/>
      <c r="DF636" s="102"/>
      <c r="DG636" s="102"/>
      <c r="DH636" s="102"/>
      <c r="DI636" s="102"/>
      <c r="DJ636" s="102"/>
      <c r="DK636" s="102"/>
      <c r="DL636" s="102"/>
      <c r="DM636" s="79"/>
    </row>
    <row r="637" spans="1:117" ht="21" hidden="1" outlineLevel="1" x14ac:dyDescent="0.3">
      <c r="A637" s="113"/>
      <c r="B637" s="109"/>
      <c r="C637" s="324" t="s">
        <v>515</v>
      </c>
      <c r="D637" s="111"/>
      <c r="E637" s="270"/>
      <c r="F637" s="223"/>
      <c r="G637" s="223"/>
      <c r="H637" s="269"/>
      <c r="I637" s="98"/>
      <c r="J637" s="148"/>
      <c r="K637" s="97">
        <f t="shared" si="278"/>
        <v>1</v>
      </c>
      <c r="L637" s="97">
        <f t="shared" si="279"/>
        <v>1</v>
      </c>
      <c r="M637" s="108">
        <f t="shared" si="280"/>
        <v>1</v>
      </c>
      <c r="N637" s="305">
        <v>4</v>
      </c>
      <c r="O637" s="102"/>
      <c r="P637" s="102"/>
      <c r="Q637" s="102"/>
      <c r="R637" s="102"/>
      <c r="S637" s="102"/>
      <c r="T637" s="102"/>
      <c r="U637" s="102"/>
      <c r="V637" s="102"/>
      <c r="W637" s="102"/>
      <c r="X637" s="102"/>
      <c r="Y637" s="102"/>
      <c r="Z637" s="102"/>
      <c r="AA637" s="102"/>
      <c r="AB637" s="102"/>
      <c r="AC637" s="102"/>
      <c r="AD637" s="102"/>
      <c r="AE637" s="102"/>
      <c r="AF637" s="102"/>
      <c r="AG637" s="102"/>
      <c r="AH637" s="102"/>
      <c r="AI637" s="102"/>
      <c r="AJ637" s="102"/>
      <c r="AK637" s="102"/>
      <c r="AL637" s="102"/>
      <c r="AM637" s="102"/>
      <c r="AN637" s="102"/>
      <c r="AO637" s="102"/>
      <c r="AP637" s="102"/>
      <c r="AQ637" s="102"/>
      <c r="AR637" s="102"/>
      <c r="AS637" s="102"/>
      <c r="AT637" s="102"/>
      <c r="AU637" s="102"/>
      <c r="AV637" s="102"/>
      <c r="AW637" s="102"/>
      <c r="AX637" s="102"/>
      <c r="AY637" s="102"/>
      <c r="AZ637" s="102"/>
      <c r="BA637" s="102"/>
      <c r="BB637" s="102"/>
      <c r="BC637" s="102"/>
      <c r="BD637" s="102"/>
      <c r="BE637" s="102"/>
      <c r="BF637" s="102"/>
      <c r="BG637" s="102"/>
      <c r="BH637" s="102"/>
      <c r="BI637" s="102"/>
      <c r="BJ637" s="102"/>
      <c r="BK637" s="102"/>
      <c r="BL637" s="102"/>
      <c r="BM637" s="102"/>
      <c r="BN637" s="102"/>
      <c r="BO637" s="102"/>
      <c r="BP637" s="102"/>
      <c r="BQ637" s="102"/>
      <c r="BR637" s="102"/>
      <c r="BS637" s="102"/>
      <c r="BT637" s="102"/>
      <c r="BU637" s="102"/>
      <c r="BV637" s="102"/>
      <c r="BW637" s="102"/>
      <c r="BX637" s="102"/>
      <c r="BY637" s="102"/>
      <c r="BZ637" s="102"/>
      <c r="CA637" s="102"/>
      <c r="CB637" s="102"/>
      <c r="CC637" s="102"/>
      <c r="CD637" s="102"/>
      <c r="CE637" s="102"/>
      <c r="CF637" s="102"/>
      <c r="CG637" s="102"/>
      <c r="CH637" s="102"/>
      <c r="CI637" s="102"/>
      <c r="CJ637" s="102"/>
      <c r="CK637" s="102"/>
      <c r="CL637" s="102"/>
      <c r="CM637" s="102"/>
      <c r="CN637" s="102"/>
      <c r="CO637" s="102"/>
      <c r="CP637" s="102"/>
      <c r="CQ637" s="102"/>
      <c r="CR637" s="102"/>
      <c r="CS637" s="102"/>
      <c r="CT637" s="102"/>
      <c r="CU637" s="102"/>
      <c r="CV637" s="102"/>
      <c r="CW637" s="102"/>
      <c r="CX637" s="102"/>
      <c r="CY637" s="102"/>
      <c r="CZ637" s="102"/>
      <c r="DA637" s="102"/>
      <c r="DB637" s="102"/>
      <c r="DC637" s="102"/>
      <c r="DD637" s="102"/>
      <c r="DE637" s="102"/>
      <c r="DF637" s="102"/>
      <c r="DG637" s="102"/>
      <c r="DH637" s="102"/>
      <c r="DI637" s="102"/>
      <c r="DJ637" s="102"/>
      <c r="DK637" s="102"/>
      <c r="DL637" s="102"/>
      <c r="DM637" s="79"/>
    </row>
    <row r="638" spans="1:117" ht="21" hidden="1" outlineLevel="1" x14ac:dyDescent="0.3">
      <c r="A638" s="113"/>
      <c r="B638" s="109"/>
      <c r="C638" s="324" t="s">
        <v>516</v>
      </c>
      <c r="D638" s="111"/>
      <c r="E638" s="270"/>
      <c r="F638" s="223"/>
      <c r="G638" s="223"/>
      <c r="H638" s="269"/>
      <c r="I638" s="98"/>
      <c r="J638" s="148"/>
      <c r="K638" s="97">
        <f t="shared" si="278"/>
        <v>1</v>
      </c>
      <c r="L638" s="97">
        <f t="shared" si="279"/>
        <v>1</v>
      </c>
      <c r="M638" s="108">
        <f t="shared" si="280"/>
        <v>1</v>
      </c>
      <c r="N638" s="305">
        <v>4</v>
      </c>
      <c r="O638" s="102"/>
      <c r="P638" s="102"/>
      <c r="Q638" s="102"/>
      <c r="R638" s="102"/>
      <c r="S638" s="102"/>
      <c r="T638" s="102"/>
      <c r="U638" s="102"/>
      <c r="V638" s="102"/>
      <c r="W638" s="102"/>
      <c r="X638" s="102"/>
      <c r="Y638" s="102"/>
      <c r="Z638" s="102"/>
      <c r="AA638" s="102"/>
      <c r="AB638" s="102"/>
      <c r="AC638" s="102"/>
      <c r="AD638" s="102"/>
      <c r="AE638" s="102"/>
      <c r="AF638" s="102"/>
      <c r="AG638" s="102"/>
      <c r="AH638" s="102"/>
      <c r="AI638" s="102"/>
      <c r="AJ638" s="102"/>
      <c r="AK638" s="102"/>
      <c r="AL638" s="102"/>
      <c r="AM638" s="102"/>
      <c r="AN638" s="102"/>
      <c r="AO638" s="102"/>
      <c r="AP638" s="102"/>
      <c r="AQ638" s="102"/>
      <c r="AR638" s="102"/>
      <c r="AS638" s="102"/>
      <c r="AT638" s="102"/>
      <c r="AU638" s="102"/>
      <c r="AV638" s="102"/>
      <c r="AW638" s="102"/>
      <c r="AX638" s="102"/>
      <c r="AY638" s="102"/>
      <c r="AZ638" s="102"/>
      <c r="BA638" s="102"/>
      <c r="BB638" s="102"/>
      <c r="BC638" s="102"/>
      <c r="BD638" s="102"/>
      <c r="BE638" s="102"/>
      <c r="BF638" s="102"/>
      <c r="BG638" s="102"/>
      <c r="BH638" s="102"/>
      <c r="BI638" s="102"/>
      <c r="BJ638" s="102"/>
      <c r="BK638" s="102"/>
      <c r="BL638" s="102"/>
      <c r="BM638" s="102"/>
      <c r="BN638" s="102"/>
      <c r="BO638" s="102"/>
      <c r="BP638" s="102"/>
      <c r="BQ638" s="102"/>
      <c r="BR638" s="102"/>
      <c r="BS638" s="102"/>
      <c r="BT638" s="102"/>
      <c r="BU638" s="102"/>
      <c r="BV638" s="102"/>
      <c r="BW638" s="102"/>
      <c r="BX638" s="102"/>
      <c r="BY638" s="102"/>
      <c r="BZ638" s="102"/>
      <c r="CA638" s="102"/>
      <c r="CB638" s="102"/>
      <c r="CC638" s="102"/>
      <c r="CD638" s="102"/>
      <c r="CE638" s="102"/>
      <c r="CF638" s="102"/>
      <c r="CG638" s="102"/>
      <c r="CH638" s="102"/>
      <c r="CI638" s="102"/>
      <c r="CJ638" s="102"/>
      <c r="CK638" s="102"/>
      <c r="CL638" s="102"/>
      <c r="CM638" s="102"/>
      <c r="CN638" s="102"/>
      <c r="CO638" s="102"/>
      <c r="CP638" s="102"/>
      <c r="CQ638" s="102"/>
      <c r="CR638" s="102"/>
      <c r="CS638" s="102"/>
      <c r="CT638" s="102"/>
      <c r="CU638" s="102"/>
      <c r="CV638" s="102"/>
      <c r="CW638" s="102"/>
      <c r="CX638" s="102"/>
      <c r="CY638" s="102"/>
      <c r="CZ638" s="102"/>
      <c r="DA638" s="102"/>
      <c r="DB638" s="102"/>
      <c r="DC638" s="102"/>
      <c r="DD638" s="102"/>
      <c r="DE638" s="102"/>
      <c r="DF638" s="102"/>
      <c r="DG638" s="102"/>
      <c r="DH638" s="102"/>
      <c r="DI638" s="102"/>
      <c r="DJ638" s="102"/>
      <c r="DK638" s="102"/>
      <c r="DL638" s="102"/>
      <c r="DM638" s="79"/>
    </row>
    <row r="639" spans="1:117" ht="21" hidden="1" outlineLevel="1" x14ac:dyDescent="0.3">
      <c r="A639" s="113"/>
      <c r="B639" s="109"/>
      <c r="C639" s="324" t="s">
        <v>517</v>
      </c>
      <c r="D639" s="111"/>
      <c r="E639" s="270"/>
      <c r="F639" s="223"/>
      <c r="G639" s="223"/>
      <c r="H639" s="269"/>
      <c r="I639" s="98"/>
      <c r="J639" s="148"/>
      <c r="K639" s="97">
        <f t="shared" si="278"/>
        <v>1</v>
      </c>
      <c r="L639" s="97">
        <f t="shared" si="279"/>
        <v>1</v>
      </c>
      <c r="M639" s="108">
        <f t="shared" si="280"/>
        <v>1</v>
      </c>
      <c r="N639" s="305">
        <v>4</v>
      </c>
      <c r="O639" s="102"/>
      <c r="P639" s="102"/>
      <c r="Q639" s="102"/>
      <c r="R639" s="102"/>
      <c r="S639" s="102"/>
      <c r="T639" s="102"/>
      <c r="U639" s="102"/>
      <c r="V639" s="102"/>
      <c r="W639" s="102"/>
      <c r="X639" s="102"/>
      <c r="Y639" s="102"/>
      <c r="Z639" s="102"/>
      <c r="AA639" s="102"/>
      <c r="AB639" s="102"/>
      <c r="AC639" s="102"/>
      <c r="AD639" s="102"/>
      <c r="AE639" s="102"/>
      <c r="AF639" s="102"/>
      <c r="AG639" s="102"/>
      <c r="AH639" s="102"/>
      <c r="AI639" s="102"/>
      <c r="AJ639" s="102"/>
      <c r="AK639" s="102"/>
      <c r="AL639" s="102"/>
      <c r="AM639" s="102"/>
      <c r="AN639" s="102"/>
      <c r="AO639" s="102"/>
      <c r="AP639" s="102"/>
      <c r="AQ639" s="102"/>
      <c r="AR639" s="102"/>
      <c r="AS639" s="102"/>
      <c r="AT639" s="102"/>
      <c r="AU639" s="102"/>
      <c r="AV639" s="102"/>
      <c r="AW639" s="102"/>
      <c r="AX639" s="102"/>
      <c r="AY639" s="102"/>
      <c r="AZ639" s="102"/>
      <c r="BA639" s="102"/>
      <c r="BB639" s="102"/>
      <c r="BC639" s="102"/>
      <c r="BD639" s="102"/>
      <c r="BE639" s="102"/>
      <c r="BF639" s="102"/>
      <c r="BG639" s="102"/>
      <c r="BH639" s="102"/>
      <c r="BI639" s="102"/>
      <c r="BJ639" s="102"/>
      <c r="BK639" s="102"/>
      <c r="BL639" s="102"/>
      <c r="BM639" s="102"/>
      <c r="BN639" s="102"/>
      <c r="BO639" s="102"/>
      <c r="BP639" s="102"/>
      <c r="BQ639" s="102"/>
      <c r="BR639" s="102"/>
      <c r="BS639" s="102"/>
      <c r="BT639" s="102"/>
      <c r="BU639" s="102"/>
      <c r="BV639" s="102"/>
      <c r="BW639" s="102"/>
      <c r="BX639" s="102"/>
      <c r="BY639" s="102"/>
      <c r="BZ639" s="102"/>
      <c r="CA639" s="102"/>
      <c r="CB639" s="102"/>
      <c r="CC639" s="102"/>
      <c r="CD639" s="102"/>
      <c r="CE639" s="102"/>
      <c r="CF639" s="102"/>
      <c r="CG639" s="102"/>
      <c r="CH639" s="102"/>
      <c r="CI639" s="102"/>
      <c r="CJ639" s="102"/>
      <c r="CK639" s="102"/>
      <c r="CL639" s="102"/>
      <c r="CM639" s="102"/>
      <c r="CN639" s="102"/>
      <c r="CO639" s="102"/>
      <c r="CP639" s="102"/>
      <c r="CQ639" s="102"/>
      <c r="CR639" s="102"/>
      <c r="CS639" s="102"/>
      <c r="CT639" s="102"/>
      <c r="CU639" s="102"/>
      <c r="CV639" s="102"/>
      <c r="CW639" s="102"/>
      <c r="CX639" s="102"/>
      <c r="CY639" s="102"/>
      <c r="CZ639" s="102"/>
      <c r="DA639" s="102"/>
      <c r="DB639" s="102"/>
      <c r="DC639" s="102"/>
      <c r="DD639" s="102"/>
      <c r="DE639" s="102"/>
      <c r="DF639" s="102"/>
      <c r="DG639" s="102"/>
      <c r="DH639" s="102"/>
      <c r="DI639" s="102"/>
      <c r="DJ639" s="102"/>
      <c r="DK639" s="102"/>
      <c r="DL639" s="102"/>
      <c r="DM639" s="79"/>
    </row>
    <row r="640" spans="1:117" ht="21" hidden="1" outlineLevel="1" x14ac:dyDescent="0.3">
      <c r="A640" s="113"/>
      <c r="B640" s="109"/>
      <c r="C640" s="324" t="s">
        <v>518</v>
      </c>
      <c r="D640" s="111"/>
      <c r="E640" s="270"/>
      <c r="F640" s="223"/>
      <c r="G640" s="223"/>
      <c r="H640" s="269"/>
      <c r="I640" s="98"/>
      <c r="J640" s="148"/>
      <c r="K640" s="97">
        <f t="shared" si="278"/>
        <v>1</v>
      </c>
      <c r="L640" s="97">
        <f t="shared" si="279"/>
        <v>1</v>
      </c>
      <c r="M640" s="108">
        <f t="shared" si="280"/>
        <v>1</v>
      </c>
      <c r="N640" s="305">
        <v>4</v>
      </c>
      <c r="O640" s="102"/>
      <c r="P640" s="102"/>
      <c r="Q640" s="102"/>
      <c r="R640" s="102"/>
      <c r="S640" s="102"/>
      <c r="T640" s="102"/>
      <c r="U640" s="102"/>
      <c r="V640" s="102"/>
      <c r="W640" s="102"/>
      <c r="X640" s="102"/>
      <c r="Y640" s="102"/>
      <c r="Z640" s="102"/>
      <c r="AA640" s="102"/>
      <c r="AB640" s="102"/>
      <c r="AC640" s="102"/>
      <c r="AD640" s="102"/>
      <c r="AE640" s="102"/>
      <c r="AF640" s="102"/>
      <c r="AG640" s="102"/>
      <c r="AH640" s="102"/>
      <c r="AI640" s="102"/>
      <c r="AJ640" s="102"/>
      <c r="AK640" s="102"/>
      <c r="AL640" s="102"/>
      <c r="AM640" s="102"/>
      <c r="AN640" s="102"/>
      <c r="AO640" s="102"/>
      <c r="AP640" s="102"/>
      <c r="AQ640" s="102"/>
      <c r="AR640" s="102"/>
      <c r="AS640" s="102"/>
      <c r="AT640" s="102"/>
      <c r="AU640" s="102"/>
      <c r="AV640" s="102"/>
      <c r="AW640" s="102"/>
      <c r="AX640" s="102"/>
      <c r="AY640" s="102"/>
      <c r="AZ640" s="102"/>
      <c r="BA640" s="102"/>
      <c r="BB640" s="102"/>
      <c r="BC640" s="102"/>
      <c r="BD640" s="102"/>
      <c r="BE640" s="102"/>
      <c r="BF640" s="102"/>
      <c r="BG640" s="102"/>
      <c r="BH640" s="102"/>
      <c r="BI640" s="102"/>
      <c r="BJ640" s="102"/>
      <c r="BK640" s="102"/>
      <c r="BL640" s="102"/>
      <c r="BM640" s="102"/>
      <c r="BN640" s="102"/>
      <c r="BO640" s="102"/>
      <c r="BP640" s="102"/>
      <c r="BQ640" s="102"/>
      <c r="BR640" s="102"/>
      <c r="BS640" s="102"/>
      <c r="BT640" s="102"/>
      <c r="BU640" s="102"/>
      <c r="BV640" s="102"/>
      <c r="BW640" s="102"/>
      <c r="BX640" s="102"/>
      <c r="BY640" s="102"/>
      <c r="BZ640" s="102"/>
      <c r="CA640" s="102"/>
      <c r="CB640" s="102"/>
      <c r="CC640" s="102"/>
      <c r="CD640" s="102"/>
      <c r="CE640" s="102"/>
      <c r="CF640" s="102"/>
      <c r="CG640" s="102"/>
      <c r="CH640" s="102"/>
      <c r="CI640" s="102"/>
      <c r="CJ640" s="102"/>
      <c r="CK640" s="102"/>
      <c r="CL640" s="102"/>
      <c r="CM640" s="102"/>
      <c r="CN640" s="102"/>
      <c r="CO640" s="102"/>
      <c r="CP640" s="102"/>
      <c r="CQ640" s="102"/>
      <c r="CR640" s="102"/>
      <c r="CS640" s="102"/>
      <c r="CT640" s="102"/>
      <c r="CU640" s="102"/>
      <c r="CV640" s="102"/>
      <c r="CW640" s="102"/>
      <c r="CX640" s="102"/>
      <c r="CY640" s="102"/>
      <c r="CZ640" s="102"/>
      <c r="DA640" s="102"/>
      <c r="DB640" s="102"/>
      <c r="DC640" s="102"/>
      <c r="DD640" s="102"/>
      <c r="DE640" s="102"/>
      <c r="DF640" s="102"/>
      <c r="DG640" s="102"/>
      <c r="DH640" s="102"/>
      <c r="DI640" s="102"/>
      <c r="DJ640" s="102"/>
      <c r="DK640" s="102"/>
      <c r="DL640" s="102"/>
      <c r="DM640" s="79"/>
    </row>
    <row r="641" spans="1:117" ht="21" hidden="1" outlineLevel="1" x14ac:dyDescent="0.3">
      <c r="A641" s="113"/>
      <c r="B641" s="109"/>
      <c r="C641" s="324" t="s">
        <v>519</v>
      </c>
      <c r="D641" s="111"/>
      <c r="E641" s="270"/>
      <c r="F641" s="223"/>
      <c r="G641" s="223"/>
      <c r="H641" s="269"/>
      <c r="I641" s="98"/>
      <c r="J641" s="148"/>
      <c r="K641" s="97">
        <f t="shared" si="278"/>
        <v>1</v>
      </c>
      <c r="L641" s="97">
        <f t="shared" si="279"/>
        <v>1</v>
      </c>
      <c r="M641" s="108">
        <f t="shared" si="280"/>
        <v>1</v>
      </c>
      <c r="N641" s="305">
        <v>4</v>
      </c>
      <c r="O641" s="102"/>
      <c r="P641" s="102"/>
      <c r="Q641" s="102"/>
      <c r="R641" s="102"/>
      <c r="S641" s="102"/>
      <c r="T641" s="102"/>
      <c r="U641" s="102"/>
      <c r="V641" s="102"/>
      <c r="W641" s="102"/>
      <c r="X641" s="102"/>
      <c r="Y641" s="102"/>
      <c r="Z641" s="102"/>
      <c r="AA641" s="102"/>
      <c r="AB641" s="102"/>
      <c r="AC641" s="102"/>
      <c r="AD641" s="102"/>
      <c r="AE641" s="102"/>
      <c r="AF641" s="102"/>
      <c r="AG641" s="102"/>
      <c r="AH641" s="102"/>
      <c r="AI641" s="102"/>
      <c r="AJ641" s="102"/>
      <c r="AK641" s="102"/>
      <c r="AL641" s="102"/>
      <c r="AM641" s="102"/>
      <c r="AN641" s="102"/>
      <c r="AO641" s="102"/>
      <c r="AP641" s="102"/>
      <c r="AQ641" s="102"/>
      <c r="AR641" s="102"/>
      <c r="AS641" s="102"/>
      <c r="AT641" s="102"/>
      <c r="AU641" s="102"/>
      <c r="AV641" s="102"/>
      <c r="AW641" s="102"/>
      <c r="AX641" s="102"/>
      <c r="AY641" s="102"/>
      <c r="AZ641" s="102"/>
      <c r="BA641" s="102"/>
      <c r="BB641" s="102"/>
      <c r="BC641" s="102"/>
      <c r="BD641" s="102"/>
      <c r="BE641" s="102"/>
      <c r="BF641" s="102"/>
      <c r="BG641" s="102"/>
      <c r="BH641" s="102"/>
      <c r="BI641" s="102"/>
      <c r="BJ641" s="102"/>
      <c r="BK641" s="102"/>
      <c r="BL641" s="102"/>
      <c r="BM641" s="102"/>
      <c r="BN641" s="102"/>
      <c r="BO641" s="102"/>
      <c r="BP641" s="102"/>
      <c r="BQ641" s="102"/>
      <c r="BR641" s="102"/>
      <c r="BS641" s="102"/>
      <c r="BT641" s="102"/>
      <c r="BU641" s="102"/>
      <c r="BV641" s="102"/>
      <c r="BW641" s="102"/>
      <c r="BX641" s="102"/>
      <c r="BY641" s="102"/>
      <c r="BZ641" s="102"/>
      <c r="CA641" s="102"/>
      <c r="CB641" s="102"/>
      <c r="CC641" s="102"/>
      <c r="CD641" s="102"/>
      <c r="CE641" s="102"/>
      <c r="CF641" s="102"/>
      <c r="CG641" s="102"/>
      <c r="CH641" s="102"/>
      <c r="CI641" s="102"/>
      <c r="CJ641" s="102"/>
      <c r="CK641" s="102"/>
      <c r="CL641" s="102"/>
      <c r="CM641" s="102"/>
      <c r="CN641" s="102"/>
      <c r="CO641" s="102"/>
      <c r="CP641" s="102"/>
      <c r="CQ641" s="102"/>
      <c r="CR641" s="102"/>
      <c r="CS641" s="102"/>
      <c r="CT641" s="102"/>
      <c r="CU641" s="102"/>
      <c r="CV641" s="102"/>
      <c r="CW641" s="102"/>
      <c r="CX641" s="102"/>
      <c r="CY641" s="102"/>
      <c r="CZ641" s="102"/>
      <c r="DA641" s="102"/>
      <c r="DB641" s="102"/>
      <c r="DC641" s="102"/>
      <c r="DD641" s="102"/>
      <c r="DE641" s="102"/>
      <c r="DF641" s="102"/>
      <c r="DG641" s="102"/>
      <c r="DH641" s="102"/>
      <c r="DI641" s="102"/>
      <c r="DJ641" s="102"/>
      <c r="DK641" s="102"/>
      <c r="DL641" s="102"/>
      <c r="DM641" s="79"/>
    </row>
    <row r="642" spans="1:117" ht="21" hidden="1" outlineLevel="1" x14ac:dyDescent="0.3">
      <c r="A642" s="113"/>
      <c r="B642" s="109"/>
      <c r="C642" s="324" t="s">
        <v>520</v>
      </c>
      <c r="D642" s="111"/>
      <c r="E642" s="270"/>
      <c r="F642" s="223"/>
      <c r="G642" s="223"/>
      <c r="H642" s="269"/>
      <c r="I642" s="98"/>
      <c r="J642" s="148"/>
      <c r="K642" s="97">
        <f t="shared" si="278"/>
        <v>1</v>
      </c>
      <c r="L642" s="97">
        <f t="shared" si="279"/>
        <v>1</v>
      </c>
      <c r="M642" s="108">
        <f t="shared" si="280"/>
        <v>1</v>
      </c>
      <c r="N642" s="305">
        <v>4</v>
      </c>
      <c r="O642" s="102"/>
      <c r="P642" s="102"/>
      <c r="Q642" s="102"/>
      <c r="R642" s="102"/>
      <c r="S642" s="102"/>
      <c r="T642" s="102"/>
      <c r="U642" s="102"/>
      <c r="V642" s="102"/>
      <c r="W642" s="102"/>
      <c r="X642" s="102"/>
      <c r="Y642" s="102"/>
      <c r="Z642" s="102"/>
      <c r="AA642" s="102"/>
      <c r="AB642" s="102"/>
      <c r="AC642" s="102"/>
      <c r="AD642" s="102"/>
      <c r="AE642" s="102"/>
      <c r="AF642" s="102"/>
      <c r="AG642" s="102"/>
      <c r="AH642" s="102"/>
      <c r="AI642" s="102"/>
      <c r="AJ642" s="102"/>
      <c r="AK642" s="102"/>
      <c r="AL642" s="102"/>
      <c r="AM642" s="102"/>
      <c r="AN642" s="102"/>
      <c r="AO642" s="102"/>
      <c r="AP642" s="102"/>
      <c r="AQ642" s="102"/>
      <c r="AR642" s="102"/>
      <c r="AS642" s="102"/>
      <c r="AT642" s="102"/>
      <c r="AU642" s="102"/>
      <c r="AV642" s="102"/>
      <c r="AW642" s="102"/>
      <c r="AX642" s="102"/>
      <c r="AY642" s="102"/>
      <c r="AZ642" s="102"/>
      <c r="BA642" s="102"/>
      <c r="BB642" s="102"/>
      <c r="BC642" s="102"/>
      <c r="BD642" s="102"/>
      <c r="BE642" s="102"/>
      <c r="BF642" s="102"/>
      <c r="BG642" s="102"/>
      <c r="BH642" s="102"/>
      <c r="BI642" s="102"/>
      <c r="BJ642" s="102"/>
      <c r="BK642" s="102"/>
      <c r="BL642" s="102"/>
      <c r="BM642" s="102"/>
      <c r="BN642" s="102"/>
      <c r="BO642" s="102"/>
      <c r="BP642" s="102"/>
      <c r="BQ642" s="102"/>
      <c r="BR642" s="102"/>
      <c r="BS642" s="102"/>
      <c r="BT642" s="102"/>
      <c r="BU642" s="102"/>
      <c r="BV642" s="102"/>
      <c r="BW642" s="102"/>
      <c r="BX642" s="102"/>
      <c r="BY642" s="102"/>
      <c r="BZ642" s="102"/>
      <c r="CA642" s="102"/>
      <c r="CB642" s="102"/>
      <c r="CC642" s="102"/>
      <c r="CD642" s="102"/>
      <c r="CE642" s="102"/>
      <c r="CF642" s="102"/>
      <c r="CG642" s="102"/>
      <c r="CH642" s="102"/>
      <c r="CI642" s="102"/>
      <c r="CJ642" s="102"/>
      <c r="CK642" s="102"/>
      <c r="CL642" s="102"/>
      <c r="CM642" s="102"/>
      <c r="CN642" s="102"/>
      <c r="CO642" s="102"/>
      <c r="CP642" s="102"/>
      <c r="CQ642" s="102"/>
      <c r="CR642" s="102"/>
      <c r="CS642" s="102"/>
      <c r="CT642" s="102"/>
      <c r="CU642" s="102"/>
      <c r="CV642" s="102"/>
      <c r="CW642" s="102"/>
      <c r="CX642" s="102"/>
      <c r="CY642" s="102"/>
      <c r="CZ642" s="102"/>
      <c r="DA642" s="102"/>
      <c r="DB642" s="102"/>
      <c r="DC642" s="102"/>
      <c r="DD642" s="102"/>
      <c r="DE642" s="102"/>
      <c r="DF642" s="102"/>
      <c r="DG642" s="102"/>
      <c r="DH642" s="102"/>
      <c r="DI642" s="102"/>
      <c r="DJ642" s="102"/>
      <c r="DK642" s="102"/>
      <c r="DL642" s="102"/>
      <c r="DM642" s="79"/>
    </row>
    <row r="643" spans="1:117" ht="21" hidden="1" outlineLevel="1" x14ac:dyDescent="0.3">
      <c r="A643" s="113"/>
      <c r="B643" s="109"/>
      <c r="C643" s="324" t="s">
        <v>521</v>
      </c>
      <c r="D643" s="111"/>
      <c r="E643" s="270"/>
      <c r="F643" s="223"/>
      <c r="G643" s="223"/>
      <c r="H643" s="269"/>
      <c r="I643" s="98"/>
      <c r="J643" s="148"/>
      <c r="K643" s="97">
        <f t="shared" si="278"/>
        <v>1</v>
      </c>
      <c r="L643" s="97">
        <f t="shared" si="279"/>
        <v>1</v>
      </c>
      <c r="M643" s="108">
        <f t="shared" si="280"/>
        <v>1</v>
      </c>
      <c r="N643" s="305">
        <v>4</v>
      </c>
      <c r="O643" s="102"/>
      <c r="P643" s="102"/>
      <c r="Q643" s="102"/>
      <c r="R643" s="102"/>
      <c r="S643" s="102"/>
      <c r="T643" s="102"/>
      <c r="U643" s="102"/>
      <c r="V643" s="102"/>
      <c r="W643" s="102"/>
      <c r="X643" s="102"/>
      <c r="Y643" s="102"/>
      <c r="Z643" s="102"/>
      <c r="AA643" s="102"/>
      <c r="AB643" s="102"/>
      <c r="AC643" s="102"/>
      <c r="AD643" s="102"/>
      <c r="AE643" s="102"/>
      <c r="AF643" s="102"/>
      <c r="AG643" s="102"/>
      <c r="AH643" s="102"/>
      <c r="AI643" s="102"/>
      <c r="AJ643" s="102"/>
      <c r="AK643" s="102"/>
      <c r="AL643" s="102"/>
      <c r="AM643" s="102"/>
      <c r="AN643" s="102"/>
      <c r="AO643" s="102"/>
      <c r="AP643" s="102"/>
      <c r="AQ643" s="102"/>
      <c r="AR643" s="102"/>
      <c r="AS643" s="102"/>
      <c r="AT643" s="102"/>
      <c r="AU643" s="102"/>
      <c r="AV643" s="102"/>
      <c r="AW643" s="102"/>
      <c r="AX643" s="102"/>
      <c r="AY643" s="102"/>
      <c r="AZ643" s="102"/>
      <c r="BA643" s="102"/>
      <c r="BB643" s="102"/>
      <c r="BC643" s="102"/>
      <c r="BD643" s="102"/>
      <c r="BE643" s="102"/>
      <c r="BF643" s="102"/>
      <c r="BG643" s="102"/>
      <c r="BH643" s="102"/>
      <c r="BI643" s="102"/>
      <c r="BJ643" s="102"/>
      <c r="BK643" s="102"/>
      <c r="BL643" s="102"/>
      <c r="BM643" s="102"/>
      <c r="BN643" s="102"/>
      <c r="BO643" s="102"/>
      <c r="BP643" s="102"/>
      <c r="BQ643" s="102"/>
      <c r="BR643" s="102"/>
      <c r="BS643" s="102"/>
      <c r="BT643" s="102"/>
      <c r="BU643" s="102"/>
      <c r="BV643" s="102"/>
      <c r="BW643" s="102"/>
      <c r="BX643" s="102"/>
      <c r="BY643" s="102"/>
      <c r="BZ643" s="102"/>
      <c r="CA643" s="102"/>
      <c r="CB643" s="102"/>
      <c r="CC643" s="102"/>
      <c r="CD643" s="102"/>
      <c r="CE643" s="102"/>
      <c r="CF643" s="102"/>
      <c r="CG643" s="102"/>
      <c r="CH643" s="102"/>
      <c r="CI643" s="102"/>
      <c r="CJ643" s="102"/>
      <c r="CK643" s="102"/>
      <c r="CL643" s="102"/>
      <c r="CM643" s="102"/>
      <c r="CN643" s="102"/>
      <c r="CO643" s="102"/>
      <c r="CP643" s="102"/>
      <c r="CQ643" s="102"/>
      <c r="CR643" s="102"/>
      <c r="CS643" s="102"/>
      <c r="CT643" s="102"/>
      <c r="CU643" s="102"/>
      <c r="CV643" s="102"/>
      <c r="CW643" s="102"/>
      <c r="CX643" s="102"/>
      <c r="CY643" s="102"/>
      <c r="CZ643" s="102"/>
      <c r="DA643" s="102"/>
      <c r="DB643" s="102"/>
      <c r="DC643" s="102"/>
      <c r="DD643" s="102"/>
      <c r="DE643" s="102"/>
      <c r="DF643" s="102"/>
      <c r="DG643" s="102"/>
      <c r="DH643" s="102"/>
      <c r="DI643" s="102"/>
      <c r="DJ643" s="102"/>
      <c r="DK643" s="102"/>
      <c r="DL643" s="102"/>
      <c r="DM643" s="79"/>
    </row>
    <row r="644" spans="1:117" ht="21" hidden="1" outlineLevel="1" x14ac:dyDescent="0.3">
      <c r="A644" s="113"/>
      <c r="B644" s="109"/>
      <c r="C644" s="324" t="s">
        <v>522</v>
      </c>
      <c r="D644" s="111"/>
      <c r="E644" s="270"/>
      <c r="F644" s="223"/>
      <c r="G644" s="223"/>
      <c r="H644" s="269"/>
      <c r="I644" s="98"/>
      <c r="J644" s="148"/>
      <c r="K644" s="97">
        <f t="shared" si="278"/>
        <v>1</v>
      </c>
      <c r="L644" s="97">
        <f t="shared" si="279"/>
        <v>1</v>
      </c>
      <c r="M644" s="108">
        <f t="shared" si="280"/>
        <v>1</v>
      </c>
      <c r="N644" s="305">
        <v>4</v>
      </c>
      <c r="O644" s="102"/>
      <c r="P644" s="102"/>
      <c r="Q644" s="102"/>
      <c r="R644" s="102"/>
      <c r="S644" s="102"/>
      <c r="T644" s="102"/>
      <c r="U644" s="102"/>
      <c r="V644" s="102"/>
      <c r="W644" s="102"/>
      <c r="X644" s="102"/>
      <c r="Y644" s="102"/>
      <c r="Z644" s="102"/>
      <c r="AA644" s="102"/>
      <c r="AB644" s="102"/>
      <c r="AC644" s="102"/>
      <c r="AD644" s="102"/>
      <c r="AE644" s="102"/>
      <c r="AF644" s="102"/>
      <c r="AG644" s="102"/>
      <c r="AH644" s="102"/>
      <c r="AI644" s="102"/>
      <c r="AJ644" s="102"/>
      <c r="AK644" s="102"/>
      <c r="AL644" s="102"/>
      <c r="AM644" s="102"/>
      <c r="AN644" s="102"/>
      <c r="AO644" s="102"/>
      <c r="AP644" s="102"/>
      <c r="AQ644" s="102"/>
      <c r="AR644" s="102"/>
      <c r="AS644" s="102"/>
      <c r="AT644" s="102"/>
      <c r="AU644" s="102"/>
      <c r="AV644" s="102"/>
      <c r="AW644" s="102"/>
      <c r="AX644" s="102"/>
      <c r="AY644" s="102"/>
      <c r="AZ644" s="102"/>
      <c r="BA644" s="102"/>
      <c r="BB644" s="102"/>
      <c r="BC644" s="102"/>
      <c r="BD644" s="102"/>
      <c r="BE644" s="102"/>
      <c r="BF644" s="102"/>
      <c r="BG644" s="102"/>
      <c r="BH644" s="102"/>
      <c r="BI644" s="102"/>
      <c r="BJ644" s="102"/>
      <c r="BK644" s="102"/>
      <c r="BL644" s="102"/>
      <c r="BM644" s="102"/>
      <c r="BN644" s="102"/>
      <c r="BO644" s="102"/>
      <c r="BP644" s="102"/>
      <c r="BQ644" s="102"/>
      <c r="BR644" s="102"/>
      <c r="BS644" s="102"/>
      <c r="BT644" s="102"/>
      <c r="BU644" s="102"/>
      <c r="BV644" s="102"/>
      <c r="BW644" s="102"/>
      <c r="BX644" s="102"/>
      <c r="BY644" s="102"/>
      <c r="BZ644" s="102"/>
      <c r="CA644" s="102"/>
      <c r="CB644" s="102"/>
      <c r="CC644" s="102"/>
      <c r="CD644" s="102"/>
      <c r="CE644" s="102"/>
      <c r="CF644" s="102"/>
      <c r="CG644" s="102"/>
      <c r="CH644" s="102"/>
      <c r="CI644" s="102"/>
      <c r="CJ644" s="102"/>
      <c r="CK644" s="102"/>
      <c r="CL644" s="102"/>
      <c r="CM644" s="102"/>
      <c r="CN644" s="102"/>
      <c r="CO644" s="102"/>
      <c r="CP644" s="102"/>
      <c r="CQ644" s="102"/>
      <c r="CR644" s="102"/>
      <c r="CS644" s="102"/>
      <c r="CT644" s="102"/>
      <c r="CU644" s="102"/>
      <c r="CV644" s="102"/>
      <c r="CW644" s="102"/>
      <c r="CX644" s="102"/>
      <c r="CY644" s="102"/>
      <c r="CZ644" s="102"/>
      <c r="DA644" s="102"/>
      <c r="DB644" s="102"/>
      <c r="DC644" s="102"/>
      <c r="DD644" s="102"/>
      <c r="DE644" s="102"/>
      <c r="DF644" s="102"/>
      <c r="DG644" s="102"/>
      <c r="DH644" s="102"/>
      <c r="DI644" s="102"/>
      <c r="DJ644" s="102"/>
      <c r="DK644" s="102"/>
      <c r="DL644" s="102"/>
      <c r="DM644" s="79"/>
    </row>
    <row r="645" spans="1:117" ht="21" hidden="1" outlineLevel="1" x14ac:dyDescent="0.3">
      <c r="A645" s="113"/>
      <c r="B645" s="109"/>
      <c r="C645" s="324" t="s">
        <v>523</v>
      </c>
      <c r="D645" s="111"/>
      <c r="E645" s="270"/>
      <c r="F645" s="223"/>
      <c r="G645" s="223"/>
      <c r="H645" s="269"/>
      <c r="I645" s="98"/>
      <c r="J645" s="148"/>
      <c r="K645" s="97">
        <f t="shared" si="278"/>
        <v>1</v>
      </c>
      <c r="L645" s="97">
        <f t="shared" si="279"/>
        <v>1</v>
      </c>
      <c r="M645" s="108">
        <f t="shared" si="280"/>
        <v>1</v>
      </c>
      <c r="N645" s="305">
        <v>4</v>
      </c>
      <c r="O645" s="102"/>
      <c r="P645" s="102"/>
      <c r="Q645" s="102"/>
      <c r="R645" s="102"/>
      <c r="S645" s="102"/>
      <c r="T645" s="102"/>
      <c r="U645" s="102"/>
      <c r="V645" s="102"/>
      <c r="W645" s="102"/>
      <c r="X645" s="102"/>
      <c r="Y645" s="102"/>
      <c r="Z645" s="102"/>
      <c r="AA645" s="102"/>
      <c r="AB645" s="102"/>
      <c r="AC645" s="102"/>
      <c r="AD645" s="102"/>
      <c r="AE645" s="102"/>
      <c r="AF645" s="102"/>
      <c r="AG645" s="102"/>
      <c r="AH645" s="102"/>
      <c r="AI645" s="102"/>
      <c r="AJ645" s="102"/>
      <c r="AK645" s="102"/>
      <c r="AL645" s="102"/>
      <c r="AM645" s="102"/>
      <c r="AN645" s="102"/>
      <c r="AO645" s="102"/>
      <c r="AP645" s="102"/>
      <c r="AQ645" s="102"/>
      <c r="AR645" s="102"/>
      <c r="AS645" s="102"/>
      <c r="AT645" s="102"/>
      <c r="AU645" s="102"/>
      <c r="AV645" s="102"/>
      <c r="AW645" s="102"/>
      <c r="AX645" s="102"/>
      <c r="AY645" s="102"/>
      <c r="AZ645" s="102"/>
      <c r="BA645" s="102"/>
      <c r="BB645" s="102"/>
      <c r="BC645" s="102"/>
      <c r="BD645" s="102"/>
      <c r="BE645" s="102"/>
      <c r="BF645" s="102"/>
      <c r="BG645" s="102"/>
      <c r="BH645" s="102"/>
      <c r="BI645" s="102"/>
      <c r="BJ645" s="102"/>
      <c r="BK645" s="102"/>
      <c r="BL645" s="102"/>
      <c r="BM645" s="102"/>
      <c r="BN645" s="102"/>
      <c r="BO645" s="102"/>
      <c r="BP645" s="102"/>
      <c r="BQ645" s="102"/>
      <c r="BR645" s="102"/>
      <c r="BS645" s="102"/>
      <c r="BT645" s="102"/>
      <c r="BU645" s="102"/>
      <c r="BV645" s="102"/>
      <c r="BW645" s="102"/>
      <c r="BX645" s="102"/>
      <c r="BY645" s="102"/>
      <c r="BZ645" s="102"/>
      <c r="CA645" s="102"/>
      <c r="CB645" s="102"/>
      <c r="CC645" s="102"/>
      <c r="CD645" s="102"/>
      <c r="CE645" s="102"/>
      <c r="CF645" s="102"/>
      <c r="CG645" s="102"/>
      <c r="CH645" s="102"/>
      <c r="CI645" s="102"/>
      <c r="CJ645" s="102"/>
      <c r="CK645" s="102"/>
      <c r="CL645" s="102"/>
      <c r="CM645" s="102"/>
      <c r="CN645" s="102"/>
      <c r="CO645" s="102"/>
      <c r="CP645" s="102"/>
      <c r="CQ645" s="102"/>
      <c r="CR645" s="102"/>
      <c r="CS645" s="102"/>
      <c r="CT645" s="102"/>
      <c r="CU645" s="102"/>
      <c r="CV645" s="102"/>
      <c r="CW645" s="102"/>
      <c r="CX645" s="102"/>
      <c r="CY645" s="102"/>
      <c r="CZ645" s="102"/>
      <c r="DA645" s="102"/>
      <c r="DB645" s="102"/>
      <c r="DC645" s="102"/>
      <c r="DD645" s="102"/>
      <c r="DE645" s="102"/>
      <c r="DF645" s="102"/>
      <c r="DG645" s="102"/>
      <c r="DH645" s="102"/>
      <c r="DI645" s="102"/>
      <c r="DJ645" s="102"/>
      <c r="DK645" s="102"/>
      <c r="DL645" s="102"/>
      <c r="DM645" s="79"/>
    </row>
    <row r="646" spans="1:117" ht="21" hidden="1" outlineLevel="1" x14ac:dyDescent="0.3">
      <c r="A646" s="113"/>
      <c r="B646" s="109"/>
      <c r="C646" s="324" t="s">
        <v>524</v>
      </c>
      <c r="D646" s="111"/>
      <c r="E646" s="270"/>
      <c r="F646" s="223"/>
      <c r="G646" s="223"/>
      <c r="H646" s="269"/>
      <c r="I646" s="98"/>
      <c r="J646" s="148"/>
      <c r="K646" s="97">
        <f t="shared" si="278"/>
        <v>1</v>
      </c>
      <c r="L646" s="97">
        <f t="shared" si="279"/>
        <v>1</v>
      </c>
      <c r="M646" s="108">
        <f t="shared" si="280"/>
        <v>1</v>
      </c>
      <c r="N646" s="305">
        <v>4</v>
      </c>
      <c r="O646" s="102"/>
      <c r="P646" s="102"/>
      <c r="Q646" s="102"/>
      <c r="R646" s="102"/>
      <c r="S646" s="102"/>
      <c r="T646" s="102"/>
      <c r="U646" s="102"/>
      <c r="V646" s="102"/>
      <c r="W646" s="102"/>
      <c r="X646" s="102"/>
      <c r="Y646" s="102"/>
      <c r="Z646" s="102"/>
      <c r="AA646" s="102"/>
      <c r="AB646" s="102"/>
      <c r="AC646" s="102"/>
      <c r="AD646" s="102"/>
      <c r="AE646" s="102"/>
      <c r="AF646" s="102"/>
      <c r="AG646" s="102"/>
      <c r="AH646" s="102"/>
      <c r="AI646" s="102"/>
      <c r="AJ646" s="102"/>
      <c r="AK646" s="102"/>
      <c r="AL646" s="102"/>
      <c r="AM646" s="102"/>
      <c r="AN646" s="102"/>
      <c r="AO646" s="102"/>
      <c r="AP646" s="102"/>
      <c r="AQ646" s="102"/>
      <c r="AR646" s="102"/>
      <c r="AS646" s="102"/>
      <c r="AT646" s="102"/>
      <c r="AU646" s="102"/>
      <c r="AV646" s="102"/>
      <c r="AW646" s="102"/>
      <c r="AX646" s="102"/>
      <c r="AY646" s="102"/>
      <c r="AZ646" s="102"/>
      <c r="BA646" s="102"/>
      <c r="BB646" s="102"/>
      <c r="BC646" s="102"/>
      <c r="BD646" s="102"/>
      <c r="BE646" s="102"/>
      <c r="BF646" s="102"/>
      <c r="BG646" s="102"/>
      <c r="BH646" s="102"/>
      <c r="BI646" s="102"/>
      <c r="BJ646" s="102"/>
      <c r="BK646" s="102"/>
      <c r="BL646" s="102"/>
      <c r="BM646" s="102"/>
      <c r="BN646" s="102"/>
      <c r="BO646" s="102"/>
      <c r="BP646" s="102"/>
      <c r="BQ646" s="102"/>
      <c r="BR646" s="102"/>
      <c r="BS646" s="102"/>
      <c r="BT646" s="102"/>
      <c r="BU646" s="102"/>
      <c r="BV646" s="102"/>
      <c r="BW646" s="102"/>
      <c r="BX646" s="102"/>
      <c r="BY646" s="102"/>
      <c r="BZ646" s="102"/>
      <c r="CA646" s="102"/>
      <c r="CB646" s="102"/>
      <c r="CC646" s="102"/>
      <c r="CD646" s="102"/>
      <c r="CE646" s="102"/>
      <c r="CF646" s="102"/>
      <c r="CG646" s="102"/>
      <c r="CH646" s="102"/>
      <c r="CI646" s="102"/>
      <c r="CJ646" s="102"/>
      <c r="CK646" s="102"/>
      <c r="CL646" s="102"/>
      <c r="CM646" s="102"/>
      <c r="CN646" s="102"/>
      <c r="CO646" s="102"/>
      <c r="CP646" s="102"/>
      <c r="CQ646" s="102"/>
      <c r="CR646" s="102"/>
      <c r="CS646" s="102"/>
      <c r="CT646" s="102"/>
      <c r="CU646" s="102"/>
      <c r="CV646" s="102"/>
      <c r="CW646" s="102"/>
      <c r="CX646" s="102"/>
      <c r="CY646" s="102"/>
      <c r="CZ646" s="102"/>
      <c r="DA646" s="102"/>
      <c r="DB646" s="102"/>
      <c r="DC646" s="102"/>
      <c r="DD646" s="102"/>
      <c r="DE646" s="102"/>
      <c r="DF646" s="102"/>
      <c r="DG646" s="102"/>
      <c r="DH646" s="102"/>
      <c r="DI646" s="102"/>
      <c r="DJ646" s="102"/>
      <c r="DK646" s="102"/>
      <c r="DL646" s="102"/>
      <c r="DM646" s="79"/>
    </row>
    <row r="647" spans="1:117" ht="21" hidden="1" outlineLevel="1" x14ac:dyDescent="0.3">
      <c r="A647" s="113"/>
      <c r="B647" s="109"/>
      <c r="C647" s="110" t="s">
        <v>316</v>
      </c>
      <c r="D647" s="111"/>
      <c r="E647" s="270"/>
      <c r="F647" s="223"/>
      <c r="G647" s="223"/>
      <c r="H647" s="269"/>
      <c r="I647" s="98"/>
      <c r="J647" s="148"/>
      <c r="K647" s="97">
        <f t="shared" si="278"/>
        <v>0</v>
      </c>
      <c r="L647" s="97">
        <f t="shared" si="279"/>
        <v>0</v>
      </c>
      <c r="M647" s="108">
        <f t="shared" si="280"/>
        <v>0</v>
      </c>
      <c r="N647" s="85"/>
      <c r="O647" s="102"/>
      <c r="P647" s="102"/>
      <c r="Q647" s="102"/>
      <c r="R647" s="102"/>
      <c r="S647" s="102"/>
      <c r="T647" s="102"/>
      <c r="U647" s="102"/>
      <c r="V647" s="102"/>
      <c r="W647" s="102"/>
      <c r="X647" s="102"/>
      <c r="Y647" s="102"/>
      <c r="Z647" s="102"/>
      <c r="AA647" s="102"/>
      <c r="AB647" s="102"/>
      <c r="AC647" s="102"/>
      <c r="AD647" s="102"/>
      <c r="AE647" s="102"/>
      <c r="AF647" s="102"/>
      <c r="AG647" s="102"/>
      <c r="AH647" s="102"/>
      <c r="AI647" s="102"/>
      <c r="AJ647" s="102"/>
      <c r="AK647" s="102"/>
      <c r="AL647" s="102"/>
      <c r="AM647" s="102"/>
      <c r="AN647" s="102"/>
      <c r="AO647" s="102"/>
      <c r="AP647" s="102"/>
      <c r="AQ647" s="102"/>
      <c r="AR647" s="102"/>
      <c r="AS647" s="102"/>
      <c r="AT647" s="102"/>
      <c r="AU647" s="102"/>
      <c r="AV647" s="102"/>
      <c r="AW647" s="102"/>
      <c r="AX647" s="102"/>
      <c r="AY647" s="102"/>
      <c r="AZ647" s="102"/>
      <c r="BA647" s="102"/>
      <c r="BB647" s="102"/>
      <c r="BC647" s="102"/>
      <c r="BD647" s="102"/>
      <c r="BE647" s="102"/>
      <c r="BF647" s="102"/>
      <c r="BG647" s="102"/>
      <c r="BH647" s="102"/>
      <c r="BI647" s="102"/>
      <c r="BJ647" s="102"/>
      <c r="BK647" s="102"/>
      <c r="BL647" s="102"/>
      <c r="BM647" s="102"/>
      <c r="BN647" s="102"/>
      <c r="BO647" s="102"/>
      <c r="BP647" s="102"/>
      <c r="BQ647" s="102"/>
      <c r="BR647" s="102"/>
      <c r="BS647" s="102"/>
      <c r="BT647" s="102"/>
      <c r="BU647" s="102"/>
      <c r="BV647" s="102"/>
      <c r="BW647" s="102"/>
      <c r="BX647" s="102"/>
      <c r="BY647" s="102"/>
      <c r="BZ647" s="102"/>
      <c r="CA647" s="102"/>
      <c r="CB647" s="102"/>
      <c r="CC647" s="102"/>
      <c r="CD647" s="102"/>
      <c r="CE647" s="102"/>
      <c r="CF647" s="102"/>
      <c r="CG647" s="102"/>
      <c r="CH647" s="102"/>
      <c r="CI647" s="102"/>
      <c r="CJ647" s="102"/>
      <c r="CK647" s="102"/>
      <c r="CL647" s="102"/>
      <c r="CM647" s="102"/>
      <c r="CN647" s="102"/>
      <c r="CO647" s="102"/>
      <c r="CP647" s="102"/>
      <c r="CQ647" s="102"/>
      <c r="CR647" s="102"/>
      <c r="CS647" s="102"/>
      <c r="CT647" s="102"/>
      <c r="CU647" s="102"/>
      <c r="CV647" s="102"/>
      <c r="CW647" s="102"/>
      <c r="CX647" s="102"/>
      <c r="CY647" s="102"/>
      <c r="CZ647" s="102"/>
      <c r="DA647" s="102"/>
      <c r="DB647" s="102"/>
      <c r="DC647" s="102"/>
      <c r="DD647" s="102"/>
      <c r="DE647" s="102"/>
      <c r="DF647" s="102"/>
      <c r="DG647" s="102"/>
      <c r="DH647" s="102"/>
      <c r="DI647" s="102"/>
      <c r="DJ647" s="102"/>
      <c r="DK647" s="102"/>
      <c r="DL647" s="102"/>
      <c r="DM647" s="79"/>
    </row>
    <row r="648" spans="1:117" ht="21" hidden="1" outlineLevel="1" x14ac:dyDescent="0.3">
      <c r="A648" s="113"/>
      <c r="B648" s="109"/>
      <c r="C648" s="324" t="s">
        <v>525</v>
      </c>
      <c r="D648" s="111"/>
      <c r="E648" s="270"/>
      <c r="F648" s="223"/>
      <c r="G648" s="223"/>
      <c r="H648" s="269"/>
      <c r="I648" s="98"/>
      <c r="J648" s="148"/>
      <c r="K648" s="97">
        <f t="shared" si="278"/>
        <v>1</v>
      </c>
      <c r="L648" s="97">
        <f t="shared" si="279"/>
        <v>1</v>
      </c>
      <c r="M648" s="108">
        <f t="shared" si="280"/>
        <v>1</v>
      </c>
      <c r="N648" s="305">
        <v>4</v>
      </c>
      <c r="O648" s="102"/>
      <c r="P648" s="102"/>
      <c r="Q648" s="102"/>
      <c r="R648" s="102"/>
      <c r="S648" s="102"/>
      <c r="T648" s="102"/>
      <c r="U648" s="102"/>
      <c r="V648" s="102"/>
      <c r="W648" s="102"/>
      <c r="X648" s="102"/>
      <c r="Y648" s="102"/>
      <c r="Z648" s="102"/>
      <c r="AA648" s="102"/>
      <c r="AB648" s="102"/>
      <c r="AC648" s="102"/>
      <c r="AD648" s="102"/>
      <c r="AE648" s="102"/>
      <c r="AF648" s="102"/>
      <c r="AG648" s="102"/>
      <c r="AH648" s="102"/>
      <c r="AI648" s="102"/>
      <c r="AJ648" s="102"/>
      <c r="AK648" s="102"/>
      <c r="AL648" s="102"/>
      <c r="AM648" s="102"/>
      <c r="AN648" s="102"/>
      <c r="AO648" s="102"/>
      <c r="AP648" s="102"/>
      <c r="AQ648" s="102"/>
      <c r="AR648" s="102"/>
      <c r="AS648" s="102"/>
      <c r="AT648" s="102"/>
      <c r="AU648" s="102"/>
      <c r="AV648" s="102"/>
      <c r="AW648" s="102"/>
      <c r="AX648" s="102"/>
      <c r="AY648" s="102"/>
      <c r="AZ648" s="102"/>
      <c r="BA648" s="102"/>
      <c r="BB648" s="102"/>
      <c r="BC648" s="102"/>
      <c r="BD648" s="102"/>
      <c r="BE648" s="102"/>
      <c r="BF648" s="102"/>
      <c r="BG648" s="102"/>
      <c r="BH648" s="102"/>
      <c r="BI648" s="102"/>
      <c r="BJ648" s="102"/>
      <c r="BK648" s="102"/>
      <c r="BL648" s="102"/>
      <c r="BM648" s="102"/>
      <c r="BN648" s="102"/>
      <c r="BO648" s="102"/>
      <c r="BP648" s="102"/>
      <c r="BQ648" s="102"/>
      <c r="BR648" s="102"/>
      <c r="BS648" s="102"/>
      <c r="BT648" s="102"/>
      <c r="BU648" s="102"/>
      <c r="BV648" s="102"/>
      <c r="BW648" s="102"/>
      <c r="BX648" s="102"/>
      <c r="BY648" s="102"/>
      <c r="BZ648" s="102"/>
      <c r="CA648" s="102"/>
      <c r="CB648" s="102"/>
      <c r="CC648" s="102"/>
      <c r="CD648" s="102"/>
      <c r="CE648" s="102"/>
      <c r="CF648" s="102"/>
      <c r="CG648" s="102"/>
      <c r="CH648" s="102"/>
      <c r="CI648" s="102"/>
      <c r="CJ648" s="102"/>
      <c r="CK648" s="102"/>
      <c r="CL648" s="102"/>
      <c r="CM648" s="102"/>
      <c r="CN648" s="102"/>
      <c r="CO648" s="102"/>
      <c r="CP648" s="102"/>
      <c r="CQ648" s="102"/>
      <c r="CR648" s="102"/>
      <c r="CS648" s="102"/>
      <c r="CT648" s="102"/>
      <c r="CU648" s="102"/>
      <c r="CV648" s="102"/>
      <c r="CW648" s="102"/>
      <c r="CX648" s="102"/>
      <c r="CY648" s="102"/>
      <c r="CZ648" s="102"/>
      <c r="DA648" s="102"/>
      <c r="DB648" s="102"/>
      <c r="DC648" s="102"/>
      <c r="DD648" s="102"/>
      <c r="DE648" s="102"/>
      <c r="DF648" s="102"/>
      <c r="DG648" s="102"/>
      <c r="DH648" s="102"/>
      <c r="DI648" s="102"/>
      <c r="DJ648" s="102"/>
      <c r="DK648" s="102"/>
      <c r="DL648" s="102"/>
      <c r="DM648" s="79"/>
    </row>
    <row r="649" spans="1:117" ht="21" hidden="1" outlineLevel="1" x14ac:dyDescent="0.3">
      <c r="A649" s="113"/>
      <c r="B649" s="109"/>
      <c r="C649" s="110" t="s">
        <v>318</v>
      </c>
      <c r="D649" s="111"/>
      <c r="E649" s="270"/>
      <c r="F649" s="223"/>
      <c r="G649" s="223"/>
      <c r="H649" s="269"/>
      <c r="I649" s="98"/>
      <c r="J649" s="148"/>
      <c r="K649" s="97">
        <f t="shared" si="278"/>
        <v>0</v>
      </c>
      <c r="L649" s="97">
        <f t="shared" si="279"/>
        <v>0</v>
      </c>
      <c r="M649" s="108">
        <f t="shared" si="280"/>
        <v>0</v>
      </c>
      <c r="N649" s="85"/>
      <c r="O649" s="102"/>
      <c r="P649" s="102"/>
      <c r="Q649" s="102"/>
      <c r="R649" s="102"/>
      <c r="S649" s="102"/>
      <c r="T649" s="102"/>
      <c r="U649" s="102"/>
      <c r="V649" s="102"/>
      <c r="W649" s="102"/>
      <c r="X649" s="102"/>
      <c r="Y649" s="102"/>
      <c r="Z649" s="102"/>
      <c r="AA649" s="102"/>
      <c r="AB649" s="102"/>
      <c r="AC649" s="102"/>
      <c r="AD649" s="102"/>
      <c r="AE649" s="102"/>
      <c r="AF649" s="102"/>
      <c r="AG649" s="102"/>
      <c r="AH649" s="102"/>
      <c r="AI649" s="102"/>
      <c r="AJ649" s="102"/>
      <c r="AK649" s="102"/>
      <c r="AL649" s="102"/>
      <c r="AM649" s="102"/>
      <c r="AN649" s="102"/>
      <c r="AO649" s="102"/>
      <c r="AP649" s="102"/>
      <c r="AQ649" s="102"/>
      <c r="AR649" s="102"/>
      <c r="AS649" s="102"/>
      <c r="AT649" s="102"/>
      <c r="AU649" s="102"/>
      <c r="AV649" s="102"/>
      <c r="AW649" s="102"/>
      <c r="AX649" s="102"/>
      <c r="AY649" s="102"/>
      <c r="AZ649" s="102"/>
      <c r="BA649" s="102"/>
      <c r="BB649" s="102"/>
      <c r="BC649" s="102"/>
      <c r="BD649" s="102"/>
      <c r="BE649" s="102"/>
      <c r="BF649" s="102"/>
      <c r="BG649" s="102"/>
      <c r="BH649" s="102"/>
      <c r="BI649" s="102"/>
      <c r="BJ649" s="102"/>
      <c r="BK649" s="102"/>
      <c r="BL649" s="102"/>
      <c r="BM649" s="102"/>
      <c r="BN649" s="102"/>
      <c r="BO649" s="102"/>
      <c r="BP649" s="102"/>
      <c r="BQ649" s="102"/>
      <c r="BR649" s="102"/>
      <c r="BS649" s="102"/>
      <c r="BT649" s="102"/>
      <c r="BU649" s="102"/>
      <c r="BV649" s="102"/>
      <c r="BW649" s="102"/>
      <c r="BX649" s="102"/>
      <c r="BY649" s="102"/>
      <c r="BZ649" s="102"/>
      <c r="CA649" s="102"/>
      <c r="CB649" s="102"/>
      <c r="CC649" s="102"/>
      <c r="CD649" s="102"/>
      <c r="CE649" s="102"/>
      <c r="CF649" s="102"/>
      <c r="CG649" s="102"/>
      <c r="CH649" s="102"/>
      <c r="CI649" s="102"/>
      <c r="CJ649" s="102"/>
      <c r="CK649" s="102"/>
      <c r="CL649" s="102"/>
      <c r="CM649" s="102"/>
      <c r="CN649" s="102"/>
      <c r="CO649" s="102"/>
      <c r="CP649" s="102"/>
      <c r="CQ649" s="102"/>
      <c r="CR649" s="102"/>
      <c r="CS649" s="102"/>
      <c r="CT649" s="102"/>
      <c r="CU649" s="102"/>
      <c r="CV649" s="102"/>
      <c r="CW649" s="102"/>
      <c r="CX649" s="102"/>
      <c r="CY649" s="102"/>
      <c r="CZ649" s="102"/>
      <c r="DA649" s="102"/>
      <c r="DB649" s="102"/>
      <c r="DC649" s="102"/>
      <c r="DD649" s="102"/>
      <c r="DE649" s="102"/>
      <c r="DF649" s="102"/>
      <c r="DG649" s="102"/>
      <c r="DH649" s="102"/>
      <c r="DI649" s="102"/>
      <c r="DJ649" s="102"/>
      <c r="DK649" s="102"/>
      <c r="DL649" s="102"/>
      <c r="DM649" s="79"/>
    </row>
    <row r="650" spans="1:117" ht="21" hidden="1" outlineLevel="1" x14ac:dyDescent="0.3">
      <c r="A650" s="113"/>
      <c r="B650" s="109"/>
      <c r="C650" s="325" t="s">
        <v>526</v>
      </c>
      <c r="D650" s="111"/>
      <c r="E650" s="270"/>
      <c r="F650" s="223"/>
      <c r="G650" s="223"/>
      <c r="H650" s="269"/>
      <c r="I650" s="98"/>
      <c r="J650" s="148"/>
      <c r="K650" s="97">
        <f t="shared" si="278"/>
        <v>1</v>
      </c>
      <c r="L650" s="97">
        <f t="shared" si="279"/>
        <v>1</v>
      </c>
      <c r="M650" s="108">
        <f t="shared" si="280"/>
        <v>1</v>
      </c>
      <c r="N650" s="305">
        <v>4</v>
      </c>
      <c r="O650" s="102"/>
      <c r="P650" s="102"/>
      <c r="Q650" s="102"/>
      <c r="R650" s="102"/>
      <c r="S650" s="102"/>
      <c r="T650" s="102"/>
      <c r="U650" s="102"/>
      <c r="V650" s="102"/>
      <c r="W650" s="102"/>
      <c r="X650" s="102"/>
      <c r="Y650" s="102"/>
      <c r="Z650" s="102"/>
      <c r="AA650" s="102"/>
      <c r="AB650" s="102"/>
      <c r="AC650" s="102"/>
      <c r="AD650" s="102"/>
      <c r="AE650" s="102"/>
      <c r="AF650" s="102"/>
      <c r="AG650" s="102"/>
      <c r="AH650" s="102"/>
      <c r="AI650" s="102"/>
      <c r="AJ650" s="102"/>
      <c r="AK650" s="102"/>
      <c r="AL650" s="102"/>
      <c r="AM650" s="102"/>
      <c r="AN650" s="102"/>
      <c r="AO650" s="102"/>
      <c r="AP650" s="102"/>
      <c r="AQ650" s="102"/>
      <c r="AR650" s="102"/>
      <c r="AS650" s="102"/>
      <c r="AT650" s="102"/>
      <c r="AU650" s="102"/>
      <c r="AV650" s="102"/>
      <c r="AW650" s="102"/>
      <c r="AX650" s="102"/>
      <c r="AY650" s="102"/>
      <c r="AZ650" s="102"/>
      <c r="BA650" s="102"/>
      <c r="BB650" s="102"/>
      <c r="BC650" s="102"/>
      <c r="BD650" s="102"/>
      <c r="BE650" s="102"/>
      <c r="BF650" s="102"/>
      <c r="BG650" s="102"/>
      <c r="BH650" s="102"/>
      <c r="BI650" s="102"/>
      <c r="BJ650" s="102"/>
      <c r="BK650" s="102"/>
      <c r="BL650" s="102"/>
      <c r="BM650" s="102"/>
      <c r="BN650" s="102"/>
      <c r="BO650" s="102"/>
      <c r="BP650" s="102"/>
      <c r="BQ650" s="102"/>
      <c r="BR650" s="102"/>
      <c r="BS650" s="102"/>
      <c r="BT650" s="102"/>
      <c r="BU650" s="102"/>
      <c r="BV650" s="102"/>
      <c r="BW650" s="102"/>
      <c r="BX650" s="102"/>
      <c r="BY650" s="102"/>
      <c r="BZ650" s="102"/>
      <c r="CA650" s="102"/>
      <c r="CB650" s="102"/>
      <c r="CC650" s="102"/>
      <c r="CD650" s="102"/>
      <c r="CE650" s="102"/>
      <c r="CF650" s="102"/>
      <c r="CG650" s="102"/>
      <c r="CH650" s="102"/>
      <c r="CI650" s="102"/>
      <c r="CJ650" s="102"/>
      <c r="CK650" s="102"/>
      <c r="CL650" s="102"/>
      <c r="CM650" s="102"/>
      <c r="CN650" s="102"/>
      <c r="CO650" s="102"/>
      <c r="CP650" s="102"/>
      <c r="CQ650" s="102"/>
      <c r="CR650" s="102"/>
      <c r="CS650" s="102"/>
      <c r="CT650" s="102"/>
      <c r="CU650" s="102"/>
      <c r="CV650" s="102"/>
      <c r="CW650" s="102"/>
      <c r="CX650" s="102"/>
      <c r="CY650" s="102"/>
      <c r="CZ650" s="102"/>
      <c r="DA650" s="102"/>
      <c r="DB650" s="102"/>
      <c r="DC650" s="102"/>
      <c r="DD650" s="102"/>
      <c r="DE650" s="102"/>
      <c r="DF650" s="102"/>
      <c r="DG650" s="102"/>
      <c r="DH650" s="102"/>
      <c r="DI650" s="102"/>
      <c r="DJ650" s="102"/>
      <c r="DK650" s="102"/>
      <c r="DL650" s="102"/>
      <c r="DM650" s="79"/>
    </row>
    <row r="651" spans="1:117" ht="31.5" hidden="1" outlineLevel="1" x14ac:dyDescent="0.25">
      <c r="B651" s="109">
        <v>12</v>
      </c>
      <c r="C651" s="110" t="s">
        <v>91</v>
      </c>
      <c r="D651" s="111" t="s">
        <v>92</v>
      </c>
      <c r="E651" s="115" t="s">
        <v>90</v>
      </c>
      <c r="F651" s="78"/>
      <c r="G651" s="78"/>
      <c r="H651" s="98"/>
      <c r="I651" s="98"/>
      <c r="J651" s="148"/>
      <c r="K651" s="97">
        <f t="shared" si="275"/>
        <v>0</v>
      </c>
      <c r="L651" s="97">
        <f t="shared" si="276"/>
        <v>0</v>
      </c>
      <c r="M651" s="108">
        <f t="shared" si="277"/>
        <v>0</v>
      </c>
      <c r="N651" s="85"/>
      <c r="O651" s="85"/>
      <c r="P651" s="85"/>
      <c r="Q651" s="85"/>
      <c r="R651" s="85"/>
      <c r="S651" s="85"/>
      <c r="T651" s="85"/>
      <c r="U651" s="85"/>
      <c r="V651" s="85"/>
      <c r="W651" s="85"/>
      <c r="X651" s="85"/>
      <c r="Y651" s="85"/>
      <c r="Z651" s="85"/>
      <c r="AA651" s="85"/>
      <c r="AB651" s="85"/>
      <c r="AC651" s="85"/>
      <c r="AD651" s="85"/>
      <c r="AE651" s="85"/>
      <c r="AF651" s="85"/>
      <c r="AG651" s="85"/>
      <c r="AH651" s="85"/>
      <c r="AI651" s="85"/>
      <c r="AJ651" s="85"/>
      <c r="AK651" s="85"/>
      <c r="AL651" s="85"/>
      <c r="AM651" s="85"/>
      <c r="AN651" s="85"/>
      <c r="AO651" s="85"/>
      <c r="AP651" s="85"/>
      <c r="AQ651" s="85"/>
      <c r="AR651" s="85"/>
      <c r="AS651" s="85"/>
      <c r="AT651" s="85"/>
      <c r="AU651" s="85"/>
      <c r="AV651" s="85"/>
      <c r="AW651" s="85"/>
      <c r="AX651" s="85"/>
      <c r="AY651" s="85"/>
      <c r="AZ651" s="85"/>
      <c r="BA651" s="85"/>
      <c r="BB651" s="85"/>
      <c r="BC651" s="85"/>
      <c r="BD651" s="85"/>
      <c r="BE651" s="85"/>
      <c r="BF651" s="85"/>
      <c r="BG651" s="85"/>
      <c r="BH651" s="85"/>
      <c r="BI651" s="85"/>
      <c r="BJ651" s="85"/>
      <c r="BK651" s="85"/>
      <c r="BL651" s="85"/>
      <c r="BM651" s="85"/>
      <c r="BN651" s="85"/>
      <c r="BO651" s="85"/>
      <c r="BP651" s="85"/>
      <c r="BQ651" s="85"/>
      <c r="BR651" s="85"/>
      <c r="BS651" s="85"/>
      <c r="BT651" s="85"/>
      <c r="BU651" s="85"/>
      <c r="BV651" s="85"/>
      <c r="BW651" s="85"/>
      <c r="BX651" s="85"/>
      <c r="BY651" s="85"/>
      <c r="BZ651" s="85"/>
      <c r="CA651" s="79"/>
      <c r="CB651" s="79"/>
      <c r="CC651" s="79"/>
      <c r="CD651" s="79"/>
      <c r="CE651" s="79"/>
      <c r="CF651" s="79"/>
      <c r="CG651" s="79"/>
      <c r="CH651" s="79"/>
      <c r="CI651" s="79"/>
      <c r="CJ651" s="79"/>
      <c r="CK651" s="79"/>
      <c r="CL651" s="79"/>
      <c r="CM651" s="79"/>
      <c r="CN651" s="79"/>
      <c r="CO651" s="79"/>
      <c r="CP651" s="79"/>
      <c r="CQ651" s="79"/>
      <c r="CR651" s="79"/>
      <c r="CS651" s="79"/>
      <c r="CT651" s="79"/>
      <c r="CU651" s="79"/>
      <c r="CV651" s="79"/>
      <c r="CW651" s="79"/>
      <c r="CX651" s="79"/>
      <c r="CY651" s="79"/>
      <c r="CZ651" s="79"/>
      <c r="DA651" s="79"/>
      <c r="DB651" s="79"/>
      <c r="DC651" s="79"/>
      <c r="DD651" s="79"/>
      <c r="DE651" s="79"/>
      <c r="DF651" s="79"/>
      <c r="DG651" s="79"/>
      <c r="DH651" s="79"/>
      <c r="DI651" s="79"/>
      <c r="DJ651" s="79"/>
      <c r="DK651" s="79"/>
      <c r="DL651" s="79"/>
      <c r="DM651" s="79"/>
    </row>
    <row r="652" spans="1:117" ht="21" hidden="1" outlineLevel="1" x14ac:dyDescent="0.3">
      <c r="A652" s="113"/>
      <c r="B652" s="109"/>
      <c r="C652" s="110" t="s">
        <v>314</v>
      </c>
      <c r="D652" s="111"/>
      <c r="E652" s="270"/>
      <c r="F652" s="223"/>
      <c r="G652" s="223"/>
      <c r="H652" s="269"/>
      <c r="I652" s="98"/>
      <c r="J652" s="148"/>
      <c r="K652" s="97">
        <f t="shared" si="275"/>
        <v>0</v>
      </c>
      <c r="L652" s="97">
        <f t="shared" si="276"/>
        <v>0</v>
      </c>
      <c r="M652" s="108">
        <f t="shared" si="277"/>
        <v>0</v>
      </c>
      <c r="N652" s="85"/>
      <c r="O652" s="102"/>
      <c r="P652" s="102"/>
      <c r="Q652" s="102"/>
      <c r="R652" s="102"/>
      <c r="S652" s="102"/>
      <c r="T652" s="102"/>
      <c r="U652" s="102"/>
      <c r="V652" s="102"/>
      <c r="W652" s="102"/>
      <c r="X652" s="102"/>
      <c r="Y652" s="102"/>
      <c r="Z652" s="102"/>
      <c r="AA652" s="102"/>
      <c r="AB652" s="102"/>
      <c r="AC652" s="102"/>
      <c r="AD652" s="102"/>
      <c r="AE652" s="102"/>
      <c r="AF652" s="102"/>
      <c r="AG652" s="102"/>
      <c r="AH652" s="102"/>
      <c r="AI652" s="102"/>
      <c r="AJ652" s="102"/>
      <c r="AK652" s="102"/>
      <c r="AL652" s="102"/>
      <c r="AM652" s="102"/>
      <c r="AN652" s="102"/>
      <c r="AO652" s="102"/>
      <c r="AP652" s="102"/>
      <c r="AQ652" s="102"/>
      <c r="AR652" s="102"/>
      <c r="AS652" s="102"/>
      <c r="AT652" s="102"/>
      <c r="AU652" s="102"/>
      <c r="AV652" s="102"/>
      <c r="AW652" s="102"/>
      <c r="AX652" s="102"/>
      <c r="AY652" s="102"/>
      <c r="AZ652" s="102"/>
      <c r="BA652" s="102"/>
      <c r="BB652" s="102"/>
      <c r="BC652" s="102"/>
      <c r="BD652" s="102"/>
      <c r="BE652" s="102"/>
      <c r="BF652" s="102"/>
      <c r="BG652" s="102"/>
      <c r="BH652" s="102"/>
      <c r="BI652" s="102"/>
      <c r="BJ652" s="102"/>
      <c r="BK652" s="102"/>
      <c r="BL652" s="102"/>
      <c r="BM652" s="102"/>
      <c r="BN652" s="102"/>
      <c r="BO652" s="102"/>
      <c r="BP652" s="102"/>
      <c r="BQ652" s="102"/>
      <c r="BR652" s="102"/>
      <c r="BS652" s="102"/>
      <c r="BT652" s="102"/>
      <c r="BU652" s="102"/>
      <c r="BV652" s="102"/>
      <c r="BW652" s="102"/>
      <c r="BX652" s="102"/>
      <c r="BY652" s="102"/>
      <c r="BZ652" s="102"/>
      <c r="CA652" s="102"/>
      <c r="CB652" s="102"/>
      <c r="CC652" s="102"/>
      <c r="CD652" s="102"/>
      <c r="CE652" s="102"/>
      <c r="CF652" s="102"/>
      <c r="CG652" s="102"/>
      <c r="CH652" s="102"/>
      <c r="CI652" s="102"/>
      <c r="CJ652" s="102"/>
      <c r="CK652" s="102"/>
      <c r="CL652" s="102"/>
      <c r="CM652" s="102"/>
      <c r="CN652" s="102"/>
      <c r="CO652" s="102"/>
      <c r="CP652" s="102"/>
      <c r="CQ652" s="102"/>
      <c r="CR652" s="102"/>
      <c r="CS652" s="102"/>
      <c r="CT652" s="102"/>
      <c r="CU652" s="102"/>
      <c r="CV652" s="102"/>
      <c r="CW652" s="102"/>
      <c r="CX652" s="102"/>
      <c r="CY652" s="102"/>
      <c r="CZ652" s="102"/>
      <c r="DA652" s="102"/>
      <c r="DB652" s="102"/>
      <c r="DC652" s="102"/>
      <c r="DD652" s="102"/>
      <c r="DE652" s="102"/>
      <c r="DF652" s="102"/>
      <c r="DG652" s="102"/>
      <c r="DH652" s="102"/>
      <c r="DI652" s="102"/>
      <c r="DJ652" s="102"/>
      <c r="DK652" s="102"/>
      <c r="DL652" s="102"/>
      <c r="DM652" s="79"/>
    </row>
    <row r="653" spans="1:117" ht="21" hidden="1" outlineLevel="1" x14ac:dyDescent="0.3">
      <c r="A653" s="113"/>
      <c r="B653" s="109"/>
      <c r="C653" s="110" t="s">
        <v>315</v>
      </c>
      <c r="D653" s="111"/>
      <c r="E653" s="270"/>
      <c r="F653" s="223"/>
      <c r="G653" s="223"/>
      <c r="H653" s="269"/>
      <c r="I653" s="98"/>
      <c r="J653" s="148"/>
      <c r="K653" s="97">
        <f t="shared" si="275"/>
        <v>0</v>
      </c>
      <c r="L653" s="97">
        <f t="shared" si="276"/>
        <v>0</v>
      </c>
      <c r="M653" s="108">
        <f t="shared" si="277"/>
        <v>0</v>
      </c>
      <c r="N653" s="85"/>
      <c r="O653" s="102"/>
      <c r="P653" s="102"/>
      <c r="Q653" s="102"/>
      <c r="R653" s="102"/>
      <c r="S653" s="102"/>
      <c r="T653" s="102"/>
      <c r="U653" s="102"/>
      <c r="V653" s="102"/>
      <c r="W653" s="102"/>
      <c r="X653" s="102"/>
      <c r="Y653" s="102"/>
      <c r="Z653" s="102"/>
      <c r="AA653" s="102"/>
      <c r="AB653" s="102"/>
      <c r="AC653" s="102"/>
      <c r="AD653" s="102"/>
      <c r="AE653" s="102"/>
      <c r="AF653" s="102"/>
      <c r="AG653" s="102"/>
      <c r="AH653" s="102"/>
      <c r="AI653" s="102"/>
      <c r="AJ653" s="102"/>
      <c r="AK653" s="102"/>
      <c r="AL653" s="102"/>
      <c r="AM653" s="102"/>
      <c r="AN653" s="102"/>
      <c r="AO653" s="102"/>
      <c r="AP653" s="102"/>
      <c r="AQ653" s="102"/>
      <c r="AR653" s="102"/>
      <c r="AS653" s="102"/>
      <c r="AT653" s="102"/>
      <c r="AU653" s="102"/>
      <c r="AV653" s="102"/>
      <c r="AW653" s="102"/>
      <c r="AX653" s="102"/>
      <c r="AY653" s="102"/>
      <c r="AZ653" s="102"/>
      <c r="BA653" s="102"/>
      <c r="BB653" s="102"/>
      <c r="BC653" s="102"/>
      <c r="BD653" s="102"/>
      <c r="BE653" s="102"/>
      <c r="BF653" s="102"/>
      <c r="BG653" s="102"/>
      <c r="BH653" s="102"/>
      <c r="BI653" s="102"/>
      <c r="BJ653" s="102"/>
      <c r="BK653" s="102"/>
      <c r="BL653" s="102"/>
      <c r="BM653" s="102"/>
      <c r="BN653" s="102"/>
      <c r="BO653" s="102"/>
      <c r="BP653" s="102"/>
      <c r="BQ653" s="102"/>
      <c r="BR653" s="102"/>
      <c r="BS653" s="102"/>
      <c r="BT653" s="102"/>
      <c r="BU653" s="102"/>
      <c r="BV653" s="102"/>
      <c r="BW653" s="102"/>
      <c r="BX653" s="102"/>
      <c r="BY653" s="102"/>
      <c r="BZ653" s="102"/>
      <c r="CA653" s="102"/>
      <c r="CB653" s="102"/>
      <c r="CC653" s="102"/>
      <c r="CD653" s="102"/>
      <c r="CE653" s="102"/>
      <c r="CF653" s="102"/>
      <c r="CG653" s="102"/>
      <c r="CH653" s="102"/>
      <c r="CI653" s="102"/>
      <c r="CJ653" s="102"/>
      <c r="CK653" s="102"/>
      <c r="CL653" s="102"/>
      <c r="CM653" s="102"/>
      <c r="CN653" s="102"/>
      <c r="CO653" s="102"/>
      <c r="CP653" s="102"/>
      <c r="CQ653" s="102"/>
      <c r="CR653" s="102"/>
      <c r="CS653" s="102"/>
      <c r="CT653" s="102"/>
      <c r="CU653" s="102"/>
      <c r="CV653" s="102"/>
      <c r="CW653" s="102"/>
      <c r="CX653" s="102"/>
      <c r="CY653" s="102"/>
      <c r="CZ653" s="102"/>
      <c r="DA653" s="102"/>
      <c r="DB653" s="102"/>
      <c r="DC653" s="102"/>
      <c r="DD653" s="102"/>
      <c r="DE653" s="102"/>
      <c r="DF653" s="102"/>
      <c r="DG653" s="102"/>
      <c r="DH653" s="102"/>
      <c r="DI653" s="102"/>
      <c r="DJ653" s="102"/>
      <c r="DK653" s="102"/>
      <c r="DL653" s="102"/>
      <c r="DM653" s="79"/>
    </row>
    <row r="654" spans="1:117" ht="21" hidden="1" outlineLevel="1" x14ac:dyDescent="0.3">
      <c r="A654" s="113"/>
      <c r="B654" s="109"/>
      <c r="C654" s="324" t="s">
        <v>515</v>
      </c>
      <c r="D654" s="111"/>
      <c r="E654" s="270"/>
      <c r="F654" s="223"/>
      <c r="G654" s="223"/>
      <c r="H654" s="269"/>
      <c r="I654" s="98"/>
      <c r="J654" s="148"/>
      <c r="K654" s="97">
        <f t="shared" si="275"/>
        <v>1</v>
      </c>
      <c r="L654" s="97">
        <f t="shared" si="276"/>
        <v>1</v>
      </c>
      <c r="M654" s="108">
        <f t="shared" si="277"/>
        <v>1</v>
      </c>
      <c r="N654" s="305">
        <v>4</v>
      </c>
      <c r="O654" s="102"/>
      <c r="P654" s="102"/>
      <c r="Q654" s="102"/>
      <c r="R654" s="102"/>
      <c r="S654" s="102"/>
      <c r="T654" s="102"/>
      <c r="U654" s="102"/>
      <c r="V654" s="102"/>
      <c r="W654" s="102"/>
      <c r="X654" s="102"/>
      <c r="Y654" s="102"/>
      <c r="Z654" s="102"/>
      <c r="AA654" s="102"/>
      <c r="AB654" s="102"/>
      <c r="AC654" s="102"/>
      <c r="AD654" s="102"/>
      <c r="AE654" s="102"/>
      <c r="AF654" s="102"/>
      <c r="AG654" s="102"/>
      <c r="AH654" s="102"/>
      <c r="AI654" s="102"/>
      <c r="AJ654" s="102"/>
      <c r="AK654" s="102"/>
      <c r="AL654" s="102"/>
      <c r="AM654" s="102"/>
      <c r="AN654" s="102"/>
      <c r="AO654" s="102"/>
      <c r="AP654" s="102"/>
      <c r="AQ654" s="102"/>
      <c r="AR654" s="102"/>
      <c r="AS654" s="102"/>
      <c r="AT654" s="102"/>
      <c r="AU654" s="102"/>
      <c r="AV654" s="102"/>
      <c r="AW654" s="102"/>
      <c r="AX654" s="102"/>
      <c r="AY654" s="102"/>
      <c r="AZ654" s="102"/>
      <c r="BA654" s="102"/>
      <c r="BB654" s="102"/>
      <c r="BC654" s="102"/>
      <c r="BD654" s="102"/>
      <c r="BE654" s="102"/>
      <c r="BF654" s="102"/>
      <c r="BG654" s="102"/>
      <c r="BH654" s="102"/>
      <c r="BI654" s="102"/>
      <c r="BJ654" s="102"/>
      <c r="BK654" s="102"/>
      <c r="BL654" s="102"/>
      <c r="BM654" s="102"/>
      <c r="BN654" s="102"/>
      <c r="BO654" s="102"/>
      <c r="BP654" s="102"/>
      <c r="BQ654" s="102"/>
      <c r="BR654" s="102"/>
      <c r="BS654" s="102"/>
      <c r="BT654" s="102"/>
      <c r="BU654" s="102"/>
      <c r="BV654" s="102"/>
      <c r="BW654" s="102"/>
      <c r="BX654" s="102"/>
      <c r="BY654" s="102"/>
      <c r="BZ654" s="102"/>
      <c r="CA654" s="102"/>
      <c r="CB654" s="102"/>
      <c r="CC654" s="102"/>
      <c r="CD654" s="102"/>
      <c r="CE654" s="102"/>
      <c r="CF654" s="102"/>
      <c r="CG654" s="102"/>
      <c r="CH654" s="102"/>
      <c r="CI654" s="102"/>
      <c r="CJ654" s="102"/>
      <c r="CK654" s="102"/>
      <c r="CL654" s="102"/>
      <c r="CM654" s="102"/>
      <c r="CN654" s="102"/>
      <c r="CO654" s="102"/>
      <c r="CP654" s="102"/>
      <c r="CQ654" s="102"/>
      <c r="CR654" s="102"/>
      <c r="CS654" s="102"/>
      <c r="CT654" s="102"/>
      <c r="CU654" s="102"/>
      <c r="CV654" s="102"/>
      <c r="CW654" s="102"/>
      <c r="CX654" s="102"/>
      <c r="CY654" s="102"/>
      <c r="CZ654" s="102"/>
      <c r="DA654" s="102"/>
      <c r="DB654" s="102"/>
      <c r="DC654" s="102"/>
      <c r="DD654" s="102"/>
      <c r="DE654" s="102"/>
      <c r="DF654" s="102"/>
      <c r="DG654" s="102"/>
      <c r="DH654" s="102"/>
      <c r="DI654" s="102"/>
      <c r="DJ654" s="102"/>
      <c r="DK654" s="102"/>
      <c r="DL654" s="102"/>
      <c r="DM654" s="79"/>
    </row>
    <row r="655" spans="1:117" ht="21" hidden="1" outlineLevel="1" x14ac:dyDescent="0.3">
      <c r="A655" s="113"/>
      <c r="B655" s="109"/>
      <c r="C655" s="324" t="s">
        <v>516</v>
      </c>
      <c r="D655" s="111"/>
      <c r="E655" s="270"/>
      <c r="F655" s="223"/>
      <c r="G655" s="223"/>
      <c r="H655" s="269"/>
      <c r="I655" s="98"/>
      <c r="J655" s="148"/>
      <c r="K655" s="97">
        <f t="shared" si="275"/>
        <v>1</v>
      </c>
      <c r="L655" s="97">
        <f t="shared" si="276"/>
        <v>1</v>
      </c>
      <c r="M655" s="108">
        <f t="shared" si="277"/>
        <v>1</v>
      </c>
      <c r="N655" s="305">
        <v>4</v>
      </c>
      <c r="O655" s="102"/>
      <c r="P655" s="102"/>
      <c r="Q655" s="102"/>
      <c r="R655" s="102"/>
      <c r="S655" s="102"/>
      <c r="T655" s="102"/>
      <c r="U655" s="102"/>
      <c r="V655" s="102"/>
      <c r="W655" s="102"/>
      <c r="X655" s="102"/>
      <c r="Y655" s="102"/>
      <c r="Z655" s="102"/>
      <c r="AA655" s="102"/>
      <c r="AB655" s="102"/>
      <c r="AC655" s="102"/>
      <c r="AD655" s="102"/>
      <c r="AE655" s="102"/>
      <c r="AF655" s="102"/>
      <c r="AG655" s="102"/>
      <c r="AH655" s="102"/>
      <c r="AI655" s="102"/>
      <c r="AJ655" s="102"/>
      <c r="AK655" s="102"/>
      <c r="AL655" s="102"/>
      <c r="AM655" s="102"/>
      <c r="AN655" s="102"/>
      <c r="AO655" s="102"/>
      <c r="AP655" s="102"/>
      <c r="AQ655" s="102"/>
      <c r="AR655" s="102"/>
      <c r="AS655" s="102"/>
      <c r="AT655" s="102"/>
      <c r="AU655" s="102"/>
      <c r="AV655" s="102"/>
      <c r="AW655" s="102"/>
      <c r="AX655" s="102"/>
      <c r="AY655" s="102"/>
      <c r="AZ655" s="102"/>
      <c r="BA655" s="102"/>
      <c r="BB655" s="102"/>
      <c r="BC655" s="102"/>
      <c r="BD655" s="102"/>
      <c r="BE655" s="102"/>
      <c r="BF655" s="102"/>
      <c r="BG655" s="102"/>
      <c r="BH655" s="102"/>
      <c r="BI655" s="102"/>
      <c r="BJ655" s="102"/>
      <c r="BK655" s="102"/>
      <c r="BL655" s="102"/>
      <c r="BM655" s="102"/>
      <c r="BN655" s="102"/>
      <c r="BO655" s="102"/>
      <c r="BP655" s="102"/>
      <c r="BQ655" s="102"/>
      <c r="BR655" s="102"/>
      <c r="BS655" s="102"/>
      <c r="BT655" s="102"/>
      <c r="BU655" s="102"/>
      <c r="BV655" s="102"/>
      <c r="BW655" s="102"/>
      <c r="BX655" s="102"/>
      <c r="BY655" s="102"/>
      <c r="BZ655" s="102"/>
      <c r="CA655" s="102"/>
      <c r="CB655" s="102"/>
      <c r="CC655" s="102"/>
      <c r="CD655" s="102"/>
      <c r="CE655" s="102"/>
      <c r="CF655" s="102"/>
      <c r="CG655" s="102"/>
      <c r="CH655" s="102"/>
      <c r="CI655" s="102"/>
      <c r="CJ655" s="102"/>
      <c r="CK655" s="102"/>
      <c r="CL655" s="102"/>
      <c r="CM655" s="102"/>
      <c r="CN655" s="102"/>
      <c r="CO655" s="102"/>
      <c r="CP655" s="102"/>
      <c r="CQ655" s="102"/>
      <c r="CR655" s="102"/>
      <c r="CS655" s="102"/>
      <c r="CT655" s="102"/>
      <c r="CU655" s="102"/>
      <c r="CV655" s="102"/>
      <c r="CW655" s="102"/>
      <c r="CX655" s="102"/>
      <c r="CY655" s="102"/>
      <c r="CZ655" s="102"/>
      <c r="DA655" s="102"/>
      <c r="DB655" s="102"/>
      <c r="DC655" s="102"/>
      <c r="DD655" s="102"/>
      <c r="DE655" s="102"/>
      <c r="DF655" s="102"/>
      <c r="DG655" s="102"/>
      <c r="DH655" s="102"/>
      <c r="DI655" s="102"/>
      <c r="DJ655" s="102"/>
      <c r="DK655" s="102"/>
      <c r="DL655" s="102"/>
      <c r="DM655" s="79"/>
    </row>
    <row r="656" spans="1:117" ht="21" hidden="1" outlineLevel="1" x14ac:dyDescent="0.3">
      <c r="A656" s="113"/>
      <c r="B656" s="109"/>
      <c r="C656" s="324" t="s">
        <v>521</v>
      </c>
      <c r="D656" s="111"/>
      <c r="E656" s="270"/>
      <c r="F656" s="223"/>
      <c r="G656" s="223"/>
      <c r="H656" s="269"/>
      <c r="I656" s="98"/>
      <c r="J656" s="148"/>
      <c r="K656" s="97">
        <f t="shared" ref="K656:K657" si="281">COUNTA(N656:KP656)</f>
        <v>1</v>
      </c>
      <c r="L656" s="97">
        <f t="shared" ref="L656:L657" si="282">COUNTIF(N656:KP656,"4")</f>
        <v>1</v>
      </c>
      <c r="M656" s="108">
        <f t="shared" ref="M656:M657" si="283">IFERROR(L656/K656,0)</f>
        <v>1</v>
      </c>
      <c r="N656" s="305">
        <v>4</v>
      </c>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c r="AW656" s="102"/>
      <c r="AX656" s="102"/>
      <c r="AY656" s="102"/>
      <c r="AZ656" s="102"/>
      <c r="BA656" s="102"/>
      <c r="BB656" s="102"/>
      <c r="BC656" s="102"/>
      <c r="BD656" s="102"/>
      <c r="BE656" s="102"/>
      <c r="BF656" s="102"/>
      <c r="BG656" s="102"/>
      <c r="BH656" s="102"/>
      <c r="BI656" s="102"/>
      <c r="BJ656" s="102"/>
      <c r="BK656" s="102"/>
      <c r="BL656" s="102"/>
      <c r="BM656" s="102"/>
      <c r="BN656" s="102"/>
      <c r="BO656" s="102"/>
      <c r="BP656" s="102"/>
      <c r="BQ656" s="102"/>
      <c r="BR656" s="102"/>
      <c r="BS656" s="102"/>
      <c r="BT656" s="102"/>
      <c r="BU656" s="102"/>
      <c r="BV656" s="102"/>
      <c r="BW656" s="102"/>
      <c r="BX656" s="102"/>
      <c r="BY656" s="102"/>
      <c r="BZ656" s="102"/>
      <c r="CA656" s="102"/>
      <c r="CB656" s="102"/>
      <c r="CC656" s="102"/>
      <c r="CD656" s="102"/>
      <c r="CE656" s="102"/>
      <c r="CF656" s="102"/>
      <c r="CG656" s="102"/>
      <c r="CH656" s="102"/>
      <c r="CI656" s="102"/>
      <c r="CJ656" s="102"/>
      <c r="CK656" s="102"/>
      <c r="CL656" s="102"/>
      <c r="CM656" s="102"/>
      <c r="CN656" s="102"/>
      <c r="CO656" s="102"/>
      <c r="CP656" s="102"/>
      <c r="CQ656" s="102"/>
      <c r="CR656" s="102"/>
      <c r="CS656" s="102"/>
      <c r="CT656" s="102"/>
      <c r="CU656" s="102"/>
      <c r="CV656" s="102"/>
      <c r="CW656" s="102"/>
      <c r="CX656" s="102"/>
      <c r="CY656" s="102"/>
      <c r="CZ656" s="102"/>
      <c r="DA656" s="102"/>
      <c r="DB656" s="102"/>
      <c r="DC656" s="102"/>
      <c r="DD656" s="102"/>
      <c r="DE656" s="102"/>
      <c r="DF656" s="102"/>
      <c r="DG656" s="102"/>
      <c r="DH656" s="102"/>
      <c r="DI656" s="102"/>
      <c r="DJ656" s="102"/>
      <c r="DK656" s="102"/>
      <c r="DL656" s="102"/>
      <c r="DM656" s="79"/>
    </row>
    <row r="657" spans="1:117" ht="21" hidden="1" outlineLevel="1" x14ac:dyDescent="0.3">
      <c r="A657" s="113"/>
      <c r="B657" s="109"/>
      <c r="C657" s="324" t="s">
        <v>522</v>
      </c>
      <c r="D657" s="111"/>
      <c r="E657" s="270"/>
      <c r="F657" s="223"/>
      <c r="G657" s="223"/>
      <c r="H657" s="269"/>
      <c r="I657" s="98"/>
      <c r="J657" s="148"/>
      <c r="K657" s="97">
        <f t="shared" si="281"/>
        <v>1</v>
      </c>
      <c r="L657" s="97">
        <f t="shared" si="282"/>
        <v>1</v>
      </c>
      <c r="M657" s="108">
        <f t="shared" si="283"/>
        <v>1</v>
      </c>
      <c r="N657" s="305">
        <v>4</v>
      </c>
      <c r="O657" s="102"/>
      <c r="P657" s="102"/>
      <c r="Q657" s="102"/>
      <c r="R657" s="102"/>
      <c r="S657" s="102"/>
      <c r="T657" s="102"/>
      <c r="U657" s="102"/>
      <c r="V657" s="102"/>
      <c r="W657" s="102"/>
      <c r="X657" s="102"/>
      <c r="Y657" s="102"/>
      <c r="Z657" s="102"/>
      <c r="AA657" s="102"/>
      <c r="AB657" s="102"/>
      <c r="AC657" s="102"/>
      <c r="AD657" s="102"/>
      <c r="AE657" s="102"/>
      <c r="AF657" s="102"/>
      <c r="AG657" s="102"/>
      <c r="AH657" s="102"/>
      <c r="AI657" s="102"/>
      <c r="AJ657" s="102"/>
      <c r="AK657" s="102"/>
      <c r="AL657" s="102"/>
      <c r="AM657" s="102"/>
      <c r="AN657" s="102"/>
      <c r="AO657" s="102"/>
      <c r="AP657" s="102"/>
      <c r="AQ657" s="102"/>
      <c r="AR657" s="102"/>
      <c r="AS657" s="102"/>
      <c r="AT657" s="102"/>
      <c r="AU657" s="102"/>
      <c r="AV657" s="102"/>
      <c r="AW657" s="102"/>
      <c r="AX657" s="102"/>
      <c r="AY657" s="102"/>
      <c r="AZ657" s="102"/>
      <c r="BA657" s="102"/>
      <c r="BB657" s="102"/>
      <c r="BC657" s="102"/>
      <c r="BD657" s="102"/>
      <c r="BE657" s="102"/>
      <c r="BF657" s="102"/>
      <c r="BG657" s="102"/>
      <c r="BH657" s="102"/>
      <c r="BI657" s="102"/>
      <c r="BJ657" s="102"/>
      <c r="BK657" s="102"/>
      <c r="BL657" s="102"/>
      <c r="BM657" s="102"/>
      <c r="BN657" s="102"/>
      <c r="BO657" s="102"/>
      <c r="BP657" s="102"/>
      <c r="BQ657" s="102"/>
      <c r="BR657" s="102"/>
      <c r="BS657" s="102"/>
      <c r="BT657" s="102"/>
      <c r="BU657" s="102"/>
      <c r="BV657" s="102"/>
      <c r="BW657" s="102"/>
      <c r="BX657" s="102"/>
      <c r="BY657" s="102"/>
      <c r="BZ657" s="102"/>
      <c r="CA657" s="102"/>
      <c r="CB657" s="102"/>
      <c r="CC657" s="102"/>
      <c r="CD657" s="102"/>
      <c r="CE657" s="102"/>
      <c r="CF657" s="102"/>
      <c r="CG657" s="102"/>
      <c r="CH657" s="102"/>
      <c r="CI657" s="102"/>
      <c r="CJ657" s="102"/>
      <c r="CK657" s="102"/>
      <c r="CL657" s="102"/>
      <c r="CM657" s="102"/>
      <c r="CN657" s="102"/>
      <c r="CO657" s="102"/>
      <c r="CP657" s="102"/>
      <c r="CQ657" s="102"/>
      <c r="CR657" s="102"/>
      <c r="CS657" s="102"/>
      <c r="CT657" s="102"/>
      <c r="CU657" s="102"/>
      <c r="CV657" s="102"/>
      <c r="CW657" s="102"/>
      <c r="CX657" s="102"/>
      <c r="CY657" s="102"/>
      <c r="CZ657" s="102"/>
      <c r="DA657" s="102"/>
      <c r="DB657" s="102"/>
      <c r="DC657" s="102"/>
      <c r="DD657" s="102"/>
      <c r="DE657" s="102"/>
      <c r="DF657" s="102"/>
      <c r="DG657" s="102"/>
      <c r="DH657" s="102"/>
      <c r="DI657" s="102"/>
      <c r="DJ657" s="102"/>
      <c r="DK657" s="102"/>
      <c r="DL657" s="102"/>
      <c r="DM657" s="79"/>
    </row>
    <row r="658" spans="1:117" ht="21" hidden="1" outlineLevel="1" x14ac:dyDescent="0.3">
      <c r="A658" s="113"/>
      <c r="B658" s="109"/>
      <c r="C658" s="324" t="s">
        <v>523</v>
      </c>
      <c r="D658" s="111"/>
      <c r="E658" s="270"/>
      <c r="F658" s="223"/>
      <c r="G658" s="223"/>
      <c r="H658" s="269"/>
      <c r="I658" s="98"/>
      <c r="J658" s="148"/>
      <c r="K658" s="97">
        <f t="shared" si="275"/>
        <v>1</v>
      </c>
      <c r="L658" s="97">
        <f t="shared" si="276"/>
        <v>1</v>
      </c>
      <c r="M658" s="108">
        <f t="shared" si="277"/>
        <v>1</v>
      </c>
      <c r="N658" s="305">
        <v>4</v>
      </c>
      <c r="O658" s="102"/>
      <c r="P658" s="102"/>
      <c r="Q658" s="102"/>
      <c r="R658" s="102"/>
      <c r="S658" s="102"/>
      <c r="T658" s="102"/>
      <c r="U658" s="102"/>
      <c r="V658" s="102"/>
      <c r="W658" s="102"/>
      <c r="X658" s="102"/>
      <c r="Y658" s="102"/>
      <c r="Z658" s="102"/>
      <c r="AA658" s="102"/>
      <c r="AB658" s="102"/>
      <c r="AC658" s="102"/>
      <c r="AD658" s="102"/>
      <c r="AE658" s="102"/>
      <c r="AF658" s="102"/>
      <c r="AG658" s="102"/>
      <c r="AH658" s="102"/>
      <c r="AI658" s="102"/>
      <c r="AJ658" s="102"/>
      <c r="AK658" s="102"/>
      <c r="AL658" s="102"/>
      <c r="AM658" s="102"/>
      <c r="AN658" s="102"/>
      <c r="AO658" s="102"/>
      <c r="AP658" s="102"/>
      <c r="AQ658" s="102"/>
      <c r="AR658" s="102"/>
      <c r="AS658" s="102"/>
      <c r="AT658" s="102"/>
      <c r="AU658" s="102"/>
      <c r="AV658" s="102"/>
      <c r="AW658" s="102"/>
      <c r="AX658" s="102"/>
      <c r="AY658" s="102"/>
      <c r="AZ658" s="102"/>
      <c r="BA658" s="102"/>
      <c r="BB658" s="102"/>
      <c r="BC658" s="102"/>
      <c r="BD658" s="102"/>
      <c r="BE658" s="102"/>
      <c r="BF658" s="102"/>
      <c r="BG658" s="102"/>
      <c r="BH658" s="102"/>
      <c r="BI658" s="102"/>
      <c r="BJ658" s="102"/>
      <c r="BK658" s="102"/>
      <c r="BL658" s="102"/>
      <c r="BM658" s="102"/>
      <c r="BN658" s="102"/>
      <c r="BO658" s="102"/>
      <c r="BP658" s="102"/>
      <c r="BQ658" s="102"/>
      <c r="BR658" s="102"/>
      <c r="BS658" s="102"/>
      <c r="BT658" s="102"/>
      <c r="BU658" s="102"/>
      <c r="BV658" s="102"/>
      <c r="BW658" s="102"/>
      <c r="BX658" s="102"/>
      <c r="BY658" s="102"/>
      <c r="BZ658" s="102"/>
      <c r="CA658" s="102"/>
      <c r="CB658" s="102"/>
      <c r="CC658" s="102"/>
      <c r="CD658" s="102"/>
      <c r="CE658" s="102"/>
      <c r="CF658" s="102"/>
      <c r="CG658" s="102"/>
      <c r="CH658" s="102"/>
      <c r="CI658" s="102"/>
      <c r="CJ658" s="102"/>
      <c r="CK658" s="102"/>
      <c r="CL658" s="102"/>
      <c r="CM658" s="102"/>
      <c r="CN658" s="102"/>
      <c r="CO658" s="102"/>
      <c r="CP658" s="102"/>
      <c r="CQ658" s="102"/>
      <c r="CR658" s="102"/>
      <c r="CS658" s="102"/>
      <c r="CT658" s="102"/>
      <c r="CU658" s="102"/>
      <c r="CV658" s="102"/>
      <c r="CW658" s="102"/>
      <c r="CX658" s="102"/>
      <c r="CY658" s="102"/>
      <c r="CZ658" s="102"/>
      <c r="DA658" s="102"/>
      <c r="DB658" s="102"/>
      <c r="DC658" s="102"/>
      <c r="DD658" s="102"/>
      <c r="DE658" s="102"/>
      <c r="DF658" s="102"/>
      <c r="DG658" s="102"/>
      <c r="DH658" s="102"/>
      <c r="DI658" s="102"/>
      <c r="DJ658" s="102"/>
      <c r="DK658" s="102"/>
      <c r="DL658" s="102"/>
      <c r="DM658" s="79"/>
    </row>
    <row r="659" spans="1:117" ht="21" hidden="1" outlineLevel="1" x14ac:dyDescent="0.3">
      <c r="A659" s="113"/>
      <c r="B659" s="109"/>
      <c r="C659" s="324" t="s">
        <v>524</v>
      </c>
      <c r="D659" s="111"/>
      <c r="E659" s="270"/>
      <c r="F659" s="223"/>
      <c r="G659" s="223"/>
      <c r="H659" s="269"/>
      <c r="I659" s="98"/>
      <c r="J659" s="148"/>
      <c r="K659" s="97">
        <f t="shared" si="275"/>
        <v>1</v>
      </c>
      <c r="L659" s="97">
        <f t="shared" si="276"/>
        <v>1</v>
      </c>
      <c r="M659" s="108">
        <f t="shared" si="277"/>
        <v>1</v>
      </c>
      <c r="N659" s="305">
        <v>4</v>
      </c>
      <c r="O659" s="102"/>
      <c r="P659" s="102"/>
      <c r="Q659" s="102"/>
      <c r="R659" s="102"/>
      <c r="S659" s="102"/>
      <c r="T659" s="102"/>
      <c r="U659" s="102"/>
      <c r="V659" s="102"/>
      <c r="W659" s="102"/>
      <c r="X659" s="102"/>
      <c r="Y659" s="102"/>
      <c r="Z659" s="102"/>
      <c r="AA659" s="102"/>
      <c r="AB659" s="102"/>
      <c r="AC659" s="102"/>
      <c r="AD659" s="102"/>
      <c r="AE659" s="102"/>
      <c r="AF659" s="102"/>
      <c r="AG659" s="102"/>
      <c r="AH659" s="102"/>
      <c r="AI659" s="102"/>
      <c r="AJ659" s="102"/>
      <c r="AK659" s="102"/>
      <c r="AL659" s="102"/>
      <c r="AM659" s="102"/>
      <c r="AN659" s="102"/>
      <c r="AO659" s="102"/>
      <c r="AP659" s="102"/>
      <c r="AQ659" s="102"/>
      <c r="AR659" s="102"/>
      <c r="AS659" s="102"/>
      <c r="AT659" s="102"/>
      <c r="AU659" s="102"/>
      <c r="AV659" s="102"/>
      <c r="AW659" s="102"/>
      <c r="AX659" s="102"/>
      <c r="AY659" s="102"/>
      <c r="AZ659" s="102"/>
      <c r="BA659" s="102"/>
      <c r="BB659" s="102"/>
      <c r="BC659" s="102"/>
      <c r="BD659" s="102"/>
      <c r="BE659" s="102"/>
      <c r="BF659" s="102"/>
      <c r="BG659" s="102"/>
      <c r="BH659" s="102"/>
      <c r="BI659" s="102"/>
      <c r="BJ659" s="102"/>
      <c r="BK659" s="102"/>
      <c r="BL659" s="102"/>
      <c r="BM659" s="102"/>
      <c r="BN659" s="102"/>
      <c r="BO659" s="102"/>
      <c r="BP659" s="102"/>
      <c r="BQ659" s="102"/>
      <c r="BR659" s="102"/>
      <c r="BS659" s="102"/>
      <c r="BT659" s="102"/>
      <c r="BU659" s="102"/>
      <c r="BV659" s="102"/>
      <c r="BW659" s="102"/>
      <c r="BX659" s="102"/>
      <c r="BY659" s="102"/>
      <c r="BZ659" s="102"/>
      <c r="CA659" s="102"/>
      <c r="CB659" s="102"/>
      <c r="CC659" s="102"/>
      <c r="CD659" s="102"/>
      <c r="CE659" s="102"/>
      <c r="CF659" s="102"/>
      <c r="CG659" s="102"/>
      <c r="CH659" s="102"/>
      <c r="CI659" s="102"/>
      <c r="CJ659" s="102"/>
      <c r="CK659" s="102"/>
      <c r="CL659" s="102"/>
      <c r="CM659" s="102"/>
      <c r="CN659" s="102"/>
      <c r="CO659" s="102"/>
      <c r="CP659" s="102"/>
      <c r="CQ659" s="102"/>
      <c r="CR659" s="102"/>
      <c r="CS659" s="102"/>
      <c r="CT659" s="102"/>
      <c r="CU659" s="102"/>
      <c r="CV659" s="102"/>
      <c r="CW659" s="102"/>
      <c r="CX659" s="102"/>
      <c r="CY659" s="102"/>
      <c r="CZ659" s="102"/>
      <c r="DA659" s="102"/>
      <c r="DB659" s="102"/>
      <c r="DC659" s="102"/>
      <c r="DD659" s="102"/>
      <c r="DE659" s="102"/>
      <c r="DF659" s="102"/>
      <c r="DG659" s="102"/>
      <c r="DH659" s="102"/>
      <c r="DI659" s="102"/>
      <c r="DJ659" s="102"/>
      <c r="DK659" s="102"/>
      <c r="DL659" s="102"/>
      <c r="DM659" s="79"/>
    </row>
    <row r="660" spans="1:117" ht="21" hidden="1" outlineLevel="1" x14ac:dyDescent="0.3">
      <c r="A660" s="113"/>
      <c r="B660" s="109"/>
      <c r="C660" s="110" t="s">
        <v>316</v>
      </c>
      <c r="D660" s="111"/>
      <c r="E660" s="270"/>
      <c r="F660" s="223"/>
      <c r="G660" s="223"/>
      <c r="H660" s="269"/>
      <c r="I660" s="98"/>
      <c r="J660" s="148"/>
      <c r="K660" s="97">
        <f t="shared" si="275"/>
        <v>0</v>
      </c>
      <c r="L660" s="97">
        <f t="shared" si="276"/>
        <v>0</v>
      </c>
      <c r="M660" s="108">
        <f t="shared" si="277"/>
        <v>0</v>
      </c>
      <c r="N660" s="102"/>
      <c r="O660" s="102"/>
      <c r="P660" s="102"/>
      <c r="Q660" s="102"/>
      <c r="R660" s="102"/>
      <c r="S660" s="102"/>
      <c r="T660" s="102"/>
      <c r="U660" s="102"/>
      <c r="V660" s="102"/>
      <c r="W660" s="102"/>
      <c r="X660" s="102"/>
      <c r="Y660" s="102"/>
      <c r="Z660" s="102"/>
      <c r="AA660" s="102"/>
      <c r="AB660" s="102"/>
      <c r="AC660" s="102"/>
      <c r="AD660" s="102"/>
      <c r="AE660" s="102"/>
      <c r="AF660" s="102"/>
      <c r="AG660" s="102"/>
      <c r="AH660" s="102"/>
      <c r="AI660" s="102"/>
      <c r="AJ660" s="102"/>
      <c r="AK660" s="102"/>
      <c r="AL660" s="102"/>
      <c r="AM660" s="102"/>
      <c r="AN660" s="102"/>
      <c r="AO660" s="102"/>
      <c r="AP660" s="102"/>
      <c r="AQ660" s="102"/>
      <c r="AR660" s="102"/>
      <c r="AS660" s="102"/>
      <c r="AT660" s="102"/>
      <c r="AU660" s="102"/>
      <c r="AV660" s="102"/>
      <c r="AW660" s="102"/>
      <c r="AX660" s="102"/>
      <c r="AY660" s="102"/>
      <c r="AZ660" s="102"/>
      <c r="BA660" s="102"/>
      <c r="BB660" s="102"/>
      <c r="BC660" s="102"/>
      <c r="BD660" s="102"/>
      <c r="BE660" s="102"/>
      <c r="BF660" s="102"/>
      <c r="BG660" s="102"/>
      <c r="BH660" s="102"/>
      <c r="BI660" s="102"/>
      <c r="BJ660" s="102"/>
      <c r="BK660" s="102"/>
      <c r="BL660" s="102"/>
      <c r="BM660" s="102"/>
      <c r="BN660" s="102"/>
      <c r="BO660" s="102"/>
      <c r="BP660" s="102"/>
      <c r="BQ660" s="102"/>
      <c r="BR660" s="102"/>
      <c r="BS660" s="102"/>
      <c r="BT660" s="102"/>
      <c r="BU660" s="102"/>
      <c r="BV660" s="102"/>
      <c r="BW660" s="102"/>
      <c r="BX660" s="102"/>
      <c r="BY660" s="102"/>
      <c r="BZ660" s="102"/>
      <c r="CA660" s="102"/>
      <c r="CB660" s="102"/>
      <c r="CC660" s="102"/>
      <c r="CD660" s="102"/>
      <c r="CE660" s="102"/>
      <c r="CF660" s="102"/>
      <c r="CG660" s="102"/>
      <c r="CH660" s="102"/>
      <c r="CI660" s="102"/>
      <c r="CJ660" s="102"/>
      <c r="CK660" s="102"/>
      <c r="CL660" s="102"/>
      <c r="CM660" s="102"/>
      <c r="CN660" s="102"/>
      <c r="CO660" s="102"/>
      <c r="CP660" s="102"/>
      <c r="CQ660" s="102"/>
      <c r="CR660" s="102"/>
      <c r="CS660" s="102"/>
      <c r="CT660" s="102"/>
      <c r="CU660" s="102"/>
      <c r="CV660" s="102"/>
      <c r="CW660" s="102"/>
      <c r="CX660" s="102"/>
      <c r="CY660" s="102"/>
      <c r="CZ660" s="102"/>
      <c r="DA660" s="102"/>
      <c r="DB660" s="102"/>
      <c r="DC660" s="102"/>
      <c r="DD660" s="102"/>
      <c r="DE660" s="102"/>
      <c r="DF660" s="102"/>
      <c r="DG660" s="102"/>
      <c r="DH660" s="102"/>
      <c r="DI660" s="102"/>
      <c r="DJ660" s="102"/>
      <c r="DK660" s="102"/>
      <c r="DL660" s="102"/>
      <c r="DM660" s="79"/>
    </row>
    <row r="661" spans="1:117" ht="21" hidden="1" outlineLevel="1" x14ac:dyDescent="0.3">
      <c r="A661" s="113"/>
      <c r="B661" s="109"/>
      <c r="C661" s="110" t="s">
        <v>318</v>
      </c>
      <c r="D661" s="111"/>
      <c r="E661" s="270"/>
      <c r="F661" s="223"/>
      <c r="G661" s="223"/>
      <c r="H661" s="269"/>
      <c r="I661" s="98"/>
      <c r="J661" s="148"/>
      <c r="K661" s="97">
        <f t="shared" si="275"/>
        <v>0</v>
      </c>
      <c r="L661" s="97">
        <f t="shared" si="276"/>
        <v>0</v>
      </c>
      <c r="M661" s="108">
        <f t="shared" si="277"/>
        <v>0</v>
      </c>
      <c r="N661" s="102"/>
      <c r="O661" s="102"/>
      <c r="P661" s="102"/>
      <c r="Q661" s="102"/>
      <c r="R661" s="102"/>
      <c r="S661" s="102"/>
      <c r="T661" s="102"/>
      <c r="U661" s="102"/>
      <c r="V661" s="102"/>
      <c r="W661" s="102"/>
      <c r="X661" s="102"/>
      <c r="Y661" s="102"/>
      <c r="Z661" s="102"/>
      <c r="AA661" s="102"/>
      <c r="AB661" s="102"/>
      <c r="AC661" s="102"/>
      <c r="AD661" s="102"/>
      <c r="AE661" s="102"/>
      <c r="AF661" s="102"/>
      <c r="AG661" s="102"/>
      <c r="AH661" s="102"/>
      <c r="AI661" s="102"/>
      <c r="AJ661" s="102"/>
      <c r="AK661" s="102"/>
      <c r="AL661" s="102"/>
      <c r="AM661" s="102"/>
      <c r="AN661" s="102"/>
      <c r="AO661" s="102"/>
      <c r="AP661" s="102"/>
      <c r="AQ661" s="102"/>
      <c r="AR661" s="102"/>
      <c r="AS661" s="102"/>
      <c r="AT661" s="102"/>
      <c r="AU661" s="102"/>
      <c r="AV661" s="102"/>
      <c r="AW661" s="102"/>
      <c r="AX661" s="102"/>
      <c r="AY661" s="102"/>
      <c r="AZ661" s="102"/>
      <c r="BA661" s="102"/>
      <c r="BB661" s="102"/>
      <c r="BC661" s="102"/>
      <c r="BD661" s="102"/>
      <c r="BE661" s="102"/>
      <c r="BF661" s="102"/>
      <c r="BG661" s="102"/>
      <c r="BH661" s="102"/>
      <c r="BI661" s="102"/>
      <c r="BJ661" s="102"/>
      <c r="BK661" s="102"/>
      <c r="BL661" s="102"/>
      <c r="BM661" s="102"/>
      <c r="BN661" s="102"/>
      <c r="BO661" s="102"/>
      <c r="BP661" s="102"/>
      <c r="BQ661" s="102"/>
      <c r="BR661" s="102"/>
      <c r="BS661" s="102"/>
      <c r="BT661" s="102"/>
      <c r="BU661" s="102"/>
      <c r="BV661" s="102"/>
      <c r="BW661" s="102"/>
      <c r="BX661" s="102"/>
      <c r="BY661" s="102"/>
      <c r="BZ661" s="102"/>
      <c r="CA661" s="102"/>
      <c r="CB661" s="102"/>
      <c r="CC661" s="102"/>
      <c r="CD661" s="102"/>
      <c r="CE661" s="102"/>
      <c r="CF661" s="102"/>
      <c r="CG661" s="102"/>
      <c r="CH661" s="102"/>
      <c r="CI661" s="102"/>
      <c r="CJ661" s="102"/>
      <c r="CK661" s="102"/>
      <c r="CL661" s="102"/>
      <c r="CM661" s="102"/>
      <c r="CN661" s="102"/>
      <c r="CO661" s="102"/>
      <c r="CP661" s="102"/>
      <c r="CQ661" s="102"/>
      <c r="CR661" s="102"/>
      <c r="CS661" s="102"/>
      <c r="CT661" s="102"/>
      <c r="CU661" s="102"/>
      <c r="CV661" s="102"/>
      <c r="CW661" s="102"/>
      <c r="CX661" s="102"/>
      <c r="CY661" s="102"/>
      <c r="CZ661" s="102"/>
      <c r="DA661" s="102"/>
      <c r="DB661" s="102"/>
      <c r="DC661" s="102"/>
      <c r="DD661" s="102"/>
      <c r="DE661" s="102"/>
      <c r="DF661" s="102"/>
      <c r="DG661" s="102"/>
      <c r="DH661" s="102"/>
      <c r="DI661" s="102"/>
      <c r="DJ661" s="102"/>
      <c r="DK661" s="102"/>
      <c r="DL661" s="102"/>
      <c r="DM661" s="79"/>
    </row>
    <row r="662" spans="1:117" ht="23.25" collapsed="1" x14ac:dyDescent="0.25">
      <c r="B662" s="94"/>
      <c r="C662" s="95" t="s">
        <v>93</v>
      </c>
      <c r="D662" s="96"/>
      <c r="E662" s="97"/>
      <c r="F662" s="78"/>
      <c r="G662" s="78"/>
      <c r="H662" s="98" t="s">
        <v>57</v>
      </c>
      <c r="I662" s="98"/>
      <c r="J662" s="112"/>
      <c r="K662" s="129">
        <f>SUM(K663:K692)</f>
        <v>0</v>
      </c>
      <c r="L662" s="129">
        <f>SUM(L663:L692)</f>
        <v>0</v>
      </c>
      <c r="M662" s="101">
        <f>IFERROR(L662/K662,0)</f>
        <v>0</v>
      </c>
      <c r="N662" s="85"/>
      <c r="O662" s="85"/>
      <c r="P662" s="85"/>
      <c r="Q662" s="85"/>
      <c r="R662" s="85"/>
      <c r="S662" s="85"/>
      <c r="T662" s="85"/>
      <c r="U662" s="85"/>
      <c r="V662" s="85"/>
      <c r="W662" s="85"/>
      <c r="X662" s="85"/>
      <c r="Y662" s="85"/>
      <c r="Z662" s="85"/>
      <c r="AA662" s="85"/>
      <c r="AB662" s="85"/>
      <c r="AC662" s="85"/>
      <c r="AD662" s="85"/>
      <c r="AE662" s="85"/>
      <c r="AF662" s="85"/>
      <c r="AG662" s="85"/>
      <c r="AH662" s="85"/>
      <c r="AI662" s="85"/>
      <c r="AJ662" s="85"/>
      <c r="AK662" s="85"/>
      <c r="AL662" s="85"/>
      <c r="AM662" s="85"/>
      <c r="AN662" s="85"/>
      <c r="AO662" s="85"/>
      <c r="AP662" s="85"/>
      <c r="AQ662" s="85"/>
      <c r="AR662" s="85"/>
      <c r="AS662" s="85"/>
      <c r="AT662" s="85"/>
      <c r="AU662" s="85"/>
      <c r="AV662" s="85"/>
      <c r="AW662" s="85"/>
      <c r="AX662" s="85"/>
      <c r="AY662" s="85"/>
      <c r="AZ662" s="85"/>
      <c r="BA662" s="85"/>
      <c r="BB662" s="85"/>
      <c r="BC662" s="85"/>
      <c r="BD662" s="85"/>
      <c r="BE662" s="85"/>
      <c r="BF662" s="85"/>
      <c r="BG662" s="85"/>
      <c r="BH662" s="85"/>
      <c r="BI662" s="85"/>
      <c r="BJ662" s="85"/>
      <c r="BK662" s="85"/>
      <c r="BL662" s="85"/>
      <c r="BM662" s="85"/>
      <c r="BN662" s="85"/>
      <c r="BO662" s="85"/>
      <c r="BP662" s="85"/>
      <c r="BQ662" s="85"/>
      <c r="BR662" s="85"/>
      <c r="BS662" s="85"/>
      <c r="BT662" s="85"/>
      <c r="BU662" s="85"/>
      <c r="BV662" s="85"/>
      <c r="BW662" s="85"/>
      <c r="BX662" s="85"/>
      <c r="BY662" s="85"/>
      <c r="BZ662" s="85"/>
      <c r="CA662" s="79"/>
      <c r="CB662" s="79"/>
      <c r="CC662" s="79"/>
      <c r="CD662" s="79"/>
      <c r="CE662" s="79"/>
      <c r="CF662" s="79"/>
      <c r="CG662" s="79"/>
      <c r="CH662" s="79"/>
      <c r="CI662" s="79"/>
      <c r="CJ662" s="79"/>
      <c r="CK662" s="79"/>
      <c r="CL662" s="79"/>
      <c r="CM662" s="79"/>
      <c r="CN662" s="79"/>
      <c r="CO662" s="79"/>
      <c r="CP662" s="79"/>
      <c r="CQ662" s="79"/>
      <c r="CR662" s="79"/>
      <c r="CS662" s="79"/>
      <c r="CT662" s="79"/>
      <c r="CU662" s="79"/>
      <c r="CV662" s="79"/>
      <c r="CW662" s="79"/>
      <c r="CX662" s="79"/>
      <c r="CY662" s="79"/>
      <c r="CZ662" s="79"/>
      <c r="DA662" s="79"/>
      <c r="DB662" s="79"/>
      <c r="DC662" s="79"/>
      <c r="DD662" s="79"/>
      <c r="DE662" s="79"/>
      <c r="DF662" s="79"/>
      <c r="DG662" s="79"/>
      <c r="DH662" s="79"/>
      <c r="DI662" s="79"/>
      <c r="DJ662" s="79"/>
      <c r="DK662" s="79"/>
      <c r="DL662" s="79"/>
      <c r="DM662" s="79"/>
    </row>
    <row r="663" spans="1:117" ht="37.5" hidden="1" outlineLevel="1" x14ac:dyDescent="0.25">
      <c r="B663" s="130">
        <v>1</v>
      </c>
      <c r="C663" s="110" t="s">
        <v>94</v>
      </c>
      <c r="D663" s="110"/>
      <c r="E663" s="106" t="s">
        <v>80</v>
      </c>
      <c r="F663" s="78"/>
      <c r="G663" s="78"/>
      <c r="H663" s="98"/>
      <c r="I663" s="185"/>
      <c r="J663" s="112" t="s">
        <v>95</v>
      </c>
      <c r="K663" s="97">
        <f t="shared" ref="K663:K692" si="284">COUNTA(N663:KP663)</f>
        <v>0</v>
      </c>
      <c r="L663" s="97">
        <f t="shared" ref="L663:L692" si="285">COUNTIF(N663:KP663,"4")</f>
        <v>0</v>
      </c>
      <c r="M663" s="108">
        <f t="shared" ref="M663:M692" si="286">IFERROR(L663/K663,0)</f>
        <v>0</v>
      </c>
      <c r="N663" s="85"/>
      <c r="O663" s="85"/>
      <c r="P663" s="85"/>
      <c r="Q663" s="85"/>
      <c r="R663" s="85"/>
      <c r="S663" s="85"/>
      <c r="T663" s="85"/>
      <c r="U663" s="85"/>
      <c r="V663" s="85"/>
      <c r="W663" s="85"/>
      <c r="X663" s="85"/>
      <c r="Y663" s="85"/>
      <c r="Z663" s="85"/>
      <c r="AA663" s="85"/>
      <c r="AB663" s="85"/>
      <c r="AC663" s="85"/>
      <c r="AD663" s="85"/>
      <c r="AE663" s="85"/>
      <c r="AF663" s="85"/>
      <c r="AG663" s="85"/>
      <c r="AH663" s="85"/>
      <c r="AI663" s="85"/>
      <c r="AJ663" s="85"/>
      <c r="AK663" s="85"/>
      <c r="AL663" s="85"/>
      <c r="AM663" s="85"/>
      <c r="AN663" s="85"/>
      <c r="AO663" s="85"/>
      <c r="AP663" s="85"/>
      <c r="AQ663" s="85"/>
      <c r="AR663" s="85"/>
      <c r="AS663" s="85"/>
      <c r="AT663" s="85"/>
      <c r="AU663" s="85"/>
      <c r="AV663" s="85"/>
      <c r="AW663" s="85"/>
      <c r="AX663" s="85"/>
      <c r="AY663" s="85"/>
      <c r="AZ663" s="85"/>
      <c r="BA663" s="85"/>
      <c r="BB663" s="85"/>
      <c r="BC663" s="85"/>
      <c r="BD663" s="85"/>
      <c r="BE663" s="85"/>
      <c r="BF663" s="85"/>
      <c r="BG663" s="85"/>
      <c r="BH663" s="85"/>
      <c r="BI663" s="85"/>
      <c r="BJ663" s="85"/>
      <c r="BK663" s="85"/>
      <c r="BL663" s="85"/>
      <c r="BM663" s="85"/>
      <c r="BN663" s="85"/>
      <c r="BO663" s="85"/>
      <c r="BP663" s="85"/>
      <c r="BQ663" s="85"/>
      <c r="BR663" s="85"/>
      <c r="BS663" s="85"/>
      <c r="BT663" s="85"/>
      <c r="BU663" s="85"/>
      <c r="BV663" s="85"/>
      <c r="BW663" s="85"/>
      <c r="BX663" s="85"/>
      <c r="BY663" s="85"/>
      <c r="BZ663" s="85"/>
      <c r="CA663" s="79"/>
      <c r="CB663" s="79"/>
      <c r="CC663" s="79"/>
      <c r="CD663" s="79"/>
      <c r="CE663" s="79"/>
      <c r="CF663" s="79"/>
      <c r="CG663" s="79"/>
      <c r="CH663" s="79"/>
      <c r="CI663" s="79"/>
      <c r="CJ663" s="79"/>
      <c r="CK663" s="79"/>
      <c r="CL663" s="79"/>
      <c r="CM663" s="79"/>
      <c r="CN663" s="79"/>
      <c r="CO663" s="79"/>
      <c r="CP663" s="79"/>
      <c r="CQ663" s="79"/>
      <c r="CR663" s="79"/>
      <c r="CS663" s="79"/>
      <c r="CT663" s="79"/>
      <c r="CU663" s="79"/>
      <c r="CV663" s="79"/>
      <c r="CW663" s="79"/>
      <c r="CX663" s="79"/>
      <c r="CY663" s="79"/>
      <c r="CZ663" s="79"/>
      <c r="DA663" s="79"/>
      <c r="DB663" s="79"/>
      <c r="DC663" s="79"/>
      <c r="DD663" s="79"/>
      <c r="DE663" s="79"/>
      <c r="DF663" s="79"/>
      <c r="DG663" s="79"/>
      <c r="DH663" s="79"/>
      <c r="DI663" s="79"/>
      <c r="DJ663" s="79"/>
      <c r="DK663" s="79"/>
      <c r="DL663" s="79"/>
      <c r="DM663" s="79"/>
    </row>
    <row r="664" spans="1:117" ht="21" hidden="1" outlineLevel="1" x14ac:dyDescent="0.25">
      <c r="B664" s="130">
        <v>2</v>
      </c>
      <c r="C664" s="110" t="s">
        <v>96</v>
      </c>
      <c r="D664" s="110"/>
      <c r="E664" s="106" t="s">
        <v>80</v>
      </c>
      <c r="F664" s="78"/>
      <c r="G664" s="78"/>
      <c r="H664" s="98"/>
      <c r="I664" s="98"/>
      <c r="J664" s="112"/>
      <c r="K664" s="97">
        <f t="shared" si="284"/>
        <v>0</v>
      </c>
      <c r="L664" s="97">
        <f t="shared" si="285"/>
        <v>0</v>
      </c>
      <c r="M664" s="108">
        <f t="shared" si="286"/>
        <v>0</v>
      </c>
      <c r="N664" s="85"/>
      <c r="O664" s="85"/>
      <c r="P664" s="85"/>
      <c r="Q664" s="85"/>
      <c r="R664" s="85"/>
      <c r="S664" s="85"/>
      <c r="T664" s="85"/>
      <c r="U664" s="85"/>
      <c r="V664" s="85"/>
      <c r="W664" s="85"/>
      <c r="X664" s="85"/>
      <c r="Y664" s="85"/>
      <c r="Z664" s="85"/>
      <c r="AA664" s="85"/>
      <c r="AB664" s="85"/>
      <c r="AC664" s="85"/>
      <c r="AD664" s="85"/>
      <c r="AE664" s="85"/>
      <c r="AF664" s="85"/>
      <c r="AG664" s="85"/>
      <c r="AH664" s="85"/>
      <c r="AI664" s="85"/>
      <c r="AJ664" s="85"/>
      <c r="AK664" s="85"/>
      <c r="AL664" s="85"/>
      <c r="AM664" s="85"/>
      <c r="AN664" s="85"/>
      <c r="AO664" s="85"/>
      <c r="AP664" s="85"/>
      <c r="AQ664" s="85"/>
      <c r="AR664" s="85"/>
      <c r="AS664" s="85"/>
      <c r="AT664" s="85"/>
      <c r="AU664" s="85"/>
      <c r="AV664" s="85"/>
      <c r="AW664" s="85"/>
      <c r="AX664" s="85"/>
      <c r="AY664" s="85"/>
      <c r="AZ664" s="85"/>
      <c r="BA664" s="85"/>
      <c r="BB664" s="85"/>
      <c r="BC664" s="85"/>
      <c r="BD664" s="85"/>
      <c r="BE664" s="85"/>
      <c r="BF664" s="85"/>
      <c r="BG664" s="85"/>
      <c r="BH664" s="85"/>
      <c r="BI664" s="85"/>
      <c r="BJ664" s="85"/>
      <c r="BK664" s="85"/>
      <c r="BL664" s="85"/>
      <c r="BM664" s="85"/>
      <c r="BN664" s="85"/>
      <c r="BO664" s="85"/>
      <c r="BP664" s="85"/>
      <c r="BQ664" s="85"/>
      <c r="BR664" s="85"/>
      <c r="BS664" s="85"/>
      <c r="BT664" s="85"/>
      <c r="BU664" s="85"/>
      <c r="BV664" s="85"/>
      <c r="BW664" s="85"/>
      <c r="BX664" s="85"/>
      <c r="BY664" s="85"/>
      <c r="BZ664" s="85"/>
      <c r="CA664" s="79"/>
      <c r="CB664" s="79"/>
      <c r="CC664" s="79"/>
      <c r="CD664" s="79"/>
      <c r="CE664" s="79"/>
      <c r="CF664" s="79"/>
      <c r="CG664" s="79"/>
      <c r="CH664" s="79"/>
      <c r="CI664" s="79"/>
      <c r="CJ664" s="79"/>
      <c r="CK664" s="79"/>
      <c r="CL664" s="79"/>
      <c r="CM664" s="79"/>
      <c r="CN664" s="79"/>
      <c r="CO664" s="79"/>
      <c r="CP664" s="79"/>
      <c r="CQ664" s="79"/>
      <c r="CR664" s="79"/>
      <c r="CS664" s="79"/>
      <c r="CT664" s="79"/>
      <c r="CU664" s="79"/>
      <c r="CV664" s="79"/>
      <c r="CW664" s="79"/>
      <c r="CX664" s="79"/>
      <c r="CY664" s="79"/>
      <c r="CZ664" s="79"/>
      <c r="DA664" s="79"/>
      <c r="DB664" s="79"/>
      <c r="DC664" s="79"/>
      <c r="DD664" s="79"/>
      <c r="DE664" s="79"/>
      <c r="DF664" s="79"/>
      <c r="DG664" s="79"/>
      <c r="DH664" s="79"/>
      <c r="DI664" s="79"/>
      <c r="DJ664" s="79"/>
      <c r="DK664" s="79"/>
      <c r="DL664" s="79"/>
      <c r="DM664" s="79"/>
    </row>
    <row r="665" spans="1:117" ht="21" hidden="1" outlineLevel="1" x14ac:dyDescent="0.25">
      <c r="B665" s="130">
        <v>3</v>
      </c>
      <c r="C665" s="110" t="s">
        <v>97</v>
      </c>
      <c r="D665" s="110"/>
      <c r="E665" s="106" t="s">
        <v>80</v>
      </c>
      <c r="F665" s="78"/>
      <c r="G665" s="78"/>
      <c r="H665" s="98"/>
      <c r="I665" s="98"/>
      <c r="J665" s="131" t="s">
        <v>98</v>
      </c>
      <c r="K665" s="97">
        <f t="shared" si="284"/>
        <v>0</v>
      </c>
      <c r="L665" s="97">
        <f t="shared" si="285"/>
        <v>0</v>
      </c>
      <c r="M665" s="108">
        <f t="shared" si="286"/>
        <v>0</v>
      </c>
      <c r="N665" s="85"/>
      <c r="O665" s="85"/>
      <c r="P665" s="85"/>
      <c r="Q665" s="85"/>
      <c r="R665" s="85"/>
      <c r="S665" s="85"/>
      <c r="T665" s="85"/>
      <c r="U665" s="85"/>
      <c r="V665" s="85"/>
      <c r="W665" s="85"/>
      <c r="X665" s="85"/>
      <c r="Y665" s="85"/>
      <c r="Z665" s="85"/>
      <c r="AA665" s="85"/>
      <c r="AB665" s="85"/>
      <c r="AC665" s="85"/>
      <c r="AD665" s="85"/>
      <c r="AE665" s="85"/>
      <c r="AF665" s="85"/>
      <c r="AG665" s="85"/>
      <c r="AH665" s="85"/>
      <c r="AI665" s="85"/>
      <c r="AJ665" s="85"/>
      <c r="AK665" s="85"/>
      <c r="AL665" s="85"/>
      <c r="AM665" s="85"/>
      <c r="AN665" s="85"/>
      <c r="AO665" s="85"/>
      <c r="AP665" s="85"/>
      <c r="AQ665" s="85"/>
      <c r="AR665" s="85"/>
      <c r="AS665" s="85"/>
      <c r="AT665" s="85"/>
      <c r="AU665" s="85"/>
      <c r="AV665" s="85"/>
      <c r="AW665" s="85"/>
      <c r="AX665" s="85"/>
      <c r="AY665" s="85"/>
      <c r="AZ665" s="85"/>
      <c r="BA665" s="85"/>
      <c r="BB665" s="85"/>
      <c r="BC665" s="85"/>
      <c r="BD665" s="85"/>
      <c r="BE665" s="85"/>
      <c r="BF665" s="85"/>
      <c r="BG665" s="85"/>
      <c r="BH665" s="85"/>
      <c r="BI665" s="85"/>
      <c r="BJ665" s="85"/>
      <c r="BK665" s="85"/>
      <c r="BL665" s="85"/>
      <c r="BM665" s="85"/>
      <c r="BN665" s="85"/>
      <c r="BO665" s="85"/>
      <c r="BP665" s="85"/>
      <c r="BQ665" s="85"/>
      <c r="BR665" s="85"/>
      <c r="BS665" s="85"/>
      <c r="BT665" s="85"/>
      <c r="BU665" s="85"/>
      <c r="BV665" s="85"/>
      <c r="BW665" s="85"/>
      <c r="BX665" s="85"/>
      <c r="BY665" s="85"/>
      <c r="BZ665" s="85"/>
      <c r="CA665" s="79"/>
      <c r="CB665" s="79"/>
      <c r="CC665" s="79"/>
      <c r="CD665" s="79"/>
      <c r="CE665" s="79"/>
      <c r="CF665" s="79"/>
      <c r="CG665" s="79"/>
      <c r="CH665" s="79"/>
      <c r="CI665" s="79"/>
      <c r="CJ665" s="79"/>
      <c r="CK665" s="79"/>
      <c r="CL665" s="79"/>
      <c r="CM665" s="79"/>
      <c r="CN665" s="79"/>
      <c r="CO665" s="79"/>
      <c r="CP665" s="79"/>
      <c r="CQ665" s="79"/>
      <c r="CR665" s="79"/>
      <c r="CS665" s="79"/>
      <c r="CT665" s="79"/>
      <c r="CU665" s="79"/>
      <c r="CV665" s="79"/>
      <c r="CW665" s="79"/>
      <c r="CX665" s="79"/>
      <c r="CY665" s="79"/>
      <c r="CZ665" s="79"/>
      <c r="DA665" s="79"/>
      <c r="DB665" s="79"/>
      <c r="DC665" s="79"/>
      <c r="DD665" s="79"/>
      <c r="DE665" s="79"/>
      <c r="DF665" s="79"/>
      <c r="DG665" s="79"/>
      <c r="DH665" s="79"/>
      <c r="DI665" s="79"/>
      <c r="DJ665" s="79"/>
      <c r="DK665" s="79"/>
      <c r="DL665" s="79"/>
      <c r="DM665" s="79"/>
    </row>
    <row r="666" spans="1:117" ht="37.5" hidden="1" outlineLevel="1" x14ac:dyDescent="0.25">
      <c r="B666" s="130">
        <v>4</v>
      </c>
      <c r="C666" s="110" t="s">
        <v>99</v>
      </c>
      <c r="D666" s="110"/>
      <c r="E666" s="106" t="s">
        <v>80</v>
      </c>
      <c r="F666" s="78"/>
      <c r="G666" s="78"/>
      <c r="H666" s="98"/>
      <c r="I666" s="98"/>
      <c r="J666" s="131" t="s">
        <v>98</v>
      </c>
      <c r="K666" s="97">
        <f t="shared" si="284"/>
        <v>0</v>
      </c>
      <c r="L666" s="97">
        <f t="shared" si="285"/>
        <v>0</v>
      </c>
      <c r="M666" s="108">
        <f t="shared" si="286"/>
        <v>0</v>
      </c>
      <c r="N666" s="85"/>
      <c r="O666" s="85"/>
      <c r="P666" s="85"/>
      <c r="Q666" s="85"/>
      <c r="R666" s="85"/>
      <c r="S666" s="85"/>
      <c r="T666" s="85"/>
      <c r="U666" s="85"/>
      <c r="V666" s="85"/>
      <c r="W666" s="85"/>
      <c r="X666" s="85"/>
      <c r="Y666" s="85"/>
      <c r="Z666" s="85"/>
      <c r="AA666" s="85"/>
      <c r="AB666" s="85"/>
      <c r="AC666" s="85"/>
      <c r="AD666" s="85"/>
      <c r="AE666" s="85"/>
      <c r="AF666" s="85"/>
      <c r="AG666" s="85"/>
      <c r="AH666" s="85"/>
      <c r="AI666" s="85"/>
      <c r="AJ666" s="85"/>
      <c r="AK666" s="85"/>
      <c r="AL666" s="85"/>
      <c r="AM666" s="85"/>
      <c r="AN666" s="85"/>
      <c r="AO666" s="85"/>
      <c r="AP666" s="85"/>
      <c r="AQ666" s="85"/>
      <c r="AR666" s="85"/>
      <c r="AS666" s="85"/>
      <c r="AT666" s="85"/>
      <c r="AU666" s="85"/>
      <c r="AV666" s="85"/>
      <c r="AW666" s="85"/>
      <c r="AX666" s="85"/>
      <c r="AY666" s="85"/>
      <c r="AZ666" s="85"/>
      <c r="BA666" s="85"/>
      <c r="BB666" s="85"/>
      <c r="BC666" s="85"/>
      <c r="BD666" s="85"/>
      <c r="BE666" s="85"/>
      <c r="BF666" s="85"/>
      <c r="BG666" s="85"/>
      <c r="BH666" s="85"/>
      <c r="BI666" s="85"/>
      <c r="BJ666" s="85"/>
      <c r="BK666" s="85"/>
      <c r="BL666" s="85"/>
      <c r="BM666" s="85"/>
      <c r="BN666" s="85"/>
      <c r="BO666" s="85"/>
      <c r="BP666" s="85"/>
      <c r="BQ666" s="85"/>
      <c r="BR666" s="85"/>
      <c r="BS666" s="85"/>
      <c r="BT666" s="85"/>
      <c r="BU666" s="85"/>
      <c r="BV666" s="85"/>
      <c r="BW666" s="85"/>
      <c r="BX666" s="85"/>
      <c r="BY666" s="85"/>
      <c r="BZ666" s="85"/>
      <c r="CA666" s="79"/>
      <c r="CB666" s="79"/>
      <c r="CC666" s="79"/>
      <c r="CD666" s="79"/>
      <c r="CE666" s="79"/>
      <c r="CF666" s="79"/>
      <c r="CG666" s="79"/>
      <c r="CH666" s="79"/>
      <c r="CI666" s="79"/>
      <c r="CJ666" s="79"/>
      <c r="CK666" s="79"/>
      <c r="CL666" s="79"/>
      <c r="CM666" s="79"/>
      <c r="CN666" s="79"/>
      <c r="CO666" s="79"/>
      <c r="CP666" s="79"/>
      <c r="CQ666" s="79"/>
      <c r="CR666" s="79"/>
      <c r="CS666" s="79"/>
      <c r="CT666" s="79"/>
      <c r="CU666" s="79"/>
      <c r="CV666" s="79"/>
      <c r="CW666" s="79"/>
      <c r="CX666" s="79"/>
      <c r="CY666" s="79"/>
      <c r="CZ666" s="79"/>
      <c r="DA666" s="79"/>
      <c r="DB666" s="79"/>
      <c r="DC666" s="79"/>
      <c r="DD666" s="79"/>
      <c r="DE666" s="79"/>
      <c r="DF666" s="79"/>
      <c r="DG666" s="79"/>
      <c r="DH666" s="79"/>
      <c r="DI666" s="79"/>
      <c r="DJ666" s="79"/>
      <c r="DK666" s="79"/>
      <c r="DL666" s="79"/>
      <c r="DM666" s="79"/>
    </row>
    <row r="667" spans="1:117" ht="21" hidden="1" outlineLevel="1" x14ac:dyDescent="0.25">
      <c r="B667" s="130">
        <v>5</v>
      </c>
      <c r="C667" s="110" t="s">
        <v>100</v>
      </c>
      <c r="D667" s="110"/>
      <c r="E667" s="106" t="s">
        <v>80</v>
      </c>
      <c r="F667" s="78"/>
      <c r="G667" s="78"/>
      <c r="H667" s="98"/>
      <c r="I667" s="98"/>
      <c r="J667" s="112" t="s">
        <v>98</v>
      </c>
      <c r="K667" s="97">
        <f t="shared" si="284"/>
        <v>0</v>
      </c>
      <c r="L667" s="97">
        <f t="shared" si="285"/>
        <v>0</v>
      </c>
      <c r="M667" s="108">
        <f t="shared" si="286"/>
        <v>0</v>
      </c>
      <c r="N667" s="85"/>
      <c r="O667" s="85"/>
      <c r="P667" s="85"/>
      <c r="Q667" s="85"/>
      <c r="R667" s="85"/>
      <c r="S667" s="85"/>
      <c r="T667" s="85"/>
      <c r="U667" s="85"/>
      <c r="V667" s="85"/>
      <c r="W667" s="85"/>
      <c r="X667" s="85"/>
      <c r="Y667" s="85"/>
      <c r="Z667" s="85"/>
      <c r="AA667" s="85"/>
      <c r="AB667" s="85"/>
      <c r="AC667" s="85"/>
      <c r="AD667" s="85"/>
      <c r="AE667" s="85"/>
      <c r="AF667" s="85"/>
      <c r="AG667" s="85"/>
      <c r="AH667" s="85"/>
      <c r="AI667" s="85"/>
      <c r="AJ667" s="85"/>
      <c r="AK667" s="85"/>
      <c r="AL667" s="85"/>
      <c r="AM667" s="85"/>
      <c r="AN667" s="85"/>
      <c r="AO667" s="85"/>
      <c r="AP667" s="85"/>
      <c r="AQ667" s="85"/>
      <c r="AR667" s="85"/>
      <c r="AS667" s="85"/>
      <c r="AT667" s="85"/>
      <c r="AU667" s="85"/>
      <c r="AV667" s="85"/>
      <c r="AW667" s="85"/>
      <c r="AX667" s="85"/>
      <c r="AY667" s="85"/>
      <c r="AZ667" s="85"/>
      <c r="BA667" s="85"/>
      <c r="BB667" s="85"/>
      <c r="BC667" s="85"/>
      <c r="BD667" s="85"/>
      <c r="BE667" s="85"/>
      <c r="BF667" s="85"/>
      <c r="BG667" s="85"/>
      <c r="BH667" s="85"/>
      <c r="BI667" s="85"/>
      <c r="BJ667" s="85"/>
      <c r="BK667" s="85"/>
      <c r="BL667" s="85"/>
      <c r="BM667" s="85"/>
      <c r="BN667" s="85"/>
      <c r="BO667" s="85"/>
      <c r="BP667" s="85"/>
      <c r="BQ667" s="85"/>
      <c r="BR667" s="85"/>
      <c r="BS667" s="85"/>
      <c r="BT667" s="85"/>
      <c r="BU667" s="85"/>
      <c r="BV667" s="85"/>
      <c r="BW667" s="85"/>
      <c r="BX667" s="85"/>
      <c r="BY667" s="85"/>
      <c r="BZ667" s="85"/>
      <c r="CA667" s="79"/>
      <c r="CB667" s="79"/>
      <c r="CC667" s="79"/>
      <c r="CD667" s="79"/>
      <c r="CE667" s="79"/>
      <c r="CF667" s="79"/>
      <c r="CG667" s="79"/>
      <c r="CH667" s="79"/>
      <c r="CI667" s="79"/>
      <c r="CJ667" s="79"/>
      <c r="CK667" s="79"/>
      <c r="CL667" s="79"/>
      <c r="CM667" s="79"/>
      <c r="CN667" s="79"/>
      <c r="CO667" s="79"/>
      <c r="CP667" s="79"/>
      <c r="CQ667" s="79"/>
      <c r="CR667" s="79"/>
      <c r="CS667" s="79"/>
      <c r="CT667" s="79"/>
      <c r="CU667" s="79"/>
      <c r="CV667" s="79"/>
      <c r="CW667" s="79"/>
      <c r="CX667" s="79"/>
      <c r="CY667" s="79"/>
      <c r="CZ667" s="79"/>
      <c r="DA667" s="79"/>
      <c r="DB667" s="79"/>
      <c r="DC667" s="79"/>
      <c r="DD667" s="79"/>
      <c r="DE667" s="79"/>
      <c r="DF667" s="79"/>
      <c r="DG667" s="79"/>
      <c r="DH667" s="79"/>
      <c r="DI667" s="79"/>
      <c r="DJ667" s="79"/>
      <c r="DK667" s="79"/>
      <c r="DL667" s="79"/>
      <c r="DM667" s="79"/>
    </row>
    <row r="668" spans="1:117" ht="21" hidden="1" outlineLevel="1" x14ac:dyDescent="0.25">
      <c r="B668" s="130">
        <v>5</v>
      </c>
      <c r="C668" s="110" t="s">
        <v>101</v>
      </c>
      <c r="D668" s="110"/>
      <c r="E668" s="132" t="s">
        <v>67</v>
      </c>
      <c r="F668" s="78"/>
      <c r="G668" s="78"/>
      <c r="H668" s="98"/>
      <c r="I668" s="98"/>
      <c r="J668" s="112" t="s">
        <v>98</v>
      </c>
      <c r="K668" s="97">
        <f t="shared" si="284"/>
        <v>0</v>
      </c>
      <c r="L668" s="97">
        <f t="shared" si="285"/>
        <v>0</v>
      </c>
      <c r="M668" s="108">
        <f t="shared" si="286"/>
        <v>0</v>
      </c>
      <c r="N668" s="85"/>
      <c r="O668" s="85"/>
      <c r="P668" s="85"/>
      <c r="Q668" s="85"/>
      <c r="R668" s="85"/>
      <c r="S668" s="85"/>
      <c r="T668" s="85"/>
      <c r="U668" s="85"/>
      <c r="V668" s="85"/>
      <c r="W668" s="85"/>
      <c r="X668" s="85"/>
      <c r="Y668" s="85"/>
      <c r="Z668" s="85"/>
      <c r="AA668" s="85"/>
      <c r="AB668" s="85"/>
      <c r="AC668" s="85"/>
      <c r="AD668" s="85"/>
      <c r="AE668" s="85"/>
      <c r="AF668" s="85"/>
      <c r="AG668" s="85"/>
      <c r="AH668" s="85"/>
      <c r="AI668" s="85"/>
      <c r="AJ668" s="85"/>
      <c r="AK668" s="85"/>
      <c r="AL668" s="85"/>
      <c r="AM668" s="85"/>
      <c r="AN668" s="85"/>
      <c r="AO668" s="85"/>
      <c r="AP668" s="85"/>
      <c r="AQ668" s="85"/>
      <c r="AR668" s="85"/>
      <c r="AS668" s="85"/>
      <c r="AT668" s="85"/>
      <c r="AU668" s="85"/>
      <c r="AV668" s="85"/>
      <c r="AW668" s="85"/>
      <c r="AX668" s="85"/>
      <c r="AY668" s="85"/>
      <c r="AZ668" s="85"/>
      <c r="BA668" s="85"/>
      <c r="BB668" s="85"/>
      <c r="BC668" s="85"/>
      <c r="BD668" s="85"/>
      <c r="BE668" s="85"/>
      <c r="BF668" s="85"/>
      <c r="BG668" s="85"/>
      <c r="BH668" s="85"/>
      <c r="BI668" s="85"/>
      <c r="BJ668" s="85"/>
      <c r="BK668" s="85"/>
      <c r="BL668" s="85"/>
      <c r="BM668" s="85"/>
      <c r="BN668" s="85"/>
      <c r="BO668" s="85"/>
      <c r="BP668" s="85"/>
      <c r="BQ668" s="85"/>
      <c r="BR668" s="85"/>
      <c r="BS668" s="85"/>
      <c r="BT668" s="85"/>
      <c r="BU668" s="85"/>
      <c r="BV668" s="85"/>
      <c r="BW668" s="85"/>
      <c r="BX668" s="85"/>
      <c r="BY668" s="85"/>
      <c r="BZ668" s="85"/>
      <c r="CA668" s="79"/>
      <c r="CB668" s="79"/>
      <c r="CC668" s="79"/>
      <c r="CD668" s="79"/>
      <c r="CE668" s="79"/>
      <c r="CF668" s="79"/>
      <c r="CG668" s="79"/>
      <c r="CH668" s="79"/>
      <c r="CI668" s="79"/>
      <c r="CJ668" s="79"/>
      <c r="CK668" s="79"/>
      <c r="CL668" s="79"/>
      <c r="CM668" s="79"/>
      <c r="CN668" s="79"/>
      <c r="CO668" s="79"/>
      <c r="CP668" s="79"/>
      <c r="CQ668" s="79"/>
      <c r="CR668" s="79"/>
      <c r="CS668" s="79"/>
      <c r="CT668" s="79"/>
      <c r="CU668" s="79"/>
      <c r="CV668" s="79"/>
      <c r="CW668" s="79"/>
      <c r="CX668" s="79"/>
      <c r="CY668" s="79"/>
      <c r="CZ668" s="79"/>
      <c r="DA668" s="79"/>
      <c r="DB668" s="79"/>
      <c r="DC668" s="79"/>
      <c r="DD668" s="79"/>
      <c r="DE668" s="79"/>
      <c r="DF668" s="79"/>
      <c r="DG668" s="79"/>
      <c r="DH668" s="79"/>
      <c r="DI668" s="79"/>
      <c r="DJ668" s="79"/>
      <c r="DK668" s="79"/>
      <c r="DL668" s="79"/>
      <c r="DM668" s="79"/>
    </row>
    <row r="669" spans="1:117" ht="21" hidden="1" outlineLevel="1" x14ac:dyDescent="0.25">
      <c r="B669" s="130">
        <v>6</v>
      </c>
      <c r="C669" s="110" t="s">
        <v>102</v>
      </c>
      <c r="D669" s="110"/>
      <c r="E669" s="132" t="s">
        <v>103</v>
      </c>
      <c r="F669" s="78"/>
      <c r="G669" s="78"/>
      <c r="H669" s="98"/>
      <c r="I669" s="98"/>
      <c r="J669" s="112" t="s">
        <v>104</v>
      </c>
      <c r="K669" s="97">
        <f t="shared" si="284"/>
        <v>0</v>
      </c>
      <c r="L669" s="97">
        <f t="shared" si="285"/>
        <v>0</v>
      </c>
      <c r="M669" s="108">
        <f t="shared" si="286"/>
        <v>0</v>
      </c>
      <c r="N669" s="85"/>
      <c r="O669" s="85"/>
      <c r="P669" s="85"/>
      <c r="Q669" s="85"/>
      <c r="R669" s="85"/>
      <c r="S669" s="85"/>
      <c r="T669" s="85"/>
      <c r="U669" s="85"/>
      <c r="V669" s="85"/>
      <c r="W669" s="85"/>
      <c r="X669" s="85"/>
      <c r="Y669" s="85"/>
      <c r="Z669" s="85"/>
      <c r="AA669" s="85"/>
      <c r="AB669" s="85"/>
      <c r="AC669" s="85"/>
      <c r="AD669" s="85"/>
      <c r="AE669" s="85"/>
      <c r="AF669" s="85"/>
      <c r="AG669" s="85"/>
      <c r="AH669" s="85"/>
      <c r="AI669" s="85"/>
      <c r="AJ669" s="85"/>
      <c r="AK669" s="85"/>
      <c r="AL669" s="85"/>
      <c r="AM669" s="85"/>
      <c r="AN669" s="85"/>
      <c r="AO669" s="85"/>
      <c r="AP669" s="85"/>
      <c r="AQ669" s="85"/>
      <c r="AR669" s="85"/>
      <c r="AS669" s="85"/>
      <c r="AT669" s="85"/>
      <c r="AU669" s="85"/>
      <c r="AV669" s="85"/>
      <c r="AW669" s="85"/>
      <c r="AX669" s="85"/>
      <c r="AY669" s="85"/>
      <c r="AZ669" s="85"/>
      <c r="BA669" s="85"/>
      <c r="BB669" s="85"/>
      <c r="BC669" s="85"/>
      <c r="BD669" s="85"/>
      <c r="BE669" s="85"/>
      <c r="BF669" s="85"/>
      <c r="BG669" s="85"/>
      <c r="BH669" s="85"/>
      <c r="BI669" s="85"/>
      <c r="BJ669" s="85"/>
      <c r="BK669" s="85"/>
      <c r="BL669" s="85"/>
      <c r="BM669" s="85"/>
      <c r="BN669" s="85"/>
      <c r="BO669" s="85"/>
      <c r="BP669" s="85"/>
      <c r="BQ669" s="85"/>
      <c r="BR669" s="85"/>
      <c r="BS669" s="85"/>
      <c r="BT669" s="85"/>
      <c r="BU669" s="85"/>
      <c r="BV669" s="85"/>
      <c r="BW669" s="85"/>
      <c r="BX669" s="85"/>
      <c r="BY669" s="85"/>
      <c r="BZ669" s="85"/>
      <c r="CA669" s="79"/>
      <c r="CB669" s="79"/>
      <c r="CC669" s="79"/>
      <c r="CD669" s="79"/>
      <c r="CE669" s="79"/>
      <c r="CF669" s="79"/>
      <c r="CG669" s="79"/>
      <c r="CH669" s="79"/>
      <c r="CI669" s="79"/>
      <c r="CJ669" s="79"/>
      <c r="CK669" s="79"/>
      <c r="CL669" s="79"/>
      <c r="CM669" s="79"/>
      <c r="CN669" s="79"/>
      <c r="CO669" s="79"/>
      <c r="CP669" s="79"/>
      <c r="CQ669" s="79"/>
      <c r="CR669" s="79"/>
      <c r="CS669" s="79"/>
      <c r="CT669" s="79"/>
      <c r="CU669" s="79"/>
      <c r="CV669" s="79"/>
      <c r="CW669" s="79"/>
      <c r="CX669" s="79"/>
      <c r="CY669" s="79"/>
      <c r="CZ669" s="79"/>
      <c r="DA669" s="79"/>
      <c r="DB669" s="79"/>
      <c r="DC669" s="79"/>
      <c r="DD669" s="79"/>
      <c r="DE669" s="79"/>
      <c r="DF669" s="79"/>
      <c r="DG669" s="79"/>
      <c r="DH669" s="79"/>
      <c r="DI669" s="79"/>
      <c r="DJ669" s="79"/>
      <c r="DK669" s="79"/>
      <c r="DL669" s="79"/>
      <c r="DM669" s="79"/>
    </row>
    <row r="670" spans="1:117" ht="21" hidden="1" outlineLevel="1" x14ac:dyDescent="0.25">
      <c r="B670" s="130">
        <v>7</v>
      </c>
      <c r="C670" s="110" t="s">
        <v>105</v>
      </c>
      <c r="D670" s="110"/>
      <c r="E670" s="132" t="s">
        <v>106</v>
      </c>
      <c r="F670" s="78"/>
      <c r="G670" s="78"/>
      <c r="H670" s="98"/>
      <c r="I670" s="98"/>
      <c r="J670" s="112" t="s">
        <v>104</v>
      </c>
      <c r="K670" s="97">
        <f t="shared" si="284"/>
        <v>0</v>
      </c>
      <c r="L670" s="97">
        <f t="shared" si="285"/>
        <v>0</v>
      </c>
      <c r="M670" s="108">
        <f t="shared" si="286"/>
        <v>0</v>
      </c>
      <c r="N670" s="85"/>
      <c r="O670" s="85"/>
      <c r="P670" s="85"/>
      <c r="Q670" s="85"/>
      <c r="R670" s="85"/>
      <c r="S670" s="85"/>
      <c r="T670" s="85"/>
      <c r="U670" s="85"/>
      <c r="V670" s="85"/>
      <c r="W670" s="85"/>
      <c r="X670" s="85"/>
      <c r="Y670" s="85"/>
      <c r="Z670" s="85"/>
      <c r="AA670" s="85"/>
      <c r="AB670" s="85"/>
      <c r="AC670" s="85"/>
      <c r="AD670" s="85"/>
      <c r="AE670" s="85"/>
      <c r="AF670" s="85"/>
      <c r="AG670" s="85"/>
      <c r="AH670" s="85"/>
      <c r="AI670" s="85"/>
      <c r="AJ670" s="85"/>
      <c r="AK670" s="85"/>
      <c r="AL670" s="85"/>
      <c r="AM670" s="85"/>
      <c r="AN670" s="85"/>
      <c r="AO670" s="85"/>
      <c r="AP670" s="85"/>
      <c r="AQ670" s="85"/>
      <c r="AR670" s="85"/>
      <c r="AS670" s="85"/>
      <c r="AT670" s="85"/>
      <c r="AU670" s="85"/>
      <c r="AV670" s="85"/>
      <c r="AW670" s="85"/>
      <c r="AX670" s="85"/>
      <c r="AY670" s="85"/>
      <c r="AZ670" s="85"/>
      <c r="BA670" s="85"/>
      <c r="BB670" s="85"/>
      <c r="BC670" s="85"/>
      <c r="BD670" s="85"/>
      <c r="BE670" s="85"/>
      <c r="BF670" s="85"/>
      <c r="BG670" s="85"/>
      <c r="BH670" s="85"/>
      <c r="BI670" s="85"/>
      <c r="BJ670" s="85"/>
      <c r="BK670" s="85"/>
      <c r="BL670" s="85"/>
      <c r="BM670" s="85"/>
      <c r="BN670" s="85"/>
      <c r="BO670" s="85"/>
      <c r="BP670" s="85"/>
      <c r="BQ670" s="85"/>
      <c r="BR670" s="85"/>
      <c r="BS670" s="85"/>
      <c r="BT670" s="85"/>
      <c r="BU670" s="85"/>
      <c r="BV670" s="85"/>
      <c r="BW670" s="85"/>
      <c r="BX670" s="85"/>
      <c r="BY670" s="85"/>
      <c r="BZ670" s="85"/>
      <c r="CA670" s="79"/>
      <c r="CB670" s="79"/>
      <c r="CC670" s="79"/>
      <c r="CD670" s="79"/>
      <c r="CE670" s="79"/>
      <c r="CF670" s="79"/>
      <c r="CG670" s="79"/>
      <c r="CH670" s="79"/>
      <c r="CI670" s="79"/>
      <c r="CJ670" s="79"/>
      <c r="CK670" s="79"/>
      <c r="CL670" s="79"/>
      <c r="CM670" s="79"/>
      <c r="CN670" s="79"/>
      <c r="CO670" s="79"/>
      <c r="CP670" s="79"/>
      <c r="CQ670" s="79"/>
      <c r="CR670" s="79"/>
      <c r="CS670" s="79"/>
      <c r="CT670" s="79"/>
      <c r="CU670" s="79"/>
      <c r="CV670" s="79"/>
      <c r="CW670" s="79"/>
      <c r="CX670" s="79"/>
      <c r="CY670" s="79"/>
      <c r="CZ670" s="79"/>
      <c r="DA670" s="79"/>
      <c r="DB670" s="79"/>
      <c r="DC670" s="79"/>
      <c r="DD670" s="79"/>
      <c r="DE670" s="79"/>
      <c r="DF670" s="79"/>
      <c r="DG670" s="79"/>
      <c r="DH670" s="79"/>
      <c r="DI670" s="79"/>
      <c r="DJ670" s="79"/>
      <c r="DK670" s="79"/>
      <c r="DL670" s="79"/>
      <c r="DM670" s="79"/>
    </row>
    <row r="671" spans="1:117" ht="21" hidden="1" outlineLevel="1" x14ac:dyDescent="0.25">
      <c r="A671" s="133"/>
      <c r="B671" s="130">
        <v>8</v>
      </c>
      <c r="C671" s="110" t="s">
        <v>107</v>
      </c>
      <c r="D671" s="110"/>
      <c r="E671" s="106" t="s">
        <v>80</v>
      </c>
      <c r="F671" s="78"/>
      <c r="G671" s="78"/>
      <c r="H671" s="98"/>
      <c r="I671" s="98"/>
      <c r="J671" s="112" t="s">
        <v>104</v>
      </c>
      <c r="K671" s="97">
        <f t="shared" si="284"/>
        <v>0</v>
      </c>
      <c r="L671" s="97">
        <f t="shared" si="285"/>
        <v>0</v>
      </c>
      <c r="M671" s="108">
        <f t="shared" si="286"/>
        <v>0</v>
      </c>
      <c r="N671" s="85"/>
      <c r="O671" s="85"/>
      <c r="P671" s="85"/>
      <c r="Q671" s="85"/>
      <c r="R671" s="85"/>
      <c r="S671" s="85"/>
      <c r="T671" s="85"/>
      <c r="U671" s="85"/>
      <c r="V671" s="85"/>
      <c r="W671" s="85"/>
      <c r="X671" s="85"/>
      <c r="Y671" s="85"/>
      <c r="Z671" s="85"/>
      <c r="AA671" s="85"/>
      <c r="AB671" s="85"/>
      <c r="AC671" s="85"/>
      <c r="AD671" s="85"/>
      <c r="AE671" s="85"/>
      <c r="AF671" s="85"/>
      <c r="AG671" s="85"/>
      <c r="AH671" s="85"/>
      <c r="AI671" s="85"/>
      <c r="AJ671" s="85"/>
      <c r="AK671" s="85"/>
      <c r="AL671" s="85"/>
      <c r="AM671" s="85"/>
      <c r="AN671" s="85"/>
      <c r="AO671" s="85"/>
      <c r="AP671" s="85"/>
      <c r="AQ671" s="85"/>
      <c r="AR671" s="85"/>
      <c r="AS671" s="85"/>
      <c r="AT671" s="85"/>
      <c r="AU671" s="85"/>
      <c r="AV671" s="85"/>
      <c r="AW671" s="85"/>
      <c r="AX671" s="85"/>
      <c r="AY671" s="85"/>
      <c r="AZ671" s="85"/>
      <c r="BA671" s="85"/>
      <c r="BB671" s="85"/>
      <c r="BC671" s="85"/>
      <c r="BD671" s="85"/>
      <c r="BE671" s="85"/>
      <c r="BF671" s="85"/>
      <c r="BG671" s="85"/>
      <c r="BH671" s="85"/>
      <c r="BI671" s="85"/>
      <c r="BJ671" s="85"/>
      <c r="BK671" s="85"/>
      <c r="BL671" s="85"/>
      <c r="BM671" s="85"/>
      <c r="BN671" s="85"/>
      <c r="BO671" s="85"/>
      <c r="BP671" s="85"/>
      <c r="BQ671" s="85"/>
      <c r="BR671" s="85"/>
      <c r="BS671" s="85"/>
      <c r="BT671" s="85"/>
      <c r="BU671" s="85"/>
      <c r="BV671" s="85"/>
      <c r="BW671" s="85"/>
      <c r="BX671" s="85"/>
      <c r="BY671" s="85"/>
      <c r="BZ671" s="85"/>
      <c r="CA671" s="79"/>
      <c r="CB671" s="79"/>
      <c r="CC671" s="79"/>
      <c r="CD671" s="79"/>
      <c r="CE671" s="79"/>
      <c r="CF671" s="79"/>
      <c r="CG671" s="79"/>
      <c r="CH671" s="79"/>
      <c r="CI671" s="79"/>
      <c r="CJ671" s="79"/>
      <c r="CK671" s="79"/>
      <c r="CL671" s="79"/>
      <c r="CM671" s="79"/>
      <c r="CN671" s="79"/>
      <c r="CO671" s="79"/>
      <c r="CP671" s="79"/>
      <c r="CQ671" s="79"/>
      <c r="CR671" s="79"/>
      <c r="CS671" s="79"/>
      <c r="CT671" s="79"/>
      <c r="CU671" s="79"/>
      <c r="CV671" s="79"/>
      <c r="CW671" s="79"/>
      <c r="CX671" s="79"/>
      <c r="CY671" s="79"/>
      <c r="CZ671" s="79"/>
      <c r="DA671" s="79"/>
      <c r="DB671" s="79"/>
      <c r="DC671" s="79"/>
      <c r="DD671" s="79"/>
      <c r="DE671" s="79"/>
      <c r="DF671" s="79"/>
      <c r="DG671" s="79"/>
      <c r="DH671" s="79"/>
      <c r="DI671" s="79"/>
      <c r="DJ671" s="79"/>
      <c r="DK671" s="79"/>
      <c r="DL671" s="79"/>
      <c r="DM671" s="79"/>
    </row>
    <row r="672" spans="1:117" ht="21" hidden="1" outlineLevel="1" x14ac:dyDescent="0.25">
      <c r="B672" s="130">
        <v>9</v>
      </c>
      <c r="C672" s="110" t="s">
        <v>108</v>
      </c>
      <c r="D672" s="110"/>
      <c r="E672" s="106" t="s">
        <v>80</v>
      </c>
      <c r="F672" s="78"/>
      <c r="G672" s="78"/>
      <c r="H672" s="98"/>
      <c r="I672" s="98"/>
      <c r="J672" s="131"/>
      <c r="K672" s="97">
        <f t="shared" si="284"/>
        <v>0</v>
      </c>
      <c r="L672" s="97">
        <f t="shared" si="285"/>
        <v>0</v>
      </c>
      <c r="M672" s="108">
        <f t="shared" si="286"/>
        <v>0</v>
      </c>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c r="AT672" s="125"/>
      <c r="AU672" s="125"/>
      <c r="AV672" s="125"/>
      <c r="AW672" s="125"/>
      <c r="AX672" s="125"/>
      <c r="AY672" s="125"/>
      <c r="AZ672" s="125"/>
      <c r="BA672" s="125"/>
      <c r="BB672" s="125"/>
      <c r="BC672" s="125"/>
      <c r="BD672" s="125"/>
      <c r="BE672" s="125"/>
      <c r="BF672" s="125"/>
      <c r="BG672" s="125"/>
      <c r="BH672" s="125"/>
      <c r="BI672" s="125"/>
      <c r="BJ672" s="125"/>
      <c r="BK672" s="125"/>
      <c r="BL672" s="125"/>
      <c r="BM672" s="125"/>
      <c r="BN672" s="125"/>
      <c r="BO672" s="125"/>
      <c r="BP672" s="125"/>
      <c r="BQ672" s="125"/>
      <c r="BR672" s="125"/>
      <c r="BS672" s="125"/>
      <c r="BT672" s="125"/>
      <c r="BU672" s="125"/>
      <c r="BV672" s="125"/>
      <c r="BW672" s="125"/>
      <c r="BX672" s="125"/>
      <c r="BY672" s="125"/>
      <c r="BZ672" s="125"/>
      <c r="CA672" s="125"/>
      <c r="CB672" s="125"/>
      <c r="CC672" s="125"/>
      <c r="CD672" s="125"/>
      <c r="CE672" s="125"/>
      <c r="CF672" s="125"/>
      <c r="CG672" s="125"/>
      <c r="CH672" s="125"/>
      <c r="CI672" s="125"/>
      <c r="CJ672" s="125"/>
      <c r="CK672" s="125"/>
      <c r="CL672" s="125"/>
      <c r="CM672" s="125"/>
      <c r="CN672" s="125"/>
      <c r="CO672" s="125"/>
      <c r="CP672" s="125"/>
      <c r="CQ672" s="125"/>
      <c r="CR672" s="125"/>
      <c r="CS672" s="125"/>
      <c r="CT672" s="125"/>
      <c r="CU672" s="125"/>
      <c r="CV672" s="125"/>
      <c r="CW672" s="125"/>
      <c r="CX672" s="125"/>
      <c r="CY672" s="125"/>
      <c r="CZ672" s="125"/>
      <c r="DA672" s="125"/>
      <c r="DB672" s="125"/>
      <c r="DC672" s="125"/>
      <c r="DD672" s="125"/>
      <c r="DE672" s="125"/>
      <c r="DF672" s="125"/>
      <c r="DG672" s="125"/>
      <c r="DH672" s="125"/>
      <c r="DI672" s="125"/>
      <c r="DJ672" s="125"/>
      <c r="DK672" s="125"/>
      <c r="DL672" s="125"/>
      <c r="DM672" s="125"/>
    </row>
    <row r="673" spans="2:117" ht="21" hidden="1" outlineLevel="1" x14ac:dyDescent="0.25">
      <c r="B673" s="130">
        <v>10</v>
      </c>
      <c r="C673" s="110" t="s">
        <v>109</v>
      </c>
      <c r="D673" s="110"/>
      <c r="E673" s="106" t="s">
        <v>80</v>
      </c>
      <c r="F673" s="78"/>
      <c r="G673" s="78"/>
      <c r="H673" s="98"/>
      <c r="I673" s="98"/>
      <c r="J673" s="112" t="s">
        <v>110</v>
      </c>
      <c r="K673" s="97">
        <f t="shared" si="284"/>
        <v>0</v>
      </c>
      <c r="L673" s="97">
        <f t="shared" si="285"/>
        <v>0</v>
      </c>
      <c r="M673" s="108">
        <f t="shared" si="286"/>
        <v>0</v>
      </c>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c r="AT673" s="125"/>
      <c r="AU673" s="125"/>
      <c r="AV673" s="125"/>
      <c r="AW673" s="125"/>
      <c r="AX673" s="125"/>
      <c r="AY673" s="125"/>
      <c r="AZ673" s="125"/>
      <c r="BA673" s="125"/>
      <c r="BB673" s="125"/>
      <c r="BC673" s="125"/>
      <c r="BD673" s="125"/>
      <c r="BE673" s="125"/>
      <c r="BF673" s="125"/>
      <c r="BG673" s="125"/>
      <c r="BH673" s="125"/>
      <c r="BI673" s="125"/>
      <c r="BJ673" s="125"/>
      <c r="BK673" s="125"/>
      <c r="BL673" s="125"/>
      <c r="BM673" s="125"/>
      <c r="BN673" s="125"/>
      <c r="BO673" s="125"/>
      <c r="BP673" s="125"/>
      <c r="BQ673" s="125"/>
      <c r="BR673" s="125"/>
      <c r="BS673" s="125"/>
      <c r="BT673" s="125"/>
      <c r="BU673" s="125"/>
      <c r="BV673" s="125"/>
      <c r="BW673" s="125"/>
      <c r="BX673" s="125"/>
      <c r="BY673" s="125"/>
      <c r="BZ673" s="125"/>
      <c r="CA673" s="125"/>
      <c r="CB673" s="125"/>
      <c r="CC673" s="125"/>
      <c r="CD673" s="125"/>
      <c r="CE673" s="125"/>
      <c r="CF673" s="125"/>
      <c r="CG673" s="125"/>
      <c r="CH673" s="125"/>
      <c r="CI673" s="125"/>
      <c r="CJ673" s="125"/>
      <c r="CK673" s="125"/>
      <c r="CL673" s="125"/>
      <c r="CM673" s="125"/>
      <c r="CN673" s="125"/>
      <c r="CO673" s="125"/>
      <c r="CP673" s="125"/>
      <c r="CQ673" s="125"/>
      <c r="CR673" s="125"/>
      <c r="CS673" s="125"/>
      <c r="CT673" s="125"/>
      <c r="CU673" s="125"/>
      <c r="CV673" s="125"/>
      <c r="CW673" s="125"/>
      <c r="CX673" s="125"/>
      <c r="CY673" s="125"/>
      <c r="CZ673" s="125"/>
      <c r="DA673" s="125"/>
      <c r="DB673" s="125"/>
      <c r="DC673" s="125"/>
      <c r="DD673" s="125"/>
      <c r="DE673" s="125"/>
      <c r="DF673" s="125"/>
      <c r="DG673" s="125"/>
      <c r="DH673" s="125"/>
      <c r="DI673" s="125"/>
      <c r="DJ673" s="125"/>
      <c r="DK673" s="125"/>
      <c r="DL673" s="125"/>
      <c r="DM673" s="125"/>
    </row>
    <row r="674" spans="2:117" ht="37.5" hidden="1" outlineLevel="1" x14ac:dyDescent="0.25">
      <c r="B674" s="130">
        <v>11</v>
      </c>
      <c r="C674" s="110" t="s">
        <v>111</v>
      </c>
      <c r="D674" s="110"/>
      <c r="E674" s="106" t="s">
        <v>112</v>
      </c>
      <c r="F674" s="78"/>
      <c r="G674" s="78"/>
      <c r="H674" s="98"/>
      <c r="I674" s="98"/>
      <c r="J674" s="112"/>
      <c r="K674" s="97">
        <f t="shared" si="284"/>
        <v>0</v>
      </c>
      <c r="L674" s="97">
        <f t="shared" si="285"/>
        <v>0</v>
      </c>
      <c r="M674" s="108">
        <f t="shared" si="286"/>
        <v>0</v>
      </c>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c r="AT674" s="125"/>
      <c r="AU674" s="125"/>
      <c r="AV674" s="125"/>
      <c r="AW674" s="125"/>
      <c r="AX674" s="125"/>
      <c r="AY674" s="125"/>
      <c r="AZ674" s="125"/>
      <c r="BA674" s="125"/>
      <c r="BB674" s="125"/>
      <c r="BC674" s="125"/>
      <c r="BD674" s="125"/>
      <c r="BE674" s="125"/>
      <c r="BF674" s="125"/>
      <c r="BG674" s="125"/>
      <c r="BH674" s="125"/>
      <c r="BI674" s="125"/>
      <c r="BJ674" s="125"/>
      <c r="BK674" s="125"/>
      <c r="BL674" s="125"/>
      <c r="BM674" s="125"/>
      <c r="BN674" s="125"/>
      <c r="BO674" s="125"/>
      <c r="BP674" s="125"/>
      <c r="BQ674" s="125"/>
      <c r="BR674" s="125"/>
      <c r="BS674" s="125"/>
      <c r="BT674" s="125"/>
      <c r="BU674" s="125"/>
      <c r="BV674" s="125"/>
      <c r="BW674" s="125"/>
      <c r="BX674" s="125"/>
      <c r="BY674" s="125"/>
      <c r="BZ674" s="125"/>
      <c r="CA674" s="125"/>
      <c r="CB674" s="125"/>
      <c r="CC674" s="125"/>
      <c r="CD674" s="125"/>
      <c r="CE674" s="125"/>
      <c r="CF674" s="125"/>
      <c r="CG674" s="125"/>
      <c r="CH674" s="125"/>
      <c r="CI674" s="125"/>
      <c r="CJ674" s="125"/>
      <c r="CK674" s="125"/>
      <c r="CL674" s="125"/>
      <c r="CM674" s="125"/>
      <c r="CN674" s="125"/>
      <c r="CO674" s="125"/>
      <c r="CP674" s="125"/>
      <c r="CQ674" s="125"/>
      <c r="CR674" s="125"/>
      <c r="CS674" s="125"/>
      <c r="CT674" s="125"/>
      <c r="CU674" s="125"/>
      <c r="CV674" s="125"/>
      <c r="CW674" s="125"/>
      <c r="CX674" s="125"/>
      <c r="CY674" s="125"/>
      <c r="CZ674" s="125"/>
      <c r="DA674" s="125"/>
      <c r="DB674" s="125"/>
      <c r="DC674" s="125"/>
      <c r="DD674" s="125"/>
      <c r="DE674" s="125"/>
      <c r="DF674" s="125"/>
      <c r="DG674" s="125"/>
      <c r="DH674" s="125"/>
      <c r="DI674" s="125"/>
      <c r="DJ674" s="125"/>
      <c r="DK674" s="125"/>
      <c r="DL674" s="125"/>
      <c r="DM674" s="125"/>
    </row>
    <row r="675" spans="2:117" ht="21" hidden="1" outlineLevel="1" x14ac:dyDescent="0.25">
      <c r="B675" s="130">
        <v>12</v>
      </c>
      <c r="C675" s="110" t="s">
        <v>113</v>
      </c>
      <c r="D675" s="110"/>
      <c r="E675" s="98" t="s">
        <v>64</v>
      </c>
      <c r="F675" s="78"/>
      <c r="G675" s="78"/>
      <c r="H675" s="98"/>
      <c r="I675" s="98"/>
      <c r="J675" s="112" t="s">
        <v>114</v>
      </c>
      <c r="K675" s="97">
        <f t="shared" si="284"/>
        <v>0</v>
      </c>
      <c r="L675" s="97">
        <f t="shared" si="285"/>
        <v>0</v>
      </c>
      <c r="M675" s="108">
        <f t="shared" si="286"/>
        <v>0</v>
      </c>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c r="AT675" s="125"/>
      <c r="AU675" s="125"/>
      <c r="AV675" s="125"/>
      <c r="AW675" s="125"/>
      <c r="AX675" s="125"/>
      <c r="AY675" s="125"/>
      <c r="AZ675" s="125"/>
      <c r="BA675" s="125"/>
      <c r="BB675" s="125"/>
      <c r="BC675" s="125"/>
      <c r="BD675" s="125"/>
      <c r="BE675" s="125"/>
      <c r="BF675" s="125"/>
      <c r="BG675" s="125"/>
      <c r="BH675" s="125"/>
      <c r="BI675" s="125"/>
      <c r="BJ675" s="125"/>
      <c r="BK675" s="125"/>
      <c r="BL675" s="125"/>
      <c r="BM675" s="125"/>
      <c r="BN675" s="125"/>
      <c r="BO675" s="125"/>
      <c r="BP675" s="125"/>
      <c r="BQ675" s="125"/>
      <c r="BR675" s="125"/>
      <c r="BS675" s="125"/>
      <c r="BT675" s="125"/>
      <c r="BU675" s="125"/>
      <c r="BV675" s="125"/>
      <c r="BW675" s="125"/>
      <c r="BX675" s="125"/>
      <c r="BY675" s="125"/>
      <c r="BZ675" s="125"/>
      <c r="CA675" s="125"/>
      <c r="CB675" s="125"/>
      <c r="CC675" s="125"/>
      <c r="CD675" s="125"/>
      <c r="CE675" s="125"/>
      <c r="CF675" s="125"/>
      <c r="CG675" s="125"/>
      <c r="CH675" s="125"/>
      <c r="CI675" s="125"/>
      <c r="CJ675" s="125"/>
      <c r="CK675" s="125"/>
      <c r="CL675" s="125"/>
      <c r="CM675" s="125"/>
      <c r="CN675" s="125"/>
      <c r="CO675" s="125"/>
      <c r="CP675" s="125"/>
      <c r="CQ675" s="125"/>
      <c r="CR675" s="125"/>
      <c r="CS675" s="125"/>
      <c r="CT675" s="125"/>
      <c r="CU675" s="125"/>
      <c r="CV675" s="125"/>
      <c r="CW675" s="125"/>
      <c r="CX675" s="125"/>
      <c r="CY675" s="125"/>
      <c r="CZ675" s="125"/>
      <c r="DA675" s="125"/>
      <c r="DB675" s="125"/>
      <c r="DC675" s="125"/>
      <c r="DD675" s="125"/>
      <c r="DE675" s="125"/>
      <c r="DF675" s="125"/>
      <c r="DG675" s="125"/>
      <c r="DH675" s="125"/>
      <c r="DI675" s="125"/>
      <c r="DJ675" s="125"/>
      <c r="DK675" s="125"/>
      <c r="DL675" s="125"/>
      <c r="DM675" s="125"/>
    </row>
    <row r="676" spans="2:117" ht="21" hidden="1" outlineLevel="1" x14ac:dyDescent="0.25">
      <c r="B676" s="130">
        <v>13</v>
      </c>
      <c r="C676" s="110" t="s">
        <v>115</v>
      </c>
      <c r="D676" s="110"/>
      <c r="E676" s="106" t="s">
        <v>80</v>
      </c>
      <c r="F676" s="78"/>
      <c r="G676" s="78"/>
      <c r="H676" s="98"/>
      <c r="I676" s="98"/>
      <c r="J676" s="112" t="s">
        <v>114</v>
      </c>
      <c r="K676" s="97">
        <f t="shared" si="284"/>
        <v>0</v>
      </c>
      <c r="L676" s="97">
        <f t="shared" si="285"/>
        <v>0</v>
      </c>
      <c r="M676" s="108">
        <f t="shared" si="286"/>
        <v>0</v>
      </c>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c r="AT676" s="125"/>
      <c r="AU676" s="125"/>
      <c r="AV676" s="125"/>
      <c r="AW676" s="125"/>
      <c r="AX676" s="125"/>
      <c r="AY676" s="125"/>
      <c r="AZ676" s="125"/>
      <c r="BA676" s="125"/>
      <c r="BB676" s="125"/>
      <c r="BC676" s="125"/>
      <c r="BD676" s="125"/>
      <c r="BE676" s="125"/>
      <c r="BF676" s="125"/>
      <c r="BG676" s="125"/>
      <c r="BH676" s="125"/>
      <c r="BI676" s="125"/>
      <c r="BJ676" s="125"/>
      <c r="BK676" s="125"/>
      <c r="BL676" s="125"/>
      <c r="BM676" s="125"/>
      <c r="BN676" s="125"/>
      <c r="BO676" s="125"/>
      <c r="BP676" s="125"/>
      <c r="BQ676" s="125"/>
      <c r="BR676" s="125"/>
      <c r="BS676" s="125"/>
      <c r="BT676" s="125"/>
      <c r="BU676" s="125"/>
      <c r="BV676" s="125"/>
      <c r="BW676" s="125"/>
      <c r="BX676" s="125"/>
      <c r="BY676" s="125"/>
      <c r="BZ676" s="125"/>
      <c r="CA676" s="125"/>
      <c r="CB676" s="125"/>
      <c r="CC676" s="125"/>
      <c r="CD676" s="125"/>
      <c r="CE676" s="125"/>
      <c r="CF676" s="125"/>
      <c r="CG676" s="125"/>
      <c r="CH676" s="125"/>
      <c r="CI676" s="125"/>
      <c r="CJ676" s="125"/>
      <c r="CK676" s="125"/>
      <c r="CL676" s="125"/>
      <c r="CM676" s="125"/>
      <c r="CN676" s="125"/>
      <c r="CO676" s="125"/>
      <c r="CP676" s="125"/>
      <c r="CQ676" s="125"/>
      <c r="CR676" s="125"/>
      <c r="CS676" s="125"/>
      <c r="CT676" s="125"/>
      <c r="CU676" s="125"/>
      <c r="CV676" s="125"/>
      <c r="CW676" s="125"/>
      <c r="CX676" s="125"/>
      <c r="CY676" s="125"/>
      <c r="CZ676" s="125"/>
      <c r="DA676" s="125"/>
      <c r="DB676" s="125"/>
      <c r="DC676" s="125"/>
      <c r="DD676" s="125"/>
      <c r="DE676" s="125"/>
      <c r="DF676" s="125"/>
      <c r="DG676" s="125"/>
      <c r="DH676" s="125"/>
      <c r="DI676" s="125"/>
      <c r="DJ676" s="125"/>
      <c r="DK676" s="125"/>
      <c r="DL676" s="125"/>
      <c r="DM676" s="125"/>
    </row>
    <row r="677" spans="2:117" ht="21" hidden="1" outlineLevel="1" x14ac:dyDescent="0.25">
      <c r="B677" s="130">
        <v>14</v>
      </c>
      <c r="C677" s="110" t="s">
        <v>116</v>
      </c>
      <c r="D677" s="110"/>
      <c r="E677" s="106" t="s">
        <v>80</v>
      </c>
      <c r="F677" s="78"/>
      <c r="G677" s="78"/>
      <c r="H677" s="98"/>
      <c r="I677" s="98"/>
      <c r="J677" s="112" t="s">
        <v>110</v>
      </c>
      <c r="K677" s="97">
        <f t="shared" si="284"/>
        <v>0</v>
      </c>
      <c r="L677" s="97">
        <f t="shared" si="285"/>
        <v>0</v>
      </c>
      <c r="M677" s="108">
        <f t="shared" si="286"/>
        <v>0</v>
      </c>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c r="AT677" s="125"/>
      <c r="AU677" s="125"/>
      <c r="AV677" s="125"/>
      <c r="AW677" s="125"/>
      <c r="AX677" s="125"/>
      <c r="AY677" s="125"/>
      <c r="AZ677" s="125"/>
      <c r="BA677" s="125"/>
      <c r="BB677" s="125"/>
      <c r="BC677" s="125"/>
      <c r="BD677" s="125"/>
      <c r="BE677" s="125"/>
      <c r="BF677" s="125"/>
      <c r="BG677" s="125"/>
      <c r="BH677" s="125"/>
      <c r="BI677" s="125"/>
      <c r="BJ677" s="125"/>
      <c r="BK677" s="125"/>
      <c r="BL677" s="125"/>
      <c r="BM677" s="125"/>
      <c r="BN677" s="125"/>
      <c r="BO677" s="125"/>
      <c r="BP677" s="125"/>
      <c r="BQ677" s="125"/>
      <c r="BR677" s="125"/>
      <c r="BS677" s="125"/>
      <c r="BT677" s="125"/>
      <c r="BU677" s="125"/>
      <c r="BV677" s="125"/>
      <c r="BW677" s="125"/>
      <c r="BX677" s="125"/>
      <c r="BY677" s="125"/>
      <c r="BZ677" s="125"/>
      <c r="CA677" s="125"/>
      <c r="CB677" s="125"/>
      <c r="CC677" s="125"/>
      <c r="CD677" s="125"/>
      <c r="CE677" s="125"/>
      <c r="CF677" s="125"/>
      <c r="CG677" s="125"/>
      <c r="CH677" s="125"/>
      <c r="CI677" s="125"/>
      <c r="CJ677" s="125"/>
      <c r="CK677" s="125"/>
      <c r="CL677" s="125"/>
      <c r="CM677" s="125"/>
      <c r="CN677" s="125"/>
      <c r="CO677" s="125"/>
      <c r="CP677" s="125"/>
      <c r="CQ677" s="125"/>
      <c r="CR677" s="125"/>
      <c r="CS677" s="125"/>
      <c r="CT677" s="125"/>
      <c r="CU677" s="125"/>
      <c r="CV677" s="125"/>
      <c r="CW677" s="125"/>
      <c r="CX677" s="125"/>
      <c r="CY677" s="125"/>
      <c r="CZ677" s="125"/>
      <c r="DA677" s="125"/>
      <c r="DB677" s="125"/>
      <c r="DC677" s="125"/>
      <c r="DD677" s="125"/>
      <c r="DE677" s="125"/>
      <c r="DF677" s="125"/>
      <c r="DG677" s="125"/>
      <c r="DH677" s="125"/>
      <c r="DI677" s="125"/>
      <c r="DJ677" s="125"/>
      <c r="DK677" s="125"/>
      <c r="DL677" s="125"/>
      <c r="DM677" s="125"/>
    </row>
    <row r="678" spans="2:117" ht="21" hidden="1" outlineLevel="1" x14ac:dyDescent="0.25">
      <c r="B678" s="130">
        <v>15</v>
      </c>
      <c r="C678" s="110" t="s">
        <v>117</v>
      </c>
      <c r="D678" s="110"/>
      <c r="E678" s="98" t="s">
        <v>64</v>
      </c>
      <c r="F678" s="78"/>
      <c r="G678" s="78"/>
      <c r="H678" s="98"/>
      <c r="I678" s="98"/>
      <c r="J678" s="112" t="s">
        <v>114</v>
      </c>
      <c r="K678" s="97">
        <f t="shared" si="284"/>
        <v>0</v>
      </c>
      <c r="L678" s="97">
        <f t="shared" si="285"/>
        <v>0</v>
      </c>
      <c r="M678" s="108">
        <f t="shared" si="286"/>
        <v>0</v>
      </c>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c r="AT678" s="125"/>
      <c r="AU678" s="125"/>
      <c r="AV678" s="125"/>
      <c r="AW678" s="125"/>
      <c r="AX678" s="125"/>
      <c r="AY678" s="125"/>
      <c r="AZ678" s="125"/>
      <c r="BA678" s="125"/>
      <c r="BB678" s="125"/>
      <c r="BC678" s="125"/>
      <c r="BD678" s="125"/>
      <c r="BE678" s="125"/>
      <c r="BF678" s="125"/>
      <c r="BG678" s="125"/>
      <c r="BH678" s="125"/>
      <c r="BI678" s="125"/>
      <c r="BJ678" s="125"/>
      <c r="BK678" s="125"/>
      <c r="BL678" s="125"/>
      <c r="BM678" s="125"/>
      <c r="BN678" s="125"/>
      <c r="BO678" s="125"/>
      <c r="BP678" s="125"/>
      <c r="BQ678" s="125"/>
      <c r="BR678" s="125"/>
      <c r="BS678" s="125"/>
      <c r="BT678" s="125"/>
      <c r="BU678" s="125"/>
      <c r="BV678" s="125"/>
      <c r="BW678" s="125"/>
      <c r="BX678" s="125"/>
      <c r="BY678" s="125"/>
      <c r="BZ678" s="125"/>
      <c r="CA678" s="125"/>
      <c r="CB678" s="125"/>
      <c r="CC678" s="125"/>
      <c r="CD678" s="125"/>
      <c r="CE678" s="125"/>
      <c r="CF678" s="125"/>
      <c r="CG678" s="125"/>
      <c r="CH678" s="125"/>
      <c r="CI678" s="125"/>
      <c r="CJ678" s="125"/>
      <c r="CK678" s="125"/>
      <c r="CL678" s="125"/>
      <c r="CM678" s="125"/>
      <c r="CN678" s="125"/>
      <c r="CO678" s="125"/>
      <c r="CP678" s="125"/>
      <c r="CQ678" s="125"/>
      <c r="CR678" s="125"/>
      <c r="CS678" s="125"/>
      <c r="CT678" s="125"/>
      <c r="CU678" s="125"/>
      <c r="CV678" s="125"/>
      <c r="CW678" s="125"/>
      <c r="CX678" s="125"/>
      <c r="CY678" s="125"/>
      <c r="CZ678" s="125"/>
      <c r="DA678" s="125"/>
      <c r="DB678" s="125"/>
      <c r="DC678" s="125"/>
      <c r="DD678" s="125"/>
      <c r="DE678" s="125"/>
      <c r="DF678" s="125"/>
      <c r="DG678" s="125"/>
      <c r="DH678" s="125"/>
      <c r="DI678" s="125"/>
      <c r="DJ678" s="125"/>
      <c r="DK678" s="125"/>
      <c r="DL678" s="125"/>
      <c r="DM678" s="125"/>
    </row>
    <row r="679" spans="2:117" ht="21" hidden="1" outlineLevel="1" x14ac:dyDescent="0.25">
      <c r="B679" s="130">
        <v>16</v>
      </c>
      <c r="C679" s="110" t="s">
        <v>118</v>
      </c>
      <c r="D679" s="110"/>
      <c r="E679" s="106" t="s">
        <v>80</v>
      </c>
      <c r="F679" s="78"/>
      <c r="G679" s="78"/>
      <c r="H679" s="98"/>
      <c r="I679" s="98"/>
      <c r="J679" s="112" t="s">
        <v>114</v>
      </c>
      <c r="K679" s="97">
        <f t="shared" si="284"/>
        <v>0</v>
      </c>
      <c r="L679" s="97">
        <f t="shared" si="285"/>
        <v>0</v>
      </c>
      <c r="M679" s="108">
        <f t="shared" si="286"/>
        <v>0</v>
      </c>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c r="AT679" s="125"/>
      <c r="AU679" s="125"/>
      <c r="AV679" s="125"/>
      <c r="AW679" s="125"/>
      <c r="AX679" s="125"/>
      <c r="AY679" s="125"/>
      <c r="AZ679" s="125"/>
      <c r="BA679" s="125"/>
      <c r="BB679" s="125"/>
      <c r="BC679" s="125"/>
      <c r="BD679" s="125"/>
      <c r="BE679" s="125"/>
      <c r="BF679" s="125"/>
      <c r="BG679" s="125"/>
      <c r="BH679" s="125"/>
      <c r="BI679" s="125"/>
      <c r="BJ679" s="125"/>
      <c r="BK679" s="125"/>
      <c r="BL679" s="125"/>
      <c r="BM679" s="125"/>
      <c r="BN679" s="125"/>
      <c r="BO679" s="125"/>
      <c r="BP679" s="125"/>
      <c r="BQ679" s="125"/>
      <c r="BR679" s="125"/>
      <c r="BS679" s="125"/>
      <c r="BT679" s="125"/>
      <c r="BU679" s="125"/>
      <c r="BV679" s="125"/>
      <c r="BW679" s="125"/>
      <c r="BX679" s="125"/>
      <c r="BY679" s="125"/>
      <c r="BZ679" s="125"/>
      <c r="CA679" s="125"/>
      <c r="CB679" s="125"/>
      <c r="CC679" s="125"/>
      <c r="CD679" s="125"/>
      <c r="CE679" s="125"/>
      <c r="CF679" s="125"/>
      <c r="CG679" s="125"/>
      <c r="CH679" s="125"/>
      <c r="CI679" s="125"/>
      <c r="CJ679" s="125"/>
      <c r="CK679" s="125"/>
      <c r="CL679" s="125"/>
      <c r="CM679" s="125"/>
      <c r="CN679" s="125"/>
      <c r="CO679" s="125"/>
      <c r="CP679" s="125"/>
      <c r="CQ679" s="125"/>
      <c r="CR679" s="125"/>
      <c r="CS679" s="125"/>
      <c r="CT679" s="125"/>
      <c r="CU679" s="125"/>
      <c r="CV679" s="125"/>
      <c r="CW679" s="125"/>
      <c r="CX679" s="125"/>
      <c r="CY679" s="125"/>
      <c r="CZ679" s="125"/>
      <c r="DA679" s="125"/>
      <c r="DB679" s="125"/>
      <c r="DC679" s="125"/>
      <c r="DD679" s="125"/>
      <c r="DE679" s="125"/>
      <c r="DF679" s="125"/>
      <c r="DG679" s="125"/>
      <c r="DH679" s="125"/>
      <c r="DI679" s="125"/>
      <c r="DJ679" s="125"/>
      <c r="DK679" s="125"/>
      <c r="DL679" s="125"/>
      <c r="DM679" s="125"/>
    </row>
    <row r="680" spans="2:117" ht="21" hidden="1" outlineLevel="1" x14ac:dyDescent="0.25">
      <c r="B680" s="130">
        <v>17</v>
      </c>
      <c r="C680" s="110" t="s">
        <v>119</v>
      </c>
      <c r="D680" s="110"/>
      <c r="E680" s="98" t="s">
        <v>106</v>
      </c>
      <c r="F680" s="78"/>
      <c r="G680" s="78"/>
      <c r="H680" s="98"/>
      <c r="I680" s="98"/>
      <c r="J680" s="112" t="s">
        <v>110</v>
      </c>
      <c r="K680" s="97">
        <f t="shared" si="284"/>
        <v>0</v>
      </c>
      <c r="L680" s="97">
        <f t="shared" si="285"/>
        <v>0</v>
      </c>
      <c r="M680" s="108">
        <f t="shared" si="286"/>
        <v>0</v>
      </c>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c r="AT680" s="125"/>
      <c r="AU680" s="125"/>
      <c r="AV680" s="125"/>
      <c r="AW680" s="125"/>
      <c r="AX680" s="125"/>
      <c r="AY680" s="125"/>
      <c r="AZ680" s="125"/>
      <c r="BA680" s="125"/>
      <c r="BB680" s="125"/>
      <c r="BC680" s="125"/>
      <c r="BD680" s="125"/>
      <c r="BE680" s="125"/>
      <c r="BF680" s="125"/>
      <c r="BG680" s="125"/>
      <c r="BH680" s="125"/>
      <c r="BI680" s="125"/>
      <c r="BJ680" s="125"/>
      <c r="BK680" s="125"/>
      <c r="BL680" s="125"/>
      <c r="BM680" s="125"/>
      <c r="BN680" s="125"/>
      <c r="BO680" s="125"/>
      <c r="BP680" s="125"/>
      <c r="BQ680" s="125"/>
      <c r="BR680" s="125"/>
      <c r="BS680" s="125"/>
      <c r="BT680" s="125"/>
      <c r="BU680" s="125"/>
      <c r="BV680" s="125"/>
      <c r="BW680" s="125"/>
      <c r="BX680" s="125"/>
      <c r="BY680" s="125"/>
      <c r="BZ680" s="125"/>
      <c r="CA680" s="125"/>
      <c r="CB680" s="125"/>
      <c r="CC680" s="125"/>
      <c r="CD680" s="125"/>
      <c r="CE680" s="125"/>
      <c r="CF680" s="125"/>
      <c r="CG680" s="125"/>
      <c r="CH680" s="125"/>
      <c r="CI680" s="125"/>
      <c r="CJ680" s="125"/>
      <c r="CK680" s="125"/>
      <c r="CL680" s="125"/>
      <c r="CM680" s="125"/>
      <c r="CN680" s="125"/>
      <c r="CO680" s="125"/>
      <c r="CP680" s="125"/>
      <c r="CQ680" s="125"/>
      <c r="CR680" s="125"/>
      <c r="CS680" s="125"/>
      <c r="CT680" s="125"/>
      <c r="CU680" s="125"/>
      <c r="CV680" s="125"/>
      <c r="CW680" s="125"/>
      <c r="CX680" s="125"/>
      <c r="CY680" s="125"/>
      <c r="CZ680" s="125"/>
      <c r="DA680" s="125"/>
      <c r="DB680" s="125"/>
      <c r="DC680" s="125"/>
      <c r="DD680" s="125"/>
      <c r="DE680" s="125"/>
      <c r="DF680" s="125"/>
      <c r="DG680" s="125"/>
      <c r="DH680" s="125"/>
      <c r="DI680" s="125"/>
      <c r="DJ680" s="125"/>
      <c r="DK680" s="125"/>
      <c r="DL680" s="125"/>
      <c r="DM680" s="125"/>
    </row>
    <row r="681" spans="2:117" ht="21" hidden="1" outlineLevel="1" x14ac:dyDescent="0.25">
      <c r="B681" s="130">
        <v>18</v>
      </c>
      <c r="C681" s="110" t="s">
        <v>120</v>
      </c>
      <c r="D681" s="110"/>
      <c r="E681" s="98" t="s">
        <v>106</v>
      </c>
      <c r="F681" s="78"/>
      <c r="G681" s="78"/>
      <c r="H681" s="98"/>
      <c r="I681" s="98"/>
      <c r="J681" s="112" t="s">
        <v>121</v>
      </c>
      <c r="K681" s="97">
        <f t="shared" si="284"/>
        <v>0</v>
      </c>
      <c r="L681" s="97">
        <f t="shared" si="285"/>
        <v>0</v>
      </c>
      <c r="M681" s="108">
        <f t="shared" si="286"/>
        <v>0</v>
      </c>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c r="AT681" s="125"/>
      <c r="AU681" s="125"/>
      <c r="AV681" s="125"/>
      <c r="AW681" s="125"/>
      <c r="AX681" s="125"/>
      <c r="AY681" s="125"/>
      <c r="AZ681" s="125"/>
      <c r="BA681" s="125"/>
      <c r="BB681" s="125"/>
      <c r="BC681" s="125"/>
      <c r="BD681" s="125"/>
      <c r="BE681" s="125"/>
      <c r="BF681" s="125"/>
      <c r="BG681" s="125"/>
      <c r="BH681" s="125"/>
      <c r="BI681" s="125"/>
      <c r="BJ681" s="125"/>
      <c r="BK681" s="125"/>
      <c r="BL681" s="125"/>
      <c r="BM681" s="125"/>
      <c r="BN681" s="125"/>
      <c r="BO681" s="125"/>
      <c r="BP681" s="125"/>
      <c r="BQ681" s="125"/>
      <c r="BR681" s="125"/>
      <c r="BS681" s="125"/>
      <c r="BT681" s="125"/>
      <c r="BU681" s="125"/>
      <c r="BV681" s="125"/>
      <c r="BW681" s="125"/>
      <c r="BX681" s="125"/>
      <c r="BY681" s="125"/>
      <c r="BZ681" s="125"/>
      <c r="CA681" s="125"/>
      <c r="CB681" s="125"/>
      <c r="CC681" s="125"/>
      <c r="CD681" s="125"/>
      <c r="CE681" s="125"/>
      <c r="CF681" s="125"/>
      <c r="CG681" s="125"/>
      <c r="CH681" s="125"/>
      <c r="CI681" s="125"/>
      <c r="CJ681" s="125"/>
      <c r="CK681" s="125"/>
      <c r="CL681" s="125"/>
      <c r="CM681" s="125"/>
      <c r="CN681" s="125"/>
      <c r="CO681" s="125"/>
      <c r="CP681" s="125"/>
      <c r="CQ681" s="125"/>
      <c r="CR681" s="125"/>
      <c r="CS681" s="125"/>
      <c r="CT681" s="125"/>
      <c r="CU681" s="125"/>
      <c r="CV681" s="125"/>
      <c r="CW681" s="125"/>
      <c r="CX681" s="125"/>
      <c r="CY681" s="125"/>
      <c r="CZ681" s="125"/>
      <c r="DA681" s="125"/>
      <c r="DB681" s="125"/>
      <c r="DC681" s="125"/>
      <c r="DD681" s="125"/>
      <c r="DE681" s="125"/>
      <c r="DF681" s="125"/>
      <c r="DG681" s="125"/>
      <c r="DH681" s="125"/>
      <c r="DI681" s="125"/>
      <c r="DJ681" s="125"/>
      <c r="DK681" s="125"/>
      <c r="DL681" s="125"/>
      <c r="DM681" s="125"/>
    </row>
    <row r="682" spans="2:117" ht="21" hidden="1" outlineLevel="1" x14ac:dyDescent="0.25">
      <c r="B682" s="130">
        <v>19</v>
      </c>
      <c r="C682" s="110" t="s">
        <v>122</v>
      </c>
      <c r="D682" s="110"/>
      <c r="E682" s="98" t="s">
        <v>106</v>
      </c>
      <c r="F682" s="78"/>
      <c r="G682" s="78"/>
      <c r="H682" s="98"/>
      <c r="I682" s="98"/>
      <c r="J682" s="131" t="s">
        <v>123</v>
      </c>
      <c r="K682" s="97">
        <f t="shared" si="284"/>
        <v>0</v>
      </c>
      <c r="L682" s="97">
        <f t="shared" si="285"/>
        <v>0</v>
      </c>
      <c r="M682" s="108">
        <f t="shared" si="286"/>
        <v>0</v>
      </c>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25"/>
      <c r="AW682" s="125"/>
      <c r="AX682" s="125"/>
      <c r="AY682" s="125"/>
      <c r="AZ682" s="125"/>
      <c r="BA682" s="125"/>
      <c r="BB682" s="125"/>
      <c r="BC682" s="125"/>
      <c r="BD682" s="125"/>
      <c r="BE682" s="125"/>
      <c r="BF682" s="125"/>
      <c r="BG682" s="125"/>
      <c r="BH682" s="125"/>
      <c r="BI682" s="125"/>
      <c r="BJ682" s="125"/>
      <c r="BK682" s="125"/>
      <c r="BL682" s="125"/>
      <c r="BM682" s="125"/>
      <c r="BN682" s="125"/>
      <c r="BO682" s="125"/>
      <c r="BP682" s="125"/>
      <c r="BQ682" s="125"/>
      <c r="BR682" s="125"/>
      <c r="BS682" s="125"/>
      <c r="BT682" s="125"/>
      <c r="BU682" s="125"/>
      <c r="BV682" s="125"/>
      <c r="BW682" s="125"/>
      <c r="BX682" s="125"/>
      <c r="BY682" s="125"/>
      <c r="BZ682" s="125"/>
      <c r="CA682" s="125"/>
      <c r="CB682" s="125"/>
      <c r="CC682" s="125"/>
      <c r="CD682" s="125"/>
      <c r="CE682" s="125"/>
      <c r="CF682" s="125"/>
      <c r="CG682" s="125"/>
      <c r="CH682" s="125"/>
      <c r="CI682" s="125"/>
      <c r="CJ682" s="125"/>
      <c r="CK682" s="125"/>
      <c r="CL682" s="125"/>
      <c r="CM682" s="125"/>
      <c r="CN682" s="125"/>
      <c r="CO682" s="125"/>
      <c r="CP682" s="125"/>
      <c r="CQ682" s="125"/>
      <c r="CR682" s="125"/>
      <c r="CS682" s="125"/>
      <c r="CT682" s="125"/>
      <c r="CU682" s="125"/>
      <c r="CV682" s="125"/>
      <c r="CW682" s="125"/>
      <c r="CX682" s="125"/>
      <c r="CY682" s="125"/>
      <c r="CZ682" s="125"/>
      <c r="DA682" s="125"/>
      <c r="DB682" s="125"/>
      <c r="DC682" s="125"/>
      <c r="DD682" s="125"/>
      <c r="DE682" s="125"/>
      <c r="DF682" s="125"/>
      <c r="DG682" s="125"/>
      <c r="DH682" s="125"/>
      <c r="DI682" s="125"/>
      <c r="DJ682" s="125"/>
      <c r="DK682" s="125"/>
      <c r="DL682" s="125"/>
      <c r="DM682" s="125"/>
    </row>
    <row r="683" spans="2:117" ht="21" hidden="1" outlineLevel="1" x14ac:dyDescent="0.25">
      <c r="B683" s="130">
        <v>20</v>
      </c>
      <c r="C683" s="110" t="s">
        <v>124</v>
      </c>
      <c r="D683" s="110"/>
      <c r="E683" s="98" t="s">
        <v>125</v>
      </c>
      <c r="F683" s="78"/>
      <c r="G683" s="78"/>
      <c r="H683" s="98"/>
      <c r="I683" s="98"/>
      <c r="J683" s="112" t="s">
        <v>114</v>
      </c>
      <c r="K683" s="97">
        <f t="shared" si="284"/>
        <v>0</v>
      </c>
      <c r="L683" s="97">
        <f t="shared" si="285"/>
        <v>0</v>
      </c>
      <c r="M683" s="108">
        <f t="shared" si="286"/>
        <v>0</v>
      </c>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c r="AT683" s="125"/>
      <c r="AU683" s="125"/>
      <c r="AV683" s="125"/>
      <c r="AW683" s="125"/>
      <c r="AX683" s="125"/>
      <c r="AY683" s="125"/>
      <c r="AZ683" s="125"/>
      <c r="BA683" s="125"/>
      <c r="BB683" s="125"/>
      <c r="BC683" s="125"/>
      <c r="BD683" s="125"/>
      <c r="BE683" s="125"/>
      <c r="BF683" s="125"/>
      <c r="BG683" s="125"/>
      <c r="BH683" s="125"/>
      <c r="BI683" s="125"/>
      <c r="BJ683" s="125"/>
      <c r="BK683" s="125"/>
      <c r="BL683" s="125"/>
      <c r="BM683" s="125"/>
      <c r="BN683" s="125"/>
      <c r="BO683" s="125"/>
      <c r="BP683" s="125"/>
      <c r="BQ683" s="125"/>
      <c r="BR683" s="125"/>
      <c r="BS683" s="125"/>
      <c r="BT683" s="125"/>
      <c r="BU683" s="125"/>
      <c r="BV683" s="125"/>
      <c r="BW683" s="125"/>
      <c r="BX683" s="125"/>
      <c r="BY683" s="125"/>
      <c r="BZ683" s="125"/>
      <c r="CA683" s="125"/>
      <c r="CB683" s="125"/>
      <c r="CC683" s="125"/>
      <c r="CD683" s="125"/>
      <c r="CE683" s="125"/>
      <c r="CF683" s="125"/>
      <c r="CG683" s="125"/>
      <c r="CH683" s="125"/>
      <c r="CI683" s="125"/>
      <c r="CJ683" s="125"/>
      <c r="CK683" s="125"/>
      <c r="CL683" s="125"/>
      <c r="CM683" s="125"/>
      <c r="CN683" s="125"/>
      <c r="CO683" s="125"/>
      <c r="CP683" s="125"/>
      <c r="CQ683" s="125"/>
      <c r="CR683" s="125"/>
      <c r="CS683" s="125"/>
      <c r="CT683" s="125"/>
      <c r="CU683" s="125"/>
      <c r="CV683" s="125"/>
      <c r="CW683" s="125"/>
      <c r="CX683" s="125"/>
      <c r="CY683" s="125"/>
      <c r="CZ683" s="125"/>
      <c r="DA683" s="125"/>
      <c r="DB683" s="125"/>
      <c r="DC683" s="125"/>
      <c r="DD683" s="125"/>
      <c r="DE683" s="125"/>
      <c r="DF683" s="125"/>
      <c r="DG683" s="125"/>
      <c r="DH683" s="125"/>
      <c r="DI683" s="125"/>
      <c r="DJ683" s="125"/>
      <c r="DK683" s="125"/>
      <c r="DL683" s="125"/>
      <c r="DM683" s="125"/>
    </row>
    <row r="684" spans="2:117" ht="21" hidden="1" outlineLevel="1" x14ac:dyDescent="0.25">
      <c r="B684" s="130">
        <v>21</v>
      </c>
      <c r="C684" s="110" t="s">
        <v>126</v>
      </c>
      <c r="D684" s="110"/>
      <c r="E684" s="98" t="s">
        <v>125</v>
      </c>
      <c r="F684" s="78"/>
      <c r="G684" s="78"/>
      <c r="H684" s="98"/>
      <c r="I684" s="98"/>
      <c r="J684" s="112" t="s">
        <v>114</v>
      </c>
      <c r="K684" s="97">
        <f t="shared" si="284"/>
        <v>0</v>
      </c>
      <c r="L684" s="97">
        <f t="shared" si="285"/>
        <v>0</v>
      </c>
      <c r="M684" s="108">
        <f t="shared" si="286"/>
        <v>0</v>
      </c>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c r="AT684" s="125"/>
      <c r="AU684" s="125"/>
      <c r="AV684" s="125"/>
      <c r="AW684" s="125"/>
      <c r="AX684" s="125"/>
      <c r="AY684" s="125"/>
      <c r="AZ684" s="125"/>
      <c r="BA684" s="125"/>
      <c r="BB684" s="125"/>
      <c r="BC684" s="125"/>
      <c r="BD684" s="125"/>
      <c r="BE684" s="125"/>
      <c r="BF684" s="125"/>
      <c r="BG684" s="125"/>
      <c r="BH684" s="125"/>
      <c r="BI684" s="125"/>
      <c r="BJ684" s="125"/>
      <c r="BK684" s="125"/>
      <c r="BL684" s="125"/>
      <c r="BM684" s="125"/>
      <c r="BN684" s="125"/>
      <c r="BO684" s="125"/>
      <c r="BP684" s="125"/>
      <c r="BQ684" s="125"/>
      <c r="BR684" s="125"/>
      <c r="BS684" s="125"/>
      <c r="BT684" s="125"/>
      <c r="BU684" s="125"/>
      <c r="BV684" s="125"/>
      <c r="BW684" s="125"/>
      <c r="BX684" s="125"/>
      <c r="BY684" s="125"/>
      <c r="BZ684" s="125"/>
      <c r="CA684" s="125"/>
      <c r="CB684" s="125"/>
      <c r="CC684" s="125"/>
      <c r="CD684" s="125"/>
      <c r="CE684" s="125"/>
      <c r="CF684" s="125"/>
      <c r="CG684" s="125"/>
      <c r="CH684" s="125"/>
      <c r="CI684" s="125"/>
      <c r="CJ684" s="125"/>
      <c r="CK684" s="125"/>
      <c r="CL684" s="125"/>
      <c r="CM684" s="125"/>
      <c r="CN684" s="125"/>
      <c r="CO684" s="125"/>
      <c r="CP684" s="125"/>
      <c r="CQ684" s="125"/>
      <c r="CR684" s="125"/>
      <c r="CS684" s="125"/>
      <c r="CT684" s="125"/>
      <c r="CU684" s="125"/>
      <c r="CV684" s="125"/>
      <c r="CW684" s="125"/>
      <c r="CX684" s="125"/>
      <c r="CY684" s="125"/>
      <c r="CZ684" s="125"/>
      <c r="DA684" s="125"/>
      <c r="DB684" s="125"/>
      <c r="DC684" s="125"/>
      <c r="DD684" s="125"/>
      <c r="DE684" s="125"/>
      <c r="DF684" s="125"/>
      <c r="DG684" s="125"/>
      <c r="DH684" s="125"/>
      <c r="DI684" s="125"/>
      <c r="DJ684" s="125"/>
      <c r="DK684" s="125"/>
      <c r="DL684" s="125"/>
      <c r="DM684" s="125"/>
    </row>
    <row r="685" spans="2:117" ht="21" hidden="1" outlineLevel="1" x14ac:dyDescent="0.25">
      <c r="B685" s="130">
        <v>22</v>
      </c>
      <c r="C685" s="110" t="s">
        <v>127</v>
      </c>
      <c r="D685" s="110"/>
      <c r="E685" s="98" t="s">
        <v>125</v>
      </c>
      <c r="F685" s="78"/>
      <c r="G685" s="78"/>
      <c r="H685" s="98"/>
      <c r="I685" s="98"/>
      <c r="J685" s="112" t="s">
        <v>114</v>
      </c>
      <c r="K685" s="97">
        <f t="shared" si="284"/>
        <v>0</v>
      </c>
      <c r="L685" s="97">
        <f t="shared" si="285"/>
        <v>0</v>
      </c>
      <c r="M685" s="108">
        <f t="shared" si="286"/>
        <v>0</v>
      </c>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25"/>
      <c r="AW685" s="125"/>
      <c r="AX685" s="125"/>
      <c r="AY685" s="125"/>
      <c r="AZ685" s="125"/>
      <c r="BA685" s="125"/>
      <c r="BB685" s="125"/>
      <c r="BC685" s="125"/>
      <c r="BD685" s="125"/>
      <c r="BE685" s="125"/>
      <c r="BF685" s="125"/>
      <c r="BG685" s="125"/>
      <c r="BH685" s="125"/>
      <c r="BI685" s="125"/>
      <c r="BJ685" s="125"/>
      <c r="BK685" s="125"/>
      <c r="BL685" s="125"/>
      <c r="BM685" s="125"/>
      <c r="BN685" s="125"/>
      <c r="BO685" s="125"/>
      <c r="BP685" s="125"/>
      <c r="BQ685" s="125"/>
      <c r="BR685" s="125"/>
      <c r="BS685" s="125"/>
      <c r="BT685" s="125"/>
      <c r="BU685" s="125"/>
      <c r="BV685" s="125"/>
      <c r="BW685" s="125"/>
      <c r="BX685" s="125"/>
      <c r="BY685" s="125"/>
      <c r="BZ685" s="125"/>
      <c r="CA685" s="125"/>
      <c r="CB685" s="125"/>
      <c r="CC685" s="125"/>
      <c r="CD685" s="125"/>
      <c r="CE685" s="125"/>
      <c r="CF685" s="125"/>
      <c r="CG685" s="125"/>
      <c r="CH685" s="125"/>
      <c r="CI685" s="125"/>
      <c r="CJ685" s="125"/>
      <c r="CK685" s="125"/>
      <c r="CL685" s="125"/>
      <c r="CM685" s="125"/>
      <c r="CN685" s="125"/>
      <c r="CO685" s="125"/>
      <c r="CP685" s="125"/>
      <c r="CQ685" s="125"/>
      <c r="CR685" s="125"/>
      <c r="CS685" s="125"/>
      <c r="CT685" s="125"/>
      <c r="CU685" s="125"/>
      <c r="CV685" s="125"/>
      <c r="CW685" s="125"/>
      <c r="CX685" s="125"/>
      <c r="CY685" s="125"/>
      <c r="CZ685" s="125"/>
      <c r="DA685" s="125"/>
      <c r="DB685" s="125"/>
      <c r="DC685" s="125"/>
      <c r="DD685" s="125"/>
      <c r="DE685" s="125"/>
      <c r="DF685" s="125"/>
      <c r="DG685" s="125"/>
      <c r="DH685" s="125"/>
      <c r="DI685" s="125"/>
      <c r="DJ685" s="125"/>
      <c r="DK685" s="125"/>
      <c r="DL685" s="125"/>
      <c r="DM685" s="125"/>
    </row>
    <row r="686" spans="2:117" ht="21" hidden="1" outlineLevel="1" x14ac:dyDescent="0.25">
      <c r="B686" s="130">
        <v>23</v>
      </c>
      <c r="C686" s="110" t="s">
        <v>128</v>
      </c>
      <c r="D686" s="110"/>
      <c r="E686" s="98" t="s">
        <v>67</v>
      </c>
      <c r="F686" s="78"/>
      <c r="G686" s="78"/>
      <c r="H686" s="98"/>
      <c r="I686" s="98"/>
      <c r="J686" s="112" t="s">
        <v>129</v>
      </c>
      <c r="K686" s="97">
        <f t="shared" si="284"/>
        <v>0</v>
      </c>
      <c r="L686" s="97">
        <f t="shared" si="285"/>
        <v>0</v>
      </c>
      <c r="M686" s="108">
        <f t="shared" si="286"/>
        <v>0</v>
      </c>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c r="AT686" s="125"/>
      <c r="AU686" s="125"/>
      <c r="AV686" s="125"/>
      <c r="AW686" s="125"/>
      <c r="AX686" s="125"/>
      <c r="AY686" s="125"/>
      <c r="AZ686" s="125"/>
      <c r="BA686" s="125"/>
      <c r="BB686" s="125"/>
      <c r="BC686" s="125"/>
      <c r="BD686" s="125"/>
      <c r="BE686" s="125"/>
      <c r="BF686" s="125"/>
      <c r="BG686" s="125"/>
      <c r="BH686" s="125"/>
      <c r="BI686" s="125"/>
      <c r="BJ686" s="125"/>
      <c r="BK686" s="125"/>
      <c r="BL686" s="125"/>
      <c r="BM686" s="125"/>
      <c r="BN686" s="125"/>
      <c r="BO686" s="125"/>
      <c r="BP686" s="125"/>
      <c r="BQ686" s="125"/>
      <c r="BR686" s="125"/>
      <c r="BS686" s="125"/>
      <c r="BT686" s="125"/>
      <c r="BU686" s="125"/>
      <c r="BV686" s="125"/>
      <c r="BW686" s="125"/>
      <c r="BX686" s="125"/>
      <c r="BY686" s="125"/>
      <c r="BZ686" s="125"/>
      <c r="CA686" s="125"/>
      <c r="CB686" s="125"/>
      <c r="CC686" s="125"/>
      <c r="CD686" s="125"/>
      <c r="CE686" s="125"/>
      <c r="CF686" s="125"/>
      <c r="CG686" s="125"/>
      <c r="CH686" s="125"/>
      <c r="CI686" s="125"/>
      <c r="CJ686" s="125"/>
      <c r="CK686" s="125"/>
      <c r="CL686" s="125"/>
      <c r="CM686" s="125"/>
      <c r="CN686" s="125"/>
      <c r="CO686" s="125"/>
      <c r="CP686" s="125"/>
      <c r="CQ686" s="125"/>
      <c r="CR686" s="125"/>
      <c r="CS686" s="125"/>
      <c r="CT686" s="125"/>
      <c r="CU686" s="125"/>
      <c r="CV686" s="125"/>
      <c r="CW686" s="125"/>
      <c r="CX686" s="125"/>
      <c r="CY686" s="125"/>
      <c r="CZ686" s="125"/>
      <c r="DA686" s="125"/>
      <c r="DB686" s="125"/>
      <c r="DC686" s="125"/>
      <c r="DD686" s="125"/>
      <c r="DE686" s="125"/>
      <c r="DF686" s="125"/>
      <c r="DG686" s="125"/>
      <c r="DH686" s="125"/>
      <c r="DI686" s="125"/>
      <c r="DJ686" s="125"/>
      <c r="DK686" s="125"/>
      <c r="DL686" s="125"/>
      <c r="DM686" s="125"/>
    </row>
    <row r="687" spans="2:117" ht="21" hidden="1" outlineLevel="1" x14ac:dyDescent="0.25">
      <c r="B687" s="130">
        <v>24</v>
      </c>
      <c r="C687" s="110" t="s">
        <v>130</v>
      </c>
      <c r="D687" s="110"/>
      <c r="E687" s="98" t="s">
        <v>106</v>
      </c>
      <c r="F687" s="78"/>
      <c r="G687" s="78"/>
      <c r="H687" s="98"/>
      <c r="I687" s="98"/>
      <c r="J687" s="112" t="s">
        <v>104</v>
      </c>
      <c r="K687" s="97">
        <f t="shared" si="284"/>
        <v>0</v>
      </c>
      <c r="L687" s="97">
        <f t="shared" si="285"/>
        <v>0</v>
      </c>
      <c r="M687" s="108">
        <f t="shared" si="286"/>
        <v>0</v>
      </c>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c r="AT687" s="125"/>
      <c r="AU687" s="125"/>
      <c r="AV687" s="125"/>
      <c r="AW687" s="125"/>
      <c r="AX687" s="125"/>
      <c r="AY687" s="125"/>
      <c r="AZ687" s="125"/>
      <c r="BA687" s="125"/>
      <c r="BB687" s="125"/>
      <c r="BC687" s="125"/>
      <c r="BD687" s="125"/>
      <c r="BE687" s="125"/>
      <c r="BF687" s="125"/>
      <c r="BG687" s="125"/>
      <c r="BH687" s="125"/>
      <c r="BI687" s="125"/>
      <c r="BJ687" s="125"/>
      <c r="BK687" s="125"/>
      <c r="BL687" s="125"/>
      <c r="BM687" s="125"/>
      <c r="BN687" s="125"/>
      <c r="BO687" s="125"/>
      <c r="BP687" s="125"/>
      <c r="BQ687" s="125"/>
      <c r="BR687" s="125"/>
      <c r="BS687" s="125"/>
      <c r="BT687" s="125"/>
      <c r="BU687" s="125"/>
      <c r="BV687" s="125"/>
      <c r="BW687" s="125"/>
      <c r="BX687" s="125"/>
      <c r="BY687" s="125"/>
      <c r="BZ687" s="125"/>
      <c r="CA687" s="125"/>
      <c r="CB687" s="125"/>
      <c r="CC687" s="125"/>
      <c r="CD687" s="125"/>
      <c r="CE687" s="125"/>
      <c r="CF687" s="125"/>
      <c r="CG687" s="125"/>
      <c r="CH687" s="125"/>
      <c r="CI687" s="125"/>
      <c r="CJ687" s="125"/>
      <c r="CK687" s="125"/>
      <c r="CL687" s="125"/>
      <c r="CM687" s="125"/>
      <c r="CN687" s="125"/>
      <c r="CO687" s="125"/>
      <c r="CP687" s="125"/>
      <c r="CQ687" s="125"/>
      <c r="CR687" s="125"/>
      <c r="CS687" s="125"/>
      <c r="CT687" s="125"/>
      <c r="CU687" s="125"/>
      <c r="CV687" s="125"/>
      <c r="CW687" s="125"/>
      <c r="CX687" s="125"/>
      <c r="CY687" s="125"/>
      <c r="CZ687" s="125"/>
      <c r="DA687" s="125"/>
      <c r="DB687" s="125"/>
      <c r="DC687" s="125"/>
      <c r="DD687" s="125"/>
      <c r="DE687" s="125"/>
      <c r="DF687" s="125"/>
      <c r="DG687" s="125"/>
      <c r="DH687" s="125"/>
      <c r="DI687" s="125"/>
      <c r="DJ687" s="125"/>
      <c r="DK687" s="125"/>
      <c r="DL687" s="125"/>
      <c r="DM687" s="125"/>
    </row>
    <row r="688" spans="2:117" ht="21" hidden="1" outlineLevel="1" x14ac:dyDescent="0.25">
      <c r="B688" s="130">
        <v>25</v>
      </c>
      <c r="C688" s="110" t="s">
        <v>131</v>
      </c>
      <c r="D688" s="110"/>
      <c r="E688" s="98" t="s">
        <v>106</v>
      </c>
      <c r="F688" s="78"/>
      <c r="G688" s="78"/>
      <c r="H688" s="98"/>
      <c r="I688" s="98"/>
      <c r="J688" s="112" t="s">
        <v>114</v>
      </c>
      <c r="K688" s="97">
        <f t="shared" si="284"/>
        <v>0</v>
      </c>
      <c r="L688" s="97">
        <f t="shared" si="285"/>
        <v>0</v>
      </c>
      <c r="M688" s="108">
        <f t="shared" si="286"/>
        <v>0</v>
      </c>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c r="AT688" s="125"/>
      <c r="AU688" s="125"/>
      <c r="AV688" s="125"/>
      <c r="AW688" s="125"/>
      <c r="AX688" s="125"/>
      <c r="AY688" s="125"/>
      <c r="AZ688" s="125"/>
      <c r="BA688" s="125"/>
      <c r="BB688" s="125"/>
      <c r="BC688" s="125"/>
      <c r="BD688" s="125"/>
      <c r="BE688" s="125"/>
      <c r="BF688" s="125"/>
      <c r="BG688" s="125"/>
      <c r="BH688" s="125"/>
      <c r="BI688" s="125"/>
      <c r="BJ688" s="125"/>
      <c r="BK688" s="125"/>
      <c r="BL688" s="125"/>
      <c r="BM688" s="125"/>
      <c r="BN688" s="125"/>
      <c r="BO688" s="125"/>
      <c r="BP688" s="125"/>
      <c r="BQ688" s="125"/>
      <c r="BR688" s="125"/>
      <c r="BS688" s="125"/>
      <c r="BT688" s="125"/>
      <c r="BU688" s="125"/>
      <c r="BV688" s="125"/>
      <c r="BW688" s="125"/>
      <c r="BX688" s="125"/>
      <c r="BY688" s="125"/>
      <c r="BZ688" s="125"/>
      <c r="CA688" s="125"/>
      <c r="CB688" s="125"/>
      <c r="CC688" s="125"/>
      <c r="CD688" s="125"/>
      <c r="CE688" s="125"/>
      <c r="CF688" s="125"/>
      <c r="CG688" s="125"/>
      <c r="CH688" s="125"/>
      <c r="CI688" s="125"/>
      <c r="CJ688" s="125"/>
      <c r="CK688" s="125"/>
      <c r="CL688" s="125"/>
      <c r="CM688" s="125"/>
      <c r="CN688" s="125"/>
      <c r="CO688" s="125"/>
      <c r="CP688" s="125"/>
      <c r="CQ688" s="125"/>
      <c r="CR688" s="125"/>
      <c r="CS688" s="125"/>
      <c r="CT688" s="125"/>
      <c r="CU688" s="125"/>
      <c r="CV688" s="125"/>
      <c r="CW688" s="125"/>
      <c r="CX688" s="125"/>
      <c r="CY688" s="125"/>
      <c r="CZ688" s="125"/>
      <c r="DA688" s="125"/>
      <c r="DB688" s="125"/>
      <c r="DC688" s="125"/>
      <c r="DD688" s="125"/>
      <c r="DE688" s="125"/>
      <c r="DF688" s="125"/>
      <c r="DG688" s="125"/>
      <c r="DH688" s="125"/>
      <c r="DI688" s="125"/>
      <c r="DJ688" s="125"/>
      <c r="DK688" s="125"/>
      <c r="DL688" s="125"/>
      <c r="DM688" s="125"/>
    </row>
    <row r="689" spans="2:117" ht="21" hidden="1" outlineLevel="1" x14ac:dyDescent="0.25">
      <c r="B689" s="130">
        <v>26</v>
      </c>
      <c r="C689" s="110" t="s">
        <v>132</v>
      </c>
      <c r="D689" s="110"/>
      <c r="E689" s="98" t="s">
        <v>106</v>
      </c>
      <c r="F689" s="78"/>
      <c r="G689" s="78"/>
      <c r="H689" s="98"/>
      <c r="I689" s="98"/>
      <c r="J689" s="112" t="s">
        <v>114</v>
      </c>
      <c r="K689" s="97">
        <f t="shared" si="284"/>
        <v>0</v>
      </c>
      <c r="L689" s="97">
        <f t="shared" si="285"/>
        <v>0</v>
      </c>
      <c r="M689" s="108">
        <f t="shared" si="286"/>
        <v>0</v>
      </c>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c r="AT689" s="125"/>
      <c r="AU689" s="125"/>
      <c r="AV689" s="125"/>
      <c r="AW689" s="125"/>
      <c r="AX689" s="125"/>
      <c r="AY689" s="125"/>
      <c r="AZ689" s="125"/>
      <c r="BA689" s="125"/>
      <c r="BB689" s="125"/>
      <c r="BC689" s="125"/>
      <c r="BD689" s="125"/>
      <c r="BE689" s="125"/>
      <c r="BF689" s="125"/>
      <c r="BG689" s="125"/>
      <c r="BH689" s="125"/>
      <c r="BI689" s="125"/>
      <c r="BJ689" s="125"/>
      <c r="BK689" s="125"/>
      <c r="BL689" s="125"/>
      <c r="BM689" s="125"/>
      <c r="BN689" s="125"/>
      <c r="BO689" s="125"/>
      <c r="BP689" s="125"/>
      <c r="BQ689" s="125"/>
      <c r="BR689" s="125"/>
      <c r="BS689" s="125"/>
      <c r="BT689" s="125"/>
      <c r="BU689" s="125"/>
      <c r="BV689" s="125"/>
      <c r="BW689" s="125"/>
      <c r="BX689" s="125"/>
      <c r="BY689" s="125"/>
      <c r="BZ689" s="125"/>
      <c r="CA689" s="125"/>
      <c r="CB689" s="125"/>
      <c r="CC689" s="125"/>
      <c r="CD689" s="125"/>
      <c r="CE689" s="125"/>
      <c r="CF689" s="125"/>
      <c r="CG689" s="125"/>
      <c r="CH689" s="125"/>
      <c r="CI689" s="125"/>
      <c r="CJ689" s="125"/>
      <c r="CK689" s="125"/>
      <c r="CL689" s="125"/>
      <c r="CM689" s="125"/>
      <c r="CN689" s="125"/>
      <c r="CO689" s="125"/>
      <c r="CP689" s="125"/>
      <c r="CQ689" s="125"/>
      <c r="CR689" s="125"/>
      <c r="CS689" s="125"/>
      <c r="CT689" s="125"/>
      <c r="CU689" s="125"/>
      <c r="CV689" s="125"/>
      <c r="CW689" s="125"/>
      <c r="CX689" s="125"/>
      <c r="CY689" s="125"/>
      <c r="CZ689" s="125"/>
      <c r="DA689" s="125"/>
      <c r="DB689" s="125"/>
      <c r="DC689" s="125"/>
      <c r="DD689" s="125"/>
      <c r="DE689" s="125"/>
      <c r="DF689" s="125"/>
      <c r="DG689" s="125"/>
      <c r="DH689" s="125"/>
      <c r="DI689" s="125"/>
      <c r="DJ689" s="125"/>
      <c r="DK689" s="125"/>
      <c r="DL689" s="125"/>
      <c r="DM689" s="125"/>
    </row>
    <row r="690" spans="2:117" ht="21" hidden="1" outlineLevel="1" x14ac:dyDescent="0.25">
      <c r="B690" s="130">
        <v>27</v>
      </c>
      <c r="C690" s="110" t="s">
        <v>133</v>
      </c>
      <c r="D690" s="110"/>
      <c r="E690" s="98" t="s">
        <v>67</v>
      </c>
      <c r="F690" s="78"/>
      <c r="G690" s="78"/>
      <c r="H690" s="98"/>
      <c r="I690" s="98"/>
      <c r="J690" s="112" t="s">
        <v>114</v>
      </c>
      <c r="K690" s="97">
        <f t="shared" si="284"/>
        <v>0</v>
      </c>
      <c r="L690" s="97">
        <f t="shared" si="285"/>
        <v>0</v>
      </c>
      <c r="M690" s="108">
        <f t="shared" si="286"/>
        <v>0</v>
      </c>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c r="AT690" s="125"/>
      <c r="AU690" s="125"/>
      <c r="AV690" s="125"/>
      <c r="AW690" s="125"/>
      <c r="AX690" s="125"/>
      <c r="AY690" s="125"/>
      <c r="AZ690" s="125"/>
      <c r="BA690" s="125"/>
      <c r="BB690" s="125"/>
      <c r="BC690" s="125"/>
      <c r="BD690" s="125"/>
      <c r="BE690" s="125"/>
      <c r="BF690" s="125"/>
      <c r="BG690" s="125"/>
      <c r="BH690" s="125"/>
      <c r="BI690" s="125"/>
      <c r="BJ690" s="125"/>
      <c r="BK690" s="125"/>
      <c r="BL690" s="125"/>
      <c r="BM690" s="125"/>
      <c r="BN690" s="125"/>
      <c r="BO690" s="125"/>
      <c r="BP690" s="125"/>
      <c r="BQ690" s="125"/>
      <c r="BR690" s="125"/>
      <c r="BS690" s="125"/>
      <c r="BT690" s="125"/>
      <c r="BU690" s="125"/>
      <c r="BV690" s="125"/>
      <c r="BW690" s="125"/>
      <c r="BX690" s="125"/>
      <c r="BY690" s="125"/>
      <c r="BZ690" s="125"/>
      <c r="CA690" s="125"/>
      <c r="CB690" s="125"/>
      <c r="CC690" s="125"/>
      <c r="CD690" s="125"/>
      <c r="CE690" s="125"/>
      <c r="CF690" s="125"/>
      <c r="CG690" s="125"/>
      <c r="CH690" s="125"/>
      <c r="CI690" s="125"/>
      <c r="CJ690" s="125"/>
      <c r="CK690" s="125"/>
      <c r="CL690" s="125"/>
      <c r="CM690" s="125"/>
      <c r="CN690" s="125"/>
      <c r="CO690" s="125"/>
      <c r="CP690" s="125"/>
      <c r="CQ690" s="125"/>
      <c r="CR690" s="125"/>
      <c r="CS690" s="125"/>
      <c r="CT690" s="125"/>
      <c r="CU690" s="125"/>
      <c r="CV690" s="125"/>
      <c r="CW690" s="125"/>
      <c r="CX690" s="125"/>
      <c r="CY690" s="125"/>
      <c r="CZ690" s="125"/>
      <c r="DA690" s="125"/>
      <c r="DB690" s="125"/>
      <c r="DC690" s="125"/>
      <c r="DD690" s="125"/>
      <c r="DE690" s="125"/>
      <c r="DF690" s="125"/>
      <c r="DG690" s="125"/>
      <c r="DH690" s="125"/>
      <c r="DI690" s="125"/>
      <c r="DJ690" s="125"/>
      <c r="DK690" s="125"/>
      <c r="DL690" s="125"/>
      <c r="DM690" s="125"/>
    </row>
    <row r="691" spans="2:117" ht="21" hidden="1" outlineLevel="1" x14ac:dyDescent="0.25">
      <c r="B691" s="130">
        <v>28</v>
      </c>
      <c r="C691" s="110" t="s">
        <v>134</v>
      </c>
      <c r="D691" s="110"/>
      <c r="E691" s="98" t="s">
        <v>125</v>
      </c>
      <c r="F691" s="78"/>
      <c r="G691" s="78"/>
      <c r="H691" s="98"/>
      <c r="I691" s="98"/>
      <c r="J691" s="112" t="s">
        <v>114</v>
      </c>
      <c r="K691" s="97">
        <f t="shared" si="284"/>
        <v>0</v>
      </c>
      <c r="L691" s="97">
        <f t="shared" si="285"/>
        <v>0</v>
      </c>
      <c r="M691" s="108">
        <f t="shared" si="286"/>
        <v>0</v>
      </c>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c r="AT691" s="125"/>
      <c r="AU691" s="125"/>
      <c r="AV691" s="125"/>
      <c r="AW691" s="125"/>
      <c r="AX691" s="125"/>
      <c r="AY691" s="125"/>
      <c r="AZ691" s="125"/>
      <c r="BA691" s="125"/>
      <c r="BB691" s="125"/>
      <c r="BC691" s="125"/>
      <c r="BD691" s="125"/>
      <c r="BE691" s="125"/>
      <c r="BF691" s="125"/>
      <c r="BG691" s="125"/>
      <c r="BH691" s="125"/>
      <c r="BI691" s="125"/>
      <c r="BJ691" s="125"/>
      <c r="BK691" s="125"/>
      <c r="BL691" s="125"/>
      <c r="BM691" s="125"/>
      <c r="BN691" s="125"/>
      <c r="BO691" s="125"/>
      <c r="BP691" s="125"/>
      <c r="BQ691" s="125"/>
      <c r="BR691" s="125"/>
      <c r="BS691" s="125"/>
      <c r="BT691" s="125"/>
      <c r="BU691" s="125"/>
      <c r="BV691" s="125"/>
      <c r="BW691" s="125"/>
      <c r="BX691" s="125"/>
      <c r="BY691" s="125"/>
      <c r="BZ691" s="125"/>
      <c r="CA691" s="125"/>
      <c r="CB691" s="125"/>
      <c r="CC691" s="125"/>
      <c r="CD691" s="125"/>
      <c r="CE691" s="125"/>
      <c r="CF691" s="125"/>
      <c r="CG691" s="125"/>
      <c r="CH691" s="125"/>
      <c r="CI691" s="125"/>
      <c r="CJ691" s="125"/>
      <c r="CK691" s="125"/>
      <c r="CL691" s="125"/>
      <c r="CM691" s="125"/>
      <c r="CN691" s="125"/>
      <c r="CO691" s="125"/>
      <c r="CP691" s="125"/>
      <c r="CQ691" s="125"/>
      <c r="CR691" s="125"/>
      <c r="CS691" s="125"/>
      <c r="CT691" s="125"/>
      <c r="CU691" s="125"/>
      <c r="CV691" s="125"/>
      <c r="CW691" s="125"/>
      <c r="CX691" s="125"/>
      <c r="CY691" s="125"/>
      <c r="CZ691" s="125"/>
      <c r="DA691" s="125"/>
      <c r="DB691" s="125"/>
      <c r="DC691" s="125"/>
      <c r="DD691" s="125"/>
      <c r="DE691" s="125"/>
      <c r="DF691" s="125"/>
      <c r="DG691" s="125"/>
      <c r="DH691" s="125"/>
      <c r="DI691" s="125"/>
      <c r="DJ691" s="125"/>
      <c r="DK691" s="125"/>
      <c r="DL691" s="125"/>
      <c r="DM691" s="125"/>
    </row>
    <row r="692" spans="2:117" ht="21" hidden="1" outlineLevel="1" x14ac:dyDescent="0.25">
      <c r="B692" s="130">
        <v>29</v>
      </c>
      <c r="C692" s="110" t="s">
        <v>135</v>
      </c>
      <c r="D692" s="110"/>
      <c r="E692" s="98" t="s">
        <v>67</v>
      </c>
      <c r="F692" s="78"/>
      <c r="G692" s="78"/>
      <c r="H692" s="98"/>
      <c r="I692" s="98"/>
      <c r="J692" s="112" t="s">
        <v>110</v>
      </c>
      <c r="K692" s="97">
        <f t="shared" si="284"/>
        <v>0</v>
      </c>
      <c r="L692" s="97">
        <f t="shared" si="285"/>
        <v>0</v>
      </c>
      <c r="M692" s="108">
        <f t="shared" si="286"/>
        <v>0</v>
      </c>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c r="AT692" s="125"/>
      <c r="AU692" s="125"/>
      <c r="AV692" s="125"/>
      <c r="AW692" s="125"/>
      <c r="AX692" s="125"/>
      <c r="AY692" s="125"/>
      <c r="AZ692" s="125"/>
      <c r="BA692" s="125"/>
      <c r="BB692" s="125"/>
      <c r="BC692" s="125"/>
      <c r="BD692" s="125"/>
      <c r="BE692" s="125"/>
      <c r="BF692" s="125"/>
      <c r="BG692" s="125"/>
      <c r="BH692" s="125"/>
      <c r="BI692" s="125"/>
      <c r="BJ692" s="125"/>
      <c r="BK692" s="125"/>
      <c r="BL692" s="125"/>
      <c r="BM692" s="125"/>
      <c r="BN692" s="125"/>
      <c r="BO692" s="125"/>
      <c r="BP692" s="125"/>
      <c r="BQ692" s="125"/>
      <c r="BR692" s="125"/>
      <c r="BS692" s="125"/>
      <c r="BT692" s="125"/>
      <c r="BU692" s="125"/>
      <c r="BV692" s="125"/>
      <c r="BW692" s="125"/>
      <c r="BX692" s="125"/>
      <c r="BY692" s="125"/>
      <c r="BZ692" s="125"/>
      <c r="CA692" s="125"/>
      <c r="CB692" s="125"/>
      <c r="CC692" s="125"/>
      <c r="CD692" s="125"/>
      <c r="CE692" s="125"/>
      <c r="CF692" s="125"/>
      <c r="CG692" s="125"/>
      <c r="CH692" s="125"/>
      <c r="CI692" s="125"/>
      <c r="CJ692" s="125"/>
      <c r="CK692" s="125"/>
      <c r="CL692" s="125"/>
      <c r="CM692" s="125"/>
      <c r="CN692" s="125"/>
      <c r="CO692" s="125"/>
      <c r="CP692" s="125"/>
      <c r="CQ692" s="125"/>
      <c r="CR692" s="125"/>
      <c r="CS692" s="125"/>
      <c r="CT692" s="125"/>
      <c r="CU692" s="125"/>
      <c r="CV692" s="125"/>
      <c r="CW692" s="125"/>
      <c r="CX692" s="125"/>
      <c r="CY692" s="125"/>
      <c r="CZ692" s="125"/>
      <c r="DA692" s="125"/>
      <c r="DB692" s="125"/>
      <c r="DC692" s="125"/>
      <c r="DD692" s="125"/>
      <c r="DE692" s="125"/>
      <c r="DF692" s="125"/>
      <c r="DG692" s="125"/>
      <c r="DH692" s="125"/>
      <c r="DI692" s="125"/>
      <c r="DJ692" s="125"/>
      <c r="DK692" s="125"/>
      <c r="DL692" s="125"/>
      <c r="DM692" s="125"/>
    </row>
    <row r="693" spans="2:117" s="1" customFormat="1" ht="23.25" collapsed="1" x14ac:dyDescent="0.3">
      <c r="B693" s="86" t="s">
        <v>136</v>
      </c>
      <c r="C693" s="87" t="s">
        <v>137</v>
      </c>
      <c r="D693" s="161"/>
      <c r="E693" s="265"/>
      <c r="F693" s="275"/>
      <c r="G693" s="275"/>
      <c r="H693" s="265"/>
      <c r="I693" s="154"/>
      <c r="J693" s="112"/>
      <c r="K693" s="129">
        <f>SUM(K694:K706)</f>
        <v>7</v>
      </c>
      <c r="L693" s="129">
        <f>SUM(L694:L706)</f>
        <v>7</v>
      </c>
      <c r="M693" s="101">
        <f>IFERROR(L693/K693,0)</f>
        <v>1</v>
      </c>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c r="AT693" s="125"/>
      <c r="AU693" s="125"/>
      <c r="AV693" s="125"/>
      <c r="AW693" s="125"/>
      <c r="AX693" s="125"/>
      <c r="AY693" s="125"/>
      <c r="AZ693" s="125"/>
      <c r="BA693" s="125"/>
      <c r="BB693" s="125"/>
      <c r="BC693" s="125"/>
      <c r="BD693" s="125"/>
      <c r="BE693" s="125"/>
      <c r="BF693" s="125"/>
      <c r="BG693" s="125"/>
      <c r="BH693" s="125"/>
      <c r="BI693" s="125"/>
      <c r="BJ693" s="125"/>
      <c r="BK693" s="125"/>
      <c r="BL693" s="125"/>
      <c r="BM693" s="125"/>
      <c r="BN693" s="125"/>
      <c r="BO693" s="125"/>
      <c r="BP693" s="125"/>
      <c r="BQ693" s="125"/>
      <c r="BR693" s="125"/>
      <c r="BS693" s="125"/>
      <c r="BT693" s="125"/>
      <c r="BU693" s="125"/>
      <c r="BV693" s="125"/>
      <c r="BW693" s="125"/>
      <c r="BX693" s="125"/>
      <c r="BY693" s="125"/>
      <c r="BZ693" s="125"/>
      <c r="CA693" s="125"/>
      <c r="CB693" s="125"/>
      <c r="CC693" s="125"/>
      <c r="CD693" s="125"/>
      <c r="CE693" s="125"/>
      <c r="CF693" s="125"/>
      <c r="CG693" s="125"/>
      <c r="CH693" s="125"/>
      <c r="CI693" s="125"/>
      <c r="CJ693" s="125"/>
      <c r="CK693" s="125"/>
      <c r="CL693" s="125"/>
      <c r="CM693" s="125"/>
      <c r="CN693" s="125"/>
      <c r="CO693" s="125"/>
      <c r="CP693" s="125"/>
      <c r="CQ693" s="125"/>
      <c r="CR693" s="125"/>
      <c r="CS693" s="125"/>
      <c r="CT693" s="125"/>
      <c r="CU693" s="125"/>
      <c r="CV693" s="125"/>
      <c r="CW693" s="125"/>
      <c r="CX693" s="125"/>
      <c r="CY693" s="125"/>
      <c r="CZ693" s="125"/>
      <c r="DA693" s="125"/>
      <c r="DB693" s="125"/>
      <c r="DC693" s="125"/>
      <c r="DD693" s="125"/>
      <c r="DE693" s="125"/>
      <c r="DF693" s="125"/>
      <c r="DG693" s="125"/>
      <c r="DH693" s="125"/>
      <c r="DI693" s="125"/>
      <c r="DJ693" s="125"/>
      <c r="DK693" s="125"/>
      <c r="DL693" s="125"/>
      <c r="DM693" s="125"/>
    </row>
    <row r="694" spans="2:117" s="295" customFormat="1" ht="21" outlineLevel="1" x14ac:dyDescent="0.25">
      <c r="B694" s="320">
        <v>1</v>
      </c>
      <c r="C694" s="220" t="s">
        <v>527</v>
      </c>
      <c r="D694" s="298"/>
      <c r="E694" s="299" t="s">
        <v>536</v>
      </c>
      <c r="F694" s="300"/>
      <c r="G694" s="299"/>
      <c r="H694" s="299"/>
      <c r="I694" s="224" t="s">
        <v>167</v>
      </c>
      <c r="J694" s="298"/>
      <c r="K694" s="97">
        <f t="shared" ref="K694:K708" si="287">COUNTA(N694:KP694)</f>
        <v>1</v>
      </c>
      <c r="L694" s="97">
        <f t="shared" ref="L694:L708" si="288">COUNTIF(N694:KP694,"4")</f>
        <v>1</v>
      </c>
      <c r="M694" s="108">
        <f t="shared" ref="M694:M708" si="289">IFERROR(L694/K694,0)</f>
        <v>1</v>
      </c>
      <c r="N694" s="296"/>
      <c r="O694" s="296"/>
      <c r="P694" s="296"/>
      <c r="Q694" s="296"/>
      <c r="R694" s="305">
        <v>4</v>
      </c>
      <c r="S694" s="85"/>
      <c r="T694" s="296"/>
      <c r="U694" s="207"/>
      <c r="V694" s="296"/>
      <c r="W694" s="296"/>
      <c r="X694" s="296"/>
      <c r="Y694" s="296"/>
      <c r="Z694" s="296"/>
      <c r="AA694" s="296"/>
      <c r="AB694" s="296"/>
      <c r="AC694" s="296"/>
      <c r="AD694" s="296"/>
      <c r="AE694" s="296"/>
      <c r="AF694" s="296"/>
      <c r="AG694" s="296"/>
      <c r="AH694" s="296"/>
      <c r="AI694" s="296"/>
      <c r="AJ694" s="296"/>
      <c r="AK694" s="296"/>
      <c r="AL694" s="296"/>
      <c r="AM694" s="296"/>
      <c r="AN694" s="296"/>
      <c r="AO694" s="296"/>
      <c r="AP694" s="85"/>
      <c r="AQ694" s="85"/>
      <c r="AR694" s="85"/>
      <c r="AS694" s="85"/>
      <c r="AT694" s="85"/>
      <c r="AU694" s="85"/>
      <c r="AV694" s="85"/>
      <c r="AW694" s="296"/>
      <c r="AX694" s="296"/>
      <c r="AY694" s="296"/>
      <c r="AZ694" s="296"/>
      <c r="BA694" s="296"/>
      <c r="BB694" s="296"/>
      <c r="BC694" s="296"/>
      <c r="BD694" s="296"/>
      <c r="BE694" s="296"/>
      <c r="BF694" s="296"/>
      <c r="BG694" s="296"/>
      <c r="BH694" s="296"/>
      <c r="BI694" s="296"/>
      <c r="BJ694" s="296"/>
      <c r="BK694" s="296"/>
      <c r="BL694" s="296"/>
      <c r="BM694" s="296"/>
      <c r="BN694" s="296"/>
      <c r="BO694" s="296"/>
      <c r="BP694" s="296"/>
      <c r="BQ694" s="296"/>
      <c r="BR694" s="296"/>
      <c r="BS694" s="296"/>
      <c r="BT694" s="296"/>
      <c r="BU694" s="296"/>
      <c r="BV694" s="296"/>
      <c r="BW694" s="296"/>
      <c r="BX694" s="296"/>
      <c r="BY694" s="296"/>
      <c r="BZ694" s="296"/>
      <c r="CA694" s="296"/>
      <c r="CB694" s="296"/>
      <c r="CC694" s="296"/>
      <c r="CD694" s="296"/>
      <c r="CE694" s="296"/>
      <c r="CF694" s="296"/>
      <c r="CG694" s="296"/>
      <c r="CH694" s="296"/>
      <c r="CI694" s="296"/>
      <c r="CJ694" s="296"/>
      <c r="CK694" s="296"/>
      <c r="CL694" s="296"/>
      <c r="CM694" s="296"/>
      <c r="CN694" s="296"/>
      <c r="CO694" s="296"/>
      <c r="CP694" s="296"/>
      <c r="CQ694" s="296"/>
      <c r="CR694" s="296"/>
      <c r="CS694" s="296"/>
      <c r="CT694" s="296"/>
      <c r="CU694" s="296"/>
      <c r="CV694" s="296"/>
      <c r="CW694" s="296"/>
      <c r="CX694" s="296"/>
      <c r="CY694" s="296"/>
      <c r="CZ694" s="296"/>
      <c r="DA694" s="296"/>
      <c r="DB694" s="296"/>
      <c r="DC694" s="296"/>
      <c r="DD694" s="296"/>
      <c r="DE694" s="296"/>
      <c r="DF694" s="296"/>
      <c r="DG694" s="296"/>
      <c r="DH694" s="296"/>
      <c r="DI694" s="296"/>
      <c r="DJ694" s="296"/>
      <c r="DK694" s="296"/>
      <c r="DL694" s="296"/>
      <c r="DM694" s="297"/>
    </row>
    <row r="695" spans="2:117" s="295" customFormat="1" ht="21" outlineLevel="1" x14ac:dyDescent="0.25">
      <c r="B695" s="321"/>
      <c r="C695" s="322" t="s">
        <v>528</v>
      </c>
      <c r="D695" s="298"/>
      <c r="E695" s="299"/>
      <c r="F695" s="300"/>
      <c r="G695" s="299"/>
      <c r="H695" s="299"/>
      <c r="I695" s="224"/>
      <c r="J695" s="298"/>
      <c r="K695" s="97">
        <f t="shared" si="287"/>
        <v>0</v>
      </c>
      <c r="L695" s="97">
        <f t="shared" si="288"/>
        <v>0</v>
      </c>
      <c r="M695" s="108">
        <f t="shared" si="289"/>
        <v>0</v>
      </c>
      <c r="N695" s="296"/>
      <c r="O695" s="296"/>
      <c r="P695" s="296"/>
      <c r="Q695" s="296"/>
      <c r="R695" s="296"/>
      <c r="S695" s="85"/>
      <c r="T695" s="301"/>
      <c r="U695" s="207"/>
      <c r="V695" s="296"/>
      <c r="W695" s="296"/>
      <c r="X695" s="296"/>
      <c r="Y695" s="296"/>
      <c r="Z695" s="296"/>
      <c r="AA695" s="296"/>
      <c r="AB695" s="296"/>
      <c r="AC695" s="296"/>
      <c r="AD695" s="296"/>
      <c r="AE695" s="296"/>
      <c r="AF695" s="296"/>
      <c r="AG695" s="296"/>
      <c r="AH695" s="296"/>
      <c r="AI695" s="296"/>
      <c r="AJ695" s="296"/>
      <c r="AK695" s="296"/>
      <c r="AL695" s="296"/>
      <c r="AM695" s="296"/>
      <c r="AN695" s="296"/>
      <c r="AO695" s="296"/>
      <c r="AP695" s="85"/>
      <c r="AQ695" s="85"/>
      <c r="AR695" s="85"/>
      <c r="AS695" s="85"/>
      <c r="AT695" s="85"/>
      <c r="AU695" s="85"/>
      <c r="AV695" s="85"/>
      <c r="AW695" s="296"/>
      <c r="AX695" s="296"/>
      <c r="AY695" s="296"/>
      <c r="AZ695" s="296"/>
      <c r="BA695" s="296"/>
      <c r="BB695" s="296"/>
      <c r="BC695" s="296"/>
      <c r="BD695" s="296"/>
      <c r="BE695" s="296"/>
      <c r="BF695" s="296"/>
      <c r="BG695" s="296"/>
      <c r="BH695" s="296"/>
      <c r="BI695" s="296"/>
      <c r="BJ695" s="296"/>
      <c r="BK695" s="296"/>
      <c r="BL695" s="296"/>
      <c r="BM695" s="296"/>
      <c r="BN695" s="296"/>
      <c r="BO695" s="296"/>
      <c r="BP695" s="296"/>
      <c r="BQ695" s="296"/>
      <c r="BR695" s="296"/>
      <c r="BS695" s="296"/>
      <c r="BT695" s="296"/>
      <c r="BU695" s="296"/>
      <c r="BV695" s="296"/>
      <c r="BW695" s="296"/>
      <c r="BX695" s="296"/>
      <c r="BY695" s="296"/>
      <c r="BZ695" s="296"/>
      <c r="CA695" s="296"/>
      <c r="CB695" s="296"/>
      <c r="CC695" s="296"/>
      <c r="CD695" s="296"/>
      <c r="CE695" s="296"/>
      <c r="CF695" s="296"/>
      <c r="CG695" s="296"/>
      <c r="CH695" s="296"/>
      <c r="CI695" s="296"/>
      <c r="CJ695" s="296"/>
      <c r="CK695" s="296"/>
      <c r="CL695" s="296"/>
      <c r="CM695" s="296"/>
      <c r="CN695" s="296"/>
      <c r="CO695" s="296"/>
      <c r="CP695" s="296"/>
      <c r="CQ695" s="296"/>
      <c r="CR695" s="296"/>
      <c r="CS695" s="296"/>
      <c r="CT695" s="296"/>
      <c r="CU695" s="296"/>
      <c r="CV695" s="296"/>
      <c r="CW695" s="296"/>
      <c r="CX695" s="296"/>
      <c r="CY695" s="296"/>
      <c r="CZ695" s="296"/>
      <c r="DA695" s="296"/>
      <c r="DB695" s="296"/>
      <c r="DC695" s="296"/>
      <c r="DD695" s="296"/>
      <c r="DE695" s="296"/>
      <c r="DF695" s="296"/>
      <c r="DG695" s="296"/>
      <c r="DH695" s="296"/>
      <c r="DI695" s="296"/>
      <c r="DJ695" s="296"/>
      <c r="DK695" s="296"/>
      <c r="DL695" s="296"/>
      <c r="DM695" s="297"/>
    </row>
    <row r="696" spans="2:117" s="295" customFormat="1" ht="21" outlineLevel="1" x14ac:dyDescent="0.25">
      <c r="B696" s="312"/>
      <c r="C696" s="322" t="s">
        <v>529</v>
      </c>
      <c r="D696" s="298"/>
      <c r="E696" s="299"/>
      <c r="F696" s="300"/>
      <c r="G696" s="299"/>
      <c r="H696" s="299"/>
      <c r="I696" s="224"/>
      <c r="J696" s="298"/>
      <c r="K696" s="97">
        <f t="shared" si="287"/>
        <v>0</v>
      </c>
      <c r="L696" s="97">
        <f t="shared" si="288"/>
        <v>0</v>
      </c>
      <c r="M696" s="108">
        <f t="shared" si="289"/>
        <v>0</v>
      </c>
      <c r="N696" s="296"/>
      <c r="O696" s="296"/>
      <c r="P696" s="296"/>
      <c r="Q696" s="296"/>
      <c r="R696" s="296"/>
      <c r="S696" s="85"/>
      <c r="T696" s="296"/>
      <c r="U696" s="207"/>
      <c r="V696" s="296"/>
      <c r="W696" s="296"/>
      <c r="X696" s="296"/>
      <c r="Y696" s="296"/>
      <c r="Z696" s="296"/>
      <c r="AA696" s="296"/>
      <c r="AB696" s="296"/>
      <c r="AC696" s="296"/>
      <c r="AD696" s="296"/>
      <c r="AE696" s="296"/>
      <c r="AF696" s="296"/>
      <c r="AG696" s="296"/>
      <c r="AH696" s="296"/>
      <c r="AI696" s="296"/>
      <c r="AJ696" s="296"/>
      <c r="AK696" s="296"/>
      <c r="AL696" s="296"/>
      <c r="AM696" s="296"/>
      <c r="AN696" s="296"/>
      <c r="AO696" s="296"/>
      <c r="AP696" s="85"/>
      <c r="AQ696" s="85"/>
      <c r="AR696" s="85"/>
      <c r="AS696" s="85"/>
      <c r="AT696" s="85"/>
      <c r="AU696" s="85"/>
      <c r="AV696" s="85"/>
      <c r="AW696" s="296"/>
      <c r="AX696" s="296"/>
      <c r="AY696" s="296"/>
      <c r="AZ696" s="296"/>
      <c r="BA696" s="296"/>
      <c r="BB696" s="296"/>
      <c r="BC696" s="296"/>
      <c r="BD696" s="296"/>
      <c r="BE696" s="296"/>
      <c r="BF696" s="296"/>
      <c r="BG696" s="296"/>
      <c r="BH696" s="296"/>
      <c r="BI696" s="296"/>
      <c r="BJ696" s="296"/>
      <c r="BK696" s="296"/>
      <c r="BL696" s="296"/>
      <c r="BM696" s="296"/>
      <c r="BN696" s="296"/>
      <c r="BO696" s="296"/>
      <c r="BP696" s="296"/>
      <c r="BQ696" s="296"/>
      <c r="BR696" s="296"/>
      <c r="BS696" s="296"/>
      <c r="BT696" s="296"/>
      <c r="BU696" s="296"/>
      <c r="BV696" s="296"/>
      <c r="BW696" s="296"/>
      <c r="BX696" s="296"/>
      <c r="BY696" s="296"/>
      <c r="BZ696" s="296"/>
      <c r="CA696" s="296"/>
      <c r="CB696" s="296"/>
      <c r="CC696" s="296"/>
      <c r="CD696" s="296"/>
      <c r="CE696" s="296"/>
      <c r="CF696" s="296"/>
      <c r="CG696" s="296"/>
      <c r="CH696" s="296"/>
      <c r="CI696" s="296"/>
      <c r="CJ696" s="296"/>
      <c r="CK696" s="296"/>
      <c r="CL696" s="296"/>
      <c r="CM696" s="296"/>
      <c r="CN696" s="296"/>
      <c r="CO696" s="296"/>
      <c r="CP696" s="296"/>
      <c r="CQ696" s="296"/>
      <c r="CR696" s="296"/>
      <c r="CS696" s="296"/>
      <c r="CT696" s="296"/>
      <c r="CU696" s="296"/>
      <c r="CV696" s="296"/>
      <c r="CW696" s="296"/>
      <c r="CX696" s="296"/>
      <c r="CY696" s="296"/>
      <c r="CZ696" s="296"/>
      <c r="DA696" s="296"/>
      <c r="DB696" s="296"/>
      <c r="DC696" s="296"/>
      <c r="DD696" s="296"/>
      <c r="DE696" s="296"/>
      <c r="DF696" s="296"/>
      <c r="DG696" s="296"/>
      <c r="DH696" s="296"/>
      <c r="DI696" s="296"/>
      <c r="DJ696" s="296"/>
      <c r="DK696" s="296"/>
      <c r="DL696" s="296"/>
      <c r="DM696" s="297"/>
    </row>
    <row r="697" spans="2:117" s="295" customFormat="1" ht="21" outlineLevel="1" x14ac:dyDescent="0.25">
      <c r="B697" s="312"/>
      <c r="C697" s="322" t="s">
        <v>530</v>
      </c>
      <c r="D697" s="298"/>
      <c r="E697" s="299"/>
      <c r="F697" s="300"/>
      <c r="G697" s="299"/>
      <c r="H697" s="299"/>
      <c r="I697" s="224"/>
      <c r="J697" s="298"/>
      <c r="K697" s="97">
        <f t="shared" si="287"/>
        <v>0</v>
      </c>
      <c r="L697" s="97">
        <f t="shared" si="288"/>
        <v>0</v>
      </c>
      <c r="M697" s="108">
        <f t="shared" si="289"/>
        <v>0</v>
      </c>
      <c r="N697" s="296"/>
      <c r="O697" s="296"/>
      <c r="P697" s="296"/>
      <c r="Q697" s="296"/>
      <c r="R697" s="296"/>
      <c r="S697" s="85"/>
      <c r="T697" s="85"/>
      <c r="U697" s="85"/>
      <c r="V697" s="207"/>
      <c r="W697" s="296"/>
      <c r="X697" s="296"/>
      <c r="Y697" s="296"/>
      <c r="Z697" s="296"/>
      <c r="AA697" s="296"/>
      <c r="AB697" s="296"/>
      <c r="AC697" s="296"/>
      <c r="AD697" s="296"/>
      <c r="AE697" s="296"/>
      <c r="AF697" s="296"/>
      <c r="AG697" s="296"/>
      <c r="AH697" s="296"/>
      <c r="AI697" s="296"/>
      <c r="AJ697" s="296"/>
      <c r="AK697" s="296"/>
      <c r="AL697" s="296"/>
      <c r="AM697" s="296"/>
      <c r="AN697" s="296"/>
      <c r="AO697" s="296"/>
      <c r="AP697" s="85"/>
      <c r="AQ697" s="85"/>
      <c r="AR697" s="85"/>
      <c r="AS697" s="85"/>
      <c r="AT697" s="85"/>
      <c r="AU697" s="85"/>
      <c r="AV697" s="85"/>
      <c r="AW697" s="296"/>
      <c r="AX697" s="296"/>
      <c r="AY697" s="296"/>
      <c r="AZ697" s="296"/>
      <c r="BA697" s="296"/>
      <c r="BB697" s="296"/>
      <c r="BC697" s="296"/>
      <c r="BD697" s="296"/>
      <c r="BE697" s="296"/>
      <c r="BF697" s="296"/>
      <c r="BG697" s="296"/>
      <c r="BH697" s="296"/>
      <c r="BI697" s="296"/>
      <c r="BJ697" s="296"/>
      <c r="BK697" s="296"/>
      <c r="BL697" s="296"/>
      <c r="BM697" s="296"/>
      <c r="BN697" s="296"/>
      <c r="BO697" s="296"/>
      <c r="BP697" s="296"/>
      <c r="BQ697" s="296"/>
      <c r="BR697" s="296"/>
      <c r="BS697" s="296"/>
      <c r="BT697" s="296"/>
      <c r="BU697" s="296"/>
      <c r="BV697" s="296"/>
      <c r="BW697" s="296"/>
      <c r="BX697" s="296"/>
      <c r="BY697" s="296"/>
      <c r="BZ697" s="296"/>
      <c r="CA697" s="296"/>
      <c r="CB697" s="296"/>
      <c r="CC697" s="296"/>
      <c r="CD697" s="296"/>
      <c r="CE697" s="296"/>
      <c r="CF697" s="296"/>
      <c r="CG697" s="296"/>
      <c r="CH697" s="296"/>
      <c r="CI697" s="296"/>
      <c r="CJ697" s="296"/>
      <c r="CK697" s="296"/>
      <c r="CL697" s="296"/>
      <c r="CM697" s="296"/>
      <c r="CN697" s="296"/>
      <c r="CO697" s="296"/>
      <c r="CP697" s="296"/>
      <c r="CQ697" s="296"/>
      <c r="CR697" s="296"/>
      <c r="CS697" s="296"/>
      <c r="CT697" s="296"/>
      <c r="CU697" s="296"/>
      <c r="CV697" s="296"/>
      <c r="CW697" s="296"/>
      <c r="CX697" s="296"/>
      <c r="CY697" s="296"/>
      <c r="CZ697" s="296"/>
      <c r="DA697" s="296"/>
      <c r="DB697" s="296"/>
      <c r="DC697" s="296"/>
      <c r="DD697" s="296"/>
      <c r="DE697" s="296"/>
      <c r="DF697" s="296"/>
      <c r="DG697" s="296"/>
      <c r="DH697" s="296"/>
      <c r="DI697" s="296"/>
      <c r="DJ697" s="296"/>
      <c r="DK697" s="296"/>
      <c r="DL697" s="296"/>
      <c r="DM697" s="297"/>
    </row>
    <row r="698" spans="2:117" s="295" customFormat="1" ht="21" outlineLevel="1" x14ac:dyDescent="0.25">
      <c r="B698" s="321"/>
      <c r="C698" s="322" t="s">
        <v>531</v>
      </c>
      <c r="D698" s="298"/>
      <c r="E698" s="299"/>
      <c r="F698" s="300"/>
      <c r="G698" s="299"/>
      <c r="H698" s="299"/>
      <c r="I698" s="224"/>
      <c r="J698" s="298"/>
      <c r="K698" s="97">
        <f t="shared" si="287"/>
        <v>1</v>
      </c>
      <c r="L698" s="97">
        <f t="shared" si="288"/>
        <v>1</v>
      </c>
      <c r="M698" s="108">
        <f t="shared" si="289"/>
        <v>1</v>
      </c>
      <c r="N698" s="296"/>
      <c r="O698" s="296"/>
      <c r="P698" s="296"/>
      <c r="Q698" s="296"/>
      <c r="R698" s="296"/>
      <c r="S698" s="296"/>
      <c r="T698" s="296"/>
      <c r="U698" s="85"/>
      <c r="V698" s="207"/>
      <c r="W698" s="301"/>
      <c r="X698" s="305">
        <v>4</v>
      </c>
      <c r="Y698" s="296"/>
      <c r="Z698" s="296"/>
      <c r="AA698" s="296"/>
      <c r="AB698" s="296"/>
      <c r="AC698" s="296"/>
      <c r="AD698" s="296"/>
      <c r="AE698" s="296"/>
      <c r="AF698" s="296"/>
      <c r="AG698" s="296"/>
      <c r="AH698" s="296"/>
      <c r="AI698" s="296"/>
      <c r="AJ698" s="296"/>
      <c r="AK698" s="296"/>
      <c r="AL698" s="296"/>
      <c r="AM698" s="296"/>
      <c r="AN698" s="296"/>
      <c r="AO698" s="296"/>
      <c r="AP698" s="85"/>
      <c r="AQ698" s="85"/>
      <c r="AR698" s="85"/>
      <c r="AS698" s="85"/>
      <c r="AT698" s="85"/>
      <c r="AU698" s="85"/>
      <c r="AV698" s="85"/>
      <c r="AW698" s="296"/>
      <c r="AX698" s="296"/>
      <c r="AY698" s="296"/>
      <c r="AZ698" s="296"/>
      <c r="BA698" s="296"/>
      <c r="BB698" s="296"/>
      <c r="BC698" s="296"/>
      <c r="BD698" s="296"/>
      <c r="BE698" s="296"/>
      <c r="BF698" s="296"/>
      <c r="BG698" s="296"/>
      <c r="BH698" s="296"/>
      <c r="BI698" s="296"/>
      <c r="BJ698" s="296"/>
      <c r="BK698" s="296"/>
      <c r="BL698" s="296"/>
      <c r="BM698" s="296"/>
      <c r="BN698" s="296"/>
      <c r="BO698" s="296"/>
      <c r="BP698" s="296"/>
      <c r="BQ698" s="296"/>
      <c r="BR698" s="296"/>
      <c r="BS698" s="296"/>
      <c r="BT698" s="296"/>
      <c r="BU698" s="296"/>
      <c r="BV698" s="296"/>
      <c r="BW698" s="296"/>
      <c r="BX698" s="296"/>
      <c r="BY698" s="296"/>
      <c r="BZ698" s="296"/>
      <c r="CA698" s="296"/>
      <c r="CB698" s="296"/>
      <c r="CC698" s="296"/>
      <c r="CD698" s="296"/>
      <c r="CE698" s="296"/>
      <c r="CF698" s="296"/>
      <c r="CG698" s="296"/>
      <c r="CH698" s="296"/>
      <c r="CI698" s="296"/>
      <c r="CJ698" s="296"/>
      <c r="CK698" s="296"/>
      <c r="CL698" s="296"/>
      <c r="CM698" s="296"/>
      <c r="CN698" s="296"/>
      <c r="CO698" s="296"/>
      <c r="CP698" s="296"/>
      <c r="CQ698" s="296"/>
      <c r="CR698" s="296"/>
      <c r="CS698" s="296"/>
      <c r="CT698" s="296"/>
      <c r="CU698" s="296"/>
      <c r="CV698" s="296"/>
      <c r="CW698" s="296"/>
      <c r="CX698" s="296"/>
      <c r="CY698" s="296"/>
      <c r="CZ698" s="296"/>
      <c r="DA698" s="296"/>
      <c r="DB698" s="296"/>
      <c r="DC698" s="296"/>
      <c r="DD698" s="296"/>
      <c r="DE698" s="296"/>
      <c r="DF698" s="296"/>
      <c r="DG698" s="296"/>
      <c r="DH698" s="296"/>
      <c r="DI698" s="296"/>
      <c r="DJ698" s="296"/>
      <c r="DK698" s="296"/>
      <c r="DL698" s="296"/>
      <c r="DM698" s="297"/>
    </row>
    <row r="699" spans="2:117" s="295" customFormat="1" ht="21" outlineLevel="1" x14ac:dyDescent="0.25">
      <c r="B699" s="321">
        <v>2</v>
      </c>
      <c r="C699" s="200" t="s">
        <v>532</v>
      </c>
      <c r="D699" s="298"/>
      <c r="E699" s="299" t="s">
        <v>379</v>
      </c>
      <c r="F699" s="300" t="s">
        <v>381</v>
      </c>
      <c r="G699" s="299"/>
      <c r="H699" s="299"/>
      <c r="I699" s="224" t="s">
        <v>167</v>
      </c>
      <c r="J699" s="964" t="s">
        <v>538</v>
      </c>
      <c r="K699" s="97">
        <f t="shared" si="287"/>
        <v>1</v>
      </c>
      <c r="L699" s="97">
        <f t="shared" si="288"/>
        <v>1</v>
      </c>
      <c r="M699" s="108">
        <f t="shared" si="289"/>
        <v>1</v>
      </c>
      <c r="N699" s="296"/>
      <c r="O699" s="296"/>
      <c r="P699" s="296"/>
      <c r="Q699" s="296"/>
      <c r="R699" s="296"/>
      <c r="S699" s="305"/>
      <c r="T699" s="305"/>
      <c r="U699" s="296"/>
      <c r="V699" s="85"/>
      <c r="W699" s="301"/>
      <c r="X699" s="301"/>
      <c r="Y699" s="296"/>
      <c r="Z699" s="296"/>
      <c r="AA699" s="296"/>
      <c r="AB699" s="296"/>
      <c r="AC699" s="296"/>
      <c r="AD699" s="232">
        <v>4</v>
      </c>
      <c r="AE699" s="207"/>
      <c r="AF699" s="296"/>
      <c r="AG699" s="296"/>
      <c r="AH699" s="296"/>
      <c r="AI699" s="296"/>
      <c r="AJ699" s="296"/>
      <c r="AK699" s="296"/>
      <c r="AL699" s="296"/>
      <c r="AM699" s="296"/>
      <c r="AN699" s="296"/>
      <c r="AO699" s="296"/>
      <c r="AP699" s="85"/>
      <c r="AQ699" s="85"/>
      <c r="AR699" s="85"/>
      <c r="AS699" s="85"/>
      <c r="AT699" s="85"/>
      <c r="AU699" s="85"/>
      <c r="AV699" s="85"/>
      <c r="AW699" s="296"/>
      <c r="AX699" s="296"/>
      <c r="AY699" s="296"/>
      <c r="AZ699" s="296"/>
      <c r="BA699" s="296"/>
      <c r="BB699" s="296"/>
      <c r="BC699" s="296"/>
      <c r="BD699" s="296"/>
      <c r="BE699" s="296"/>
      <c r="BF699" s="296"/>
      <c r="BG699" s="296"/>
      <c r="BH699" s="296"/>
      <c r="BI699" s="296"/>
      <c r="BJ699" s="296"/>
      <c r="BK699" s="296"/>
      <c r="BL699" s="296"/>
      <c r="BM699" s="296"/>
      <c r="BN699" s="296"/>
      <c r="BO699" s="296"/>
      <c r="BP699" s="296"/>
      <c r="BQ699" s="296"/>
      <c r="BR699" s="296"/>
      <c r="BS699" s="296"/>
      <c r="BT699" s="296"/>
      <c r="BU699" s="296"/>
      <c r="BV699" s="296"/>
      <c r="BW699" s="296"/>
      <c r="BX699" s="296"/>
      <c r="BY699" s="296"/>
      <c r="BZ699" s="296"/>
      <c r="CA699" s="296"/>
      <c r="CB699" s="296"/>
      <c r="CC699" s="296"/>
      <c r="CD699" s="296"/>
      <c r="CE699" s="296"/>
      <c r="CF699" s="296"/>
      <c r="CG699" s="296"/>
      <c r="CH699" s="296"/>
      <c r="CI699" s="296"/>
      <c r="CJ699" s="296"/>
      <c r="CK699" s="296"/>
      <c r="CL699" s="296"/>
      <c r="CM699" s="296"/>
      <c r="CN699" s="296"/>
      <c r="CO699" s="296"/>
      <c r="CP699" s="296"/>
      <c r="CQ699" s="296"/>
      <c r="CR699" s="296"/>
      <c r="CS699" s="296"/>
      <c r="CT699" s="296"/>
      <c r="CU699" s="296"/>
      <c r="CV699" s="296"/>
      <c r="CW699" s="296"/>
      <c r="CX699" s="296"/>
      <c r="CY699" s="296"/>
      <c r="CZ699" s="296"/>
      <c r="DA699" s="296"/>
      <c r="DB699" s="296"/>
      <c r="DC699" s="296"/>
      <c r="DD699" s="296"/>
      <c r="DE699" s="296"/>
      <c r="DF699" s="296"/>
      <c r="DG699" s="296"/>
      <c r="DH699" s="296"/>
      <c r="DI699" s="296"/>
      <c r="DJ699" s="296"/>
      <c r="DK699" s="296"/>
      <c r="DL699" s="296"/>
      <c r="DM699" s="297"/>
    </row>
    <row r="700" spans="2:117" s="295" customFormat="1" ht="21" outlineLevel="1" x14ac:dyDescent="0.25">
      <c r="B700" s="321"/>
      <c r="C700" s="322" t="s">
        <v>528</v>
      </c>
      <c r="D700" s="298"/>
      <c r="E700" s="224"/>
      <c r="F700" s="302"/>
      <c r="G700" s="299"/>
      <c r="H700" s="299"/>
      <c r="I700" s="224"/>
      <c r="J700" s="965"/>
      <c r="K700" s="97">
        <f t="shared" si="287"/>
        <v>0</v>
      </c>
      <c r="L700" s="97">
        <f t="shared" si="288"/>
        <v>0</v>
      </c>
      <c r="M700" s="108">
        <f t="shared" si="289"/>
        <v>0</v>
      </c>
      <c r="N700" s="296"/>
      <c r="O700" s="296"/>
      <c r="P700" s="296"/>
      <c r="Q700" s="296"/>
      <c r="R700" s="296"/>
      <c r="S700" s="296"/>
      <c r="T700" s="296"/>
      <c r="U700" s="296"/>
      <c r="V700" s="85"/>
      <c r="W700" s="296"/>
      <c r="X700" s="296"/>
      <c r="Y700" s="296"/>
      <c r="Z700" s="296"/>
      <c r="AA700" s="296"/>
      <c r="AB700" s="296"/>
      <c r="AC700" s="296"/>
      <c r="AD700" s="296"/>
      <c r="AE700" s="207"/>
      <c r="AF700" s="296"/>
      <c r="AG700" s="296"/>
      <c r="AH700" s="296"/>
      <c r="AI700" s="296"/>
      <c r="AJ700" s="296"/>
      <c r="AK700" s="296"/>
      <c r="AL700" s="296"/>
      <c r="AM700" s="296"/>
      <c r="AN700" s="296"/>
      <c r="AO700" s="296"/>
      <c r="AP700" s="85"/>
      <c r="AQ700" s="85"/>
      <c r="AR700" s="85"/>
      <c r="AS700" s="85"/>
      <c r="AT700" s="85"/>
      <c r="AU700" s="85"/>
      <c r="AV700" s="85"/>
      <c r="AW700" s="301"/>
      <c r="AX700" s="296"/>
      <c r="AY700" s="296"/>
      <c r="AZ700" s="296"/>
      <c r="BA700" s="296"/>
      <c r="BB700" s="296"/>
      <c r="BC700" s="296"/>
      <c r="BD700" s="296"/>
      <c r="BE700" s="296"/>
      <c r="BF700" s="296"/>
      <c r="BG700" s="296"/>
      <c r="BH700" s="296"/>
      <c r="BI700" s="296"/>
      <c r="BJ700" s="296"/>
      <c r="BK700" s="296"/>
      <c r="BL700" s="296"/>
      <c r="BM700" s="296"/>
      <c r="BN700" s="296"/>
      <c r="BO700" s="296"/>
      <c r="BP700" s="296"/>
      <c r="BQ700" s="296"/>
      <c r="BR700" s="296"/>
      <c r="BS700" s="296"/>
      <c r="BT700" s="296"/>
      <c r="BU700" s="296"/>
      <c r="BV700" s="296"/>
      <c r="BW700" s="296"/>
      <c r="BX700" s="296"/>
      <c r="BY700" s="296"/>
      <c r="BZ700" s="296"/>
      <c r="CA700" s="296"/>
      <c r="CB700" s="296"/>
      <c r="CC700" s="296"/>
      <c r="CD700" s="296"/>
      <c r="CE700" s="296"/>
      <c r="CF700" s="296"/>
      <c r="CG700" s="296"/>
      <c r="CH700" s="296"/>
      <c r="CI700" s="296"/>
      <c r="CJ700" s="296"/>
      <c r="CK700" s="296"/>
      <c r="CL700" s="296"/>
      <c r="CM700" s="296"/>
      <c r="CN700" s="296"/>
      <c r="CO700" s="296"/>
      <c r="CP700" s="296"/>
      <c r="CQ700" s="296"/>
      <c r="CR700" s="296"/>
      <c r="CS700" s="296"/>
      <c r="CT700" s="296"/>
      <c r="CU700" s="296"/>
      <c r="CV700" s="296"/>
      <c r="CW700" s="296"/>
      <c r="CX700" s="296"/>
      <c r="CY700" s="296"/>
      <c r="CZ700" s="296"/>
      <c r="DA700" s="296"/>
      <c r="DB700" s="296"/>
      <c r="DC700" s="296"/>
      <c r="DD700" s="296"/>
      <c r="DE700" s="296"/>
      <c r="DF700" s="296"/>
      <c r="DG700" s="296"/>
      <c r="DH700" s="296"/>
      <c r="DI700" s="296"/>
      <c r="DJ700" s="296"/>
      <c r="DK700" s="296"/>
      <c r="DL700" s="296"/>
      <c r="DM700" s="297"/>
    </row>
    <row r="701" spans="2:117" s="295" customFormat="1" ht="21" outlineLevel="1" x14ac:dyDescent="0.25">
      <c r="B701" s="312"/>
      <c r="C701" s="322" t="s">
        <v>529</v>
      </c>
      <c r="D701" s="298"/>
      <c r="E701" s="224"/>
      <c r="F701" s="302"/>
      <c r="G701" s="299"/>
      <c r="H701" s="299"/>
      <c r="I701" s="224"/>
      <c r="J701" s="965"/>
      <c r="K701" s="97">
        <f t="shared" si="287"/>
        <v>0</v>
      </c>
      <c r="L701" s="97">
        <f t="shared" si="288"/>
        <v>0</v>
      </c>
      <c r="M701" s="108">
        <f t="shared" si="289"/>
        <v>0</v>
      </c>
      <c r="N701" s="296"/>
      <c r="O701" s="296"/>
      <c r="P701" s="296"/>
      <c r="Q701" s="296"/>
      <c r="R701" s="296"/>
      <c r="S701" s="296"/>
      <c r="T701" s="296"/>
      <c r="U701" s="296"/>
      <c r="V701" s="85"/>
      <c r="W701" s="296"/>
      <c r="X701" s="296"/>
      <c r="Y701" s="296"/>
      <c r="Z701" s="296"/>
      <c r="AA701" s="296"/>
      <c r="AB701" s="296"/>
      <c r="AC701" s="296"/>
      <c r="AD701" s="296"/>
      <c r="AE701" s="207"/>
      <c r="AF701" s="296"/>
      <c r="AG701" s="296"/>
      <c r="AH701" s="296"/>
      <c r="AI701" s="296"/>
      <c r="AJ701" s="296"/>
      <c r="AK701" s="296"/>
      <c r="AL701" s="296"/>
      <c r="AM701" s="296"/>
      <c r="AN701" s="296"/>
      <c r="AO701" s="296"/>
      <c r="AP701" s="85"/>
      <c r="AQ701" s="85"/>
      <c r="AR701" s="85"/>
      <c r="AS701" s="85"/>
      <c r="AT701" s="85"/>
      <c r="AU701" s="85"/>
      <c r="AV701" s="85"/>
      <c r="AW701" s="301"/>
      <c r="AX701" s="296"/>
      <c r="AY701" s="296"/>
      <c r="AZ701" s="296"/>
      <c r="BA701" s="296"/>
      <c r="BB701" s="296"/>
      <c r="BC701" s="296"/>
      <c r="BD701" s="296"/>
      <c r="BE701" s="296"/>
      <c r="BF701" s="296"/>
      <c r="BG701" s="296"/>
      <c r="BH701" s="296"/>
      <c r="BI701" s="296"/>
      <c r="BJ701" s="296"/>
      <c r="BK701" s="296"/>
      <c r="BL701" s="296"/>
      <c r="BM701" s="296"/>
      <c r="BN701" s="296"/>
      <c r="BO701" s="296"/>
      <c r="BP701" s="296"/>
      <c r="BQ701" s="296"/>
      <c r="BR701" s="296"/>
      <c r="BS701" s="296"/>
      <c r="BT701" s="296"/>
      <c r="BU701" s="296"/>
      <c r="BV701" s="296"/>
      <c r="BW701" s="296"/>
      <c r="BX701" s="296"/>
      <c r="BY701" s="296"/>
      <c r="BZ701" s="296"/>
      <c r="CA701" s="296"/>
      <c r="CB701" s="296"/>
      <c r="CC701" s="296"/>
      <c r="CD701" s="296"/>
      <c r="CE701" s="296"/>
      <c r="CF701" s="296"/>
      <c r="CG701" s="296"/>
      <c r="CH701" s="296"/>
      <c r="CI701" s="296"/>
      <c r="CJ701" s="296"/>
      <c r="CK701" s="296"/>
      <c r="CL701" s="296"/>
      <c r="CM701" s="296"/>
      <c r="CN701" s="296"/>
      <c r="CO701" s="296"/>
      <c r="CP701" s="296"/>
      <c r="CQ701" s="296"/>
      <c r="CR701" s="296"/>
      <c r="CS701" s="296"/>
      <c r="CT701" s="296"/>
      <c r="CU701" s="296"/>
      <c r="CV701" s="296"/>
      <c r="CW701" s="296"/>
      <c r="CX701" s="296"/>
      <c r="CY701" s="296"/>
      <c r="CZ701" s="296"/>
      <c r="DA701" s="296"/>
      <c r="DB701" s="296"/>
      <c r="DC701" s="296"/>
      <c r="DD701" s="296"/>
      <c r="DE701" s="296"/>
      <c r="DF701" s="296"/>
      <c r="DG701" s="296"/>
      <c r="DH701" s="296"/>
      <c r="DI701" s="296"/>
      <c r="DJ701" s="296"/>
      <c r="DK701" s="296"/>
      <c r="DL701" s="296"/>
      <c r="DM701" s="297"/>
    </row>
    <row r="702" spans="2:117" s="295" customFormat="1" ht="21" outlineLevel="1" x14ac:dyDescent="0.25">
      <c r="B702" s="312"/>
      <c r="C702" s="322" t="s">
        <v>530</v>
      </c>
      <c r="D702" s="298"/>
      <c r="E702" s="224"/>
      <c r="F702" s="302"/>
      <c r="G702" s="299"/>
      <c r="H702" s="299"/>
      <c r="I702" s="224"/>
      <c r="J702" s="965"/>
      <c r="K702" s="97">
        <f t="shared" si="287"/>
        <v>0</v>
      </c>
      <c r="L702" s="97">
        <f t="shared" si="288"/>
        <v>0</v>
      </c>
      <c r="M702" s="108">
        <f t="shared" si="289"/>
        <v>0</v>
      </c>
      <c r="N702" s="296"/>
      <c r="O702" s="296"/>
      <c r="P702" s="296"/>
      <c r="Q702" s="296"/>
      <c r="R702" s="296"/>
      <c r="S702" s="296"/>
      <c r="T702" s="296"/>
      <c r="U702" s="296"/>
      <c r="V702" s="85"/>
      <c r="W702" s="296"/>
      <c r="X702" s="296"/>
      <c r="Y702" s="296"/>
      <c r="Z702" s="296"/>
      <c r="AA702" s="296"/>
      <c r="AB702" s="296"/>
      <c r="AC702" s="296"/>
      <c r="AD702" s="296"/>
      <c r="AE702" s="207"/>
      <c r="AF702" s="296"/>
      <c r="AG702" s="296"/>
      <c r="AH702" s="296"/>
      <c r="AI702" s="296"/>
      <c r="AJ702" s="296"/>
      <c r="AK702" s="296"/>
      <c r="AL702" s="296"/>
      <c r="AM702" s="296"/>
      <c r="AN702" s="296"/>
      <c r="AO702" s="296"/>
      <c r="AP702" s="85"/>
      <c r="AQ702" s="85"/>
      <c r="AR702" s="85"/>
      <c r="AS702" s="85"/>
      <c r="AT702" s="85"/>
      <c r="AU702" s="85"/>
      <c r="AV702" s="85"/>
      <c r="AW702" s="301"/>
      <c r="AX702" s="296"/>
      <c r="AY702" s="296"/>
      <c r="AZ702" s="296"/>
      <c r="BA702" s="296"/>
      <c r="BB702" s="296"/>
      <c r="BC702" s="296"/>
      <c r="BD702" s="296"/>
      <c r="BE702" s="296"/>
      <c r="BF702" s="296"/>
      <c r="BG702" s="296"/>
      <c r="BH702" s="296"/>
      <c r="BI702" s="296"/>
      <c r="BJ702" s="296"/>
      <c r="BK702" s="296"/>
      <c r="BL702" s="296"/>
      <c r="BM702" s="296"/>
      <c r="BN702" s="296"/>
      <c r="BO702" s="296"/>
      <c r="BP702" s="296"/>
      <c r="BQ702" s="296"/>
      <c r="BR702" s="296"/>
      <c r="BS702" s="296"/>
      <c r="BT702" s="296"/>
      <c r="BU702" s="296"/>
      <c r="BV702" s="296"/>
      <c r="BW702" s="296"/>
      <c r="BX702" s="296"/>
      <c r="BY702" s="296"/>
      <c r="BZ702" s="296"/>
      <c r="CA702" s="296"/>
      <c r="CB702" s="296"/>
      <c r="CC702" s="296"/>
      <c r="CD702" s="296"/>
      <c r="CE702" s="296"/>
      <c r="CF702" s="296"/>
      <c r="CG702" s="296"/>
      <c r="CH702" s="296"/>
      <c r="CI702" s="296"/>
      <c r="CJ702" s="296"/>
      <c r="CK702" s="296"/>
      <c r="CL702" s="296"/>
      <c r="CM702" s="296"/>
      <c r="CN702" s="296"/>
      <c r="CO702" s="296"/>
      <c r="CP702" s="296"/>
      <c r="CQ702" s="296"/>
      <c r="CR702" s="296"/>
      <c r="CS702" s="296"/>
      <c r="CT702" s="296"/>
      <c r="CU702" s="296"/>
      <c r="CV702" s="296"/>
      <c r="CW702" s="296"/>
      <c r="CX702" s="296"/>
      <c r="CY702" s="296"/>
      <c r="CZ702" s="296"/>
      <c r="DA702" s="296"/>
      <c r="DB702" s="296"/>
      <c r="DC702" s="296"/>
      <c r="DD702" s="296"/>
      <c r="DE702" s="296"/>
      <c r="DF702" s="296"/>
      <c r="DG702" s="296"/>
      <c r="DH702" s="296"/>
      <c r="DI702" s="296"/>
      <c r="DJ702" s="296"/>
      <c r="DK702" s="296"/>
      <c r="DL702" s="296"/>
      <c r="DM702" s="297"/>
    </row>
    <row r="703" spans="2:117" s="295" customFormat="1" ht="21" outlineLevel="1" x14ac:dyDescent="0.25">
      <c r="B703" s="321"/>
      <c r="C703" s="322" t="s">
        <v>531</v>
      </c>
      <c r="D703" s="298"/>
      <c r="E703" s="224"/>
      <c r="F703" s="224"/>
      <c r="G703" s="299"/>
      <c r="H703" s="299"/>
      <c r="I703" s="224"/>
      <c r="J703" s="966"/>
      <c r="K703" s="97">
        <f t="shared" si="287"/>
        <v>0</v>
      </c>
      <c r="L703" s="97">
        <f t="shared" si="288"/>
        <v>0</v>
      </c>
      <c r="M703" s="108">
        <f t="shared" si="289"/>
        <v>0</v>
      </c>
      <c r="N703" s="296"/>
      <c r="O703" s="296"/>
      <c r="P703" s="296"/>
      <c r="Q703" s="296"/>
      <c r="R703" s="296"/>
      <c r="S703" s="296"/>
      <c r="T703" s="296"/>
      <c r="U703" s="296"/>
      <c r="V703" s="85"/>
      <c r="W703" s="296"/>
      <c r="X703" s="296"/>
      <c r="Y703" s="296"/>
      <c r="Z703" s="296"/>
      <c r="AA703" s="296"/>
      <c r="AB703" s="296"/>
      <c r="AC703" s="296"/>
      <c r="AD703" s="296"/>
      <c r="AE703" s="207"/>
      <c r="AF703" s="296"/>
      <c r="AG703" s="296"/>
      <c r="AH703" s="296"/>
      <c r="AI703" s="296"/>
      <c r="AJ703" s="296"/>
      <c r="AK703" s="296"/>
      <c r="AL703" s="296"/>
      <c r="AM703" s="296"/>
      <c r="AN703" s="296"/>
      <c r="AO703" s="296"/>
      <c r="AP703" s="85"/>
      <c r="AQ703" s="85"/>
      <c r="AR703" s="85"/>
      <c r="AS703" s="85"/>
      <c r="AT703" s="85"/>
      <c r="AU703" s="85"/>
      <c r="AV703" s="85"/>
      <c r="AW703" s="301"/>
      <c r="AX703" s="296"/>
      <c r="AY703" s="296"/>
      <c r="AZ703" s="296"/>
      <c r="BA703" s="296"/>
      <c r="BB703" s="296"/>
      <c r="BC703" s="296"/>
      <c r="BD703" s="296"/>
      <c r="BE703" s="296"/>
      <c r="BF703" s="296"/>
      <c r="BG703" s="296"/>
      <c r="BH703" s="296"/>
      <c r="BI703" s="296"/>
      <c r="BJ703" s="296"/>
      <c r="BK703" s="296"/>
      <c r="BL703" s="296"/>
      <c r="BM703" s="296"/>
      <c r="BN703" s="296"/>
      <c r="BO703" s="296"/>
      <c r="BP703" s="296"/>
      <c r="BQ703" s="296"/>
      <c r="BR703" s="296"/>
      <c r="BS703" s="296"/>
      <c r="BT703" s="296"/>
      <c r="BU703" s="296"/>
      <c r="BV703" s="296"/>
      <c r="BW703" s="296"/>
      <c r="BX703" s="296"/>
      <c r="BY703" s="296"/>
      <c r="BZ703" s="296"/>
      <c r="CA703" s="296"/>
      <c r="CB703" s="296"/>
      <c r="CC703" s="296"/>
      <c r="CD703" s="296"/>
      <c r="CE703" s="296"/>
      <c r="CF703" s="296"/>
      <c r="CG703" s="296"/>
      <c r="CH703" s="296"/>
      <c r="CI703" s="296"/>
      <c r="CJ703" s="296"/>
      <c r="CK703" s="296"/>
      <c r="CL703" s="296"/>
      <c r="CM703" s="296"/>
      <c r="CN703" s="296"/>
      <c r="CO703" s="296"/>
      <c r="CP703" s="296"/>
      <c r="CQ703" s="296"/>
      <c r="CR703" s="296"/>
      <c r="CS703" s="296"/>
      <c r="CT703" s="296"/>
      <c r="CU703" s="296"/>
      <c r="CV703" s="296"/>
      <c r="CW703" s="296"/>
      <c r="CX703" s="296"/>
      <c r="CY703" s="296"/>
      <c r="CZ703" s="296"/>
      <c r="DA703" s="296"/>
      <c r="DB703" s="296"/>
      <c r="DC703" s="296"/>
      <c r="DD703" s="296"/>
      <c r="DE703" s="296"/>
      <c r="DF703" s="296"/>
      <c r="DG703" s="296"/>
      <c r="DH703" s="296"/>
      <c r="DI703" s="296"/>
      <c r="DJ703" s="296"/>
      <c r="DK703" s="296"/>
      <c r="DL703" s="296"/>
      <c r="DM703" s="297"/>
    </row>
    <row r="704" spans="2:117" s="295" customFormat="1" ht="21" outlineLevel="1" x14ac:dyDescent="0.25">
      <c r="B704" s="312">
        <v>3</v>
      </c>
      <c r="C704" s="220" t="s">
        <v>533</v>
      </c>
      <c r="D704" s="298"/>
      <c r="E704" s="224"/>
      <c r="F704" s="300"/>
      <c r="G704" s="299"/>
      <c r="H704" s="299"/>
      <c r="I704" s="224" t="s">
        <v>167</v>
      </c>
      <c r="J704" s="319"/>
      <c r="K704" s="97">
        <f t="shared" si="287"/>
        <v>1</v>
      </c>
      <c r="L704" s="97">
        <f t="shared" si="288"/>
        <v>1</v>
      </c>
      <c r="M704" s="108">
        <f t="shared" si="289"/>
        <v>1</v>
      </c>
      <c r="N704" s="296"/>
      <c r="O704" s="296"/>
      <c r="P704" s="296"/>
      <c r="Q704" s="296"/>
      <c r="R704" s="296"/>
      <c r="S704" s="296"/>
      <c r="T704" s="301"/>
      <c r="U704" s="305"/>
      <c r="V704" s="296"/>
      <c r="W704" s="296"/>
      <c r="X704" s="296"/>
      <c r="Y704" s="296"/>
      <c r="Z704" s="296"/>
      <c r="AA704" s="296"/>
      <c r="AB704" s="296"/>
      <c r="AC704" s="296"/>
      <c r="AD704" s="232">
        <v>4</v>
      </c>
      <c r="AE704" s="296"/>
      <c r="AF704" s="296"/>
      <c r="AG704" s="296"/>
      <c r="AH704" s="296"/>
      <c r="AI704" s="296"/>
      <c r="AJ704" s="296"/>
      <c r="AK704" s="296"/>
      <c r="AL704" s="296"/>
      <c r="AM704" s="296"/>
      <c r="AN704" s="296"/>
      <c r="AO704" s="296"/>
      <c r="AP704" s="85"/>
      <c r="AQ704" s="85"/>
      <c r="AR704" s="85"/>
      <c r="AS704" s="85"/>
      <c r="AT704" s="85"/>
      <c r="AU704" s="85"/>
      <c r="AV704" s="85"/>
      <c r="AW704" s="296"/>
      <c r="AX704" s="296"/>
      <c r="AY704" s="296"/>
      <c r="AZ704" s="296"/>
      <c r="BA704" s="296"/>
      <c r="BB704" s="296"/>
      <c r="BC704" s="296"/>
      <c r="BD704" s="296"/>
      <c r="BE704" s="296"/>
      <c r="BF704" s="296"/>
      <c r="BG704" s="296"/>
      <c r="BH704" s="296"/>
      <c r="BI704" s="296"/>
      <c r="BJ704" s="296"/>
      <c r="BK704" s="296"/>
      <c r="BL704" s="296"/>
      <c r="BM704" s="296"/>
      <c r="BN704" s="296"/>
      <c r="BO704" s="296"/>
      <c r="BP704" s="296"/>
      <c r="BQ704" s="296"/>
      <c r="BR704" s="296"/>
      <c r="BS704" s="296"/>
      <c r="BT704" s="296"/>
      <c r="BU704" s="296"/>
      <c r="BV704" s="296"/>
      <c r="BW704" s="296"/>
      <c r="BX704" s="296"/>
      <c r="BY704" s="296"/>
      <c r="BZ704" s="296"/>
      <c r="CA704" s="296"/>
      <c r="CB704" s="296"/>
      <c r="CC704" s="296"/>
      <c r="CD704" s="296"/>
      <c r="CE704" s="296"/>
      <c r="CF704" s="296"/>
      <c r="CG704" s="296"/>
      <c r="CH704" s="296"/>
      <c r="CI704" s="296"/>
      <c r="CJ704" s="296"/>
      <c r="CK704" s="296"/>
      <c r="CL704" s="296"/>
      <c r="CM704" s="296"/>
      <c r="CN704" s="296"/>
      <c r="CO704" s="296"/>
      <c r="CP704" s="296"/>
      <c r="CQ704" s="296"/>
      <c r="CR704" s="296"/>
      <c r="CS704" s="296"/>
      <c r="CT704" s="296"/>
      <c r="CU704" s="296"/>
      <c r="CV704" s="296"/>
      <c r="CW704" s="296"/>
      <c r="CX704" s="296"/>
      <c r="CY704" s="296"/>
      <c r="CZ704" s="296"/>
      <c r="DA704" s="296"/>
      <c r="DB704" s="296"/>
      <c r="DC704" s="296"/>
      <c r="DD704" s="296"/>
      <c r="DE704" s="296"/>
      <c r="DF704" s="296"/>
      <c r="DG704" s="296"/>
      <c r="DH704" s="296"/>
      <c r="DI704" s="296"/>
      <c r="DJ704" s="296"/>
      <c r="DK704" s="296"/>
      <c r="DL704" s="296"/>
      <c r="DM704" s="297"/>
    </row>
    <row r="705" spans="2:117" s="295" customFormat="1" ht="21" outlineLevel="1" x14ac:dyDescent="0.25">
      <c r="B705" s="312">
        <v>4</v>
      </c>
      <c r="C705" s="220" t="s">
        <v>534</v>
      </c>
      <c r="D705" s="298"/>
      <c r="E705" s="224"/>
      <c r="F705" s="300"/>
      <c r="G705" s="299"/>
      <c r="H705" s="299"/>
      <c r="I705" s="224" t="s">
        <v>167</v>
      </c>
      <c r="J705" s="319"/>
      <c r="K705" s="97">
        <f t="shared" si="287"/>
        <v>1</v>
      </c>
      <c r="L705" s="97">
        <f t="shared" si="288"/>
        <v>1</v>
      </c>
      <c r="M705" s="108">
        <f t="shared" si="289"/>
        <v>1</v>
      </c>
      <c r="N705" s="296"/>
      <c r="O705" s="296"/>
      <c r="P705" s="296"/>
      <c r="Q705" s="296"/>
      <c r="R705" s="296"/>
      <c r="S705" s="296"/>
      <c r="T705" s="296"/>
      <c r="U705" s="301"/>
      <c r="V705" s="305"/>
      <c r="W705" s="296"/>
      <c r="X705" s="296"/>
      <c r="Y705" s="296"/>
      <c r="Z705" s="296"/>
      <c r="AA705" s="296"/>
      <c r="AB705" s="296"/>
      <c r="AC705" s="296"/>
      <c r="AD705" s="232">
        <v>4</v>
      </c>
      <c r="AE705" s="296"/>
      <c r="AF705" s="296"/>
      <c r="AG705" s="296"/>
      <c r="AH705" s="296"/>
      <c r="AI705" s="296"/>
      <c r="AJ705" s="296"/>
      <c r="AK705" s="296"/>
      <c r="AL705" s="296"/>
      <c r="AM705" s="296"/>
      <c r="AN705" s="296"/>
      <c r="AO705" s="296"/>
      <c r="AP705" s="85"/>
      <c r="AQ705" s="85"/>
      <c r="AR705" s="85"/>
      <c r="AS705" s="85"/>
      <c r="AT705" s="85"/>
      <c r="AU705" s="85"/>
      <c r="AV705" s="85"/>
      <c r="AW705" s="296"/>
      <c r="AX705" s="296"/>
      <c r="AY705" s="296"/>
      <c r="AZ705" s="296"/>
      <c r="BA705" s="296"/>
      <c r="BB705" s="296"/>
      <c r="BC705" s="296"/>
      <c r="BD705" s="296"/>
      <c r="BE705" s="296"/>
      <c r="BF705" s="296"/>
      <c r="BG705" s="296"/>
      <c r="BH705" s="296"/>
      <c r="BI705" s="296"/>
      <c r="BJ705" s="296"/>
      <c r="BK705" s="296"/>
      <c r="BL705" s="296"/>
      <c r="BM705" s="296"/>
      <c r="BN705" s="296"/>
      <c r="BO705" s="296"/>
      <c r="BP705" s="296"/>
      <c r="BQ705" s="296"/>
      <c r="BR705" s="296"/>
      <c r="BS705" s="296"/>
      <c r="BT705" s="296"/>
      <c r="BU705" s="296"/>
      <c r="BV705" s="296"/>
      <c r="BW705" s="296"/>
      <c r="BX705" s="296"/>
      <c r="BY705" s="296"/>
      <c r="BZ705" s="296"/>
      <c r="CA705" s="296"/>
      <c r="CB705" s="296"/>
      <c r="CC705" s="296"/>
      <c r="CD705" s="296"/>
      <c r="CE705" s="296"/>
      <c r="CF705" s="296"/>
      <c r="CG705" s="296"/>
      <c r="CH705" s="296"/>
      <c r="CI705" s="296"/>
      <c r="CJ705" s="296"/>
      <c r="CK705" s="296"/>
      <c r="CL705" s="296"/>
      <c r="CM705" s="296"/>
      <c r="CN705" s="296"/>
      <c r="CO705" s="296"/>
      <c r="CP705" s="296"/>
      <c r="CQ705" s="296"/>
      <c r="CR705" s="296"/>
      <c r="CS705" s="296"/>
      <c r="CT705" s="296"/>
      <c r="CU705" s="296"/>
      <c r="CV705" s="296"/>
      <c r="CW705" s="296"/>
      <c r="CX705" s="296"/>
      <c r="CY705" s="296"/>
      <c r="CZ705" s="296"/>
      <c r="DA705" s="296"/>
      <c r="DB705" s="296"/>
      <c r="DC705" s="296"/>
      <c r="DD705" s="296"/>
      <c r="DE705" s="296"/>
      <c r="DF705" s="296"/>
      <c r="DG705" s="296"/>
      <c r="DH705" s="296"/>
      <c r="DI705" s="296"/>
      <c r="DJ705" s="296"/>
      <c r="DK705" s="296"/>
      <c r="DL705" s="296"/>
      <c r="DM705" s="297"/>
    </row>
    <row r="706" spans="2:117" s="295" customFormat="1" ht="21" outlineLevel="1" x14ac:dyDescent="0.25">
      <c r="B706" s="312">
        <v>5</v>
      </c>
      <c r="C706" s="220" t="s">
        <v>535</v>
      </c>
      <c r="D706" s="298"/>
      <c r="E706" s="224"/>
      <c r="F706" s="300"/>
      <c r="G706" s="299"/>
      <c r="H706" s="299"/>
      <c r="I706" s="224" t="s">
        <v>167</v>
      </c>
      <c r="J706" s="319"/>
      <c r="K706" s="97">
        <f t="shared" si="287"/>
        <v>2</v>
      </c>
      <c r="L706" s="97">
        <f t="shared" si="288"/>
        <v>2</v>
      </c>
      <c r="M706" s="108">
        <f t="shared" si="289"/>
        <v>1</v>
      </c>
      <c r="N706" s="296"/>
      <c r="O706" s="296"/>
      <c r="P706" s="296"/>
      <c r="Q706" s="296"/>
      <c r="R706" s="296"/>
      <c r="S706" s="296"/>
      <c r="T706" s="296"/>
      <c r="U706" s="301"/>
      <c r="V706" s="305"/>
      <c r="W706" s="296"/>
      <c r="X706" s="296"/>
      <c r="Y706" s="296"/>
      <c r="Z706" s="296"/>
      <c r="AA706" s="296"/>
      <c r="AB706" s="296"/>
      <c r="AC706" s="296"/>
      <c r="AD706" s="296"/>
      <c r="AE706" s="232">
        <v>4</v>
      </c>
      <c r="AF706" s="232">
        <v>4</v>
      </c>
      <c r="AG706" s="296"/>
      <c r="AH706" s="296"/>
      <c r="AI706" s="296"/>
      <c r="AJ706" s="296"/>
      <c r="AK706" s="296"/>
      <c r="AL706" s="296"/>
      <c r="AM706" s="296"/>
      <c r="AN706" s="296"/>
      <c r="AO706" s="296"/>
      <c r="AP706" s="85"/>
      <c r="AQ706" s="85"/>
      <c r="AR706" s="85"/>
      <c r="AS706" s="85"/>
      <c r="AT706" s="85"/>
      <c r="AU706" s="85"/>
      <c r="AV706" s="85"/>
      <c r="AW706" s="296"/>
      <c r="AX706" s="296"/>
      <c r="AY706" s="296"/>
      <c r="AZ706" s="296"/>
      <c r="BA706" s="296"/>
      <c r="BB706" s="296"/>
      <c r="BC706" s="296"/>
      <c r="BD706" s="296"/>
      <c r="BE706" s="296"/>
      <c r="BF706" s="296"/>
      <c r="BG706" s="296"/>
      <c r="BH706" s="296"/>
      <c r="BI706" s="296"/>
      <c r="BJ706" s="296"/>
      <c r="BK706" s="296"/>
      <c r="BL706" s="296"/>
      <c r="BM706" s="296"/>
      <c r="BN706" s="296"/>
      <c r="BO706" s="296"/>
      <c r="BP706" s="296"/>
      <c r="BQ706" s="296"/>
      <c r="BR706" s="296"/>
      <c r="BS706" s="296"/>
      <c r="BT706" s="296"/>
      <c r="BU706" s="296"/>
      <c r="BV706" s="296"/>
      <c r="BW706" s="296"/>
      <c r="BX706" s="296"/>
      <c r="BY706" s="296"/>
      <c r="BZ706" s="296"/>
      <c r="CA706" s="296"/>
      <c r="CB706" s="296"/>
      <c r="CC706" s="296"/>
      <c r="CD706" s="296"/>
      <c r="CE706" s="296"/>
      <c r="CF706" s="296"/>
      <c r="CG706" s="296"/>
      <c r="CH706" s="296"/>
      <c r="CI706" s="296"/>
      <c r="CJ706" s="296"/>
      <c r="CK706" s="296"/>
      <c r="CL706" s="296"/>
      <c r="CM706" s="296"/>
      <c r="CN706" s="296"/>
      <c r="CO706" s="296"/>
      <c r="CP706" s="296"/>
      <c r="CQ706" s="296"/>
      <c r="CR706" s="296"/>
      <c r="CS706" s="296"/>
      <c r="CT706" s="296"/>
      <c r="CU706" s="296"/>
      <c r="CV706" s="296"/>
      <c r="CW706" s="296"/>
      <c r="CX706" s="296"/>
      <c r="CY706" s="296"/>
      <c r="CZ706" s="296"/>
      <c r="DA706" s="296"/>
      <c r="DB706" s="296"/>
      <c r="DC706" s="296"/>
      <c r="DD706" s="296"/>
      <c r="DE706" s="296"/>
      <c r="DF706" s="296"/>
      <c r="DG706" s="296"/>
      <c r="DH706" s="296"/>
      <c r="DI706" s="296"/>
      <c r="DJ706" s="296"/>
      <c r="DK706" s="296"/>
      <c r="DL706" s="296"/>
      <c r="DM706" s="297"/>
    </row>
    <row r="707" spans="2:117" ht="21" x14ac:dyDescent="0.25">
      <c r="B707" s="139"/>
      <c r="C707" s="140" t="s">
        <v>855</v>
      </c>
      <c r="D707" s="105"/>
      <c r="E707" s="223"/>
      <c r="F707" s="223"/>
      <c r="G707" s="223"/>
      <c r="H707" s="223"/>
      <c r="I707" s="78"/>
      <c r="J707" s="79"/>
      <c r="K707" s="129">
        <f>SUM(K708)</f>
        <v>1</v>
      </c>
      <c r="L707" s="129">
        <f>SUM(L708)</f>
        <v>0</v>
      </c>
      <c r="M707" s="101">
        <f>IFERROR(L707/K707,0)</f>
        <v>0</v>
      </c>
      <c r="N707" s="102"/>
      <c r="O707" s="102"/>
      <c r="P707" s="102"/>
      <c r="Q707" s="102"/>
      <c r="R707" s="102"/>
      <c r="S707" s="102"/>
      <c r="T707" s="102"/>
      <c r="U707" s="102"/>
      <c r="V707" s="102"/>
      <c r="W707" s="102"/>
      <c r="X707" s="102"/>
      <c r="Y707" s="102"/>
      <c r="Z707" s="102"/>
      <c r="AA707" s="102"/>
      <c r="AB707" s="102"/>
      <c r="AC707" s="102"/>
      <c r="AD707" s="102"/>
      <c r="AE707" s="102"/>
      <c r="AF707" s="102"/>
      <c r="AG707" s="102"/>
      <c r="AH707" s="102"/>
      <c r="AI707" s="102"/>
      <c r="AJ707" s="102"/>
      <c r="AK707" s="102"/>
      <c r="AL707" s="102"/>
      <c r="AM707" s="102"/>
      <c r="AN707" s="102"/>
      <c r="AO707" s="102"/>
      <c r="AP707" s="102"/>
      <c r="AQ707" s="102"/>
      <c r="AR707" s="102"/>
      <c r="AS707" s="102"/>
      <c r="AT707" s="102"/>
      <c r="AU707" s="102"/>
      <c r="AV707" s="102"/>
      <c r="AW707" s="102"/>
      <c r="AX707" s="102"/>
      <c r="AY707" s="102"/>
      <c r="AZ707" s="102"/>
      <c r="BA707" s="102"/>
      <c r="BB707" s="102"/>
      <c r="BC707" s="102"/>
      <c r="BD707" s="102"/>
      <c r="BE707" s="102"/>
      <c r="BF707" s="102"/>
      <c r="BG707" s="102"/>
      <c r="BH707" s="102"/>
      <c r="BI707" s="102"/>
      <c r="BJ707" s="102"/>
      <c r="BK707" s="102"/>
      <c r="BL707" s="102"/>
      <c r="BM707" s="102"/>
      <c r="BN707" s="102"/>
      <c r="BO707" s="102"/>
      <c r="BP707" s="102"/>
      <c r="BQ707" s="102"/>
      <c r="BR707" s="102"/>
      <c r="BS707" s="102"/>
      <c r="BT707" s="102"/>
      <c r="BU707" s="102"/>
      <c r="BV707" s="102"/>
      <c r="BW707" s="102"/>
      <c r="BX707" s="102"/>
      <c r="BY707" s="102"/>
      <c r="BZ707" s="102"/>
      <c r="CA707" s="102"/>
      <c r="CB707" s="102"/>
      <c r="CC707" s="102"/>
      <c r="CD707" s="102"/>
      <c r="CE707" s="102"/>
      <c r="CF707" s="102"/>
      <c r="CG707" s="102"/>
      <c r="CH707" s="102"/>
      <c r="CI707" s="102"/>
      <c r="CJ707" s="102"/>
      <c r="CK707" s="102"/>
      <c r="CL707" s="102"/>
      <c r="CM707" s="102"/>
      <c r="CN707" s="102"/>
      <c r="CO707" s="102"/>
      <c r="CP707" s="102"/>
      <c r="CQ707" s="102"/>
      <c r="CR707" s="102"/>
      <c r="CS707" s="102"/>
      <c r="CT707" s="102"/>
      <c r="CU707" s="102"/>
      <c r="CV707" s="102"/>
      <c r="CW707" s="102"/>
      <c r="CX707" s="102"/>
      <c r="CY707" s="102"/>
      <c r="CZ707" s="102"/>
      <c r="DA707" s="102"/>
      <c r="DB707" s="102"/>
      <c r="DC707" s="102"/>
      <c r="DD707" s="102"/>
      <c r="DE707" s="102"/>
      <c r="DF707" s="102"/>
      <c r="DG707" s="102"/>
      <c r="DH707" s="102"/>
      <c r="DI707" s="102"/>
      <c r="DJ707" s="102"/>
      <c r="DK707" s="102"/>
      <c r="DL707" s="102"/>
      <c r="DM707" s="125"/>
    </row>
    <row r="708" spans="2:117" s="295" customFormat="1" ht="21" outlineLevel="1" x14ac:dyDescent="0.25">
      <c r="B708" s="312">
        <v>6</v>
      </c>
      <c r="C708" s="220" t="s">
        <v>382</v>
      </c>
      <c r="D708" s="298"/>
      <c r="E708" s="299"/>
      <c r="F708" s="300"/>
      <c r="G708" s="299"/>
      <c r="H708" s="299"/>
      <c r="I708" s="224"/>
      <c r="J708" s="323" t="s">
        <v>537</v>
      </c>
      <c r="K708" s="97">
        <f t="shared" si="287"/>
        <v>1</v>
      </c>
      <c r="L708" s="97">
        <f t="shared" si="288"/>
        <v>0</v>
      </c>
      <c r="M708" s="108">
        <f t="shared" si="289"/>
        <v>0</v>
      </c>
      <c r="N708" s="296"/>
      <c r="O708" s="296"/>
      <c r="P708" s="296"/>
      <c r="Q708" s="296"/>
      <c r="R708" s="296"/>
      <c r="S708" s="296"/>
      <c r="T708" s="296"/>
      <c r="U708" s="296"/>
      <c r="V708" s="305"/>
      <c r="W708" s="301"/>
      <c r="X708" s="296"/>
      <c r="Y708" s="296"/>
      <c r="Z708" s="296"/>
      <c r="AA708" s="296"/>
      <c r="AB708" s="296"/>
      <c r="AC708" s="296"/>
      <c r="AD708" s="296"/>
      <c r="AE708" s="296"/>
      <c r="AF708" s="296"/>
      <c r="AG708" s="296"/>
      <c r="AH708" s="296"/>
      <c r="AI708" s="296"/>
      <c r="AJ708" s="296"/>
      <c r="AK708" s="296"/>
      <c r="AL708" s="296"/>
      <c r="AM708" s="232"/>
      <c r="AN708" s="296"/>
      <c r="AO708" s="296"/>
      <c r="AP708" s="85"/>
      <c r="AQ708" s="232">
        <v>3</v>
      </c>
      <c r="AR708" s="85"/>
      <c r="AS708" s="85"/>
      <c r="AT708" s="85"/>
      <c r="AU708" s="85"/>
      <c r="AV708" s="85"/>
      <c r="AW708" s="296"/>
      <c r="AX708" s="296"/>
      <c r="AY708" s="296"/>
      <c r="AZ708" s="296"/>
      <c r="BA708" s="296"/>
      <c r="BB708" s="296"/>
      <c r="BC708" s="296"/>
      <c r="BD708" s="296"/>
      <c r="BE708" s="296"/>
      <c r="BF708" s="296"/>
      <c r="BG708" s="296"/>
      <c r="BH708" s="296"/>
      <c r="BI708" s="296"/>
      <c r="BJ708" s="296"/>
      <c r="BK708" s="296"/>
      <c r="BL708" s="296"/>
      <c r="BM708" s="296"/>
      <c r="BN708" s="296"/>
      <c r="BO708" s="296"/>
      <c r="BP708" s="296"/>
      <c r="BQ708" s="296"/>
      <c r="BR708" s="296"/>
      <c r="BS708" s="296"/>
      <c r="BT708" s="296"/>
      <c r="BU708" s="296"/>
      <c r="BV708" s="296"/>
      <c r="BW708" s="296"/>
      <c r="BX708" s="296"/>
      <c r="BY708" s="296"/>
      <c r="BZ708" s="296"/>
      <c r="CA708" s="296"/>
      <c r="CB708" s="296"/>
      <c r="CC708" s="296"/>
      <c r="CD708" s="296"/>
      <c r="CE708" s="296"/>
      <c r="CF708" s="296"/>
      <c r="CG708" s="296"/>
      <c r="CH708" s="296"/>
      <c r="CI708" s="296"/>
      <c r="CJ708" s="296"/>
      <c r="CK708" s="296"/>
      <c r="CL708" s="296"/>
      <c r="CM708" s="296"/>
      <c r="CN708" s="296"/>
      <c r="CO708" s="296"/>
      <c r="CP708" s="296"/>
      <c r="CQ708" s="296"/>
      <c r="CR708" s="296"/>
      <c r="CS708" s="296"/>
      <c r="CT708" s="296"/>
      <c r="CU708" s="296"/>
      <c r="CV708" s="296"/>
      <c r="CW708" s="296"/>
      <c r="CX708" s="296"/>
      <c r="CY708" s="296"/>
      <c r="CZ708" s="296"/>
      <c r="DA708" s="296"/>
      <c r="DB708" s="296"/>
      <c r="DC708" s="296"/>
      <c r="DD708" s="296"/>
      <c r="DE708" s="296"/>
      <c r="DF708" s="296"/>
      <c r="DG708" s="296"/>
      <c r="DH708" s="296"/>
      <c r="DI708" s="296"/>
      <c r="DJ708" s="296"/>
      <c r="DK708" s="296"/>
      <c r="DL708" s="296"/>
      <c r="DM708" s="297"/>
    </row>
    <row r="709" spans="2:117" ht="21" x14ac:dyDescent="0.25">
      <c r="B709" s="139"/>
      <c r="C709" s="140" t="s">
        <v>149</v>
      </c>
      <c r="D709" s="105"/>
      <c r="E709" s="223"/>
      <c r="F709" s="223"/>
      <c r="G709" s="223"/>
      <c r="H709" s="223"/>
      <c r="I709" s="78"/>
      <c r="J709" s="79"/>
      <c r="K709" s="129">
        <f>SUM(K710:K716)</f>
        <v>5</v>
      </c>
      <c r="L709" s="129">
        <f>SUM(L710:L716)</f>
        <v>1</v>
      </c>
      <c r="M709" s="101">
        <f>IFERROR(L709/K709,0)</f>
        <v>0.2</v>
      </c>
      <c r="N709" s="102"/>
      <c r="O709" s="102"/>
      <c r="P709" s="102"/>
      <c r="Q709" s="102"/>
      <c r="R709" s="102"/>
      <c r="S709" s="102"/>
      <c r="T709" s="102"/>
      <c r="U709" s="102"/>
      <c r="V709" s="102"/>
      <c r="W709" s="102"/>
      <c r="X709" s="102"/>
      <c r="Y709" s="102"/>
      <c r="Z709" s="102"/>
      <c r="AA709" s="102"/>
      <c r="AB709" s="102"/>
      <c r="AC709" s="102"/>
      <c r="AD709" s="102"/>
      <c r="AE709" s="102"/>
      <c r="AF709" s="102"/>
      <c r="AG709" s="102"/>
      <c r="AH709" s="102"/>
      <c r="AI709" s="102"/>
      <c r="AJ709" s="102"/>
      <c r="AK709" s="102"/>
      <c r="AL709" s="102"/>
      <c r="AM709" s="102"/>
      <c r="AN709" s="102"/>
      <c r="AO709" s="102"/>
      <c r="AP709" s="102"/>
      <c r="AQ709" s="102"/>
      <c r="AR709" s="102"/>
      <c r="AS709" s="102"/>
      <c r="AT709" s="102"/>
      <c r="AU709" s="102"/>
      <c r="AV709" s="102"/>
      <c r="AW709" s="102"/>
      <c r="AX709" s="102"/>
      <c r="AY709" s="102"/>
      <c r="AZ709" s="102"/>
      <c r="BA709" s="102"/>
      <c r="BB709" s="102"/>
      <c r="BC709" s="102"/>
      <c r="BD709" s="102"/>
      <c r="BE709" s="102"/>
      <c r="BF709" s="102"/>
      <c r="BG709" s="102"/>
      <c r="BH709" s="102"/>
      <c r="BI709" s="102"/>
      <c r="BJ709" s="102"/>
      <c r="BK709" s="102"/>
      <c r="BL709" s="102"/>
      <c r="BM709" s="102"/>
      <c r="BN709" s="102"/>
      <c r="BO709" s="102"/>
      <c r="BP709" s="102"/>
      <c r="BQ709" s="102"/>
      <c r="BR709" s="102"/>
      <c r="BS709" s="102"/>
      <c r="BT709" s="102"/>
      <c r="BU709" s="102"/>
      <c r="BV709" s="102"/>
      <c r="BW709" s="102"/>
      <c r="BX709" s="102"/>
      <c r="BY709" s="102"/>
      <c r="BZ709" s="102"/>
      <c r="CA709" s="102"/>
      <c r="CB709" s="102"/>
      <c r="CC709" s="102"/>
      <c r="CD709" s="102"/>
      <c r="CE709" s="102"/>
      <c r="CF709" s="102"/>
      <c r="CG709" s="102"/>
      <c r="CH709" s="102"/>
      <c r="CI709" s="102"/>
      <c r="CJ709" s="102"/>
      <c r="CK709" s="102"/>
      <c r="CL709" s="102"/>
      <c r="CM709" s="102"/>
      <c r="CN709" s="102"/>
      <c r="CO709" s="102"/>
      <c r="CP709" s="102"/>
      <c r="CQ709" s="102"/>
      <c r="CR709" s="102"/>
      <c r="CS709" s="102"/>
      <c r="CT709" s="102"/>
      <c r="CU709" s="102"/>
      <c r="CV709" s="102"/>
      <c r="CW709" s="102"/>
      <c r="CX709" s="102"/>
      <c r="CY709" s="102"/>
      <c r="CZ709" s="102"/>
      <c r="DA709" s="102"/>
      <c r="DB709" s="102"/>
      <c r="DC709" s="102"/>
      <c r="DD709" s="102"/>
      <c r="DE709" s="102"/>
      <c r="DF709" s="102"/>
      <c r="DG709" s="102"/>
      <c r="DH709" s="102"/>
      <c r="DI709" s="102"/>
      <c r="DJ709" s="102"/>
      <c r="DK709" s="102"/>
      <c r="DL709" s="102"/>
      <c r="DM709" s="125"/>
    </row>
    <row r="710" spans="2:117" s="1" customFormat="1" ht="21" outlineLevel="1" x14ac:dyDescent="0.25">
      <c r="B710" s="317">
        <v>0</v>
      </c>
      <c r="C710" s="161" t="s">
        <v>472</v>
      </c>
      <c r="D710" s="105" t="s">
        <v>150</v>
      </c>
      <c r="E710" s="275"/>
      <c r="F710" s="275"/>
      <c r="G710" s="275"/>
      <c r="H710" s="275"/>
      <c r="I710" s="92" t="s">
        <v>167</v>
      </c>
      <c r="J710" s="92" t="s">
        <v>697</v>
      </c>
      <c r="K710" s="97">
        <f t="shared" ref="K710:K716" si="290">COUNTA(N710:KP710)</f>
        <v>1</v>
      </c>
      <c r="L710" s="97">
        <f t="shared" ref="L710:L716" si="291">COUNTIF(N710:KP710,"4")</f>
        <v>1</v>
      </c>
      <c r="M710" s="108">
        <f t="shared" ref="M710:M716" si="292">IFERROR(L710/K710,0)</f>
        <v>1</v>
      </c>
      <c r="N710" s="102"/>
      <c r="O710" s="102"/>
      <c r="P710" s="102"/>
      <c r="Q710" s="102"/>
      <c r="R710" s="102"/>
      <c r="S710" s="102"/>
      <c r="T710" s="102"/>
      <c r="U710" s="102"/>
      <c r="V710" s="102"/>
      <c r="W710" s="102"/>
      <c r="X710" s="102"/>
      <c r="Y710" s="102"/>
      <c r="Z710" s="102"/>
      <c r="AA710" s="102"/>
      <c r="AB710" s="102"/>
      <c r="AC710" s="305">
        <v>4</v>
      </c>
      <c r="AD710" s="102"/>
      <c r="AE710" s="102"/>
      <c r="AF710" s="102"/>
      <c r="AG710" s="102"/>
      <c r="AH710" s="102"/>
      <c r="AI710" s="102"/>
      <c r="AJ710" s="102"/>
      <c r="AK710" s="102"/>
      <c r="AL710" s="102"/>
      <c r="AM710" s="102"/>
      <c r="AN710" s="102"/>
      <c r="AO710" s="102"/>
      <c r="AP710" s="102"/>
      <c r="AQ710" s="102"/>
      <c r="AR710" s="102"/>
      <c r="AS710" s="102"/>
      <c r="AT710" s="102"/>
      <c r="AU710" s="102"/>
      <c r="AV710" s="102"/>
      <c r="AW710" s="102"/>
      <c r="AX710" s="102"/>
      <c r="AY710" s="102"/>
      <c r="AZ710" s="102"/>
      <c r="BA710" s="102"/>
      <c r="BB710" s="102"/>
      <c r="BC710" s="102"/>
      <c r="BD710" s="102"/>
      <c r="BE710" s="102"/>
      <c r="BF710" s="102"/>
      <c r="BG710" s="102"/>
      <c r="BH710" s="102"/>
      <c r="BI710" s="102"/>
      <c r="BJ710" s="102"/>
      <c r="BK710" s="102"/>
      <c r="BL710" s="102"/>
      <c r="BM710" s="102"/>
      <c r="BN710" s="102"/>
      <c r="BO710" s="102"/>
      <c r="BP710" s="102"/>
      <c r="BQ710" s="102"/>
      <c r="BR710" s="102"/>
      <c r="BS710" s="102"/>
      <c r="BT710" s="102"/>
      <c r="BU710" s="102"/>
      <c r="BV710" s="102"/>
      <c r="BW710" s="102"/>
      <c r="BX710" s="102"/>
      <c r="BY710" s="102"/>
      <c r="BZ710" s="102"/>
      <c r="CA710" s="102"/>
      <c r="CB710" s="102"/>
      <c r="CC710" s="102"/>
      <c r="CD710" s="102"/>
      <c r="CE710" s="102"/>
      <c r="CF710" s="102"/>
      <c r="CG710" s="102"/>
      <c r="CH710" s="102"/>
      <c r="CI710" s="102"/>
      <c r="CJ710" s="102"/>
      <c r="CK710" s="102"/>
      <c r="CL710" s="102"/>
      <c r="CM710" s="102"/>
      <c r="CN710" s="102"/>
      <c r="CO710" s="102"/>
      <c r="CP710" s="102"/>
      <c r="CQ710" s="102"/>
      <c r="CR710" s="102"/>
      <c r="CS710" s="102"/>
      <c r="CT710" s="102"/>
      <c r="CU710" s="102"/>
      <c r="CV710" s="102"/>
      <c r="CW710" s="102"/>
      <c r="CX710" s="102"/>
      <c r="CY710" s="102"/>
      <c r="CZ710" s="102"/>
      <c r="DA710" s="102"/>
      <c r="DB710" s="102"/>
      <c r="DC710" s="102"/>
      <c r="DD710" s="102"/>
      <c r="DE710" s="102"/>
      <c r="DF710" s="102"/>
      <c r="DG710" s="102"/>
      <c r="DH710" s="102"/>
      <c r="DI710" s="102"/>
      <c r="DJ710" s="102"/>
      <c r="DK710" s="102"/>
      <c r="DL710" s="102"/>
      <c r="DM710" s="125"/>
    </row>
    <row r="711" spans="2:117" ht="21" outlineLevel="1" x14ac:dyDescent="0.25">
      <c r="B711" s="141">
        <v>1</v>
      </c>
      <c r="C711" s="110" t="s">
        <v>151</v>
      </c>
      <c r="D711" s="111" t="s">
        <v>152</v>
      </c>
      <c r="E711" s="223"/>
      <c r="F711" s="223"/>
      <c r="G711" s="223"/>
      <c r="H711" s="223"/>
      <c r="I711" s="78"/>
      <c r="J711" s="323" t="s">
        <v>698</v>
      </c>
      <c r="K711" s="97">
        <f t="shared" si="290"/>
        <v>1</v>
      </c>
      <c r="L711" s="97">
        <f t="shared" si="291"/>
        <v>0</v>
      </c>
      <c r="M711" s="108">
        <f t="shared" si="292"/>
        <v>0</v>
      </c>
      <c r="N711" s="102"/>
      <c r="O711" s="102"/>
      <c r="P711" s="102"/>
      <c r="Q711" s="102"/>
      <c r="R711" s="102"/>
      <c r="S711" s="102"/>
      <c r="T711" s="102"/>
      <c r="U711" s="102"/>
      <c r="V711" s="102"/>
      <c r="W711" s="102"/>
      <c r="X711" s="102"/>
      <c r="Y711" s="102"/>
      <c r="Z711" s="102"/>
      <c r="AA711" s="102"/>
      <c r="AB711" s="102"/>
      <c r="AC711" s="102"/>
      <c r="AD711" s="102"/>
      <c r="AE711" s="102"/>
      <c r="AF711" s="102"/>
      <c r="AG711" s="102"/>
      <c r="AH711" s="102"/>
      <c r="AI711" s="102"/>
      <c r="AJ711" s="102"/>
      <c r="AK711" s="102"/>
      <c r="AL711" s="102"/>
      <c r="AM711" s="102"/>
      <c r="AN711" s="102"/>
      <c r="AO711" s="102"/>
      <c r="AP711" s="102"/>
      <c r="AQ711" s="102"/>
      <c r="AR711" s="102"/>
      <c r="AS711" s="102"/>
      <c r="AT711" s="102"/>
      <c r="AU711" s="102"/>
      <c r="AV711" s="102"/>
      <c r="AW711" s="102"/>
      <c r="AX711" s="102"/>
      <c r="AY711" s="102"/>
      <c r="AZ711" s="102"/>
      <c r="BA711" s="102"/>
      <c r="BB711" s="102"/>
      <c r="BC711" s="102"/>
      <c r="BD711" s="102"/>
      <c r="BE711" s="102"/>
      <c r="BF711" s="102"/>
      <c r="BG711" s="102"/>
      <c r="BH711" s="102"/>
      <c r="BI711" s="102"/>
      <c r="BJ711" s="102"/>
      <c r="BK711" s="102"/>
      <c r="BL711" s="102"/>
      <c r="BM711" s="102"/>
      <c r="BN711" s="102"/>
      <c r="BO711" s="102"/>
      <c r="BP711" s="102"/>
      <c r="BQ711" s="305">
        <v>3</v>
      </c>
      <c r="BR711" s="102"/>
      <c r="BS711" s="102"/>
      <c r="BT711" s="102"/>
      <c r="BU711" s="102"/>
      <c r="BV711" s="102"/>
      <c r="BW711" s="102"/>
      <c r="BX711" s="102"/>
      <c r="BY711" s="102"/>
      <c r="BZ711" s="102"/>
      <c r="CA711" s="102"/>
      <c r="CB711" s="102"/>
      <c r="CC711" s="102"/>
      <c r="CD711" s="102"/>
      <c r="CE711" s="102"/>
      <c r="CF711" s="102"/>
      <c r="CG711" s="102"/>
      <c r="CH711" s="102"/>
      <c r="CI711" s="102"/>
      <c r="CJ711" s="102"/>
      <c r="CK711" s="102"/>
      <c r="CL711" s="102"/>
      <c r="CM711" s="102"/>
      <c r="CN711" s="102"/>
      <c r="CO711" s="102"/>
      <c r="CP711" s="102"/>
      <c r="CQ711" s="102"/>
      <c r="CR711" s="102"/>
      <c r="CS711" s="102"/>
      <c r="CT711" s="102"/>
      <c r="CU711" s="102"/>
      <c r="CV711" s="102"/>
      <c r="CW711" s="102"/>
      <c r="CX711" s="102"/>
      <c r="CY711" s="102"/>
      <c r="CZ711" s="102"/>
      <c r="DA711" s="102"/>
      <c r="DB711" s="102"/>
      <c r="DC711" s="102"/>
      <c r="DD711" s="102"/>
      <c r="DE711" s="102"/>
      <c r="DF711" s="102"/>
      <c r="DG711" s="102"/>
      <c r="DH711" s="102"/>
      <c r="DI711" s="102"/>
      <c r="DJ711" s="102"/>
      <c r="DK711" s="102"/>
      <c r="DL711" s="102"/>
      <c r="DM711" s="125"/>
    </row>
    <row r="712" spans="2:117" ht="21" outlineLevel="1" x14ac:dyDescent="0.25">
      <c r="B712" s="142">
        <v>2</v>
      </c>
      <c r="C712" s="110" t="s">
        <v>153</v>
      </c>
      <c r="D712" s="110"/>
      <c r="E712" s="223"/>
      <c r="F712" s="223"/>
      <c r="G712" s="223"/>
      <c r="H712" s="223"/>
      <c r="I712" s="78" t="s">
        <v>166</v>
      </c>
      <c r="J712" s="323"/>
      <c r="K712" s="97">
        <f t="shared" si="290"/>
        <v>0</v>
      </c>
      <c r="L712" s="97">
        <f t="shared" si="291"/>
        <v>0</v>
      </c>
      <c r="M712" s="108">
        <f t="shared" si="292"/>
        <v>0</v>
      </c>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c r="AI712" s="102"/>
      <c r="AJ712" s="102"/>
      <c r="AK712" s="102"/>
      <c r="AL712" s="102"/>
      <c r="AM712" s="102"/>
      <c r="AN712" s="102"/>
      <c r="AO712" s="102"/>
      <c r="AP712" s="102"/>
      <c r="AQ712" s="102"/>
      <c r="AR712" s="102"/>
      <c r="AS712" s="102"/>
      <c r="AT712" s="102"/>
      <c r="AU712" s="102"/>
      <c r="AV712" s="102"/>
      <c r="AW712" s="102"/>
      <c r="AX712" s="102"/>
      <c r="AY712" s="102"/>
      <c r="AZ712" s="102"/>
      <c r="BA712" s="102"/>
      <c r="BB712" s="102"/>
      <c r="BC712" s="102"/>
      <c r="BD712" s="102"/>
      <c r="BE712" s="102"/>
      <c r="BF712" s="102"/>
      <c r="BG712" s="102"/>
      <c r="BH712" s="102"/>
      <c r="BI712" s="102"/>
      <c r="BJ712" s="102"/>
      <c r="BK712" s="102"/>
      <c r="BL712" s="102"/>
      <c r="BM712" s="102"/>
      <c r="BN712" s="102"/>
      <c r="BO712" s="102"/>
      <c r="BP712" s="102"/>
      <c r="BQ712" s="102"/>
      <c r="BR712" s="102"/>
      <c r="BS712" s="102"/>
      <c r="BT712" s="102"/>
      <c r="BU712" s="102"/>
      <c r="BV712" s="102"/>
      <c r="BW712" s="102"/>
      <c r="BX712" s="102"/>
      <c r="BY712" s="102"/>
      <c r="BZ712" s="102"/>
      <c r="CA712" s="102"/>
      <c r="CB712" s="102"/>
      <c r="CC712" s="102"/>
      <c r="CD712" s="102"/>
      <c r="CE712" s="102"/>
      <c r="CF712" s="102"/>
      <c r="CG712" s="102"/>
      <c r="CH712" s="102"/>
      <c r="CI712" s="102"/>
      <c r="CJ712" s="102"/>
      <c r="CK712" s="102"/>
      <c r="CL712" s="102"/>
      <c r="CM712" s="102"/>
      <c r="CN712" s="102"/>
      <c r="CO712" s="102"/>
      <c r="CP712" s="102"/>
      <c r="CQ712" s="102"/>
      <c r="CR712" s="102"/>
      <c r="CS712" s="102"/>
      <c r="CT712" s="102"/>
      <c r="CU712" s="102"/>
      <c r="CV712" s="102"/>
      <c r="CW712" s="102"/>
      <c r="CX712" s="102"/>
      <c r="CY712" s="102"/>
      <c r="CZ712" s="102"/>
      <c r="DA712" s="102"/>
      <c r="DB712" s="102"/>
      <c r="DC712" s="102"/>
      <c r="DD712" s="102"/>
      <c r="DE712" s="102"/>
      <c r="DF712" s="102"/>
      <c r="DG712" s="102"/>
      <c r="DH712" s="102"/>
      <c r="DI712" s="102"/>
      <c r="DJ712" s="102"/>
      <c r="DK712" s="102"/>
      <c r="DL712" s="102"/>
      <c r="DM712" s="125"/>
    </row>
    <row r="713" spans="2:117" ht="21" outlineLevel="1" x14ac:dyDescent="0.25">
      <c r="B713" s="142">
        <v>3</v>
      </c>
      <c r="C713" s="110" t="s">
        <v>154</v>
      </c>
      <c r="D713" s="111"/>
      <c r="E713" s="223"/>
      <c r="F713" s="223"/>
      <c r="G713" s="223"/>
      <c r="H713" s="223"/>
      <c r="I713" s="78" t="s">
        <v>166</v>
      </c>
      <c r="J713" s="323"/>
      <c r="K713" s="97">
        <f t="shared" si="290"/>
        <v>0</v>
      </c>
      <c r="L713" s="97">
        <f t="shared" si="291"/>
        <v>0</v>
      </c>
      <c r="M713" s="108">
        <f t="shared" si="292"/>
        <v>0</v>
      </c>
      <c r="N713" s="102"/>
      <c r="O713" s="102"/>
      <c r="P713" s="102"/>
      <c r="Q713" s="102"/>
      <c r="R713" s="102"/>
      <c r="S713" s="102"/>
      <c r="T713" s="102"/>
      <c r="U713" s="102"/>
      <c r="V713" s="102"/>
      <c r="W713" s="102"/>
      <c r="X713" s="102"/>
      <c r="Y713" s="102"/>
      <c r="Z713" s="102"/>
      <c r="AA713" s="102"/>
      <c r="AB713" s="102"/>
      <c r="AC713" s="102"/>
      <c r="AD713" s="102"/>
      <c r="AE713" s="102"/>
      <c r="AF713" s="102"/>
      <c r="AG713" s="102"/>
      <c r="AH713" s="102"/>
      <c r="AI713" s="102"/>
      <c r="AJ713" s="102"/>
      <c r="AK713" s="102"/>
      <c r="AL713" s="102"/>
      <c r="AM713" s="102"/>
      <c r="AN713" s="102"/>
      <c r="AO713" s="102"/>
      <c r="AP713" s="102"/>
      <c r="AQ713" s="102"/>
      <c r="AR713" s="102"/>
      <c r="AS713" s="102"/>
      <c r="AT713" s="102"/>
      <c r="AU713" s="102"/>
      <c r="AV713" s="102"/>
      <c r="AW713" s="102"/>
      <c r="AX713" s="102"/>
      <c r="AY713" s="102"/>
      <c r="AZ713" s="102"/>
      <c r="BA713" s="102"/>
      <c r="BB713" s="102"/>
      <c r="BC713" s="102"/>
      <c r="BD713" s="102"/>
      <c r="BE713" s="102"/>
      <c r="BF713" s="102"/>
      <c r="BG713" s="102"/>
      <c r="BH713" s="102"/>
      <c r="BI713" s="102"/>
      <c r="BJ713" s="102"/>
      <c r="BK713" s="102"/>
      <c r="BL713" s="102"/>
      <c r="BM713" s="102"/>
      <c r="BN713" s="102"/>
      <c r="BO713" s="102"/>
      <c r="BP713" s="102"/>
      <c r="BQ713" s="102"/>
      <c r="BR713" s="102"/>
      <c r="BS713" s="102"/>
      <c r="BT713" s="102"/>
      <c r="BU713" s="102"/>
      <c r="BV713" s="102"/>
      <c r="BW713" s="102"/>
      <c r="BX713" s="102"/>
      <c r="BY713" s="102"/>
      <c r="BZ713" s="102"/>
      <c r="CA713" s="102"/>
      <c r="CB713" s="102"/>
      <c r="CC713" s="102"/>
      <c r="CD713" s="102"/>
      <c r="CE713" s="102"/>
      <c r="CF713" s="102"/>
      <c r="CG713" s="102"/>
      <c r="CH713" s="102"/>
      <c r="CI713" s="102"/>
      <c r="CJ713" s="102"/>
      <c r="CK713" s="102"/>
      <c r="CL713" s="102"/>
      <c r="CM713" s="102"/>
      <c r="CN713" s="102"/>
      <c r="CO713" s="102"/>
      <c r="CP713" s="102"/>
      <c r="CQ713" s="102"/>
      <c r="CR713" s="102"/>
      <c r="CS713" s="102"/>
      <c r="CT713" s="102"/>
      <c r="CU713" s="102"/>
      <c r="CV713" s="102"/>
      <c r="CW713" s="102"/>
      <c r="CX713" s="102"/>
      <c r="CY713" s="102"/>
      <c r="CZ713" s="102"/>
      <c r="DA713" s="102"/>
      <c r="DB713" s="102"/>
      <c r="DC713" s="102"/>
      <c r="DD713" s="102"/>
      <c r="DE713" s="102"/>
      <c r="DF713" s="102"/>
      <c r="DG713" s="102"/>
      <c r="DH713" s="102"/>
      <c r="DI713" s="102"/>
      <c r="DJ713" s="102"/>
      <c r="DK713" s="102"/>
      <c r="DL713" s="102"/>
      <c r="DM713" s="125"/>
    </row>
    <row r="714" spans="2:117" ht="21" outlineLevel="1" x14ac:dyDescent="0.25">
      <c r="B714" s="141">
        <v>4</v>
      </c>
      <c r="C714" s="110" t="s">
        <v>155</v>
      </c>
      <c r="D714" s="111"/>
      <c r="E714" s="223"/>
      <c r="F714" s="223"/>
      <c r="G714" s="223"/>
      <c r="H714" s="223"/>
      <c r="I714" s="78" t="s">
        <v>166</v>
      </c>
      <c r="J714" s="323"/>
      <c r="K714" s="97">
        <f t="shared" si="290"/>
        <v>0</v>
      </c>
      <c r="L714" s="97">
        <f t="shared" si="291"/>
        <v>0</v>
      </c>
      <c r="M714" s="108">
        <f t="shared" si="292"/>
        <v>0</v>
      </c>
      <c r="N714" s="102"/>
      <c r="O714" s="102"/>
      <c r="P714" s="102"/>
      <c r="Q714" s="102"/>
      <c r="R714" s="102"/>
      <c r="S714" s="102"/>
      <c r="T714" s="102"/>
      <c r="U714" s="102"/>
      <c r="V714" s="102"/>
      <c r="W714" s="102"/>
      <c r="X714" s="102"/>
      <c r="Y714" s="102"/>
      <c r="Z714" s="102"/>
      <c r="AA714" s="102"/>
      <c r="AB714" s="102"/>
      <c r="AC714" s="102"/>
      <c r="AD714" s="102"/>
      <c r="AE714" s="102"/>
      <c r="AF714" s="102"/>
      <c r="AG714" s="102"/>
      <c r="AH714" s="102"/>
      <c r="AI714" s="102"/>
      <c r="AJ714" s="102"/>
      <c r="AK714" s="102"/>
      <c r="AL714" s="102"/>
      <c r="AM714" s="102"/>
      <c r="AN714" s="102"/>
      <c r="AO714" s="102"/>
      <c r="AP714" s="102"/>
      <c r="AQ714" s="102"/>
      <c r="AR714" s="102"/>
      <c r="AS714" s="102"/>
      <c r="AT714" s="102"/>
      <c r="AU714" s="102"/>
      <c r="AV714" s="102"/>
      <c r="AW714" s="102"/>
      <c r="AX714" s="102"/>
      <c r="AY714" s="102"/>
      <c r="AZ714" s="102"/>
      <c r="BA714" s="102"/>
      <c r="BB714" s="102"/>
      <c r="BC714" s="102"/>
      <c r="BD714" s="102"/>
      <c r="BE714" s="102"/>
      <c r="BF714" s="102"/>
      <c r="BG714" s="102"/>
      <c r="BH714" s="102"/>
      <c r="BI714" s="102"/>
      <c r="BJ714" s="102"/>
      <c r="BK714" s="102"/>
      <c r="BL714" s="102"/>
      <c r="BM714" s="102"/>
      <c r="BN714" s="102"/>
      <c r="BO714" s="102"/>
      <c r="BP714" s="102"/>
      <c r="BQ714" s="102"/>
      <c r="BR714" s="102"/>
      <c r="BS714" s="102"/>
      <c r="BT714" s="102"/>
      <c r="BU714" s="102"/>
      <c r="BV714" s="102"/>
      <c r="BW714" s="102"/>
      <c r="BX714" s="102"/>
      <c r="BY714" s="102"/>
      <c r="BZ714" s="102"/>
      <c r="CA714" s="102"/>
      <c r="CB714" s="102"/>
      <c r="CC714" s="102"/>
      <c r="CD714" s="102"/>
      <c r="CE714" s="102"/>
      <c r="CF714" s="102"/>
      <c r="CG714" s="102"/>
      <c r="CH714" s="102"/>
      <c r="CI714" s="102"/>
      <c r="CJ714" s="102"/>
      <c r="CK714" s="102"/>
      <c r="CL714" s="102"/>
      <c r="CM714" s="102"/>
      <c r="CN714" s="102"/>
      <c r="CO714" s="102"/>
      <c r="CP714" s="102"/>
      <c r="CQ714" s="102"/>
      <c r="CR714" s="102"/>
      <c r="CS714" s="102"/>
      <c r="CT714" s="102"/>
      <c r="CU714" s="102"/>
      <c r="CV714" s="102"/>
      <c r="CW714" s="102"/>
      <c r="CX714" s="102"/>
      <c r="CY714" s="102"/>
      <c r="CZ714" s="102"/>
      <c r="DA714" s="102"/>
      <c r="DB714" s="102"/>
      <c r="DC714" s="102"/>
      <c r="DD714" s="102"/>
      <c r="DE714" s="102"/>
      <c r="DF714" s="102"/>
      <c r="DG714" s="102"/>
      <c r="DH714" s="102"/>
      <c r="DI714" s="102"/>
      <c r="DJ714" s="102"/>
      <c r="DK714" s="102"/>
      <c r="DL714" s="102"/>
      <c r="DM714" s="125"/>
    </row>
    <row r="715" spans="2:117" ht="21" outlineLevel="1" x14ac:dyDescent="0.25">
      <c r="B715" s="142">
        <v>5</v>
      </c>
      <c r="C715" s="110" t="s">
        <v>156</v>
      </c>
      <c r="D715" s="111"/>
      <c r="E715" s="223"/>
      <c r="F715" s="223"/>
      <c r="G715" s="223"/>
      <c r="H715" s="223"/>
      <c r="I715" s="78"/>
      <c r="J715" s="506">
        <v>45444</v>
      </c>
      <c r="K715" s="97">
        <f t="shared" si="290"/>
        <v>2</v>
      </c>
      <c r="L715" s="97">
        <f t="shared" si="291"/>
        <v>0</v>
      </c>
      <c r="M715" s="108">
        <f t="shared" si="292"/>
        <v>0</v>
      </c>
      <c r="N715" s="102"/>
      <c r="O715" s="102"/>
      <c r="P715" s="102"/>
      <c r="Q715" s="102"/>
      <c r="R715" s="102"/>
      <c r="S715" s="102"/>
      <c r="T715" s="102"/>
      <c r="U715" s="102"/>
      <c r="V715" s="102"/>
      <c r="W715" s="102"/>
      <c r="X715" s="102"/>
      <c r="Y715" s="102"/>
      <c r="Z715" s="102"/>
      <c r="AA715" s="102"/>
      <c r="AB715" s="102"/>
      <c r="AC715" s="102"/>
      <c r="AD715" s="102"/>
      <c r="AE715" s="102"/>
      <c r="AF715" s="102"/>
      <c r="AG715" s="102"/>
      <c r="AH715" s="102"/>
      <c r="AI715" s="102"/>
      <c r="AJ715" s="102"/>
      <c r="AK715" s="102"/>
      <c r="AL715" s="102"/>
      <c r="AM715" s="305">
        <v>2</v>
      </c>
      <c r="AN715" s="102"/>
      <c r="AO715" s="102"/>
      <c r="AP715" s="102"/>
      <c r="AQ715" s="102"/>
      <c r="AR715" s="102"/>
      <c r="AS715" s="102"/>
      <c r="AT715" s="102"/>
      <c r="AU715" s="102"/>
      <c r="AV715" s="102"/>
      <c r="AW715" s="102"/>
      <c r="AX715" s="102"/>
      <c r="AY715" s="102"/>
      <c r="AZ715" s="102"/>
      <c r="BA715" s="102"/>
      <c r="BB715" s="102"/>
      <c r="BC715" s="102"/>
      <c r="BD715" s="102"/>
      <c r="BE715" s="232">
        <v>3</v>
      </c>
      <c r="BF715" s="102"/>
      <c r="BG715" s="102"/>
      <c r="BH715" s="102"/>
      <c r="BI715" s="102"/>
      <c r="BJ715" s="102"/>
      <c r="BK715" s="102"/>
      <c r="BL715" s="102"/>
      <c r="BM715" s="102"/>
      <c r="BN715" s="102"/>
      <c r="BO715" s="102"/>
      <c r="BP715" s="102"/>
      <c r="BQ715" s="102"/>
      <c r="BR715" s="102"/>
      <c r="BS715" s="102"/>
      <c r="BT715" s="102"/>
      <c r="BU715" s="102"/>
      <c r="BV715" s="102"/>
      <c r="BW715" s="102"/>
      <c r="BX715" s="102"/>
      <c r="BY715" s="102"/>
      <c r="BZ715" s="102"/>
      <c r="CA715" s="102"/>
      <c r="CB715" s="102"/>
      <c r="CC715" s="102"/>
      <c r="CD715" s="102"/>
      <c r="CE715" s="102"/>
      <c r="CF715" s="102"/>
      <c r="CG715" s="102"/>
      <c r="CH715" s="102"/>
      <c r="CI715" s="102"/>
      <c r="CJ715" s="102"/>
      <c r="CK715" s="102"/>
      <c r="CL715" s="102"/>
      <c r="CM715" s="102"/>
      <c r="CN715" s="102"/>
      <c r="CO715" s="102"/>
      <c r="CP715" s="102"/>
      <c r="CQ715" s="102"/>
      <c r="CR715" s="102"/>
      <c r="CS715" s="102"/>
      <c r="CT715" s="102"/>
      <c r="CU715" s="102"/>
      <c r="CV715" s="102"/>
      <c r="CW715" s="102"/>
      <c r="CX715" s="102"/>
      <c r="CY715" s="102"/>
      <c r="CZ715" s="102"/>
      <c r="DA715" s="102"/>
      <c r="DB715" s="102"/>
      <c r="DC715" s="102"/>
      <c r="DD715" s="102"/>
      <c r="DE715" s="102"/>
      <c r="DF715" s="102"/>
      <c r="DG715" s="102"/>
      <c r="DH715" s="102"/>
      <c r="DI715" s="102"/>
      <c r="DJ715" s="102"/>
      <c r="DK715" s="102"/>
      <c r="DL715" s="102"/>
      <c r="DM715" s="125"/>
    </row>
    <row r="716" spans="2:117" ht="21" outlineLevel="1" x14ac:dyDescent="0.25">
      <c r="B716" s="142">
        <v>6</v>
      </c>
      <c r="C716" s="110" t="s">
        <v>157</v>
      </c>
      <c r="D716" s="111"/>
      <c r="E716" s="223"/>
      <c r="F716" s="223"/>
      <c r="G716" s="223"/>
      <c r="H716" s="223"/>
      <c r="I716" s="78"/>
      <c r="J716" s="505">
        <v>45658</v>
      </c>
      <c r="K716" s="97">
        <f t="shared" si="290"/>
        <v>1</v>
      </c>
      <c r="L716" s="97">
        <f t="shared" si="291"/>
        <v>0</v>
      </c>
      <c r="M716" s="108">
        <f t="shared" si="292"/>
        <v>0</v>
      </c>
      <c r="N716" s="102"/>
      <c r="O716" s="102"/>
      <c r="P716" s="102"/>
      <c r="Q716" s="102"/>
      <c r="R716" s="102"/>
      <c r="S716" s="102"/>
      <c r="T716" s="102"/>
      <c r="U716" s="102"/>
      <c r="V716" s="102"/>
      <c r="W716" s="102"/>
      <c r="X716" s="102"/>
      <c r="Y716" s="102"/>
      <c r="Z716" s="102"/>
      <c r="AA716" s="102"/>
      <c r="AB716" s="102"/>
      <c r="AC716" s="102"/>
      <c r="AD716" s="102"/>
      <c r="AE716" s="102"/>
      <c r="AF716" s="102"/>
      <c r="AG716" s="102"/>
      <c r="AH716" s="102"/>
      <c r="AI716" s="102"/>
      <c r="AJ716" s="102"/>
      <c r="AK716" s="102"/>
      <c r="AL716" s="102"/>
      <c r="AM716" s="102"/>
      <c r="AN716" s="102"/>
      <c r="AO716" s="102"/>
      <c r="AP716" s="102"/>
      <c r="AQ716" s="102"/>
      <c r="AR716" s="102"/>
      <c r="AS716" s="102"/>
      <c r="AT716" s="102"/>
      <c r="AU716" s="102"/>
      <c r="AV716" s="102"/>
      <c r="AW716" s="102"/>
      <c r="AX716" s="102"/>
      <c r="AY716" s="102"/>
      <c r="AZ716" s="102"/>
      <c r="BA716" s="102"/>
      <c r="BB716" s="102"/>
      <c r="BC716" s="102"/>
      <c r="BD716" s="102"/>
      <c r="BE716" s="102"/>
      <c r="BF716" s="102"/>
      <c r="BG716" s="102"/>
      <c r="BH716" s="102"/>
      <c r="BI716" s="102"/>
      <c r="BJ716" s="102"/>
      <c r="BK716" s="102"/>
      <c r="BL716" s="102"/>
      <c r="BM716" s="102"/>
      <c r="BN716" s="102"/>
      <c r="BO716" s="102"/>
      <c r="BP716" s="102"/>
      <c r="BQ716" s="305">
        <v>3</v>
      </c>
      <c r="BR716" s="102"/>
      <c r="BS716" s="102"/>
      <c r="BT716" s="102"/>
      <c r="BU716" s="102"/>
      <c r="BV716" s="102"/>
      <c r="BW716" s="102"/>
      <c r="BX716" s="102"/>
      <c r="BY716" s="102"/>
      <c r="BZ716" s="102"/>
      <c r="CA716" s="102"/>
      <c r="CB716" s="102"/>
      <c r="CC716" s="102"/>
      <c r="CD716" s="102"/>
      <c r="CE716" s="102"/>
      <c r="CF716" s="102"/>
      <c r="CG716" s="102"/>
      <c r="CH716" s="102"/>
      <c r="CI716" s="102"/>
      <c r="CJ716" s="102"/>
      <c r="CK716" s="102"/>
      <c r="CL716" s="102"/>
      <c r="CM716" s="102"/>
      <c r="CN716" s="102"/>
      <c r="CO716" s="102"/>
      <c r="CP716" s="102"/>
      <c r="CQ716" s="102"/>
      <c r="CR716" s="102"/>
      <c r="CS716" s="102"/>
      <c r="CT716" s="102"/>
      <c r="CU716" s="102"/>
      <c r="CV716" s="102"/>
      <c r="CW716" s="102"/>
      <c r="CX716" s="102"/>
      <c r="CY716" s="102"/>
      <c r="CZ716" s="102"/>
      <c r="DA716" s="102"/>
      <c r="DB716" s="102"/>
      <c r="DC716" s="102"/>
      <c r="DD716" s="102"/>
      <c r="DE716" s="102"/>
      <c r="DF716" s="102"/>
      <c r="DG716" s="102"/>
      <c r="DH716" s="102"/>
      <c r="DI716" s="102"/>
      <c r="DJ716" s="102"/>
      <c r="DK716" s="102"/>
      <c r="DL716" s="102"/>
      <c r="DM716" s="125"/>
    </row>
    <row r="717" spans="2:117" s="116" customFormat="1" ht="21" x14ac:dyDescent="0.3">
      <c r="B717" s="165"/>
      <c r="C717" s="166"/>
      <c r="D717" s="166"/>
      <c r="E717" s="286"/>
      <c r="F717" s="287"/>
      <c r="G717" s="287"/>
      <c r="H717" s="273"/>
      <c r="I717" s="169"/>
      <c r="J717" s="122"/>
      <c r="K717" s="170"/>
      <c r="L717" s="170"/>
      <c r="M717" s="171"/>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c r="AT717" s="125"/>
      <c r="AU717" s="125"/>
      <c r="AV717" s="125"/>
      <c r="AW717" s="125"/>
      <c r="AX717" s="125"/>
      <c r="AY717" s="125"/>
      <c r="AZ717" s="125"/>
      <c r="BA717" s="125"/>
      <c r="BB717" s="125"/>
      <c r="BC717" s="125"/>
      <c r="BD717" s="125"/>
      <c r="BE717" s="125"/>
      <c r="BF717" s="125"/>
      <c r="BG717" s="125"/>
      <c r="BH717" s="125"/>
      <c r="BI717" s="125"/>
      <c r="BJ717" s="125"/>
      <c r="BK717" s="125"/>
      <c r="BL717" s="125"/>
      <c r="BM717" s="125"/>
      <c r="BN717" s="125"/>
      <c r="BO717" s="125"/>
      <c r="BP717" s="125"/>
      <c r="BQ717" s="125"/>
      <c r="BR717" s="125"/>
      <c r="BS717" s="125"/>
      <c r="BT717" s="125"/>
      <c r="BU717" s="125"/>
      <c r="BV717" s="125"/>
      <c r="BW717" s="125"/>
      <c r="BX717" s="125"/>
      <c r="BY717" s="125"/>
      <c r="BZ717" s="125"/>
      <c r="CA717" s="125"/>
      <c r="CB717" s="125"/>
      <c r="CC717" s="125"/>
      <c r="CD717" s="125"/>
      <c r="CE717" s="125"/>
      <c r="CF717" s="125"/>
      <c r="CG717" s="125"/>
      <c r="CH717" s="125"/>
      <c r="CI717" s="125"/>
      <c r="CJ717" s="125"/>
      <c r="CK717" s="125"/>
      <c r="CL717" s="125"/>
      <c r="CM717" s="125"/>
      <c r="CN717" s="125"/>
      <c r="CO717" s="125"/>
      <c r="CP717" s="125"/>
      <c r="CQ717" s="125"/>
      <c r="CR717" s="125"/>
      <c r="CS717" s="125"/>
      <c r="CT717" s="125"/>
      <c r="CU717" s="125"/>
      <c r="CV717" s="125"/>
      <c r="CW717" s="125"/>
      <c r="CX717" s="125"/>
      <c r="CY717" s="125"/>
      <c r="CZ717" s="125"/>
      <c r="DA717" s="125"/>
      <c r="DB717" s="125"/>
      <c r="DC717" s="125"/>
      <c r="DD717" s="125"/>
      <c r="DE717" s="125"/>
      <c r="DF717" s="125"/>
      <c r="DG717" s="125"/>
      <c r="DH717" s="125"/>
      <c r="DI717" s="125"/>
      <c r="DJ717" s="125"/>
      <c r="DK717" s="125"/>
      <c r="DL717" s="125"/>
      <c r="DM717" s="125"/>
    </row>
    <row r="718" spans="2:117" s="116" customFormat="1" ht="21" x14ac:dyDescent="0.3">
      <c r="B718" s="165"/>
      <c r="C718" s="166"/>
      <c r="D718" s="166"/>
      <c r="E718" s="286"/>
      <c r="F718" s="287"/>
      <c r="G718" s="287"/>
      <c r="H718" s="273"/>
      <c r="I718" s="169"/>
      <c r="J718" s="122"/>
      <c r="K718" s="170"/>
      <c r="L718" s="170"/>
      <c r="M718" s="171"/>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c r="AT718" s="125"/>
      <c r="AU718" s="125"/>
      <c r="AV718" s="125"/>
      <c r="AW718" s="125"/>
      <c r="AX718" s="125"/>
      <c r="AY718" s="125"/>
      <c r="AZ718" s="125"/>
      <c r="BA718" s="125"/>
      <c r="BB718" s="125"/>
      <c r="BC718" s="125"/>
      <c r="BD718" s="125"/>
      <c r="BE718" s="125"/>
      <c r="BF718" s="125"/>
      <c r="BG718" s="125"/>
      <c r="BH718" s="125"/>
      <c r="BI718" s="125"/>
      <c r="BJ718" s="125"/>
      <c r="BK718" s="125"/>
      <c r="BL718" s="125"/>
      <c r="BM718" s="125"/>
      <c r="BN718" s="125"/>
      <c r="BO718" s="125"/>
      <c r="BP718" s="125"/>
      <c r="BQ718" s="125"/>
      <c r="BR718" s="125"/>
      <c r="BS718" s="125"/>
      <c r="BT718" s="125"/>
      <c r="BU718" s="125"/>
      <c r="BV718" s="125"/>
      <c r="BW718" s="125"/>
      <c r="BX718" s="125"/>
      <c r="BY718" s="125"/>
      <c r="BZ718" s="125"/>
      <c r="CA718" s="125"/>
      <c r="CB718" s="125"/>
      <c r="CC718" s="125"/>
      <c r="CD718" s="125"/>
      <c r="CE718" s="125"/>
      <c r="CF718" s="125"/>
      <c r="CG718" s="125"/>
      <c r="CH718" s="125"/>
      <c r="CI718" s="125"/>
      <c r="CJ718" s="125"/>
      <c r="CK718" s="125"/>
      <c r="CL718" s="125"/>
      <c r="CM718" s="125"/>
      <c r="CN718" s="125"/>
      <c r="CO718" s="125"/>
      <c r="CP718" s="125"/>
      <c r="CQ718" s="125"/>
      <c r="CR718" s="125"/>
      <c r="CS718" s="125"/>
      <c r="CT718" s="125"/>
      <c r="CU718" s="125"/>
      <c r="CV718" s="125"/>
      <c r="CW718" s="125"/>
      <c r="CX718" s="125"/>
      <c r="CY718" s="125"/>
      <c r="CZ718" s="125"/>
      <c r="DA718" s="125"/>
      <c r="DB718" s="125"/>
      <c r="DC718" s="125"/>
      <c r="DD718" s="125"/>
      <c r="DE718" s="125"/>
      <c r="DF718" s="125"/>
      <c r="DG718" s="125"/>
      <c r="DH718" s="125"/>
      <c r="DI718" s="125"/>
      <c r="DJ718" s="125"/>
      <c r="DK718" s="125"/>
      <c r="DL718" s="125"/>
      <c r="DM718" s="125"/>
    </row>
    <row r="719" spans="2:117" s="116" customFormat="1" ht="21" x14ac:dyDescent="0.3">
      <c r="B719" s="165"/>
      <c r="C719" s="166"/>
      <c r="D719" s="166"/>
      <c r="E719" s="286"/>
      <c r="F719" s="287"/>
      <c r="G719" s="287"/>
      <c r="H719" s="273"/>
      <c r="I719" s="169"/>
      <c r="J719" s="122"/>
      <c r="K719" s="170"/>
      <c r="L719" s="170"/>
      <c r="M719" s="171"/>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c r="AT719" s="125"/>
      <c r="AU719" s="125"/>
      <c r="AV719" s="125"/>
      <c r="AW719" s="125"/>
      <c r="AX719" s="125"/>
      <c r="AY719" s="125"/>
      <c r="AZ719" s="125"/>
      <c r="BA719" s="125"/>
      <c r="BB719" s="125"/>
      <c r="BC719" s="125"/>
      <c r="BD719" s="125"/>
      <c r="BE719" s="125"/>
      <c r="BF719" s="125"/>
      <c r="BG719" s="125"/>
      <c r="BH719" s="125"/>
      <c r="BI719" s="125"/>
      <c r="BJ719" s="125"/>
      <c r="BK719" s="125"/>
      <c r="BL719" s="125"/>
      <c r="BM719" s="125"/>
      <c r="BN719" s="125"/>
      <c r="BO719" s="125"/>
      <c r="BP719" s="125"/>
      <c r="BQ719" s="125"/>
      <c r="BR719" s="125"/>
      <c r="BS719" s="125"/>
      <c r="BT719" s="125"/>
      <c r="BU719" s="125"/>
      <c r="BV719" s="125"/>
      <c r="BW719" s="125"/>
      <c r="BX719" s="125"/>
      <c r="BY719" s="125"/>
      <c r="BZ719" s="125"/>
      <c r="CA719" s="125"/>
      <c r="CB719" s="125"/>
      <c r="CC719" s="125"/>
      <c r="CD719" s="125"/>
      <c r="CE719" s="125"/>
      <c r="CF719" s="125"/>
      <c r="CG719" s="125"/>
      <c r="CH719" s="125"/>
      <c r="CI719" s="125"/>
      <c r="CJ719" s="125"/>
      <c r="CK719" s="125"/>
      <c r="CL719" s="125"/>
      <c r="CM719" s="125"/>
      <c r="CN719" s="125"/>
      <c r="CO719" s="125"/>
      <c r="CP719" s="125"/>
      <c r="CQ719" s="125"/>
      <c r="CR719" s="125"/>
      <c r="CS719" s="125"/>
      <c r="CT719" s="125"/>
      <c r="CU719" s="125"/>
      <c r="CV719" s="125"/>
      <c r="CW719" s="125"/>
      <c r="CX719" s="125"/>
      <c r="CY719" s="125"/>
      <c r="CZ719" s="125"/>
      <c r="DA719" s="125"/>
      <c r="DB719" s="125"/>
      <c r="DC719" s="125"/>
      <c r="DD719" s="125"/>
      <c r="DE719" s="125"/>
      <c r="DF719" s="125"/>
      <c r="DG719" s="125"/>
      <c r="DH719" s="125"/>
      <c r="DI719" s="125"/>
      <c r="DJ719" s="125"/>
      <c r="DK719" s="125"/>
      <c r="DL719" s="125"/>
      <c r="DM719" s="125"/>
    </row>
    <row r="720" spans="2:117" s="1" customFormat="1" ht="21" x14ac:dyDescent="0.3">
      <c r="B720" s="173"/>
      <c r="C720" s="166"/>
      <c r="D720" s="161"/>
      <c r="E720" s="265"/>
      <c r="F720" s="275"/>
      <c r="G720" s="275"/>
      <c r="H720" s="265"/>
      <c r="I720" s="154"/>
      <c r="J720" s="112"/>
      <c r="K720" s="175"/>
      <c r="L720" s="175"/>
      <c r="M720" s="176"/>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c r="AT720" s="125"/>
      <c r="AU720" s="125"/>
      <c r="AV720" s="125"/>
      <c r="AW720" s="125"/>
      <c r="AX720" s="125"/>
      <c r="AY720" s="125"/>
      <c r="AZ720" s="125"/>
      <c r="BA720" s="125"/>
      <c r="BB720" s="125"/>
      <c r="BC720" s="125"/>
      <c r="BD720" s="125"/>
      <c r="BE720" s="125"/>
      <c r="BF720" s="125"/>
      <c r="BG720" s="125"/>
      <c r="BH720" s="125"/>
      <c r="BI720" s="125"/>
      <c r="BJ720" s="125"/>
      <c r="BK720" s="125"/>
      <c r="BL720" s="125"/>
      <c r="BM720" s="125"/>
      <c r="BN720" s="125"/>
      <c r="BO720" s="125"/>
      <c r="BP720" s="125"/>
      <c r="BQ720" s="125"/>
      <c r="BR720" s="125"/>
      <c r="BS720" s="125"/>
      <c r="BT720" s="125"/>
      <c r="BU720" s="125"/>
      <c r="BV720" s="125"/>
      <c r="BW720" s="125"/>
      <c r="BX720" s="125"/>
      <c r="BY720" s="125"/>
      <c r="BZ720" s="125"/>
      <c r="CA720" s="125"/>
      <c r="CB720" s="125"/>
      <c r="CC720" s="125"/>
      <c r="CD720" s="125"/>
      <c r="CE720" s="125"/>
      <c r="CF720" s="125"/>
      <c r="CG720" s="125"/>
      <c r="CH720" s="125"/>
      <c r="CI720" s="125"/>
      <c r="CJ720" s="125"/>
      <c r="CK720" s="125"/>
      <c r="CL720" s="125"/>
      <c r="CM720" s="125"/>
      <c r="CN720" s="125"/>
      <c r="CO720" s="125"/>
      <c r="CP720" s="125"/>
      <c r="CQ720" s="125"/>
      <c r="CR720" s="125"/>
      <c r="CS720" s="125"/>
      <c r="CT720" s="125"/>
      <c r="CU720" s="125"/>
      <c r="CV720" s="125"/>
      <c r="CW720" s="125"/>
      <c r="CX720" s="125"/>
      <c r="CY720" s="125"/>
      <c r="CZ720" s="125"/>
      <c r="DA720" s="125"/>
      <c r="DB720" s="125"/>
      <c r="DC720" s="125"/>
      <c r="DD720" s="125"/>
      <c r="DE720" s="125"/>
      <c r="DF720" s="125"/>
      <c r="DG720" s="125"/>
      <c r="DH720" s="125"/>
      <c r="DI720" s="125"/>
      <c r="DJ720" s="125"/>
      <c r="DK720" s="125"/>
      <c r="DL720" s="125"/>
      <c r="DM720" s="125"/>
    </row>
    <row r="721" spans="2:117" s="1" customFormat="1" ht="21" x14ac:dyDescent="0.3">
      <c r="B721" s="173"/>
      <c r="C721" s="166"/>
      <c r="D721" s="161"/>
      <c r="E721" s="265"/>
      <c r="F721" s="275"/>
      <c r="G721" s="275"/>
      <c r="H721" s="265"/>
      <c r="I721" s="154"/>
      <c r="J721" s="112"/>
      <c r="K721" s="175"/>
      <c r="L721" s="175"/>
      <c r="M721" s="176"/>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c r="AT721" s="125"/>
      <c r="AU721" s="125"/>
      <c r="AV721" s="125"/>
      <c r="AW721" s="125"/>
      <c r="AX721" s="125"/>
      <c r="AY721" s="125"/>
      <c r="AZ721" s="125"/>
      <c r="BA721" s="125"/>
      <c r="BB721" s="125"/>
      <c r="BC721" s="125"/>
      <c r="BD721" s="125"/>
      <c r="BE721" s="125"/>
      <c r="BF721" s="125"/>
      <c r="BG721" s="125"/>
      <c r="BH721" s="125"/>
      <c r="BI721" s="125"/>
      <c r="BJ721" s="125"/>
      <c r="BK721" s="125"/>
      <c r="BL721" s="125"/>
      <c r="BM721" s="125"/>
      <c r="BN721" s="125"/>
      <c r="BO721" s="125"/>
      <c r="BP721" s="125"/>
      <c r="BQ721" s="125"/>
      <c r="BR721" s="125"/>
      <c r="BS721" s="125"/>
      <c r="BT721" s="125"/>
      <c r="BU721" s="125"/>
      <c r="BV721" s="125"/>
      <c r="BW721" s="125"/>
      <c r="BX721" s="125"/>
      <c r="BY721" s="125"/>
      <c r="BZ721" s="125"/>
      <c r="CA721" s="125"/>
      <c r="CB721" s="125"/>
      <c r="CC721" s="125"/>
      <c r="CD721" s="125"/>
      <c r="CE721" s="125"/>
      <c r="CF721" s="125"/>
      <c r="CG721" s="125"/>
      <c r="CH721" s="125"/>
      <c r="CI721" s="125"/>
      <c r="CJ721" s="125"/>
      <c r="CK721" s="125"/>
      <c r="CL721" s="125"/>
      <c r="CM721" s="125"/>
      <c r="CN721" s="125"/>
      <c r="CO721" s="125"/>
      <c r="CP721" s="125"/>
      <c r="CQ721" s="125"/>
      <c r="CR721" s="125"/>
      <c r="CS721" s="125"/>
      <c r="CT721" s="125"/>
      <c r="CU721" s="125"/>
      <c r="CV721" s="125"/>
      <c r="CW721" s="125"/>
      <c r="CX721" s="125"/>
      <c r="CY721" s="125"/>
      <c r="CZ721" s="125"/>
      <c r="DA721" s="125"/>
      <c r="DB721" s="125"/>
      <c r="DC721" s="125"/>
      <c r="DD721" s="125"/>
      <c r="DE721" s="125"/>
      <c r="DF721" s="125"/>
      <c r="DG721" s="125"/>
      <c r="DH721" s="125"/>
      <c r="DI721" s="125"/>
      <c r="DJ721" s="125"/>
      <c r="DK721" s="125"/>
      <c r="DL721" s="125"/>
      <c r="DM721" s="125"/>
    </row>
    <row r="722" spans="2:117" s="1" customFormat="1" ht="21" x14ac:dyDescent="0.3">
      <c r="B722" s="173"/>
      <c r="C722" s="166"/>
      <c r="D722" s="161"/>
      <c r="E722" s="265"/>
      <c r="F722" s="275"/>
      <c r="G722" s="275"/>
      <c r="H722" s="265"/>
      <c r="I722" s="154"/>
      <c r="J722" s="112"/>
      <c r="K722" s="175"/>
      <c r="L722" s="175"/>
      <c r="M722" s="176"/>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c r="AT722" s="125"/>
      <c r="AU722" s="125"/>
      <c r="AV722" s="125"/>
      <c r="AW722" s="125"/>
      <c r="AX722" s="125"/>
      <c r="AY722" s="125"/>
      <c r="AZ722" s="125"/>
      <c r="BA722" s="125"/>
      <c r="BB722" s="125"/>
      <c r="BC722" s="125"/>
      <c r="BD722" s="125"/>
      <c r="BE722" s="125"/>
      <c r="BF722" s="125"/>
      <c r="BG722" s="125"/>
      <c r="BH722" s="125"/>
      <c r="BI722" s="125"/>
      <c r="BJ722" s="125"/>
      <c r="BK722" s="125"/>
      <c r="BL722" s="125"/>
      <c r="BM722" s="125"/>
      <c r="BN722" s="125"/>
      <c r="BO722" s="125"/>
      <c r="BP722" s="125"/>
      <c r="BQ722" s="125"/>
      <c r="BR722" s="125"/>
      <c r="BS722" s="125"/>
      <c r="BT722" s="125"/>
      <c r="BU722" s="125"/>
      <c r="BV722" s="125"/>
      <c r="BW722" s="125"/>
      <c r="BX722" s="125"/>
      <c r="BY722" s="125"/>
      <c r="BZ722" s="125"/>
      <c r="CA722" s="125"/>
      <c r="CB722" s="125"/>
      <c r="CC722" s="125"/>
      <c r="CD722" s="125"/>
      <c r="CE722" s="125"/>
      <c r="CF722" s="125"/>
      <c r="CG722" s="125"/>
      <c r="CH722" s="125"/>
      <c r="CI722" s="125"/>
      <c r="CJ722" s="125"/>
      <c r="CK722" s="125"/>
      <c r="CL722" s="125"/>
      <c r="CM722" s="125"/>
      <c r="CN722" s="125"/>
      <c r="CO722" s="125"/>
      <c r="CP722" s="125"/>
      <c r="CQ722" s="125"/>
      <c r="CR722" s="125"/>
      <c r="CS722" s="125"/>
      <c r="CT722" s="125"/>
      <c r="CU722" s="125"/>
      <c r="CV722" s="125"/>
      <c r="CW722" s="125"/>
      <c r="CX722" s="125"/>
      <c r="CY722" s="125"/>
      <c r="CZ722" s="125"/>
      <c r="DA722" s="125"/>
      <c r="DB722" s="125"/>
      <c r="DC722" s="125"/>
      <c r="DD722" s="125"/>
      <c r="DE722" s="125"/>
      <c r="DF722" s="125"/>
      <c r="DG722" s="125"/>
      <c r="DH722" s="125"/>
      <c r="DI722" s="125"/>
      <c r="DJ722" s="125"/>
      <c r="DK722" s="125"/>
      <c r="DL722" s="125"/>
      <c r="DM722" s="125"/>
    </row>
    <row r="723" spans="2:117" s="1" customFormat="1" ht="21" x14ac:dyDescent="0.3">
      <c r="B723" s="173"/>
      <c r="C723" s="161"/>
      <c r="D723" s="161"/>
      <c r="E723" s="265"/>
      <c r="F723" s="275"/>
      <c r="G723" s="275"/>
      <c r="H723" s="265"/>
      <c r="I723" s="154"/>
      <c r="J723" s="112"/>
      <c r="K723" s="163"/>
      <c r="L723" s="163"/>
      <c r="M723" s="164"/>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c r="AT723" s="125"/>
      <c r="AU723" s="125"/>
      <c r="AV723" s="125"/>
      <c r="AW723" s="125"/>
      <c r="AX723" s="125"/>
      <c r="AY723" s="125"/>
      <c r="AZ723" s="125"/>
      <c r="BA723" s="125"/>
      <c r="BB723" s="125"/>
      <c r="BC723" s="125"/>
      <c r="BD723" s="125"/>
      <c r="BE723" s="125"/>
      <c r="BF723" s="125"/>
      <c r="BG723" s="125"/>
      <c r="BH723" s="125"/>
      <c r="BI723" s="125"/>
      <c r="BJ723" s="125"/>
      <c r="BK723" s="125"/>
      <c r="BL723" s="125"/>
      <c r="BM723" s="125"/>
      <c r="BN723" s="125"/>
      <c r="BO723" s="125"/>
      <c r="BP723" s="125"/>
      <c r="BQ723" s="125"/>
      <c r="BR723" s="125"/>
      <c r="BS723" s="125"/>
      <c r="BT723" s="125"/>
      <c r="BU723" s="125"/>
      <c r="BV723" s="125"/>
      <c r="BW723" s="125"/>
      <c r="BX723" s="125"/>
      <c r="BY723" s="125"/>
      <c r="BZ723" s="125"/>
      <c r="CA723" s="125"/>
      <c r="CB723" s="125"/>
      <c r="CC723" s="125"/>
      <c r="CD723" s="125"/>
      <c r="CE723" s="125"/>
      <c r="CF723" s="125"/>
      <c r="CG723" s="125"/>
      <c r="CH723" s="125"/>
      <c r="CI723" s="125"/>
      <c r="CJ723" s="125"/>
      <c r="CK723" s="125"/>
      <c r="CL723" s="125"/>
      <c r="CM723" s="125"/>
      <c r="CN723" s="125"/>
      <c r="CO723" s="125"/>
      <c r="CP723" s="125"/>
      <c r="CQ723" s="125"/>
      <c r="CR723" s="125"/>
      <c r="CS723" s="125"/>
      <c r="CT723" s="125"/>
      <c r="CU723" s="125"/>
      <c r="CV723" s="125"/>
      <c r="CW723" s="125"/>
      <c r="CX723" s="125"/>
      <c r="CY723" s="125"/>
      <c r="CZ723" s="125"/>
      <c r="DA723" s="125"/>
      <c r="DB723" s="125"/>
      <c r="DC723" s="125"/>
      <c r="DD723" s="125"/>
      <c r="DE723" s="125"/>
      <c r="DF723" s="125"/>
      <c r="DG723" s="125"/>
      <c r="DH723" s="125"/>
      <c r="DI723" s="125"/>
      <c r="DJ723" s="125"/>
      <c r="DK723" s="125"/>
      <c r="DL723" s="125"/>
      <c r="DM723" s="125"/>
    </row>
    <row r="724" spans="2:117" s="116" customFormat="1" ht="21" x14ac:dyDescent="0.3">
      <c r="B724" s="165"/>
      <c r="C724" s="166"/>
      <c r="D724" s="166"/>
      <c r="E724" s="286"/>
      <c r="F724" s="287"/>
      <c r="G724" s="287"/>
      <c r="H724" s="273"/>
      <c r="I724" s="169"/>
      <c r="J724" s="122"/>
      <c r="K724" s="170"/>
      <c r="L724" s="170"/>
      <c r="M724" s="171"/>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c r="AT724" s="125"/>
      <c r="AU724" s="125"/>
      <c r="AV724" s="125"/>
      <c r="AW724" s="125"/>
      <c r="AX724" s="125"/>
      <c r="AY724" s="125"/>
      <c r="AZ724" s="125"/>
      <c r="BA724" s="125"/>
      <c r="BB724" s="125"/>
      <c r="BC724" s="125"/>
      <c r="BD724" s="125"/>
      <c r="BE724" s="125"/>
      <c r="BF724" s="125"/>
      <c r="BG724" s="125"/>
      <c r="BH724" s="125"/>
      <c r="BI724" s="125"/>
      <c r="BJ724" s="125"/>
      <c r="BK724" s="125"/>
      <c r="BL724" s="125"/>
      <c r="BM724" s="125"/>
      <c r="BN724" s="125"/>
      <c r="BO724" s="125"/>
      <c r="BP724" s="125"/>
      <c r="BQ724" s="125"/>
      <c r="BR724" s="125"/>
      <c r="BS724" s="125"/>
      <c r="BT724" s="125"/>
      <c r="BU724" s="125"/>
      <c r="BV724" s="125"/>
      <c r="BW724" s="125"/>
      <c r="BX724" s="125"/>
      <c r="BY724" s="125"/>
      <c r="BZ724" s="125"/>
      <c r="CA724" s="125"/>
      <c r="CB724" s="125"/>
      <c r="CC724" s="125"/>
      <c r="CD724" s="125"/>
      <c r="CE724" s="125"/>
      <c r="CF724" s="125"/>
      <c r="CG724" s="125"/>
      <c r="CH724" s="125"/>
      <c r="CI724" s="125"/>
      <c r="CJ724" s="125"/>
      <c r="CK724" s="125"/>
      <c r="CL724" s="125"/>
      <c r="CM724" s="125"/>
      <c r="CN724" s="125"/>
      <c r="CO724" s="125"/>
      <c r="CP724" s="125"/>
      <c r="CQ724" s="125"/>
      <c r="CR724" s="125"/>
      <c r="CS724" s="125"/>
      <c r="CT724" s="125"/>
      <c r="CU724" s="125"/>
      <c r="CV724" s="125"/>
      <c r="CW724" s="125"/>
      <c r="CX724" s="125"/>
      <c r="CY724" s="125"/>
      <c r="CZ724" s="125"/>
      <c r="DA724" s="125"/>
      <c r="DB724" s="125"/>
      <c r="DC724" s="125"/>
      <c r="DD724" s="125"/>
      <c r="DE724" s="125"/>
      <c r="DF724" s="125"/>
      <c r="DG724" s="125"/>
      <c r="DH724" s="125"/>
      <c r="DI724" s="125"/>
      <c r="DJ724" s="125"/>
      <c r="DK724" s="125"/>
      <c r="DL724" s="125"/>
      <c r="DM724" s="125"/>
    </row>
    <row r="725" spans="2:117" s="116" customFormat="1" ht="21" x14ac:dyDescent="0.3">
      <c r="B725" s="165"/>
      <c r="C725" s="166"/>
      <c r="D725" s="166"/>
      <c r="E725" s="286"/>
      <c r="F725" s="287"/>
      <c r="G725" s="287"/>
      <c r="H725" s="273"/>
      <c r="I725" s="169"/>
      <c r="J725" s="122"/>
      <c r="K725" s="170"/>
      <c r="L725" s="170"/>
      <c r="M725" s="171"/>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c r="AT725" s="125"/>
      <c r="AU725" s="125"/>
      <c r="AV725" s="125"/>
      <c r="AW725" s="125"/>
      <c r="AX725" s="125"/>
      <c r="AY725" s="125"/>
      <c r="AZ725" s="125"/>
      <c r="BA725" s="125"/>
      <c r="BB725" s="125"/>
      <c r="BC725" s="125"/>
      <c r="BD725" s="125"/>
      <c r="BE725" s="125"/>
      <c r="BF725" s="125"/>
      <c r="BG725" s="125"/>
      <c r="BH725" s="125"/>
      <c r="BI725" s="125"/>
      <c r="BJ725" s="125"/>
      <c r="BK725" s="125"/>
      <c r="BL725" s="125"/>
      <c r="BM725" s="125"/>
      <c r="BN725" s="125"/>
      <c r="BO725" s="125"/>
      <c r="BP725" s="125"/>
      <c r="BQ725" s="125"/>
      <c r="BR725" s="125"/>
      <c r="BS725" s="125"/>
      <c r="BT725" s="125"/>
      <c r="BU725" s="125"/>
      <c r="BV725" s="125"/>
      <c r="BW725" s="125"/>
      <c r="BX725" s="125"/>
      <c r="BY725" s="125"/>
      <c r="BZ725" s="125"/>
      <c r="CA725" s="125"/>
      <c r="CB725" s="125"/>
      <c r="CC725" s="125"/>
      <c r="CD725" s="125"/>
      <c r="CE725" s="125"/>
      <c r="CF725" s="125"/>
      <c r="CG725" s="125"/>
      <c r="CH725" s="125"/>
      <c r="CI725" s="125"/>
      <c r="CJ725" s="125"/>
      <c r="CK725" s="125"/>
      <c r="CL725" s="125"/>
      <c r="CM725" s="125"/>
      <c r="CN725" s="125"/>
      <c r="CO725" s="125"/>
      <c r="CP725" s="125"/>
      <c r="CQ725" s="125"/>
      <c r="CR725" s="125"/>
      <c r="CS725" s="125"/>
      <c r="CT725" s="125"/>
      <c r="CU725" s="125"/>
      <c r="CV725" s="125"/>
      <c r="CW725" s="125"/>
      <c r="CX725" s="125"/>
      <c r="CY725" s="125"/>
      <c r="CZ725" s="125"/>
      <c r="DA725" s="125"/>
      <c r="DB725" s="125"/>
      <c r="DC725" s="125"/>
      <c r="DD725" s="125"/>
      <c r="DE725" s="125"/>
      <c r="DF725" s="125"/>
      <c r="DG725" s="125"/>
      <c r="DH725" s="125"/>
      <c r="DI725" s="125"/>
      <c r="DJ725" s="125"/>
      <c r="DK725" s="125"/>
      <c r="DL725" s="125"/>
      <c r="DM725" s="125"/>
    </row>
    <row r="726" spans="2:117" s="116" customFormat="1" ht="21" x14ac:dyDescent="0.3">
      <c r="B726" s="165"/>
      <c r="C726" s="166"/>
      <c r="D726" s="166"/>
      <c r="E726" s="286"/>
      <c r="F726" s="287"/>
      <c r="G726" s="287"/>
      <c r="H726" s="273"/>
      <c r="I726" s="169"/>
      <c r="J726" s="122"/>
      <c r="K726" s="170"/>
      <c r="L726" s="170"/>
      <c r="M726" s="171"/>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c r="AT726" s="125"/>
      <c r="AU726" s="125"/>
      <c r="AV726" s="125"/>
      <c r="AW726" s="125"/>
      <c r="AX726" s="125"/>
      <c r="AY726" s="125"/>
      <c r="AZ726" s="125"/>
      <c r="BA726" s="125"/>
      <c r="BB726" s="125"/>
      <c r="BC726" s="125"/>
      <c r="BD726" s="125"/>
      <c r="BE726" s="125"/>
      <c r="BF726" s="125"/>
      <c r="BG726" s="125"/>
      <c r="BH726" s="125"/>
      <c r="BI726" s="125"/>
      <c r="BJ726" s="125"/>
      <c r="BK726" s="125"/>
      <c r="BL726" s="125"/>
      <c r="BM726" s="125"/>
      <c r="BN726" s="125"/>
      <c r="BO726" s="125"/>
      <c r="BP726" s="125"/>
      <c r="BQ726" s="125"/>
      <c r="BR726" s="125"/>
      <c r="BS726" s="125"/>
      <c r="BT726" s="125"/>
      <c r="BU726" s="125"/>
      <c r="BV726" s="125"/>
      <c r="BW726" s="125"/>
      <c r="BX726" s="125"/>
      <c r="BY726" s="125"/>
      <c r="BZ726" s="125"/>
      <c r="CA726" s="125"/>
      <c r="CB726" s="125"/>
      <c r="CC726" s="125"/>
      <c r="CD726" s="125"/>
      <c r="CE726" s="125"/>
      <c r="CF726" s="125"/>
      <c r="CG726" s="125"/>
      <c r="CH726" s="125"/>
      <c r="CI726" s="125"/>
      <c r="CJ726" s="125"/>
      <c r="CK726" s="125"/>
      <c r="CL726" s="125"/>
      <c r="CM726" s="125"/>
      <c r="CN726" s="125"/>
      <c r="CO726" s="125"/>
      <c r="CP726" s="125"/>
      <c r="CQ726" s="125"/>
      <c r="CR726" s="125"/>
      <c r="CS726" s="125"/>
      <c r="CT726" s="125"/>
      <c r="CU726" s="125"/>
      <c r="CV726" s="125"/>
      <c r="CW726" s="125"/>
      <c r="CX726" s="125"/>
      <c r="CY726" s="125"/>
      <c r="CZ726" s="125"/>
      <c r="DA726" s="125"/>
      <c r="DB726" s="125"/>
      <c r="DC726" s="125"/>
      <c r="DD726" s="125"/>
      <c r="DE726" s="125"/>
      <c r="DF726" s="125"/>
      <c r="DG726" s="125"/>
      <c r="DH726" s="125"/>
      <c r="DI726" s="125"/>
      <c r="DJ726" s="125"/>
      <c r="DK726" s="125"/>
      <c r="DL726" s="125"/>
      <c r="DM726" s="125"/>
    </row>
    <row r="727" spans="2:117" s="116" customFormat="1" ht="21" x14ac:dyDescent="0.3">
      <c r="B727" s="165"/>
      <c r="C727" s="166"/>
      <c r="D727" s="166"/>
      <c r="E727" s="286"/>
      <c r="F727" s="287"/>
      <c r="G727" s="287"/>
      <c r="H727" s="273"/>
      <c r="I727" s="169"/>
      <c r="J727" s="122"/>
      <c r="K727" s="170"/>
      <c r="L727" s="170"/>
      <c r="M727" s="171"/>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c r="AT727" s="125"/>
      <c r="AU727" s="125"/>
      <c r="AV727" s="125"/>
      <c r="AW727" s="125"/>
      <c r="AX727" s="125"/>
      <c r="AY727" s="125"/>
      <c r="AZ727" s="125"/>
      <c r="BA727" s="125"/>
      <c r="BB727" s="125"/>
      <c r="BC727" s="125"/>
      <c r="BD727" s="125"/>
      <c r="BE727" s="125"/>
      <c r="BF727" s="125"/>
      <c r="BG727" s="125"/>
      <c r="BH727" s="125"/>
      <c r="BI727" s="125"/>
      <c r="BJ727" s="125"/>
      <c r="BK727" s="125"/>
      <c r="BL727" s="125"/>
      <c r="BM727" s="125"/>
      <c r="BN727" s="125"/>
      <c r="BO727" s="125"/>
      <c r="BP727" s="125"/>
      <c r="BQ727" s="125"/>
      <c r="BR727" s="125"/>
      <c r="BS727" s="125"/>
      <c r="BT727" s="125"/>
      <c r="BU727" s="125"/>
      <c r="BV727" s="125"/>
      <c r="BW727" s="125"/>
      <c r="BX727" s="125"/>
      <c r="BY727" s="125"/>
      <c r="BZ727" s="125"/>
      <c r="CA727" s="125"/>
      <c r="CB727" s="125"/>
      <c r="CC727" s="125"/>
      <c r="CD727" s="125"/>
      <c r="CE727" s="125"/>
      <c r="CF727" s="125"/>
      <c r="CG727" s="125"/>
      <c r="CH727" s="125"/>
      <c r="CI727" s="125"/>
      <c r="CJ727" s="125"/>
      <c r="CK727" s="125"/>
      <c r="CL727" s="125"/>
      <c r="CM727" s="125"/>
      <c r="CN727" s="125"/>
      <c r="CO727" s="125"/>
      <c r="CP727" s="125"/>
      <c r="CQ727" s="125"/>
      <c r="CR727" s="125"/>
      <c r="CS727" s="125"/>
      <c r="CT727" s="125"/>
      <c r="CU727" s="125"/>
      <c r="CV727" s="125"/>
      <c r="CW727" s="125"/>
      <c r="CX727" s="125"/>
      <c r="CY727" s="125"/>
      <c r="CZ727" s="125"/>
      <c r="DA727" s="125"/>
      <c r="DB727" s="125"/>
      <c r="DC727" s="125"/>
      <c r="DD727" s="125"/>
      <c r="DE727" s="125"/>
      <c r="DF727" s="125"/>
      <c r="DG727" s="125"/>
      <c r="DH727" s="125"/>
      <c r="DI727" s="125"/>
      <c r="DJ727" s="125"/>
      <c r="DK727" s="125"/>
      <c r="DL727" s="125"/>
      <c r="DM727" s="125"/>
    </row>
    <row r="728" spans="2:117" s="1" customFormat="1" ht="21" x14ac:dyDescent="0.3">
      <c r="B728" s="173"/>
      <c r="C728" s="161"/>
      <c r="D728" s="161"/>
      <c r="E728" s="265"/>
      <c r="F728" s="275"/>
      <c r="G728" s="275"/>
      <c r="H728" s="265"/>
      <c r="I728" s="154"/>
      <c r="J728" s="112"/>
      <c r="K728" s="163"/>
      <c r="L728" s="163"/>
      <c r="M728" s="164"/>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c r="AT728" s="125"/>
      <c r="AU728" s="125"/>
      <c r="AV728" s="125"/>
      <c r="AW728" s="125"/>
      <c r="AX728" s="125"/>
      <c r="AY728" s="125"/>
      <c r="AZ728" s="125"/>
      <c r="BA728" s="125"/>
      <c r="BB728" s="125"/>
      <c r="BC728" s="125"/>
      <c r="BD728" s="125"/>
      <c r="BE728" s="125"/>
      <c r="BF728" s="125"/>
      <c r="BG728" s="125"/>
      <c r="BH728" s="125"/>
      <c r="BI728" s="125"/>
      <c r="BJ728" s="125"/>
      <c r="BK728" s="125"/>
      <c r="BL728" s="125"/>
      <c r="BM728" s="125"/>
      <c r="BN728" s="125"/>
      <c r="BO728" s="125"/>
      <c r="BP728" s="125"/>
      <c r="BQ728" s="125"/>
      <c r="BR728" s="125"/>
      <c r="BS728" s="125"/>
      <c r="BT728" s="125"/>
      <c r="BU728" s="125"/>
      <c r="BV728" s="125"/>
      <c r="BW728" s="125"/>
      <c r="BX728" s="125"/>
      <c r="BY728" s="125"/>
      <c r="BZ728" s="125"/>
      <c r="CA728" s="125"/>
      <c r="CB728" s="125"/>
      <c r="CC728" s="125"/>
      <c r="CD728" s="125"/>
      <c r="CE728" s="125"/>
      <c r="CF728" s="125"/>
      <c r="CG728" s="125"/>
      <c r="CH728" s="125"/>
      <c r="CI728" s="125"/>
      <c r="CJ728" s="125"/>
      <c r="CK728" s="125"/>
      <c r="CL728" s="125"/>
      <c r="CM728" s="125"/>
      <c r="CN728" s="125"/>
      <c r="CO728" s="125"/>
      <c r="CP728" s="125"/>
      <c r="CQ728" s="125"/>
      <c r="CR728" s="125"/>
      <c r="CS728" s="125"/>
      <c r="CT728" s="125"/>
      <c r="CU728" s="125"/>
      <c r="CV728" s="125"/>
      <c r="CW728" s="125"/>
      <c r="CX728" s="125"/>
      <c r="CY728" s="125"/>
      <c r="CZ728" s="125"/>
      <c r="DA728" s="125"/>
      <c r="DB728" s="125"/>
      <c r="DC728" s="125"/>
      <c r="DD728" s="125"/>
      <c r="DE728" s="125"/>
      <c r="DF728" s="125"/>
      <c r="DG728" s="125"/>
      <c r="DH728" s="125"/>
      <c r="DI728" s="125"/>
      <c r="DJ728" s="125"/>
      <c r="DK728" s="125"/>
      <c r="DL728" s="125"/>
      <c r="DM728" s="125"/>
    </row>
    <row r="729" spans="2:117" s="116" customFormat="1" ht="21" x14ac:dyDescent="0.3">
      <c r="B729" s="165"/>
      <c r="C729" s="166"/>
      <c r="D729" s="166"/>
      <c r="E729" s="286"/>
      <c r="F729" s="287"/>
      <c r="G729" s="287"/>
      <c r="H729" s="273"/>
      <c r="I729" s="169"/>
      <c r="J729" s="122"/>
      <c r="K729" s="170"/>
      <c r="L729" s="170"/>
      <c r="M729" s="171"/>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c r="AT729" s="125"/>
      <c r="AU729" s="125"/>
      <c r="AV729" s="125"/>
      <c r="AW729" s="125"/>
      <c r="AX729" s="125"/>
      <c r="AY729" s="125"/>
      <c r="AZ729" s="125"/>
      <c r="BA729" s="125"/>
      <c r="BB729" s="125"/>
      <c r="BC729" s="125"/>
      <c r="BD729" s="125"/>
      <c r="BE729" s="125"/>
      <c r="BF729" s="125"/>
      <c r="BG729" s="125"/>
      <c r="BH729" s="125"/>
      <c r="BI729" s="125"/>
      <c r="BJ729" s="125"/>
      <c r="BK729" s="125"/>
      <c r="BL729" s="125"/>
      <c r="BM729" s="125"/>
      <c r="BN729" s="125"/>
      <c r="BO729" s="125"/>
      <c r="BP729" s="125"/>
      <c r="BQ729" s="125"/>
      <c r="BR729" s="125"/>
      <c r="BS729" s="125"/>
      <c r="BT729" s="125"/>
      <c r="BU729" s="125"/>
      <c r="BV729" s="125"/>
      <c r="BW729" s="125"/>
      <c r="BX729" s="125"/>
      <c r="BY729" s="125"/>
      <c r="BZ729" s="125"/>
      <c r="CA729" s="125"/>
      <c r="CB729" s="125"/>
      <c r="CC729" s="125"/>
      <c r="CD729" s="125"/>
      <c r="CE729" s="125"/>
      <c r="CF729" s="125"/>
      <c r="CG729" s="125"/>
      <c r="CH729" s="125"/>
      <c r="CI729" s="125"/>
      <c r="CJ729" s="125"/>
      <c r="CK729" s="125"/>
      <c r="CL729" s="125"/>
      <c r="CM729" s="125"/>
      <c r="CN729" s="125"/>
      <c r="CO729" s="125"/>
      <c r="CP729" s="125"/>
      <c r="CQ729" s="125"/>
      <c r="CR729" s="125"/>
      <c r="CS729" s="125"/>
      <c r="CT729" s="125"/>
      <c r="CU729" s="125"/>
      <c r="CV729" s="125"/>
      <c r="CW729" s="125"/>
      <c r="CX729" s="125"/>
      <c r="CY729" s="125"/>
      <c r="CZ729" s="125"/>
      <c r="DA729" s="125"/>
      <c r="DB729" s="125"/>
      <c r="DC729" s="125"/>
      <c r="DD729" s="125"/>
      <c r="DE729" s="125"/>
      <c r="DF729" s="125"/>
      <c r="DG729" s="125"/>
      <c r="DH729" s="125"/>
      <c r="DI729" s="125"/>
      <c r="DJ729" s="125"/>
      <c r="DK729" s="125"/>
      <c r="DL729" s="125"/>
      <c r="DM729" s="125"/>
    </row>
    <row r="730" spans="2:117" s="116" customFormat="1" ht="21" x14ac:dyDescent="0.3">
      <c r="B730" s="165"/>
      <c r="C730" s="166"/>
      <c r="D730" s="166"/>
      <c r="E730" s="286"/>
      <c r="F730" s="287"/>
      <c r="G730" s="287"/>
      <c r="H730" s="273"/>
      <c r="I730" s="169"/>
      <c r="J730" s="122"/>
      <c r="K730" s="170"/>
      <c r="L730" s="170"/>
      <c r="M730" s="171"/>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c r="AT730" s="125"/>
      <c r="AU730" s="125"/>
      <c r="AV730" s="125"/>
      <c r="AW730" s="125"/>
      <c r="AX730" s="125"/>
      <c r="AY730" s="125"/>
      <c r="AZ730" s="125"/>
      <c r="BA730" s="125"/>
      <c r="BB730" s="125"/>
      <c r="BC730" s="125"/>
      <c r="BD730" s="125"/>
      <c r="BE730" s="125"/>
      <c r="BF730" s="125"/>
      <c r="BG730" s="125"/>
      <c r="BH730" s="125"/>
      <c r="BI730" s="125"/>
      <c r="BJ730" s="125"/>
      <c r="BK730" s="125"/>
      <c r="BL730" s="125"/>
      <c r="BM730" s="125"/>
      <c r="BN730" s="125"/>
      <c r="BO730" s="125"/>
      <c r="BP730" s="125"/>
      <c r="BQ730" s="125"/>
      <c r="BR730" s="125"/>
      <c r="BS730" s="125"/>
      <c r="BT730" s="125"/>
      <c r="BU730" s="125"/>
      <c r="BV730" s="125"/>
      <c r="BW730" s="125"/>
      <c r="BX730" s="125"/>
      <c r="BY730" s="125"/>
      <c r="BZ730" s="125"/>
      <c r="CA730" s="125"/>
      <c r="CB730" s="125"/>
      <c r="CC730" s="125"/>
      <c r="CD730" s="125"/>
      <c r="CE730" s="125"/>
      <c r="CF730" s="125"/>
      <c r="CG730" s="125"/>
      <c r="CH730" s="125"/>
      <c r="CI730" s="125"/>
      <c r="CJ730" s="125"/>
      <c r="CK730" s="125"/>
      <c r="CL730" s="125"/>
      <c r="CM730" s="125"/>
      <c r="CN730" s="125"/>
      <c r="CO730" s="125"/>
      <c r="CP730" s="125"/>
      <c r="CQ730" s="125"/>
      <c r="CR730" s="125"/>
      <c r="CS730" s="125"/>
      <c r="CT730" s="125"/>
      <c r="CU730" s="125"/>
      <c r="CV730" s="125"/>
      <c r="CW730" s="125"/>
      <c r="CX730" s="125"/>
      <c r="CY730" s="125"/>
      <c r="CZ730" s="125"/>
      <c r="DA730" s="125"/>
      <c r="DB730" s="125"/>
      <c r="DC730" s="125"/>
      <c r="DD730" s="125"/>
      <c r="DE730" s="125"/>
      <c r="DF730" s="125"/>
      <c r="DG730" s="125"/>
      <c r="DH730" s="125"/>
      <c r="DI730" s="125"/>
      <c r="DJ730" s="125"/>
      <c r="DK730" s="125"/>
      <c r="DL730" s="125"/>
      <c r="DM730" s="125"/>
    </row>
    <row r="731" spans="2:117" s="116" customFormat="1" ht="21" x14ac:dyDescent="0.3">
      <c r="B731" s="165"/>
      <c r="C731" s="166"/>
      <c r="D731" s="166"/>
      <c r="E731" s="286"/>
      <c r="F731" s="287"/>
      <c r="G731" s="287"/>
      <c r="H731" s="273"/>
      <c r="I731" s="169"/>
      <c r="J731" s="122"/>
      <c r="K731" s="170"/>
      <c r="L731" s="170"/>
      <c r="M731" s="171"/>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c r="AT731" s="125"/>
      <c r="AU731" s="125"/>
      <c r="AV731" s="125"/>
      <c r="AW731" s="125"/>
      <c r="AX731" s="125"/>
      <c r="AY731" s="125"/>
      <c r="AZ731" s="125"/>
      <c r="BA731" s="125"/>
      <c r="BB731" s="125"/>
      <c r="BC731" s="125"/>
      <c r="BD731" s="125"/>
      <c r="BE731" s="125"/>
      <c r="BF731" s="125"/>
      <c r="BG731" s="125"/>
      <c r="BH731" s="125"/>
      <c r="BI731" s="125"/>
      <c r="BJ731" s="125"/>
      <c r="BK731" s="125"/>
      <c r="BL731" s="125"/>
      <c r="BM731" s="125"/>
      <c r="BN731" s="125"/>
      <c r="BO731" s="125"/>
      <c r="BP731" s="125"/>
      <c r="BQ731" s="125"/>
      <c r="BR731" s="125"/>
      <c r="BS731" s="125"/>
      <c r="BT731" s="125"/>
      <c r="BU731" s="125"/>
      <c r="BV731" s="125"/>
      <c r="BW731" s="125"/>
      <c r="BX731" s="125"/>
      <c r="BY731" s="125"/>
      <c r="BZ731" s="125"/>
      <c r="CA731" s="125"/>
      <c r="CB731" s="125"/>
      <c r="CC731" s="125"/>
      <c r="CD731" s="125"/>
      <c r="CE731" s="125"/>
      <c r="CF731" s="125"/>
      <c r="CG731" s="125"/>
      <c r="CH731" s="125"/>
      <c r="CI731" s="125"/>
      <c r="CJ731" s="125"/>
      <c r="CK731" s="125"/>
      <c r="CL731" s="125"/>
      <c r="CM731" s="125"/>
      <c r="CN731" s="125"/>
      <c r="CO731" s="125"/>
      <c r="CP731" s="125"/>
      <c r="CQ731" s="125"/>
      <c r="CR731" s="125"/>
      <c r="CS731" s="125"/>
      <c r="CT731" s="125"/>
      <c r="CU731" s="125"/>
      <c r="CV731" s="125"/>
      <c r="CW731" s="125"/>
      <c r="CX731" s="125"/>
      <c r="CY731" s="125"/>
      <c r="CZ731" s="125"/>
      <c r="DA731" s="125"/>
      <c r="DB731" s="125"/>
      <c r="DC731" s="125"/>
      <c r="DD731" s="125"/>
      <c r="DE731" s="125"/>
      <c r="DF731" s="125"/>
      <c r="DG731" s="125"/>
      <c r="DH731" s="125"/>
      <c r="DI731" s="125"/>
      <c r="DJ731" s="125"/>
      <c r="DK731" s="125"/>
      <c r="DL731" s="125"/>
      <c r="DM731" s="125"/>
    </row>
    <row r="732" spans="2:117" s="116" customFormat="1" ht="21" x14ac:dyDescent="0.3">
      <c r="B732" s="165"/>
      <c r="C732" s="166"/>
      <c r="D732" s="166"/>
      <c r="E732" s="286"/>
      <c r="F732" s="287"/>
      <c r="G732" s="287"/>
      <c r="H732" s="273"/>
      <c r="I732" s="169"/>
      <c r="J732" s="122"/>
      <c r="K732" s="170"/>
      <c r="L732" s="170"/>
      <c r="M732" s="171"/>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c r="AT732" s="125"/>
      <c r="AU732" s="125"/>
      <c r="AV732" s="125"/>
      <c r="AW732" s="125"/>
      <c r="AX732" s="125"/>
      <c r="AY732" s="125"/>
      <c r="AZ732" s="125"/>
      <c r="BA732" s="125"/>
      <c r="BB732" s="125"/>
      <c r="BC732" s="125"/>
      <c r="BD732" s="125"/>
      <c r="BE732" s="125"/>
      <c r="BF732" s="125"/>
      <c r="BG732" s="125"/>
      <c r="BH732" s="125"/>
      <c r="BI732" s="125"/>
      <c r="BJ732" s="125"/>
      <c r="BK732" s="125"/>
      <c r="BL732" s="125"/>
      <c r="BM732" s="125"/>
      <c r="BN732" s="125"/>
      <c r="BO732" s="125"/>
      <c r="BP732" s="125"/>
      <c r="BQ732" s="125"/>
      <c r="BR732" s="125"/>
      <c r="BS732" s="125"/>
      <c r="BT732" s="125"/>
      <c r="BU732" s="125"/>
      <c r="BV732" s="125"/>
      <c r="BW732" s="125"/>
      <c r="BX732" s="125"/>
      <c r="BY732" s="125"/>
      <c r="BZ732" s="125"/>
      <c r="CA732" s="125"/>
      <c r="CB732" s="125"/>
      <c r="CC732" s="125"/>
      <c r="CD732" s="125"/>
      <c r="CE732" s="125"/>
      <c r="CF732" s="125"/>
      <c r="CG732" s="125"/>
      <c r="CH732" s="125"/>
      <c r="CI732" s="125"/>
      <c r="CJ732" s="125"/>
      <c r="CK732" s="125"/>
      <c r="CL732" s="125"/>
      <c r="CM732" s="125"/>
      <c r="CN732" s="125"/>
      <c r="CO732" s="125"/>
      <c r="CP732" s="125"/>
      <c r="CQ732" s="125"/>
      <c r="CR732" s="125"/>
      <c r="CS732" s="125"/>
      <c r="CT732" s="125"/>
      <c r="CU732" s="125"/>
      <c r="CV732" s="125"/>
      <c r="CW732" s="125"/>
      <c r="CX732" s="125"/>
      <c r="CY732" s="125"/>
      <c r="CZ732" s="125"/>
      <c r="DA732" s="125"/>
      <c r="DB732" s="125"/>
      <c r="DC732" s="125"/>
      <c r="DD732" s="125"/>
      <c r="DE732" s="125"/>
      <c r="DF732" s="125"/>
      <c r="DG732" s="125"/>
      <c r="DH732" s="125"/>
      <c r="DI732" s="125"/>
      <c r="DJ732" s="125"/>
      <c r="DK732" s="125"/>
      <c r="DL732" s="125"/>
      <c r="DM732" s="125"/>
    </row>
    <row r="733" spans="2:117" s="1" customFormat="1" ht="21" x14ac:dyDescent="0.3">
      <c r="B733" s="173"/>
      <c r="C733" s="161"/>
      <c r="D733" s="161"/>
      <c r="E733" s="265"/>
      <c r="F733" s="275"/>
      <c r="G733" s="275"/>
      <c r="H733" s="265"/>
      <c r="I733" s="154"/>
      <c r="J733" s="112"/>
      <c r="K733" s="163"/>
      <c r="L733" s="163"/>
      <c r="M733" s="164"/>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c r="AT733" s="125"/>
      <c r="AU733" s="125"/>
      <c r="AV733" s="125"/>
      <c r="AW733" s="125"/>
      <c r="AX733" s="125"/>
      <c r="AY733" s="125"/>
      <c r="AZ733" s="125"/>
      <c r="BA733" s="125"/>
      <c r="BB733" s="125"/>
      <c r="BC733" s="125"/>
      <c r="BD733" s="125"/>
      <c r="BE733" s="125"/>
      <c r="BF733" s="125"/>
      <c r="BG733" s="125"/>
      <c r="BH733" s="125"/>
      <c r="BI733" s="125"/>
      <c r="BJ733" s="125"/>
      <c r="BK733" s="125"/>
      <c r="BL733" s="125"/>
      <c r="BM733" s="125"/>
      <c r="BN733" s="125"/>
      <c r="BO733" s="125"/>
      <c r="BP733" s="125"/>
      <c r="BQ733" s="125"/>
      <c r="BR733" s="125"/>
      <c r="BS733" s="125"/>
      <c r="BT733" s="125"/>
      <c r="BU733" s="125"/>
      <c r="BV733" s="125"/>
      <c r="BW733" s="125"/>
      <c r="BX733" s="125"/>
      <c r="BY733" s="125"/>
      <c r="BZ733" s="125"/>
      <c r="CA733" s="125"/>
      <c r="CB733" s="125"/>
      <c r="CC733" s="125"/>
      <c r="CD733" s="125"/>
      <c r="CE733" s="125"/>
      <c r="CF733" s="125"/>
      <c r="CG733" s="125"/>
      <c r="CH733" s="125"/>
      <c r="CI733" s="125"/>
      <c r="CJ733" s="125"/>
      <c r="CK733" s="125"/>
      <c r="CL733" s="125"/>
      <c r="CM733" s="125"/>
      <c r="CN733" s="125"/>
      <c r="CO733" s="125"/>
      <c r="CP733" s="125"/>
      <c r="CQ733" s="125"/>
      <c r="CR733" s="125"/>
      <c r="CS733" s="125"/>
      <c r="CT733" s="125"/>
      <c r="CU733" s="125"/>
      <c r="CV733" s="125"/>
      <c r="CW733" s="125"/>
      <c r="CX733" s="125"/>
      <c r="CY733" s="125"/>
      <c r="CZ733" s="125"/>
      <c r="DA733" s="125"/>
      <c r="DB733" s="125"/>
      <c r="DC733" s="125"/>
      <c r="DD733" s="125"/>
      <c r="DE733" s="125"/>
      <c r="DF733" s="125"/>
      <c r="DG733" s="125"/>
      <c r="DH733" s="125"/>
      <c r="DI733" s="125"/>
      <c r="DJ733" s="125"/>
      <c r="DK733" s="125"/>
      <c r="DL733" s="125"/>
      <c r="DM733" s="125"/>
    </row>
    <row r="734" spans="2:117" s="116" customFormat="1" ht="21" x14ac:dyDescent="0.3">
      <c r="B734" s="165"/>
      <c r="C734" s="166"/>
      <c r="D734" s="166"/>
      <c r="E734" s="286"/>
      <c r="F734" s="287"/>
      <c r="G734" s="287"/>
      <c r="H734" s="273"/>
      <c r="I734" s="169"/>
      <c r="J734" s="122"/>
      <c r="K734" s="170"/>
      <c r="L734" s="170"/>
      <c r="M734" s="171"/>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c r="AT734" s="125"/>
      <c r="AU734" s="125"/>
      <c r="AV734" s="125"/>
      <c r="AW734" s="125"/>
      <c r="AX734" s="125"/>
      <c r="AY734" s="125"/>
      <c r="AZ734" s="125"/>
      <c r="BA734" s="125"/>
      <c r="BB734" s="125"/>
      <c r="BC734" s="125"/>
      <c r="BD734" s="125"/>
      <c r="BE734" s="125"/>
      <c r="BF734" s="125"/>
      <c r="BG734" s="125"/>
      <c r="BH734" s="125"/>
      <c r="BI734" s="125"/>
      <c r="BJ734" s="125"/>
      <c r="BK734" s="125"/>
      <c r="BL734" s="125"/>
      <c r="BM734" s="125"/>
      <c r="BN734" s="125"/>
      <c r="BO734" s="125"/>
      <c r="BP734" s="125"/>
      <c r="BQ734" s="125"/>
      <c r="BR734" s="125"/>
      <c r="BS734" s="125"/>
      <c r="BT734" s="125"/>
      <c r="BU734" s="125"/>
      <c r="BV734" s="125"/>
      <c r="BW734" s="125"/>
      <c r="BX734" s="125"/>
      <c r="BY734" s="125"/>
      <c r="BZ734" s="125"/>
      <c r="CA734" s="125"/>
      <c r="CB734" s="125"/>
      <c r="CC734" s="125"/>
      <c r="CD734" s="125"/>
      <c r="CE734" s="125"/>
      <c r="CF734" s="125"/>
      <c r="CG734" s="125"/>
      <c r="CH734" s="125"/>
      <c r="CI734" s="125"/>
      <c r="CJ734" s="125"/>
      <c r="CK734" s="125"/>
      <c r="CL734" s="125"/>
      <c r="CM734" s="125"/>
      <c r="CN734" s="125"/>
      <c r="CO734" s="125"/>
      <c r="CP734" s="125"/>
      <c r="CQ734" s="125"/>
      <c r="CR734" s="125"/>
      <c r="CS734" s="125"/>
      <c r="CT734" s="125"/>
      <c r="CU734" s="125"/>
      <c r="CV734" s="125"/>
      <c r="CW734" s="125"/>
      <c r="CX734" s="125"/>
      <c r="CY734" s="125"/>
      <c r="CZ734" s="125"/>
      <c r="DA734" s="125"/>
      <c r="DB734" s="125"/>
      <c r="DC734" s="125"/>
      <c r="DD734" s="125"/>
      <c r="DE734" s="125"/>
      <c r="DF734" s="125"/>
      <c r="DG734" s="125"/>
      <c r="DH734" s="125"/>
      <c r="DI734" s="125"/>
      <c r="DJ734" s="125"/>
      <c r="DK734" s="125"/>
      <c r="DL734" s="125"/>
      <c r="DM734" s="125"/>
    </row>
    <row r="735" spans="2:117" s="116" customFormat="1" ht="21" x14ac:dyDescent="0.3">
      <c r="B735" s="165"/>
      <c r="C735" s="166"/>
      <c r="D735" s="166"/>
      <c r="E735" s="286"/>
      <c r="F735" s="287"/>
      <c r="G735" s="287"/>
      <c r="H735" s="273"/>
      <c r="I735" s="169"/>
      <c r="J735" s="122"/>
      <c r="K735" s="170"/>
      <c r="L735" s="170"/>
      <c r="M735" s="171"/>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c r="AT735" s="125"/>
      <c r="AU735" s="125"/>
      <c r="AV735" s="125"/>
      <c r="AW735" s="125"/>
      <c r="AX735" s="125"/>
      <c r="AY735" s="125"/>
      <c r="AZ735" s="125"/>
      <c r="BA735" s="125"/>
      <c r="BB735" s="125"/>
      <c r="BC735" s="125"/>
      <c r="BD735" s="125"/>
      <c r="BE735" s="125"/>
      <c r="BF735" s="125"/>
      <c r="BG735" s="125"/>
      <c r="BH735" s="125"/>
      <c r="BI735" s="125"/>
      <c r="BJ735" s="125"/>
      <c r="BK735" s="125"/>
      <c r="BL735" s="125"/>
      <c r="BM735" s="125"/>
      <c r="BN735" s="125"/>
      <c r="BO735" s="125"/>
      <c r="BP735" s="125"/>
      <c r="BQ735" s="125"/>
      <c r="BR735" s="125"/>
      <c r="BS735" s="125"/>
      <c r="BT735" s="125"/>
      <c r="BU735" s="125"/>
      <c r="BV735" s="125"/>
      <c r="BW735" s="125"/>
      <c r="BX735" s="125"/>
      <c r="BY735" s="125"/>
      <c r="BZ735" s="125"/>
      <c r="CA735" s="125"/>
      <c r="CB735" s="125"/>
      <c r="CC735" s="125"/>
      <c r="CD735" s="125"/>
      <c r="CE735" s="125"/>
      <c r="CF735" s="125"/>
      <c r="CG735" s="125"/>
      <c r="CH735" s="125"/>
      <c r="CI735" s="125"/>
      <c r="CJ735" s="125"/>
      <c r="CK735" s="125"/>
      <c r="CL735" s="125"/>
      <c r="CM735" s="125"/>
      <c r="CN735" s="125"/>
      <c r="CO735" s="125"/>
      <c r="CP735" s="125"/>
      <c r="CQ735" s="125"/>
      <c r="CR735" s="125"/>
      <c r="CS735" s="125"/>
      <c r="CT735" s="125"/>
      <c r="CU735" s="125"/>
      <c r="CV735" s="125"/>
      <c r="CW735" s="125"/>
      <c r="CX735" s="125"/>
      <c r="CY735" s="125"/>
      <c r="CZ735" s="125"/>
      <c r="DA735" s="125"/>
      <c r="DB735" s="125"/>
      <c r="DC735" s="125"/>
      <c r="DD735" s="125"/>
      <c r="DE735" s="125"/>
      <c r="DF735" s="125"/>
      <c r="DG735" s="125"/>
      <c r="DH735" s="125"/>
      <c r="DI735" s="125"/>
      <c r="DJ735" s="125"/>
      <c r="DK735" s="125"/>
      <c r="DL735" s="125"/>
      <c r="DM735" s="125"/>
    </row>
    <row r="736" spans="2:117" s="116" customFormat="1" ht="21" x14ac:dyDescent="0.3">
      <c r="B736" s="165"/>
      <c r="C736" s="166"/>
      <c r="D736" s="166"/>
      <c r="E736" s="286"/>
      <c r="F736" s="287"/>
      <c r="G736" s="287"/>
      <c r="H736" s="273"/>
      <c r="I736" s="169"/>
      <c r="J736" s="122"/>
      <c r="K736" s="170"/>
      <c r="L736" s="170"/>
      <c r="M736" s="171"/>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c r="AT736" s="125"/>
      <c r="AU736" s="125"/>
      <c r="AV736" s="125"/>
      <c r="AW736" s="125"/>
      <c r="AX736" s="125"/>
      <c r="AY736" s="125"/>
      <c r="AZ736" s="125"/>
      <c r="BA736" s="125"/>
      <c r="BB736" s="125"/>
      <c r="BC736" s="125"/>
      <c r="BD736" s="125"/>
      <c r="BE736" s="125"/>
      <c r="BF736" s="125"/>
      <c r="BG736" s="125"/>
      <c r="BH736" s="125"/>
      <c r="BI736" s="125"/>
      <c r="BJ736" s="125"/>
      <c r="BK736" s="125"/>
      <c r="BL736" s="125"/>
      <c r="BM736" s="125"/>
      <c r="BN736" s="125"/>
      <c r="BO736" s="125"/>
      <c r="BP736" s="125"/>
      <c r="BQ736" s="125"/>
      <c r="BR736" s="125"/>
      <c r="BS736" s="125"/>
      <c r="BT736" s="125"/>
      <c r="BU736" s="125"/>
      <c r="BV736" s="125"/>
      <c r="BW736" s="125"/>
      <c r="BX736" s="125"/>
      <c r="BY736" s="125"/>
      <c r="BZ736" s="125"/>
      <c r="CA736" s="125"/>
      <c r="CB736" s="125"/>
      <c r="CC736" s="125"/>
      <c r="CD736" s="125"/>
      <c r="CE736" s="125"/>
      <c r="CF736" s="125"/>
      <c r="CG736" s="125"/>
      <c r="CH736" s="125"/>
      <c r="CI736" s="125"/>
      <c r="CJ736" s="125"/>
      <c r="CK736" s="125"/>
      <c r="CL736" s="125"/>
      <c r="CM736" s="125"/>
      <c r="CN736" s="125"/>
      <c r="CO736" s="125"/>
      <c r="CP736" s="125"/>
      <c r="CQ736" s="125"/>
      <c r="CR736" s="125"/>
      <c r="CS736" s="125"/>
      <c r="CT736" s="125"/>
      <c r="CU736" s="125"/>
      <c r="CV736" s="125"/>
      <c r="CW736" s="125"/>
      <c r="CX736" s="125"/>
      <c r="CY736" s="125"/>
      <c r="CZ736" s="125"/>
      <c r="DA736" s="125"/>
      <c r="DB736" s="125"/>
      <c r="DC736" s="125"/>
      <c r="DD736" s="125"/>
      <c r="DE736" s="125"/>
      <c r="DF736" s="125"/>
      <c r="DG736" s="125"/>
      <c r="DH736" s="125"/>
      <c r="DI736" s="125"/>
      <c r="DJ736" s="125"/>
      <c r="DK736" s="125"/>
      <c r="DL736" s="125"/>
      <c r="DM736" s="125"/>
    </row>
    <row r="737" spans="2:117" s="116" customFormat="1" ht="21" x14ac:dyDescent="0.3">
      <c r="B737" s="165"/>
      <c r="C737" s="166"/>
      <c r="D737" s="166"/>
      <c r="E737" s="286"/>
      <c r="F737" s="287"/>
      <c r="G737" s="287"/>
      <c r="H737" s="273"/>
      <c r="I737" s="169"/>
      <c r="J737" s="122"/>
      <c r="K737" s="170"/>
      <c r="L737" s="170"/>
      <c r="M737" s="171"/>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c r="AT737" s="125"/>
      <c r="AU737" s="125"/>
      <c r="AV737" s="125"/>
      <c r="AW737" s="125"/>
      <c r="AX737" s="125"/>
      <c r="AY737" s="125"/>
      <c r="AZ737" s="125"/>
      <c r="BA737" s="125"/>
      <c r="BB737" s="125"/>
      <c r="BC737" s="125"/>
      <c r="BD737" s="125"/>
      <c r="BE737" s="125"/>
      <c r="BF737" s="125"/>
      <c r="BG737" s="125"/>
      <c r="BH737" s="125"/>
      <c r="BI737" s="125"/>
      <c r="BJ737" s="125"/>
      <c r="BK737" s="125"/>
      <c r="BL737" s="125"/>
      <c r="BM737" s="125"/>
      <c r="BN737" s="125"/>
      <c r="BO737" s="125"/>
      <c r="BP737" s="125"/>
      <c r="BQ737" s="125"/>
      <c r="BR737" s="125"/>
      <c r="BS737" s="125"/>
      <c r="BT737" s="125"/>
      <c r="BU737" s="125"/>
      <c r="BV737" s="125"/>
      <c r="BW737" s="125"/>
      <c r="BX737" s="125"/>
      <c r="BY737" s="125"/>
      <c r="BZ737" s="125"/>
      <c r="CA737" s="125"/>
      <c r="CB737" s="125"/>
      <c r="CC737" s="125"/>
      <c r="CD737" s="125"/>
      <c r="CE737" s="125"/>
      <c r="CF737" s="125"/>
      <c r="CG737" s="125"/>
      <c r="CH737" s="125"/>
      <c r="CI737" s="125"/>
      <c r="CJ737" s="125"/>
      <c r="CK737" s="125"/>
      <c r="CL737" s="125"/>
      <c r="CM737" s="125"/>
      <c r="CN737" s="125"/>
      <c r="CO737" s="125"/>
      <c r="CP737" s="125"/>
      <c r="CQ737" s="125"/>
      <c r="CR737" s="125"/>
      <c r="CS737" s="125"/>
      <c r="CT737" s="125"/>
      <c r="CU737" s="125"/>
      <c r="CV737" s="125"/>
      <c r="CW737" s="125"/>
      <c r="CX737" s="125"/>
      <c r="CY737" s="125"/>
      <c r="CZ737" s="125"/>
      <c r="DA737" s="125"/>
      <c r="DB737" s="125"/>
      <c r="DC737" s="125"/>
      <c r="DD737" s="125"/>
      <c r="DE737" s="125"/>
      <c r="DF737" s="125"/>
      <c r="DG737" s="125"/>
      <c r="DH737" s="125"/>
      <c r="DI737" s="125"/>
      <c r="DJ737" s="125"/>
      <c r="DK737" s="125"/>
      <c r="DL737" s="125"/>
      <c r="DM737" s="125"/>
    </row>
    <row r="738" spans="2:117" s="1" customFormat="1" ht="21" x14ac:dyDescent="0.3">
      <c r="B738" s="173"/>
      <c r="C738" s="161"/>
      <c r="D738" s="161"/>
      <c r="E738" s="265"/>
      <c r="F738" s="275"/>
      <c r="G738" s="275"/>
      <c r="H738" s="265"/>
      <c r="I738" s="154"/>
      <c r="J738" s="112"/>
      <c r="K738" s="163"/>
      <c r="L738" s="163"/>
      <c r="M738" s="164"/>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c r="AT738" s="125"/>
      <c r="AU738" s="125"/>
      <c r="AV738" s="125"/>
      <c r="AW738" s="125"/>
      <c r="AX738" s="125"/>
      <c r="AY738" s="125"/>
      <c r="AZ738" s="125"/>
      <c r="BA738" s="125"/>
      <c r="BB738" s="125"/>
      <c r="BC738" s="125"/>
      <c r="BD738" s="125"/>
      <c r="BE738" s="125"/>
      <c r="BF738" s="125"/>
      <c r="BG738" s="125"/>
      <c r="BH738" s="125"/>
      <c r="BI738" s="125"/>
      <c r="BJ738" s="125"/>
      <c r="BK738" s="125"/>
      <c r="BL738" s="125"/>
      <c r="BM738" s="125"/>
      <c r="BN738" s="125"/>
      <c r="BO738" s="125"/>
      <c r="BP738" s="125"/>
      <c r="BQ738" s="125"/>
      <c r="BR738" s="125"/>
      <c r="BS738" s="125"/>
      <c r="BT738" s="125"/>
      <c r="BU738" s="125"/>
      <c r="BV738" s="125"/>
      <c r="BW738" s="125"/>
      <c r="BX738" s="125"/>
      <c r="BY738" s="125"/>
      <c r="BZ738" s="125"/>
      <c r="CA738" s="125"/>
      <c r="CB738" s="125"/>
      <c r="CC738" s="125"/>
      <c r="CD738" s="125"/>
      <c r="CE738" s="125"/>
      <c r="CF738" s="125"/>
      <c r="CG738" s="125"/>
      <c r="CH738" s="125"/>
      <c r="CI738" s="125"/>
      <c r="CJ738" s="125"/>
      <c r="CK738" s="125"/>
      <c r="CL738" s="125"/>
      <c r="CM738" s="125"/>
      <c r="CN738" s="125"/>
      <c r="CO738" s="125"/>
      <c r="CP738" s="125"/>
      <c r="CQ738" s="125"/>
      <c r="CR738" s="125"/>
      <c r="CS738" s="125"/>
      <c r="CT738" s="125"/>
      <c r="CU738" s="125"/>
      <c r="CV738" s="125"/>
      <c r="CW738" s="125"/>
      <c r="CX738" s="125"/>
      <c r="CY738" s="125"/>
      <c r="CZ738" s="125"/>
      <c r="DA738" s="125"/>
      <c r="DB738" s="125"/>
      <c r="DC738" s="125"/>
      <c r="DD738" s="125"/>
      <c r="DE738" s="125"/>
      <c r="DF738" s="125"/>
      <c r="DG738" s="125"/>
      <c r="DH738" s="125"/>
      <c r="DI738" s="125"/>
      <c r="DJ738" s="125"/>
      <c r="DK738" s="125"/>
      <c r="DL738" s="125"/>
      <c r="DM738" s="125"/>
    </row>
    <row r="739" spans="2:117" s="116" customFormat="1" ht="21" x14ac:dyDescent="0.3">
      <c r="B739" s="165"/>
      <c r="C739" s="166"/>
      <c r="D739" s="166"/>
      <c r="E739" s="286"/>
      <c r="F739" s="287"/>
      <c r="G739" s="287"/>
      <c r="H739" s="273"/>
      <c r="I739" s="169"/>
      <c r="J739" s="122"/>
      <c r="K739" s="170"/>
      <c r="L739" s="170"/>
      <c r="M739" s="171"/>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c r="AT739" s="125"/>
      <c r="AU739" s="125"/>
      <c r="AV739" s="125"/>
      <c r="AW739" s="125"/>
      <c r="AX739" s="125"/>
      <c r="AY739" s="125"/>
      <c r="AZ739" s="125"/>
      <c r="BA739" s="125"/>
      <c r="BB739" s="125"/>
      <c r="BC739" s="125"/>
      <c r="BD739" s="125"/>
      <c r="BE739" s="125"/>
      <c r="BF739" s="125"/>
      <c r="BG739" s="125"/>
      <c r="BH739" s="125"/>
      <c r="BI739" s="125"/>
      <c r="BJ739" s="125"/>
      <c r="BK739" s="125"/>
      <c r="BL739" s="125"/>
      <c r="BM739" s="125"/>
      <c r="BN739" s="125"/>
      <c r="BO739" s="125"/>
      <c r="BP739" s="125"/>
      <c r="BQ739" s="125"/>
      <c r="BR739" s="125"/>
      <c r="BS739" s="125"/>
      <c r="BT739" s="125"/>
      <c r="BU739" s="125"/>
      <c r="BV739" s="125"/>
      <c r="BW739" s="125"/>
      <c r="BX739" s="125"/>
      <c r="BY739" s="125"/>
      <c r="BZ739" s="125"/>
      <c r="CA739" s="125"/>
      <c r="CB739" s="125"/>
      <c r="CC739" s="125"/>
      <c r="CD739" s="125"/>
      <c r="CE739" s="125"/>
      <c r="CF739" s="125"/>
      <c r="CG739" s="125"/>
      <c r="CH739" s="125"/>
      <c r="CI739" s="125"/>
      <c r="CJ739" s="125"/>
      <c r="CK739" s="125"/>
      <c r="CL739" s="125"/>
      <c r="CM739" s="125"/>
      <c r="CN739" s="125"/>
      <c r="CO739" s="125"/>
      <c r="CP739" s="125"/>
      <c r="CQ739" s="125"/>
      <c r="CR739" s="125"/>
      <c r="CS739" s="125"/>
      <c r="CT739" s="125"/>
      <c r="CU739" s="125"/>
      <c r="CV739" s="125"/>
      <c r="CW739" s="125"/>
      <c r="CX739" s="125"/>
      <c r="CY739" s="125"/>
      <c r="CZ739" s="125"/>
      <c r="DA739" s="125"/>
      <c r="DB739" s="125"/>
      <c r="DC739" s="125"/>
      <c r="DD739" s="125"/>
      <c r="DE739" s="125"/>
      <c r="DF739" s="125"/>
      <c r="DG739" s="125"/>
      <c r="DH739" s="125"/>
      <c r="DI739" s="125"/>
      <c r="DJ739" s="125"/>
      <c r="DK739" s="125"/>
      <c r="DL739" s="125"/>
      <c r="DM739" s="125"/>
    </row>
    <row r="740" spans="2:117" s="116" customFormat="1" ht="21" x14ac:dyDescent="0.3">
      <c r="B740" s="165"/>
      <c r="C740" s="166"/>
      <c r="D740" s="166"/>
      <c r="E740" s="286"/>
      <c r="F740" s="287"/>
      <c r="G740" s="287"/>
      <c r="H740" s="273"/>
      <c r="I740" s="169"/>
      <c r="J740" s="122"/>
      <c r="K740" s="170"/>
      <c r="L740" s="170"/>
      <c r="M740" s="171"/>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c r="AT740" s="125"/>
      <c r="AU740" s="125"/>
      <c r="AV740" s="125"/>
      <c r="AW740" s="125"/>
      <c r="AX740" s="125"/>
      <c r="AY740" s="125"/>
      <c r="AZ740" s="125"/>
      <c r="BA740" s="125"/>
      <c r="BB740" s="125"/>
      <c r="BC740" s="125"/>
      <c r="BD740" s="125"/>
      <c r="BE740" s="125"/>
      <c r="BF740" s="125"/>
      <c r="BG740" s="125"/>
      <c r="BH740" s="125"/>
      <c r="BI740" s="125"/>
      <c r="BJ740" s="125"/>
      <c r="BK740" s="125"/>
      <c r="BL740" s="125"/>
      <c r="BM740" s="125"/>
      <c r="BN740" s="125"/>
      <c r="BO740" s="125"/>
      <c r="BP740" s="125"/>
      <c r="BQ740" s="125"/>
      <c r="BR740" s="125"/>
      <c r="BS740" s="125"/>
      <c r="BT740" s="125"/>
      <c r="BU740" s="125"/>
      <c r="BV740" s="125"/>
      <c r="BW740" s="125"/>
      <c r="BX740" s="125"/>
      <c r="BY740" s="125"/>
      <c r="BZ740" s="125"/>
      <c r="CA740" s="125"/>
      <c r="CB740" s="125"/>
      <c r="CC740" s="125"/>
      <c r="CD740" s="125"/>
      <c r="CE740" s="125"/>
      <c r="CF740" s="125"/>
      <c r="CG740" s="125"/>
      <c r="CH740" s="125"/>
      <c r="CI740" s="125"/>
      <c r="CJ740" s="125"/>
      <c r="CK740" s="125"/>
      <c r="CL740" s="125"/>
      <c r="CM740" s="125"/>
      <c r="CN740" s="125"/>
      <c r="CO740" s="125"/>
      <c r="CP740" s="125"/>
      <c r="CQ740" s="125"/>
      <c r="CR740" s="125"/>
      <c r="CS740" s="125"/>
      <c r="CT740" s="125"/>
      <c r="CU740" s="125"/>
      <c r="CV740" s="125"/>
      <c r="CW740" s="125"/>
      <c r="CX740" s="125"/>
      <c r="CY740" s="125"/>
      <c r="CZ740" s="125"/>
      <c r="DA740" s="125"/>
      <c r="DB740" s="125"/>
      <c r="DC740" s="125"/>
      <c r="DD740" s="125"/>
      <c r="DE740" s="125"/>
      <c r="DF740" s="125"/>
      <c r="DG740" s="125"/>
      <c r="DH740" s="125"/>
      <c r="DI740" s="125"/>
      <c r="DJ740" s="125"/>
      <c r="DK740" s="125"/>
      <c r="DL740" s="125"/>
      <c r="DM740" s="125"/>
    </row>
    <row r="741" spans="2:117" s="116" customFormat="1" ht="21" x14ac:dyDescent="0.3">
      <c r="B741" s="165"/>
      <c r="C741" s="166"/>
      <c r="D741" s="166"/>
      <c r="E741" s="286"/>
      <c r="F741" s="287"/>
      <c r="G741" s="287"/>
      <c r="H741" s="273"/>
      <c r="I741" s="169"/>
      <c r="J741" s="122"/>
      <c r="K741" s="170"/>
      <c r="L741" s="170"/>
      <c r="M741" s="171"/>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c r="AT741" s="125"/>
      <c r="AU741" s="125"/>
      <c r="AV741" s="125"/>
      <c r="AW741" s="125"/>
      <c r="AX741" s="125"/>
      <c r="AY741" s="125"/>
      <c r="AZ741" s="125"/>
      <c r="BA741" s="125"/>
      <c r="BB741" s="125"/>
      <c r="BC741" s="125"/>
      <c r="BD741" s="125"/>
      <c r="BE741" s="125"/>
      <c r="BF741" s="125"/>
      <c r="BG741" s="125"/>
      <c r="BH741" s="125"/>
      <c r="BI741" s="125"/>
      <c r="BJ741" s="125"/>
      <c r="BK741" s="125"/>
      <c r="BL741" s="125"/>
      <c r="BM741" s="125"/>
      <c r="BN741" s="125"/>
      <c r="BO741" s="125"/>
      <c r="BP741" s="125"/>
      <c r="BQ741" s="125"/>
      <c r="BR741" s="125"/>
      <c r="BS741" s="125"/>
      <c r="BT741" s="125"/>
      <c r="BU741" s="125"/>
      <c r="BV741" s="125"/>
      <c r="BW741" s="125"/>
      <c r="BX741" s="125"/>
      <c r="BY741" s="125"/>
      <c r="BZ741" s="125"/>
      <c r="CA741" s="125"/>
      <c r="CB741" s="125"/>
      <c r="CC741" s="125"/>
      <c r="CD741" s="125"/>
      <c r="CE741" s="125"/>
      <c r="CF741" s="125"/>
      <c r="CG741" s="125"/>
      <c r="CH741" s="125"/>
      <c r="CI741" s="125"/>
      <c r="CJ741" s="125"/>
      <c r="CK741" s="125"/>
      <c r="CL741" s="125"/>
      <c r="CM741" s="125"/>
      <c r="CN741" s="125"/>
      <c r="CO741" s="125"/>
      <c r="CP741" s="125"/>
      <c r="CQ741" s="125"/>
      <c r="CR741" s="125"/>
      <c r="CS741" s="125"/>
      <c r="CT741" s="125"/>
      <c r="CU741" s="125"/>
      <c r="CV741" s="125"/>
      <c r="CW741" s="125"/>
      <c r="CX741" s="125"/>
      <c r="CY741" s="125"/>
      <c r="CZ741" s="125"/>
      <c r="DA741" s="125"/>
      <c r="DB741" s="125"/>
      <c r="DC741" s="125"/>
      <c r="DD741" s="125"/>
      <c r="DE741" s="125"/>
      <c r="DF741" s="125"/>
      <c r="DG741" s="125"/>
      <c r="DH741" s="125"/>
      <c r="DI741" s="125"/>
      <c r="DJ741" s="125"/>
      <c r="DK741" s="125"/>
      <c r="DL741" s="125"/>
      <c r="DM741" s="125"/>
    </row>
    <row r="742" spans="2:117" s="116" customFormat="1" ht="21" x14ac:dyDescent="0.3">
      <c r="B742" s="165"/>
      <c r="C742" s="166"/>
      <c r="D742" s="166"/>
      <c r="E742" s="286"/>
      <c r="F742" s="287"/>
      <c r="G742" s="287"/>
      <c r="H742" s="273"/>
      <c r="I742" s="169"/>
      <c r="J742" s="122"/>
      <c r="K742" s="170"/>
      <c r="L742" s="170"/>
      <c r="M742" s="171"/>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c r="AT742" s="125"/>
      <c r="AU742" s="125"/>
      <c r="AV742" s="125"/>
      <c r="AW742" s="125"/>
      <c r="AX742" s="125"/>
      <c r="AY742" s="125"/>
      <c r="AZ742" s="125"/>
      <c r="BA742" s="125"/>
      <c r="BB742" s="125"/>
      <c r="BC742" s="125"/>
      <c r="BD742" s="125"/>
      <c r="BE742" s="125"/>
      <c r="BF742" s="125"/>
      <c r="BG742" s="125"/>
      <c r="BH742" s="125"/>
      <c r="BI742" s="125"/>
      <c r="BJ742" s="125"/>
      <c r="BK742" s="125"/>
      <c r="BL742" s="125"/>
      <c r="BM742" s="125"/>
      <c r="BN742" s="125"/>
      <c r="BO742" s="125"/>
      <c r="BP742" s="125"/>
      <c r="BQ742" s="125"/>
      <c r="BR742" s="125"/>
      <c r="BS742" s="125"/>
      <c r="BT742" s="125"/>
      <c r="BU742" s="125"/>
      <c r="BV742" s="125"/>
      <c r="BW742" s="125"/>
      <c r="BX742" s="125"/>
      <c r="BY742" s="125"/>
      <c r="BZ742" s="125"/>
      <c r="CA742" s="125"/>
      <c r="CB742" s="125"/>
      <c r="CC742" s="125"/>
      <c r="CD742" s="125"/>
      <c r="CE742" s="125"/>
      <c r="CF742" s="125"/>
      <c r="CG742" s="125"/>
      <c r="CH742" s="125"/>
      <c r="CI742" s="125"/>
      <c r="CJ742" s="125"/>
      <c r="CK742" s="125"/>
      <c r="CL742" s="125"/>
      <c r="CM742" s="125"/>
      <c r="CN742" s="125"/>
      <c r="CO742" s="125"/>
      <c r="CP742" s="125"/>
      <c r="CQ742" s="125"/>
      <c r="CR742" s="125"/>
      <c r="CS742" s="125"/>
      <c r="CT742" s="125"/>
      <c r="CU742" s="125"/>
      <c r="CV742" s="125"/>
      <c r="CW742" s="125"/>
      <c r="CX742" s="125"/>
      <c r="CY742" s="125"/>
      <c r="CZ742" s="125"/>
      <c r="DA742" s="125"/>
      <c r="DB742" s="125"/>
      <c r="DC742" s="125"/>
      <c r="DD742" s="125"/>
      <c r="DE742" s="125"/>
      <c r="DF742" s="125"/>
      <c r="DG742" s="125"/>
      <c r="DH742" s="125"/>
      <c r="DI742" s="125"/>
      <c r="DJ742" s="125"/>
      <c r="DK742" s="125"/>
      <c r="DL742" s="125"/>
      <c r="DM742" s="125"/>
    </row>
    <row r="743" spans="2:117" s="1" customFormat="1" ht="21" x14ac:dyDescent="0.3">
      <c r="B743" s="173"/>
      <c r="C743" s="161"/>
      <c r="D743" s="161"/>
      <c r="E743" s="265"/>
      <c r="F743" s="275"/>
      <c r="G743" s="275"/>
      <c r="H743" s="265"/>
      <c r="I743" s="154"/>
      <c r="J743" s="112"/>
      <c r="K743" s="163"/>
      <c r="L743" s="163"/>
      <c r="M743" s="164"/>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c r="AT743" s="125"/>
      <c r="AU743" s="125"/>
      <c r="AV743" s="125"/>
      <c r="AW743" s="125"/>
      <c r="AX743" s="125"/>
      <c r="AY743" s="125"/>
      <c r="AZ743" s="125"/>
      <c r="BA743" s="125"/>
      <c r="BB743" s="125"/>
      <c r="BC743" s="125"/>
      <c r="BD743" s="125"/>
      <c r="BE743" s="125"/>
      <c r="BF743" s="125"/>
      <c r="BG743" s="125"/>
      <c r="BH743" s="125"/>
      <c r="BI743" s="125"/>
      <c r="BJ743" s="125"/>
      <c r="BK743" s="125"/>
      <c r="BL743" s="125"/>
      <c r="BM743" s="125"/>
      <c r="BN743" s="125"/>
      <c r="BO743" s="125"/>
      <c r="BP743" s="125"/>
      <c r="BQ743" s="125"/>
      <c r="BR743" s="125"/>
      <c r="BS743" s="125"/>
      <c r="BT743" s="125"/>
      <c r="BU743" s="125"/>
      <c r="BV743" s="125"/>
      <c r="BW743" s="125"/>
      <c r="BX743" s="125"/>
      <c r="BY743" s="125"/>
      <c r="BZ743" s="125"/>
      <c r="CA743" s="125"/>
      <c r="CB743" s="125"/>
      <c r="CC743" s="125"/>
      <c r="CD743" s="125"/>
      <c r="CE743" s="125"/>
      <c r="CF743" s="125"/>
      <c r="CG743" s="125"/>
      <c r="CH743" s="125"/>
      <c r="CI743" s="125"/>
      <c r="CJ743" s="125"/>
      <c r="CK743" s="125"/>
      <c r="CL743" s="125"/>
      <c r="CM743" s="125"/>
      <c r="CN743" s="125"/>
      <c r="CO743" s="125"/>
      <c r="CP743" s="125"/>
      <c r="CQ743" s="125"/>
      <c r="CR743" s="125"/>
      <c r="CS743" s="125"/>
      <c r="CT743" s="125"/>
      <c r="CU743" s="125"/>
      <c r="CV743" s="125"/>
      <c r="CW743" s="125"/>
      <c r="CX743" s="125"/>
      <c r="CY743" s="125"/>
      <c r="CZ743" s="125"/>
      <c r="DA743" s="125"/>
      <c r="DB743" s="125"/>
      <c r="DC743" s="125"/>
      <c r="DD743" s="125"/>
      <c r="DE743" s="125"/>
      <c r="DF743" s="125"/>
      <c r="DG743" s="125"/>
      <c r="DH743" s="125"/>
      <c r="DI743" s="125"/>
      <c r="DJ743" s="125"/>
      <c r="DK743" s="125"/>
      <c r="DL743" s="125"/>
      <c r="DM743" s="125"/>
    </row>
    <row r="744" spans="2:117" s="116" customFormat="1" ht="21" x14ac:dyDescent="0.3">
      <c r="B744" s="165"/>
      <c r="C744" s="166"/>
      <c r="D744" s="166"/>
      <c r="E744" s="286"/>
      <c r="F744" s="287"/>
      <c r="G744" s="287"/>
      <c r="H744" s="273"/>
      <c r="I744" s="169"/>
      <c r="J744" s="122"/>
      <c r="K744" s="170"/>
      <c r="L744" s="170"/>
      <c r="M744" s="171"/>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c r="AT744" s="125"/>
      <c r="AU744" s="125"/>
      <c r="AV744" s="125"/>
      <c r="AW744" s="125"/>
      <c r="AX744" s="125"/>
      <c r="AY744" s="125"/>
      <c r="AZ744" s="125"/>
      <c r="BA744" s="125"/>
      <c r="BB744" s="125"/>
      <c r="BC744" s="125"/>
      <c r="BD744" s="125"/>
      <c r="BE744" s="125"/>
      <c r="BF744" s="125"/>
      <c r="BG744" s="125"/>
      <c r="BH744" s="125"/>
      <c r="BI744" s="125"/>
      <c r="BJ744" s="125"/>
      <c r="BK744" s="125"/>
      <c r="BL744" s="125"/>
      <c r="BM744" s="125"/>
      <c r="BN744" s="125"/>
      <c r="BO744" s="125"/>
      <c r="BP744" s="125"/>
      <c r="BQ744" s="125"/>
      <c r="BR744" s="125"/>
      <c r="BS744" s="125"/>
      <c r="BT744" s="125"/>
      <c r="BU744" s="125"/>
      <c r="BV744" s="125"/>
      <c r="BW744" s="125"/>
      <c r="BX744" s="125"/>
      <c r="BY744" s="125"/>
      <c r="BZ744" s="125"/>
      <c r="CA744" s="125"/>
      <c r="CB744" s="125"/>
      <c r="CC744" s="125"/>
      <c r="CD744" s="125"/>
      <c r="CE744" s="125"/>
      <c r="CF744" s="125"/>
      <c r="CG744" s="125"/>
      <c r="CH744" s="125"/>
      <c r="CI744" s="125"/>
      <c r="CJ744" s="125"/>
      <c r="CK744" s="125"/>
      <c r="CL744" s="125"/>
      <c r="CM744" s="125"/>
      <c r="CN744" s="125"/>
      <c r="CO744" s="125"/>
      <c r="CP744" s="125"/>
      <c r="CQ744" s="125"/>
      <c r="CR744" s="125"/>
      <c r="CS744" s="125"/>
      <c r="CT744" s="125"/>
      <c r="CU744" s="125"/>
      <c r="CV744" s="125"/>
      <c r="CW744" s="125"/>
      <c r="CX744" s="125"/>
      <c r="CY744" s="125"/>
      <c r="CZ744" s="125"/>
      <c r="DA744" s="125"/>
      <c r="DB744" s="125"/>
      <c r="DC744" s="125"/>
      <c r="DD744" s="125"/>
      <c r="DE744" s="125"/>
      <c r="DF744" s="125"/>
      <c r="DG744" s="125"/>
      <c r="DH744" s="125"/>
      <c r="DI744" s="125"/>
      <c r="DJ744" s="125"/>
      <c r="DK744" s="125"/>
      <c r="DL744" s="125"/>
      <c r="DM744" s="125"/>
    </row>
    <row r="745" spans="2:117" s="116" customFormat="1" ht="21" x14ac:dyDescent="0.3">
      <c r="B745" s="165"/>
      <c r="C745" s="166"/>
      <c r="D745" s="166"/>
      <c r="E745" s="286"/>
      <c r="F745" s="287"/>
      <c r="G745" s="287"/>
      <c r="H745" s="273"/>
      <c r="I745" s="169"/>
      <c r="J745" s="122"/>
      <c r="K745" s="170"/>
      <c r="L745" s="170"/>
      <c r="M745" s="171"/>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c r="AT745" s="125"/>
      <c r="AU745" s="125"/>
      <c r="AV745" s="125"/>
      <c r="AW745" s="125"/>
      <c r="AX745" s="125"/>
      <c r="AY745" s="125"/>
      <c r="AZ745" s="125"/>
      <c r="BA745" s="125"/>
      <c r="BB745" s="125"/>
      <c r="BC745" s="125"/>
      <c r="BD745" s="125"/>
      <c r="BE745" s="125"/>
      <c r="BF745" s="125"/>
      <c r="BG745" s="125"/>
      <c r="BH745" s="125"/>
      <c r="BI745" s="125"/>
      <c r="BJ745" s="125"/>
      <c r="BK745" s="125"/>
      <c r="BL745" s="125"/>
      <c r="BM745" s="125"/>
      <c r="BN745" s="125"/>
      <c r="BO745" s="125"/>
      <c r="BP745" s="125"/>
      <c r="BQ745" s="125"/>
      <c r="BR745" s="125"/>
      <c r="BS745" s="125"/>
      <c r="BT745" s="125"/>
      <c r="BU745" s="125"/>
      <c r="BV745" s="125"/>
      <c r="BW745" s="125"/>
      <c r="BX745" s="125"/>
      <c r="BY745" s="125"/>
      <c r="BZ745" s="125"/>
      <c r="CA745" s="125"/>
      <c r="CB745" s="125"/>
      <c r="CC745" s="125"/>
      <c r="CD745" s="125"/>
      <c r="CE745" s="125"/>
      <c r="CF745" s="125"/>
      <c r="CG745" s="125"/>
      <c r="CH745" s="125"/>
      <c r="CI745" s="125"/>
      <c r="CJ745" s="125"/>
      <c r="CK745" s="125"/>
      <c r="CL745" s="125"/>
      <c r="CM745" s="125"/>
      <c r="CN745" s="125"/>
      <c r="CO745" s="125"/>
      <c r="CP745" s="125"/>
      <c r="CQ745" s="125"/>
      <c r="CR745" s="125"/>
      <c r="CS745" s="125"/>
      <c r="CT745" s="125"/>
      <c r="CU745" s="125"/>
      <c r="CV745" s="125"/>
      <c r="CW745" s="125"/>
      <c r="CX745" s="125"/>
      <c r="CY745" s="125"/>
      <c r="CZ745" s="125"/>
      <c r="DA745" s="125"/>
      <c r="DB745" s="125"/>
      <c r="DC745" s="125"/>
      <c r="DD745" s="125"/>
      <c r="DE745" s="125"/>
      <c r="DF745" s="125"/>
      <c r="DG745" s="125"/>
      <c r="DH745" s="125"/>
      <c r="DI745" s="125"/>
      <c r="DJ745" s="125"/>
      <c r="DK745" s="125"/>
      <c r="DL745" s="125"/>
      <c r="DM745" s="125"/>
    </row>
    <row r="746" spans="2:117" s="116" customFormat="1" ht="21" x14ac:dyDescent="0.3">
      <c r="B746" s="165"/>
      <c r="C746" s="166"/>
      <c r="D746" s="166"/>
      <c r="E746" s="286"/>
      <c r="F746" s="287"/>
      <c r="G746" s="287"/>
      <c r="H746" s="273"/>
      <c r="I746" s="169"/>
      <c r="J746" s="122"/>
      <c r="K746" s="170"/>
      <c r="L746" s="170"/>
      <c r="M746" s="171"/>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c r="AT746" s="125"/>
      <c r="AU746" s="125"/>
      <c r="AV746" s="125"/>
      <c r="AW746" s="125"/>
      <c r="AX746" s="125"/>
      <c r="AY746" s="125"/>
      <c r="AZ746" s="125"/>
      <c r="BA746" s="125"/>
      <c r="BB746" s="125"/>
      <c r="BC746" s="125"/>
      <c r="BD746" s="125"/>
      <c r="BE746" s="125"/>
      <c r="BF746" s="125"/>
      <c r="BG746" s="125"/>
      <c r="BH746" s="125"/>
      <c r="BI746" s="125"/>
      <c r="BJ746" s="125"/>
      <c r="BK746" s="125"/>
      <c r="BL746" s="125"/>
      <c r="BM746" s="125"/>
      <c r="BN746" s="125"/>
      <c r="BO746" s="125"/>
      <c r="BP746" s="125"/>
      <c r="BQ746" s="125"/>
      <c r="BR746" s="125"/>
      <c r="BS746" s="125"/>
      <c r="BT746" s="125"/>
      <c r="BU746" s="125"/>
      <c r="BV746" s="125"/>
      <c r="BW746" s="125"/>
      <c r="BX746" s="125"/>
      <c r="BY746" s="125"/>
      <c r="BZ746" s="125"/>
      <c r="CA746" s="125"/>
      <c r="CB746" s="125"/>
      <c r="CC746" s="125"/>
      <c r="CD746" s="125"/>
      <c r="CE746" s="125"/>
      <c r="CF746" s="125"/>
      <c r="CG746" s="125"/>
      <c r="CH746" s="125"/>
      <c r="CI746" s="125"/>
      <c r="CJ746" s="125"/>
      <c r="CK746" s="125"/>
      <c r="CL746" s="125"/>
      <c r="CM746" s="125"/>
      <c r="CN746" s="125"/>
      <c r="CO746" s="125"/>
      <c r="CP746" s="125"/>
      <c r="CQ746" s="125"/>
      <c r="CR746" s="125"/>
      <c r="CS746" s="125"/>
      <c r="CT746" s="125"/>
      <c r="CU746" s="125"/>
      <c r="CV746" s="125"/>
      <c r="CW746" s="125"/>
      <c r="CX746" s="125"/>
      <c r="CY746" s="125"/>
      <c r="CZ746" s="125"/>
      <c r="DA746" s="125"/>
      <c r="DB746" s="125"/>
      <c r="DC746" s="125"/>
      <c r="DD746" s="125"/>
      <c r="DE746" s="125"/>
      <c r="DF746" s="125"/>
      <c r="DG746" s="125"/>
      <c r="DH746" s="125"/>
      <c r="DI746" s="125"/>
      <c r="DJ746" s="125"/>
      <c r="DK746" s="125"/>
      <c r="DL746" s="125"/>
      <c r="DM746" s="125"/>
    </row>
    <row r="747" spans="2:117" s="116" customFormat="1" ht="21" x14ac:dyDescent="0.3">
      <c r="B747" s="165"/>
      <c r="C747" s="166"/>
      <c r="D747" s="166"/>
      <c r="E747" s="286"/>
      <c r="F747" s="287"/>
      <c r="G747" s="287"/>
      <c r="H747" s="273"/>
      <c r="I747" s="169"/>
      <c r="J747" s="122"/>
      <c r="K747" s="170"/>
      <c r="L747" s="170"/>
      <c r="M747" s="171"/>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c r="AT747" s="125"/>
      <c r="AU747" s="125"/>
      <c r="AV747" s="125"/>
      <c r="AW747" s="125"/>
      <c r="AX747" s="125"/>
      <c r="AY747" s="125"/>
      <c r="AZ747" s="125"/>
      <c r="BA747" s="125"/>
      <c r="BB747" s="125"/>
      <c r="BC747" s="125"/>
      <c r="BD747" s="125"/>
      <c r="BE747" s="125"/>
      <c r="BF747" s="125"/>
      <c r="BG747" s="125"/>
      <c r="BH747" s="125"/>
      <c r="BI747" s="125"/>
      <c r="BJ747" s="125"/>
      <c r="BK747" s="125"/>
      <c r="BL747" s="125"/>
      <c r="BM747" s="125"/>
      <c r="BN747" s="125"/>
      <c r="BO747" s="125"/>
      <c r="BP747" s="125"/>
      <c r="BQ747" s="125"/>
      <c r="BR747" s="125"/>
      <c r="BS747" s="125"/>
      <c r="BT747" s="125"/>
      <c r="BU747" s="125"/>
      <c r="BV747" s="125"/>
      <c r="BW747" s="125"/>
      <c r="BX747" s="125"/>
      <c r="BY747" s="125"/>
      <c r="BZ747" s="125"/>
      <c r="CA747" s="125"/>
      <c r="CB747" s="125"/>
      <c r="CC747" s="125"/>
      <c r="CD747" s="125"/>
      <c r="CE747" s="125"/>
      <c r="CF747" s="125"/>
      <c r="CG747" s="125"/>
      <c r="CH747" s="125"/>
      <c r="CI747" s="125"/>
      <c r="CJ747" s="125"/>
      <c r="CK747" s="125"/>
      <c r="CL747" s="125"/>
      <c r="CM747" s="125"/>
      <c r="CN747" s="125"/>
      <c r="CO747" s="125"/>
      <c r="CP747" s="125"/>
      <c r="CQ747" s="125"/>
      <c r="CR747" s="125"/>
      <c r="CS747" s="125"/>
      <c r="CT747" s="125"/>
      <c r="CU747" s="125"/>
      <c r="CV747" s="125"/>
      <c r="CW747" s="125"/>
      <c r="CX747" s="125"/>
      <c r="CY747" s="125"/>
      <c r="CZ747" s="125"/>
      <c r="DA747" s="125"/>
      <c r="DB747" s="125"/>
      <c r="DC747" s="125"/>
      <c r="DD747" s="125"/>
      <c r="DE747" s="125"/>
      <c r="DF747" s="125"/>
      <c r="DG747" s="125"/>
      <c r="DH747" s="125"/>
      <c r="DI747" s="125"/>
      <c r="DJ747" s="125"/>
      <c r="DK747" s="125"/>
      <c r="DL747" s="125"/>
      <c r="DM747" s="125"/>
    </row>
    <row r="748" spans="2:117" s="1" customFormat="1" ht="21" x14ac:dyDescent="0.3">
      <c r="B748" s="173"/>
      <c r="C748" s="161"/>
      <c r="D748" s="161"/>
      <c r="E748" s="265"/>
      <c r="F748" s="275"/>
      <c r="G748" s="275"/>
      <c r="H748" s="265"/>
      <c r="I748" s="154"/>
      <c r="J748" s="112"/>
      <c r="K748" s="163"/>
      <c r="L748" s="163"/>
      <c r="M748" s="164"/>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c r="AT748" s="125"/>
      <c r="AU748" s="125"/>
      <c r="AV748" s="125"/>
      <c r="AW748" s="125"/>
      <c r="AX748" s="125"/>
      <c r="AY748" s="125"/>
      <c r="AZ748" s="125"/>
      <c r="BA748" s="125"/>
      <c r="BB748" s="125"/>
      <c r="BC748" s="125"/>
      <c r="BD748" s="125"/>
      <c r="BE748" s="125"/>
      <c r="BF748" s="125"/>
      <c r="BG748" s="125"/>
      <c r="BH748" s="125"/>
      <c r="BI748" s="125"/>
      <c r="BJ748" s="125"/>
      <c r="BK748" s="125"/>
      <c r="BL748" s="125"/>
      <c r="BM748" s="125"/>
      <c r="BN748" s="125"/>
      <c r="BO748" s="125"/>
      <c r="BP748" s="125"/>
      <c r="BQ748" s="125"/>
      <c r="BR748" s="125"/>
      <c r="BS748" s="125"/>
      <c r="BT748" s="125"/>
      <c r="BU748" s="125"/>
      <c r="BV748" s="125"/>
      <c r="BW748" s="125"/>
      <c r="BX748" s="125"/>
      <c r="BY748" s="125"/>
      <c r="BZ748" s="125"/>
      <c r="CA748" s="125"/>
      <c r="CB748" s="125"/>
      <c r="CC748" s="125"/>
      <c r="CD748" s="125"/>
      <c r="CE748" s="125"/>
      <c r="CF748" s="125"/>
      <c r="CG748" s="125"/>
      <c r="CH748" s="125"/>
      <c r="CI748" s="125"/>
      <c r="CJ748" s="125"/>
      <c r="CK748" s="125"/>
      <c r="CL748" s="125"/>
      <c r="CM748" s="125"/>
      <c r="CN748" s="125"/>
      <c r="CO748" s="125"/>
      <c r="CP748" s="125"/>
      <c r="CQ748" s="125"/>
      <c r="CR748" s="125"/>
      <c r="CS748" s="125"/>
      <c r="CT748" s="125"/>
      <c r="CU748" s="125"/>
      <c r="CV748" s="125"/>
      <c r="CW748" s="125"/>
      <c r="CX748" s="125"/>
      <c r="CY748" s="125"/>
      <c r="CZ748" s="125"/>
      <c r="DA748" s="125"/>
      <c r="DB748" s="125"/>
      <c r="DC748" s="125"/>
      <c r="DD748" s="125"/>
      <c r="DE748" s="125"/>
      <c r="DF748" s="125"/>
      <c r="DG748" s="125"/>
      <c r="DH748" s="125"/>
      <c r="DI748" s="125"/>
      <c r="DJ748" s="125"/>
      <c r="DK748" s="125"/>
      <c r="DL748" s="125"/>
      <c r="DM748" s="125"/>
    </row>
    <row r="749" spans="2:117" s="116" customFormat="1" ht="21" x14ac:dyDescent="0.3">
      <c r="B749" s="165"/>
      <c r="C749" s="166"/>
      <c r="D749" s="166"/>
      <c r="E749" s="286"/>
      <c r="F749" s="287"/>
      <c r="G749" s="287"/>
      <c r="H749" s="273"/>
      <c r="I749" s="169"/>
      <c r="J749" s="122"/>
      <c r="K749" s="170"/>
      <c r="L749" s="170"/>
      <c r="M749" s="171"/>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c r="AT749" s="125"/>
      <c r="AU749" s="125"/>
      <c r="AV749" s="125"/>
      <c r="AW749" s="125"/>
      <c r="AX749" s="125"/>
      <c r="AY749" s="125"/>
      <c r="AZ749" s="125"/>
      <c r="BA749" s="125"/>
      <c r="BB749" s="125"/>
      <c r="BC749" s="125"/>
      <c r="BD749" s="125"/>
      <c r="BE749" s="125"/>
      <c r="BF749" s="125"/>
      <c r="BG749" s="125"/>
      <c r="BH749" s="125"/>
      <c r="BI749" s="125"/>
      <c r="BJ749" s="125"/>
      <c r="BK749" s="125"/>
      <c r="BL749" s="125"/>
      <c r="BM749" s="125"/>
      <c r="BN749" s="125"/>
      <c r="BO749" s="125"/>
      <c r="BP749" s="125"/>
      <c r="BQ749" s="125"/>
      <c r="BR749" s="125"/>
      <c r="BS749" s="125"/>
      <c r="BT749" s="125"/>
      <c r="BU749" s="125"/>
      <c r="BV749" s="125"/>
      <c r="BW749" s="125"/>
      <c r="BX749" s="125"/>
      <c r="BY749" s="125"/>
      <c r="BZ749" s="125"/>
      <c r="CA749" s="125"/>
      <c r="CB749" s="125"/>
      <c r="CC749" s="125"/>
      <c r="CD749" s="125"/>
      <c r="CE749" s="125"/>
      <c r="CF749" s="125"/>
      <c r="CG749" s="125"/>
      <c r="CH749" s="125"/>
      <c r="CI749" s="125"/>
      <c r="CJ749" s="125"/>
      <c r="CK749" s="125"/>
      <c r="CL749" s="125"/>
      <c r="CM749" s="125"/>
      <c r="CN749" s="125"/>
      <c r="CO749" s="125"/>
      <c r="CP749" s="125"/>
      <c r="CQ749" s="125"/>
      <c r="CR749" s="125"/>
      <c r="CS749" s="125"/>
      <c r="CT749" s="125"/>
      <c r="CU749" s="125"/>
      <c r="CV749" s="125"/>
      <c r="CW749" s="125"/>
      <c r="CX749" s="125"/>
      <c r="CY749" s="125"/>
      <c r="CZ749" s="125"/>
      <c r="DA749" s="125"/>
      <c r="DB749" s="125"/>
      <c r="DC749" s="125"/>
      <c r="DD749" s="125"/>
      <c r="DE749" s="125"/>
      <c r="DF749" s="125"/>
      <c r="DG749" s="125"/>
      <c r="DH749" s="125"/>
      <c r="DI749" s="125"/>
      <c r="DJ749" s="125"/>
      <c r="DK749" s="125"/>
      <c r="DL749" s="125"/>
      <c r="DM749" s="125"/>
    </row>
    <row r="750" spans="2:117" s="116" customFormat="1" ht="21" x14ac:dyDescent="0.3">
      <c r="B750" s="165"/>
      <c r="C750" s="166"/>
      <c r="D750" s="166"/>
      <c r="E750" s="286"/>
      <c r="F750" s="287"/>
      <c r="G750" s="287"/>
      <c r="H750" s="273"/>
      <c r="I750" s="169"/>
      <c r="J750" s="122"/>
      <c r="K750" s="170"/>
      <c r="L750" s="170"/>
      <c r="M750" s="171"/>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c r="AT750" s="125"/>
      <c r="AU750" s="125"/>
      <c r="AV750" s="125"/>
      <c r="AW750" s="125"/>
      <c r="AX750" s="125"/>
      <c r="AY750" s="125"/>
      <c r="AZ750" s="125"/>
      <c r="BA750" s="125"/>
      <c r="BB750" s="125"/>
      <c r="BC750" s="125"/>
      <c r="BD750" s="125"/>
      <c r="BE750" s="125"/>
      <c r="BF750" s="125"/>
      <c r="BG750" s="125"/>
      <c r="BH750" s="125"/>
      <c r="BI750" s="125"/>
      <c r="BJ750" s="125"/>
      <c r="BK750" s="125"/>
      <c r="BL750" s="125"/>
      <c r="BM750" s="125"/>
      <c r="BN750" s="125"/>
      <c r="BO750" s="125"/>
      <c r="BP750" s="125"/>
      <c r="BQ750" s="125"/>
      <c r="BR750" s="125"/>
      <c r="BS750" s="125"/>
      <c r="BT750" s="125"/>
      <c r="BU750" s="125"/>
      <c r="BV750" s="125"/>
      <c r="BW750" s="125"/>
      <c r="BX750" s="125"/>
      <c r="BY750" s="125"/>
      <c r="BZ750" s="125"/>
      <c r="CA750" s="125"/>
      <c r="CB750" s="125"/>
      <c r="CC750" s="125"/>
      <c r="CD750" s="125"/>
      <c r="CE750" s="125"/>
      <c r="CF750" s="125"/>
      <c r="CG750" s="125"/>
      <c r="CH750" s="125"/>
      <c r="CI750" s="125"/>
      <c r="CJ750" s="125"/>
      <c r="CK750" s="125"/>
      <c r="CL750" s="125"/>
      <c r="CM750" s="125"/>
      <c r="CN750" s="125"/>
      <c r="CO750" s="125"/>
      <c r="CP750" s="125"/>
      <c r="CQ750" s="125"/>
      <c r="CR750" s="125"/>
      <c r="CS750" s="125"/>
      <c r="CT750" s="125"/>
      <c r="CU750" s="125"/>
      <c r="CV750" s="125"/>
      <c r="CW750" s="125"/>
      <c r="CX750" s="125"/>
      <c r="CY750" s="125"/>
      <c r="CZ750" s="125"/>
      <c r="DA750" s="125"/>
      <c r="DB750" s="125"/>
      <c r="DC750" s="125"/>
      <c r="DD750" s="125"/>
      <c r="DE750" s="125"/>
      <c r="DF750" s="125"/>
      <c r="DG750" s="125"/>
      <c r="DH750" s="125"/>
      <c r="DI750" s="125"/>
      <c r="DJ750" s="125"/>
      <c r="DK750" s="125"/>
      <c r="DL750" s="125"/>
      <c r="DM750" s="125"/>
    </row>
    <row r="751" spans="2:117" s="116" customFormat="1" ht="21" x14ac:dyDescent="0.3">
      <c r="B751" s="165"/>
      <c r="C751" s="166"/>
      <c r="D751" s="166"/>
      <c r="E751" s="286"/>
      <c r="F751" s="287"/>
      <c r="G751" s="287"/>
      <c r="H751" s="273"/>
      <c r="I751" s="169"/>
      <c r="J751" s="122"/>
      <c r="K751" s="170"/>
      <c r="L751" s="170"/>
      <c r="M751" s="171"/>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c r="AT751" s="125"/>
      <c r="AU751" s="125"/>
      <c r="AV751" s="125"/>
      <c r="AW751" s="125"/>
      <c r="AX751" s="125"/>
      <c r="AY751" s="125"/>
      <c r="AZ751" s="125"/>
      <c r="BA751" s="125"/>
      <c r="BB751" s="125"/>
      <c r="BC751" s="125"/>
      <c r="BD751" s="125"/>
      <c r="BE751" s="125"/>
      <c r="BF751" s="125"/>
      <c r="BG751" s="125"/>
      <c r="BH751" s="125"/>
      <c r="BI751" s="125"/>
      <c r="BJ751" s="125"/>
      <c r="BK751" s="125"/>
      <c r="BL751" s="125"/>
      <c r="BM751" s="125"/>
      <c r="BN751" s="125"/>
      <c r="BO751" s="125"/>
      <c r="BP751" s="125"/>
      <c r="BQ751" s="125"/>
      <c r="BR751" s="125"/>
      <c r="BS751" s="125"/>
      <c r="BT751" s="125"/>
      <c r="BU751" s="125"/>
      <c r="BV751" s="125"/>
      <c r="BW751" s="125"/>
      <c r="BX751" s="125"/>
      <c r="BY751" s="125"/>
      <c r="BZ751" s="125"/>
      <c r="CA751" s="125"/>
      <c r="CB751" s="125"/>
      <c r="CC751" s="125"/>
      <c r="CD751" s="125"/>
      <c r="CE751" s="125"/>
      <c r="CF751" s="125"/>
      <c r="CG751" s="125"/>
      <c r="CH751" s="125"/>
      <c r="CI751" s="125"/>
      <c r="CJ751" s="125"/>
      <c r="CK751" s="125"/>
      <c r="CL751" s="125"/>
      <c r="CM751" s="125"/>
      <c r="CN751" s="125"/>
      <c r="CO751" s="125"/>
      <c r="CP751" s="125"/>
      <c r="CQ751" s="125"/>
      <c r="CR751" s="125"/>
      <c r="CS751" s="125"/>
      <c r="CT751" s="125"/>
      <c r="CU751" s="125"/>
      <c r="CV751" s="125"/>
      <c r="CW751" s="125"/>
      <c r="CX751" s="125"/>
      <c r="CY751" s="125"/>
      <c r="CZ751" s="125"/>
      <c r="DA751" s="125"/>
      <c r="DB751" s="125"/>
      <c r="DC751" s="125"/>
      <c r="DD751" s="125"/>
      <c r="DE751" s="125"/>
      <c r="DF751" s="125"/>
      <c r="DG751" s="125"/>
      <c r="DH751" s="125"/>
      <c r="DI751" s="125"/>
      <c r="DJ751" s="125"/>
      <c r="DK751" s="125"/>
      <c r="DL751" s="125"/>
      <c r="DM751" s="125"/>
    </row>
    <row r="752" spans="2:117" s="116" customFormat="1" ht="21" x14ac:dyDescent="0.3">
      <c r="B752" s="165"/>
      <c r="C752" s="166"/>
      <c r="D752" s="166"/>
      <c r="E752" s="286"/>
      <c r="F752" s="287"/>
      <c r="G752" s="287"/>
      <c r="H752" s="273"/>
      <c r="I752" s="169"/>
      <c r="J752" s="122"/>
      <c r="K752" s="170"/>
      <c r="L752" s="170"/>
      <c r="M752" s="171"/>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c r="AT752" s="125"/>
      <c r="AU752" s="125"/>
      <c r="AV752" s="125"/>
      <c r="AW752" s="125"/>
      <c r="AX752" s="125"/>
      <c r="AY752" s="125"/>
      <c r="AZ752" s="125"/>
      <c r="BA752" s="125"/>
      <c r="BB752" s="125"/>
      <c r="BC752" s="125"/>
      <c r="BD752" s="125"/>
      <c r="BE752" s="125"/>
      <c r="BF752" s="125"/>
      <c r="BG752" s="125"/>
      <c r="BH752" s="125"/>
      <c r="BI752" s="125"/>
      <c r="BJ752" s="125"/>
      <c r="BK752" s="125"/>
      <c r="BL752" s="125"/>
      <c r="BM752" s="125"/>
      <c r="BN752" s="125"/>
      <c r="BO752" s="125"/>
      <c r="BP752" s="125"/>
      <c r="BQ752" s="125"/>
      <c r="BR752" s="125"/>
      <c r="BS752" s="125"/>
      <c r="BT752" s="125"/>
      <c r="BU752" s="125"/>
      <c r="BV752" s="125"/>
      <c r="BW752" s="125"/>
      <c r="BX752" s="125"/>
      <c r="BY752" s="125"/>
      <c r="BZ752" s="125"/>
      <c r="CA752" s="125"/>
      <c r="CB752" s="125"/>
      <c r="CC752" s="125"/>
      <c r="CD752" s="125"/>
      <c r="CE752" s="125"/>
      <c r="CF752" s="125"/>
      <c r="CG752" s="125"/>
      <c r="CH752" s="125"/>
      <c r="CI752" s="125"/>
      <c r="CJ752" s="125"/>
      <c r="CK752" s="125"/>
      <c r="CL752" s="125"/>
      <c r="CM752" s="125"/>
      <c r="CN752" s="125"/>
      <c r="CO752" s="125"/>
      <c r="CP752" s="125"/>
      <c r="CQ752" s="125"/>
      <c r="CR752" s="125"/>
      <c r="CS752" s="125"/>
      <c r="CT752" s="125"/>
      <c r="CU752" s="125"/>
      <c r="CV752" s="125"/>
      <c r="CW752" s="125"/>
      <c r="CX752" s="125"/>
      <c r="CY752" s="125"/>
      <c r="CZ752" s="125"/>
      <c r="DA752" s="125"/>
      <c r="DB752" s="125"/>
      <c r="DC752" s="125"/>
      <c r="DD752" s="125"/>
      <c r="DE752" s="125"/>
      <c r="DF752" s="125"/>
      <c r="DG752" s="125"/>
      <c r="DH752" s="125"/>
      <c r="DI752" s="125"/>
      <c r="DJ752" s="125"/>
      <c r="DK752" s="125"/>
      <c r="DL752" s="125"/>
      <c r="DM752" s="125"/>
    </row>
    <row r="753" spans="2:117" s="1" customFormat="1" ht="21" x14ac:dyDescent="0.3">
      <c r="B753" s="173"/>
      <c r="C753" s="161"/>
      <c r="D753" s="161"/>
      <c r="E753" s="265"/>
      <c r="F753" s="275"/>
      <c r="G753" s="275"/>
      <c r="H753" s="265"/>
      <c r="I753" s="154"/>
      <c r="J753" s="112"/>
      <c r="K753" s="163"/>
      <c r="L753" s="163"/>
      <c r="M753" s="164"/>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c r="AT753" s="125"/>
      <c r="AU753" s="125"/>
      <c r="AV753" s="125"/>
      <c r="AW753" s="125"/>
      <c r="AX753" s="125"/>
      <c r="AY753" s="125"/>
      <c r="AZ753" s="125"/>
      <c r="BA753" s="125"/>
      <c r="BB753" s="125"/>
      <c r="BC753" s="125"/>
      <c r="BD753" s="125"/>
      <c r="BE753" s="125"/>
      <c r="BF753" s="125"/>
      <c r="BG753" s="125"/>
      <c r="BH753" s="125"/>
      <c r="BI753" s="125"/>
      <c r="BJ753" s="125"/>
      <c r="BK753" s="125"/>
      <c r="BL753" s="125"/>
      <c r="BM753" s="125"/>
      <c r="BN753" s="125"/>
      <c r="BO753" s="125"/>
      <c r="BP753" s="125"/>
      <c r="BQ753" s="125"/>
      <c r="BR753" s="125"/>
      <c r="BS753" s="125"/>
      <c r="BT753" s="125"/>
      <c r="BU753" s="125"/>
      <c r="BV753" s="125"/>
      <c r="BW753" s="125"/>
      <c r="BX753" s="125"/>
      <c r="BY753" s="125"/>
      <c r="BZ753" s="125"/>
      <c r="CA753" s="125"/>
      <c r="CB753" s="125"/>
      <c r="CC753" s="125"/>
      <c r="CD753" s="125"/>
      <c r="CE753" s="125"/>
      <c r="CF753" s="125"/>
      <c r="CG753" s="125"/>
      <c r="CH753" s="125"/>
      <c r="CI753" s="125"/>
      <c r="CJ753" s="125"/>
      <c r="CK753" s="125"/>
      <c r="CL753" s="125"/>
      <c r="CM753" s="125"/>
      <c r="CN753" s="125"/>
      <c r="CO753" s="125"/>
      <c r="CP753" s="125"/>
      <c r="CQ753" s="125"/>
      <c r="CR753" s="125"/>
      <c r="CS753" s="125"/>
      <c r="CT753" s="125"/>
      <c r="CU753" s="125"/>
      <c r="CV753" s="125"/>
      <c r="CW753" s="125"/>
      <c r="CX753" s="125"/>
      <c r="CY753" s="125"/>
      <c r="CZ753" s="125"/>
      <c r="DA753" s="125"/>
      <c r="DB753" s="125"/>
      <c r="DC753" s="125"/>
      <c r="DD753" s="125"/>
      <c r="DE753" s="125"/>
      <c r="DF753" s="125"/>
      <c r="DG753" s="125"/>
      <c r="DH753" s="125"/>
      <c r="DI753" s="125"/>
      <c r="DJ753" s="125"/>
      <c r="DK753" s="125"/>
      <c r="DL753" s="125"/>
      <c r="DM753" s="125"/>
    </row>
    <row r="754" spans="2:117" s="116" customFormat="1" ht="21" x14ac:dyDescent="0.3">
      <c r="B754" s="165"/>
      <c r="C754" s="166"/>
      <c r="D754" s="166"/>
      <c r="E754" s="286"/>
      <c r="F754" s="287"/>
      <c r="G754" s="287"/>
      <c r="H754" s="273"/>
      <c r="I754" s="169"/>
      <c r="J754" s="122"/>
      <c r="K754" s="170"/>
      <c r="L754" s="170"/>
      <c r="M754" s="171"/>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c r="AT754" s="125"/>
      <c r="AU754" s="125"/>
      <c r="AV754" s="125"/>
      <c r="AW754" s="125"/>
      <c r="AX754" s="125"/>
      <c r="AY754" s="125"/>
      <c r="AZ754" s="125"/>
      <c r="BA754" s="125"/>
      <c r="BB754" s="125"/>
      <c r="BC754" s="125"/>
      <c r="BD754" s="125"/>
      <c r="BE754" s="125"/>
      <c r="BF754" s="125"/>
      <c r="BG754" s="125"/>
      <c r="BH754" s="125"/>
      <c r="BI754" s="125"/>
      <c r="BJ754" s="125"/>
      <c r="BK754" s="125"/>
      <c r="BL754" s="125"/>
      <c r="BM754" s="125"/>
      <c r="BN754" s="125"/>
      <c r="BO754" s="125"/>
      <c r="BP754" s="125"/>
      <c r="BQ754" s="125"/>
      <c r="BR754" s="125"/>
      <c r="BS754" s="125"/>
      <c r="BT754" s="125"/>
      <c r="BU754" s="125"/>
      <c r="BV754" s="125"/>
      <c r="BW754" s="125"/>
      <c r="BX754" s="125"/>
      <c r="BY754" s="125"/>
      <c r="BZ754" s="125"/>
      <c r="CA754" s="125"/>
      <c r="CB754" s="125"/>
      <c r="CC754" s="125"/>
      <c r="CD754" s="125"/>
      <c r="CE754" s="125"/>
      <c r="CF754" s="125"/>
      <c r="CG754" s="125"/>
      <c r="CH754" s="125"/>
      <c r="CI754" s="125"/>
      <c r="CJ754" s="125"/>
      <c r="CK754" s="125"/>
      <c r="CL754" s="125"/>
      <c r="CM754" s="125"/>
      <c r="CN754" s="125"/>
      <c r="CO754" s="125"/>
      <c r="CP754" s="125"/>
      <c r="CQ754" s="125"/>
      <c r="CR754" s="125"/>
      <c r="CS754" s="125"/>
      <c r="CT754" s="125"/>
      <c r="CU754" s="125"/>
      <c r="CV754" s="125"/>
      <c r="CW754" s="125"/>
      <c r="CX754" s="125"/>
      <c r="CY754" s="125"/>
      <c r="CZ754" s="125"/>
      <c r="DA754" s="125"/>
      <c r="DB754" s="125"/>
      <c r="DC754" s="125"/>
      <c r="DD754" s="125"/>
      <c r="DE754" s="125"/>
      <c r="DF754" s="125"/>
      <c r="DG754" s="125"/>
      <c r="DH754" s="125"/>
      <c r="DI754" s="125"/>
      <c r="DJ754" s="125"/>
      <c r="DK754" s="125"/>
      <c r="DL754" s="125"/>
      <c r="DM754" s="125"/>
    </row>
    <row r="755" spans="2:117" s="116" customFormat="1" ht="21" x14ac:dyDescent="0.3">
      <c r="B755" s="165"/>
      <c r="C755" s="166"/>
      <c r="D755" s="166"/>
      <c r="E755" s="286"/>
      <c r="F755" s="287"/>
      <c r="G755" s="287"/>
      <c r="H755" s="273"/>
      <c r="I755" s="169"/>
      <c r="J755" s="122"/>
      <c r="K755" s="170"/>
      <c r="L755" s="170"/>
      <c r="M755" s="171"/>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c r="AT755" s="125"/>
      <c r="AU755" s="125"/>
      <c r="AV755" s="125"/>
      <c r="AW755" s="125"/>
      <c r="AX755" s="125"/>
      <c r="AY755" s="125"/>
      <c r="AZ755" s="125"/>
      <c r="BA755" s="125"/>
      <c r="BB755" s="125"/>
      <c r="BC755" s="125"/>
      <c r="BD755" s="125"/>
      <c r="BE755" s="125"/>
      <c r="BF755" s="125"/>
      <c r="BG755" s="125"/>
      <c r="BH755" s="125"/>
      <c r="BI755" s="125"/>
      <c r="BJ755" s="125"/>
      <c r="BK755" s="125"/>
      <c r="BL755" s="125"/>
      <c r="BM755" s="125"/>
      <c r="BN755" s="125"/>
      <c r="BO755" s="125"/>
      <c r="BP755" s="125"/>
      <c r="BQ755" s="125"/>
      <c r="BR755" s="125"/>
      <c r="BS755" s="125"/>
      <c r="BT755" s="125"/>
      <c r="BU755" s="125"/>
      <c r="BV755" s="125"/>
      <c r="BW755" s="125"/>
      <c r="BX755" s="125"/>
      <c r="BY755" s="125"/>
      <c r="BZ755" s="125"/>
      <c r="CA755" s="125"/>
      <c r="CB755" s="125"/>
      <c r="CC755" s="125"/>
      <c r="CD755" s="125"/>
      <c r="CE755" s="125"/>
      <c r="CF755" s="125"/>
      <c r="CG755" s="125"/>
      <c r="CH755" s="125"/>
      <c r="CI755" s="125"/>
      <c r="CJ755" s="125"/>
      <c r="CK755" s="125"/>
      <c r="CL755" s="125"/>
      <c r="CM755" s="125"/>
      <c r="CN755" s="125"/>
      <c r="CO755" s="125"/>
      <c r="CP755" s="125"/>
      <c r="CQ755" s="125"/>
      <c r="CR755" s="125"/>
      <c r="CS755" s="125"/>
      <c r="CT755" s="125"/>
      <c r="CU755" s="125"/>
      <c r="CV755" s="125"/>
      <c r="CW755" s="125"/>
      <c r="CX755" s="125"/>
      <c r="CY755" s="125"/>
      <c r="CZ755" s="125"/>
      <c r="DA755" s="125"/>
      <c r="DB755" s="125"/>
      <c r="DC755" s="125"/>
      <c r="DD755" s="125"/>
      <c r="DE755" s="125"/>
      <c r="DF755" s="125"/>
      <c r="DG755" s="125"/>
      <c r="DH755" s="125"/>
      <c r="DI755" s="125"/>
      <c r="DJ755" s="125"/>
      <c r="DK755" s="125"/>
      <c r="DL755" s="125"/>
      <c r="DM755" s="125"/>
    </row>
    <row r="756" spans="2:117" s="116" customFormat="1" ht="21" x14ac:dyDescent="0.3">
      <c r="B756" s="165"/>
      <c r="C756" s="166"/>
      <c r="D756" s="166"/>
      <c r="E756" s="286"/>
      <c r="F756" s="287"/>
      <c r="G756" s="287"/>
      <c r="H756" s="273"/>
      <c r="I756" s="169"/>
      <c r="J756" s="122"/>
      <c r="K756" s="170"/>
      <c r="L756" s="170"/>
      <c r="M756" s="171"/>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c r="AT756" s="125"/>
      <c r="AU756" s="125"/>
      <c r="AV756" s="125"/>
      <c r="AW756" s="125"/>
      <c r="AX756" s="125"/>
      <c r="AY756" s="125"/>
      <c r="AZ756" s="125"/>
      <c r="BA756" s="125"/>
      <c r="BB756" s="125"/>
      <c r="BC756" s="125"/>
      <c r="BD756" s="125"/>
      <c r="BE756" s="125"/>
      <c r="BF756" s="125"/>
      <c r="BG756" s="125"/>
      <c r="BH756" s="125"/>
      <c r="BI756" s="125"/>
      <c r="BJ756" s="125"/>
      <c r="BK756" s="125"/>
      <c r="BL756" s="125"/>
      <c r="BM756" s="125"/>
      <c r="BN756" s="125"/>
      <c r="BO756" s="125"/>
      <c r="BP756" s="125"/>
      <c r="BQ756" s="125"/>
      <c r="BR756" s="125"/>
      <c r="BS756" s="125"/>
      <c r="BT756" s="125"/>
      <c r="BU756" s="125"/>
      <c r="BV756" s="125"/>
      <c r="BW756" s="125"/>
      <c r="BX756" s="125"/>
      <c r="BY756" s="125"/>
      <c r="BZ756" s="125"/>
      <c r="CA756" s="125"/>
      <c r="CB756" s="125"/>
      <c r="CC756" s="125"/>
      <c r="CD756" s="125"/>
      <c r="CE756" s="125"/>
      <c r="CF756" s="125"/>
      <c r="CG756" s="125"/>
      <c r="CH756" s="125"/>
      <c r="CI756" s="125"/>
      <c r="CJ756" s="125"/>
      <c r="CK756" s="125"/>
      <c r="CL756" s="125"/>
      <c r="CM756" s="125"/>
      <c r="CN756" s="125"/>
      <c r="CO756" s="125"/>
      <c r="CP756" s="125"/>
      <c r="CQ756" s="125"/>
      <c r="CR756" s="125"/>
      <c r="CS756" s="125"/>
      <c r="CT756" s="125"/>
      <c r="CU756" s="125"/>
      <c r="CV756" s="125"/>
      <c r="CW756" s="125"/>
      <c r="CX756" s="125"/>
      <c r="CY756" s="125"/>
      <c r="CZ756" s="125"/>
      <c r="DA756" s="125"/>
      <c r="DB756" s="125"/>
      <c r="DC756" s="125"/>
      <c r="DD756" s="125"/>
      <c r="DE756" s="125"/>
      <c r="DF756" s="125"/>
      <c r="DG756" s="125"/>
      <c r="DH756" s="125"/>
      <c r="DI756" s="125"/>
      <c r="DJ756" s="125"/>
      <c r="DK756" s="125"/>
      <c r="DL756" s="125"/>
      <c r="DM756" s="125"/>
    </row>
    <row r="757" spans="2:117" s="116" customFormat="1" ht="21" x14ac:dyDescent="0.3">
      <c r="B757" s="165"/>
      <c r="C757" s="166"/>
      <c r="D757" s="166"/>
      <c r="E757" s="286"/>
      <c r="F757" s="287"/>
      <c r="G757" s="287"/>
      <c r="H757" s="273"/>
      <c r="I757" s="169"/>
      <c r="J757" s="122"/>
      <c r="K757" s="170"/>
      <c r="L757" s="170"/>
      <c r="M757" s="171"/>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c r="AT757" s="125"/>
      <c r="AU757" s="125"/>
      <c r="AV757" s="125"/>
      <c r="AW757" s="125"/>
      <c r="AX757" s="125"/>
      <c r="AY757" s="125"/>
      <c r="AZ757" s="125"/>
      <c r="BA757" s="125"/>
      <c r="BB757" s="125"/>
      <c r="BC757" s="125"/>
      <c r="BD757" s="125"/>
      <c r="BE757" s="125"/>
      <c r="BF757" s="125"/>
      <c r="BG757" s="125"/>
      <c r="BH757" s="125"/>
      <c r="BI757" s="125"/>
      <c r="BJ757" s="125"/>
      <c r="BK757" s="125"/>
      <c r="BL757" s="125"/>
      <c r="BM757" s="125"/>
      <c r="BN757" s="125"/>
      <c r="BO757" s="125"/>
      <c r="BP757" s="125"/>
      <c r="BQ757" s="125"/>
      <c r="BR757" s="125"/>
      <c r="BS757" s="125"/>
      <c r="BT757" s="125"/>
      <c r="BU757" s="125"/>
      <c r="BV757" s="125"/>
      <c r="BW757" s="125"/>
      <c r="BX757" s="125"/>
      <c r="BY757" s="125"/>
      <c r="BZ757" s="125"/>
      <c r="CA757" s="125"/>
      <c r="CB757" s="125"/>
      <c r="CC757" s="125"/>
      <c r="CD757" s="125"/>
      <c r="CE757" s="125"/>
      <c r="CF757" s="125"/>
      <c r="CG757" s="125"/>
      <c r="CH757" s="125"/>
      <c r="CI757" s="125"/>
      <c r="CJ757" s="125"/>
      <c r="CK757" s="125"/>
      <c r="CL757" s="125"/>
      <c r="CM757" s="125"/>
      <c r="CN757" s="125"/>
      <c r="CO757" s="125"/>
      <c r="CP757" s="125"/>
      <c r="CQ757" s="125"/>
      <c r="CR757" s="125"/>
      <c r="CS757" s="125"/>
      <c r="CT757" s="125"/>
      <c r="CU757" s="125"/>
      <c r="CV757" s="125"/>
      <c r="CW757" s="125"/>
      <c r="CX757" s="125"/>
      <c r="CY757" s="125"/>
      <c r="CZ757" s="125"/>
      <c r="DA757" s="125"/>
      <c r="DB757" s="125"/>
      <c r="DC757" s="125"/>
      <c r="DD757" s="125"/>
      <c r="DE757" s="125"/>
      <c r="DF757" s="125"/>
      <c r="DG757" s="125"/>
      <c r="DH757" s="125"/>
      <c r="DI757" s="125"/>
      <c r="DJ757" s="125"/>
      <c r="DK757" s="125"/>
      <c r="DL757" s="125"/>
      <c r="DM757" s="125"/>
    </row>
    <row r="758" spans="2:117" s="1" customFormat="1" ht="21" x14ac:dyDescent="0.3">
      <c r="B758" s="173"/>
      <c r="C758" s="161"/>
      <c r="D758" s="161"/>
      <c r="E758" s="265"/>
      <c r="F758" s="275"/>
      <c r="G758" s="275"/>
      <c r="H758" s="265"/>
      <c r="I758" s="154"/>
      <c r="J758" s="112"/>
      <c r="K758" s="163"/>
      <c r="L758" s="163"/>
      <c r="M758" s="164"/>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c r="AT758" s="125"/>
      <c r="AU758" s="125"/>
      <c r="AV758" s="125"/>
      <c r="AW758" s="125"/>
      <c r="AX758" s="125"/>
      <c r="AY758" s="125"/>
      <c r="AZ758" s="125"/>
      <c r="BA758" s="125"/>
      <c r="BB758" s="125"/>
      <c r="BC758" s="125"/>
      <c r="BD758" s="125"/>
      <c r="BE758" s="125"/>
      <c r="BF758" s="125"/>
      <c r="BG758" s="125"/>
      <c r="BH758" s="125"/>
      <c r="BI758" s="125"/>
      <c r="BJ758" s="125"/>
      <c r="BK758" s="125"/>
      <c r="BL758" s="125"/>
      <c r="BM758" s="125"/>
      <c r="BN758" s="125"/>
      <c r="BO758" s="125"/>
      <c r="BP758" s="125"/>
      <c r="BQ758" s="125"/>
      <c r="BR758" s="125"/>
      <c r="BS758" s="125"/>
      <c r="BT758" s="125"/>
      <c r="BU758" s="125"/>
      <c r="BV758" s="125"/>
      <c r="BW758" s="125"/>
      <c r="BX758" s="125"/>
      <c r="BY758" s="125"/>
      <c r="BZ758" s="125"/>
      <c r="CA758" s="125"/>
      <c r="CB758" s="125"/>
      <c r="CC758" s="125"/>
      <c r="CD758" s="125"/>
      <c r="CE758" s="125"/>
      <c r="CF758" s="125"/>
      <c r="CG758" s="125"/>
      <c r="CH758" s="125"/>
      <c r="CI758" s="125"/>
      <c r="CJ758" s="125"/>
      <c r="CK758" s="125"/>
      <c r="CL758" s="125"/>
      <c r="CM758" s="125"/>
      <c r="CN758" s="125"/>
      <c r="CO758" s="125"/>
      <c r="CP758" s="125"/>
      <c r="CQ758" s="125"/>
      <c r="CR758" s="125"/>
      <c r="CS758" s="125"/>
      <c r="CT758" s="125"/>
      <c r="CU758" s="125"/>
      <c r="CV758" s="125"/>
      <c r="CW758" s="125"/>
      <c r="CX758" s="125"/>
      <c r="CY758" s="125"/>
      <c r="CZ758" s="125"/>
      <c r="DA758" s="125"/>
      <c r="DB758" s="125"/>
      <c r="DC758" s="125"/>
      <c r="DD758" s="125"/>
      <c r="DE758" s="125"/>
      <c r="DF758" s="125"/>
      <c r="DG758" s="125"/>
      <c r="DH758" s="125"/>
      <c r="DI758" s="125"/>
      <c r="DJ758" s="125"/>
      <c r="DK758" s="125"/>
      <c r="DL758" s="125"/>
      <c r="DM758" s="125"/>
    </row>
    <row r="759" spans="2:117" s="116" customFormat="1" ht="21" x14ac:dyDescent="0.3">
      <c r="B759" s="165"/>
      <c r="C759" s="166"/>
      <c r="D759" s="166"/>
      <c r="E759" s="286"/>
      <c r="F759" s="287"/>
      <c r="G759" s="287"/>
      <c r="H759" s="273"/>
      <c r="I759" s="169"/>
      <c r="J759" s="122"/>
      <c r="K759" s="170"/>
      <c r="L759" s="170"/>
      <c r="M759" s="171"/>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c r="AT759" s="125"/>
      <c r="AU759" s="125"/>
      <c r="AV759" s="125"/>
      <c r="AW759" s="125"/>
      <c r="AX759" s="125"/>
      <c r="AY759" s="125"/>
      <c r="AZ759" s="125"/>
      <c r="BA759" s="125"/>
      <c r="BB759" s="125"/>
      <c r="BC759" s="125"/>
      <c r="BD759" s="125"/>
      <c r="BE759" s="125"/>
      <c r="BF759" s="125"/>
      <c r="BG759" s="125"/>
      <c r="BH759" s="125"/>
      <c r="BI759" s="125"/>
      <c r="BJ759" s="125"/>
      <c r="BK759" s="125"/>
      <c r="BL759" s="125"/>
      <c r="BM759" s="125"/>
      <c r="BN759" s="125"/>
      <c r="BO759" s="125"/>
      <c r="BP759" s="125"/>
      <c r="BQ759" s="125"/>
      <c r="BR759" s="125"/>
      <c r="BS759" s="125"/>
      <c r="BT759" s="125"/>
      <c r="BU759" s="125"/>
      <c r="BV759" s="125"/>
      <c r="BW759" s="125"/>
      <c r="BX759" s="125"/>
      <c r="BY759" s="125"/>
      <c r="BZ759" s="125"/>
      <c r="CA759" s="125"/>
      <c r="CB759" s="125"/>
      <c r="CC759" s="125"/>
      <c r="CD759" s="125"/>
      <c r="CE759" s="125"/>
      <c r="CF759" s="125"/>
      <c r="CG759" s="125"/>
      <c r="CH759" s="125"/>
      <c r="CI759" s="125"/>
      <c r="CJ759" s="125"/>
      <c r="CK759" s="125"/>
      <c r="CL759" s="125"/>
      <c r="CM759" s="125"/>
      <c r="CN759" s="125"/>
      <c r="CO759" s="125"/>
      <c r="CP759" s="125"/>
      <c r="CQ759" s="125"/>
      <c r="CR759" s="125"/>
      <c r="CS759" s="125"/>
      <c r="CT759" s="125"/>
      <c r="CU759" s="125"/>
      <c r="CV759" s="125"/>
      <c r="CW759" s="125"/>
      <c r="CX759" s="125"/>
      <c r="CY759" s="125"/>
      <c r="CZ759" s="125"/>
      <c r="DA759" s="125"/>
      <c r="DB759" s="125"/>
      <c r="DC759" s="125"/>
      <c r="DD759" s="125"/>
      <c r="DE759" s="125"/>
      <c r="DF759" s="125"/>
      <c r="DG759" s="125"/>
      <c r="DH759" s="125"/>
      <c r="DI759" s="125"/>
      <c r="DJ759" s="125"/>
      <c r="DK759" s="125"/>
      <c r="DL759" s="125"/>
      <c r="DM759" s="125"/>
    </row>
    <row r="760" spans="2:117" s="116" customFormat="1" ht="21" x14ac:dyDescent="0.3">
      <c r="B760" s="165"/>
      <c r="C760" s="166"/>
      <c r="D760" s="166"/>
      <c r="E760" s="286"/>
      <c r="F760" s="287"/>
      <c r="G760" s="287"/>
      <c r="H760" s="273"/>
      <c r="I760" s="169"/>
      <c r="J760" s="122"/>
      <c r="K760" s="170"/>
      <c r="L760" s="170"/>
      <c r="M760" s="171"/>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c r="AT760" s="125"/>
      <c r="AU760" s="125"/>
      <c r="AV760" s="125"/>
      <c r="AW760" s="125"/>
      <c r="AX760" s="125"/>
      <c r="AY760" s="125"/>
      <c r="AZ760" s="125"/>
      <c r="BA760" s="125"/>
      <c r="BB760" s="125"/>
      <c r="BC760" s="125"/>
      <c r="BD760" s="125"/>
      <c r="BE760" s="125"/>
      <c r="BF760" s="125"/>
      <c r="BG760" s="125"/>
      <c r="BH760" s="125"/>
      <c r="BI760" s="125"/>
      <c r="BJ760" s="125"/>
      <c r="BK760" s="125"/>
      <c r="BL760" s="125"/>
      <c r="BM760" s="125"/>
      <c r="BN760" s="125"/>
      <c r="BO760" s="125"/>
      <c r="BP760" s="125"/>
      <c r="BQ760" s="125"/>
      <c r="BR760" s="125"/>
      <c r="BS760" s="125"/>
      <c r="BT760" s="125"/>
      <c r="BU760" s="125"/>
      <c r="BV760" s="125"/>
      <c r="BW760" s="125"/>
      <c r="BX760" s="125"/>
      <c r="BY760" s="125"/>
      <c r="BZ760" s="125"/>
      <c r="CA760" s="125"/>
      <c r="CB760" s="125"/>
      <c r="CC760" s="125"/>
      <c r="CD760" s="125"/>
      <c r="CE760" s="125"/>
      <c r="CF760" s="125"/>
      <c r="CG760" s="125"/>
      <c r="CH760" s="125"/>
      <c r="CI760" s="125"/>
      <c r="CJ760" s="125"/>
      <c r="CK760" s="125"/>
      <c r="CL760" s="125"/>
      <c r="CM760" s="125"/>
      <c r="CN760" s="125"/>
      <c r="CO760" s="125"/>
      <c r="CP760" s="125"/>
      <c r="CQ760" s="125"/>
      <c r="CR760" s="125"/>
      <c r="CS760" s="125"/>
      <c r="CT760" s="125"/>
      <c r="CU760" s="125"/>
      <c r="CV760" s="125"/>
      <c r="CW760" s="125"/>
      <c r="CX760" s="125"/>
      <c r="CY760" s="125"/>
      <c r="CZ760" s="125"/>
      <c r="DA760" s="125"/>
      <c r="DB760" s="125"/>
      <c r="DC760" s="125"/>
      <c r="DD760" s="125"/>
      <c r="DE760" s="125"/>
      <c r="DF760" s="125"/>
      <c r="DG760" s="125"/>
      <c r="DH760" s="125"/>
      <c r="DI760" s="125"/>
      <c r="DJ760" s="125"/>
      <c r="DK760" s="125"/>
      <c r="DL760" s="125"/>
      <c r="DM760" s="125"/>
    </row>
    <row r="761" spans="2:117" s="116" customFormat="1" ht="21" x14ac:dyDescent="0.3">
      <c r="B761" s="165"/>
      <c r="C761" s="166"/>
      <c r="D761" s="166"/>
      <c r="E761" s="286"/>
      <c r="F761" s="287"/>
      <c r="G761" s="287"/>
      <c r="H761" s="273"/>
      <c r="I761" s="169"/>
      <c r="J761" s="122"/>
      <c r="K761" s="170"/>
      <c r="L761" s="170"/>
      <c r="M761" s="171"/>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c r="AT761" s="125"/>
      <c r="AU761" s="125"/>
      <c r="AV761" s="125"/>
      <c r="AW761" s="125"/>
      <c r="AX761" s="125"/>
      <c r="AY761" s="125"/>
      <c r="AZ761" s="125"/>
      <c r="BA761" s="125"/>
      <c r="BB761" s="125"/>
      <c r="BC761" s="125"/>
      <c r="BD761" s="125"/>
      <c r="BE761" s="125"/>
      <c r="BF761" s="125"/>
      <c r="BG761" s="125"/>
      <c r="BH761" s="125"/>
      <c r="BI761" s="125"/>
      <c r="BJ761" s="125"/>
      <c r="BK761" s="125"/>
      <c r="BL761" s="125"/>
      <c r="BM761" s="125"/>
      <c r="BN761" s="125"/>
      <c r="BO761" s="125"/>
      <c r="BP761" s="125"/>
      <c r="BQ761" s="125"/>
      <c r="BR761" s="125"/>
      <c r="BS761" s="125"/>
      <c r="BT761" s="125"/>
      <c r="BU761" s="125"/>
      <c r="BV761" s="125"/>
      <c r="BW761" s="125"/>
      <c r="BX761" s="125"/>
      <c r="BY761" s="125"/>
      <c r="BZ761" s="125"/>
      <c r="CA761" s="125"/>
      <c r="CB761" s="125"/>
      <c r="CC761" s="125"/>
      <c r="CD761" s="125"/>
      <c r="CE761" s="125"/>
      <c r="CF761" s="125"/>
      <c r="CG761" s="125"/>
      <c r="CH761" s="125"/>
      <c r="CI761" s="125"/>
      <c r="CJ761" s="125"/>
      <c r="CK761" s="125"/>
      <c r="CL761" s="125"/>
      <c r="CM761" s="125"/>
      <c r="CN761" s="125"/>
      <c r="CO761" s="125"/>
      <c r="CP761" s="125"/>
      <c r="CQ761" s="125"/>
      <c r="CR761" s="125"/>
      <c r="CS761" s="125"/>
      <c r="CT761" s="125"/>
      <c r="CU761" s="125"/>
      <c r="CV761" s="125"/>
      <c r="CW761" s="125"/>
      <c r="CX761" s="125"/>
      <c r="CY761" s="125"/>
      <c r="CZ761" s="125"/>
      <c r="DA761" s="125"/>
      <c r="DB761" s="125"/>
      <c r="DC761" s="125"/>
      <c r="DD761" s="125"/>
      <c r="DE761" s="125"/>
      <c r="DF761" s="125"/>
      <c r="DG761" s="125"/>
      <c r="DH761" s="125"/>
      <c r="DI761" s="125"/>
      <c r="DJ761" s="125"/>
      <c r="DK761" s="125"/>
      <c r="DL761" s="125"/>
      <c r="DM761" s="125"/>
    </row>
    <row r="762" spans="2:117" s="116" customFormat="1" ht="21" x14ac:dyDescent="0.3">
      <c r="B762" s="165"/>
      <c r="C762" s="166"/>
      <c r="D762" s="166"/>
      <c r="E762" s="286"/>
      <c r="F762" s="287"/>
      <c r="G762" s="287"/>
      <c r="H762" s="273"/>
      <c r="I762" s="169"/>
      <c r="J762" s="122"/>
      <c r="K762" s="170"/>
      <c r="L762" s="170"/>
      <c r="M762" s="171"/>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c r="AT762" s="125"/>
      <c r="AU762" s="125"/>
      <c r="AV762" s="125"/>
      <c r="AW762" s="125"/>
      <c r="AX762" s="125"/>
      <c r="AY762" s="125"/>
      <c r="AZ762" s="125"/>
      <c r="BA762" s="125"/>
      <c r="BB762" s="125"/>
      <c r="BC762" s="125"/>
      <c r="BD762" s="125"/>
      <c r="BE762" s="125"/>
      <c r="BF762" s="125"/>
      <c r="BG762" s="125"/>
      <c r="BH762" s="125"/>
      <c r="BI762" s="125"/>
      <c r="BJ762" s="125"/>
      <c r="BK762" s="125"/>
      <c r="BL762" s="125"/>
      <c r="BM762" s="125"/>
      <c r="BN762" s="125"/>
      <c r="BO762" s="125"/>
      <c r="BP762" s="125"/>
      <c r="BQ762" s="125"/>
      <c r="BR762" s="125"/>
      <c r="BS762" s="125"/>
      <c r="BT762" s="125"/>
      <c r="BU762" s="125"/>
      <c r="BV762" s="125"/>
      <c r="BW762" s="125"/>
      <c r="BX762" s="125"/>
      <c r="BY762" s="125"/>
      <c r="BZ762" s="125"/>
      <c r="CA762" s="125"/>
      <c r="CB762" s="125"/>
      <c r="CC762" s="125"/>
      <c r="CD762" s="125"/>
      <c r="CE762" s="125"/>
      <c r="CF762" s="125"/>
      <c r="CG762" s="125"/>
      <c r="CH762" s="125"/>
      <c r="CI762" s="125"/>
      <c r="CJ762" s="125"/>
      <c r="CK762" s="125"/>
      <c r="CL762" s="125"/>
      <c r="CM762" s="125"/>
      <c r="CN762" s="125"/>
      <c r="CO762" s="125"/>
      <c r="CP762" s="125"/>
      <c r="CQ762" s="125"/>
      <c r="CR762" s="125"/>
      <c r="CS762" s="125"/>
      <c r="CT762" s="125"/>
      <c r="CU762" s="125"/>
      <c r="CV762" s="125"/>
      <c r="CW762" s="125"/>
      <c r="CX762" s="125"/>
      <c r="CY762" s="125"/>
      <c r="CZ762" s="125"/>
      <c r="DA762" s="125"/>
      <c r="DB762" s="125"/>
      <c r="DC762" s="125"/>
      <c r="DD762" s="125"/>
      <c r="DE762" s="125"/>
      <c r="DF762" s="125"/>
      <c r="DG762" s="125"/>
      <c r="DH762" s="125"/>
      <c r="DI762" s="125"/>
      <c r="DJ762" s="125"/>
      <c r="DK762" s="125"/>
      <c r="DL762" s="125"/>
      <c r="DM762" s="125"/>
    </row>
    <row r="763" spans="2:117" s="1" customFormat="1" ht="21" x14ac:dyDescent="0.3">
      <c r="B763" s="173"/>
      <c r="C763" s="161"/>
      <c r="D763" s="161"/>
      <c r="E763" s="265"/>
      <c r="F763" s="275"/>
      <c r="G763" s="275"/>
      <c r="H763" s="265"/>
      <c r="I763" s="154"/>
      <c r="J763" s="112"/>
      <c r="K763" s="153"/>
      <c r="L763" s="153"/>
      <c r="M763" s="156"/>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c r="AT763" s="125"/>
      <c r="AU763" s="125"/>
      <c r="AV763" s="125"/>
      <c r="AW763" s="125"/>
      <c r="AX763" s="125"/>
      <c r="AY763" s="125"/>
      <c r="AZ763" s="125"/>
      <c r="BA763" s="125"/>
      <c r="BB763" s="125"/>
      <c r="BC763" s="125"/>
      <c r="BD763" s="125"/>
      <c r="BE763" s="125"/>
      <c r="BF763" s="125"/>
      <c r="BG763" s="125"/>
      <c r="BH763" s="125"/>
      <c r="BI763" s="125"/>
      <c r="BJ763" s="125"/>
      <c r="BK763" s="125"/>
      <c r="BL763" s="125"/>
      <c r="BM763" s="125"/>
      <c r="BN763" s="125"/>
      <c r="BO763" s="125"/>
      <c r="BP763" s="125"/>
      <c r="BQ763" s="125"/>
      <c r="BR763" s="125"/>
      <c r="BS763" s="125"/>
      <c r="BT763" s="125"/>
      <c r="BU763" s="125"/>
      <c r="BV763" s="125"/>
      <c r="BW763" s="125"/>
      <c r="BX763" s="125"/>
      <c r="BY763" s="125"/>
      <c r="BZ763" s="125"/>
      <c r="CA763" s="125"/>
      <c r="CB763" s="125"/>
      <c r="CC763" s="125"/>
      <c r="CD763" s="125"/>
      <c r="CE763" s="125"/>
      <c r="CF763" s="125"/>
      <c r="CG763" s="125"/>
      <c r="CH763" s="125"/>
      <c r="CI763" s="125"/>
      <c r="CJ763" s="125"/>
      <c r="CK763" s="125"/>
      <c r="CL763" s="125"/>
      <c r="CM763" s="125"/>
      <c r="CN763" s="125"/>
      <c r="CO763" s="125"/>
      <c r="CP763" s="125"/>
      <c r="CQ763" s="125"/>
      <c r="CR763" s="125"/>
      <c r="CS763" s="125"/>
      <c r="CT763" s="125"/>
      <c r="CU763" s="125"/>
      <c r="CV763" s="125"/>
      <c r="CW763" s="125"/>
      <c r="CX763" s="125"/>
      <c r="CY763" s="125"/>
      <c r="CZ763" s="125"/>
      <c r="DA763" s="125"/>
      <c r="DB763" s="125"/>
      <c r="DC763" s="125"/>
      <c r="DD763" s="125"/>
      <c r="DE763" s="125"/>
      <c r="DF763" s="125"/>
      <c r="DG763" s="125"/>
      <c r="DH763" s="125"/>
      <c r="DI763" s="125"/>
      <c r="DJ763" s="125"/>
      <c r="DK763" s="125"/>
      <c r="DL763" s="125"/>
      <c r="DM763" s="125"/>
    </row>
    <row r="764" spans="2:117" s="1" customFormat="1" ht="23.25" x14ac:dyDescent="0.25">
      <c r="B764" s="150"/>
      <c r="C764" s="151"/>
      <c r="D764" s="93"/>
      <c r="E764" s="275"/>
      <c r="F764" s="275"/>
      <c r="G764" s="275"/>
      <c r="H764" s="275"/>
      <c r="I764" s="92"/>
      <c r="J764" s="93"/>
      <c r="K764" s="93"/>
      <c r="L764" s="93"/>
      <c r="M764" s="93"/>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c r="AT764" s="125"/>
      <c r="AU764" s="125"/>
      <c r="AV764" s="125"/>
      <c r="AW764" s="125"/>
      <c r="AX764" s="125"/>
      <c r="AY764" s="125"/>
      <c r="AZ764" s="125"/>
      <c r="BA764" s="125"/>
      <c r="BB764" s="125"/>
      <c r="BC764" s="125"/>
      <c r="BD764" s="125"/>
      <c r="BE764" s="125"/>
      <c r="BF764" s="125"/>
      <c r="BG764" s="125"/>
      <c r="BH764" s="125"/>
      <c r="BI764" s="125"/>
      <c r="BJ764" s="125"/>
      <c r="BK764" s="125"/>
      <c r="BL764" s="125"/>
      <c r="BM764" s="125"/>
      <c r="BN764" s="125"/>
      <c r="BO764" s="125"/>
      <c r="BP764" s="125"/>
      <c r="BQ764" s="125"/>
      <c r="BR764" s="125"/>
      <c r="BS764" s="125"/>
      <c r="BT764" s="125"/>
      <c r="BU764" s="125"/>
      <c r="BV764" s="125"/>
      <c r="BW764" s="125"/>
      <c r="BX764" s="125"/>
      <c r="BY764" s="125"/>
      <c r="BZ764" s="125"/>
      <c r="CA764" s="125"/>
      <c r="CB764" s="125"/>
      <c r="CC764" s="125"/>
      <c r="CD764" s="125"/>
      <c r="CE764" s="125"/>
      <c r="CF764" s="125"/>
      <c r="CG764" s="125"/>
      <c r="CH764" s="125"/>
      <c r="CI764" s="125"/>
      <c r="CJ764" s="125"/>
      <c r="CK764" s="125"/>
      <c r="CL764" s="125"/>
      <c r="CM764" s="125"/>
      <c r="CN764" s="125"/>
      <c r="CO764" s="125"/>
      <c r="CP764" s="125"/>
      <c r="CQ764" s="125"/>
      <c r="CR764" s="125"/>
      <c r="CS764" s="125"/>
      <c r="CT764" s="125"/>
      <c r="CU764" s="125"/>
      <c r="CV764" s="125"/>
      <c r="CW764" s="125"/>
      <c r="CX764" s="125"/>
      <c r="CY764" s="125"/>
      <c r="CZ764" s="125"/>
      <c r="DA764" s="125"/>
      <c r="DB764" s="125"/>
      <c r="DC764" s="125"/>
      <c r="DD764" s="125"/>
      <c r="DE764" s="125"/>
      <c r="DF764" s="125"/>
      <c r="DG764" s="125"/>
      <c r="DH764" s="125"/>
      <c r="DI764" s="125"/>
      <c r="DJ764" s="125"/>
      <c r="DK764" s="125"/>
      <c r="DL764" s="125"/>
      <c r="DM764" s="125"/>
    </row>
    <row r="765" spans="2:117" s="1" customFormat="1" x14ac:dyDescent="0.25">
      <c r="B765" s="93"/>
      <c r="C765" s="93"/>
      <c r="D765" s="93"/>
      <c r="E765" s="275"/>
      <c r="F765" s="275"/>
      <c r="G765" s="275"/>
      <c r="H765" s="275"/>
      <c r="I765" s="92"/>
      <c r="J765" s="93"/>
      <c r="K765" s="93"/>
      <c r="L765" s="93"/>
      <c r="M765" s="93"/>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c r="AT765" s="125"/>
      <c r="AU765" s="125"/>
      <c r="AV765" s="125"/>
      <c r="AW765" s="125"/>
      <c r="AX765" s="125"/>
      <c r="AY765" s="125"/>
      <c r="AZ765" s="125"/>
      <c r="BA765" s="125"/>
      <c r="BB765" s="125"/>
      <c r="BC765" s="125"/>
      <c r="BD765" s="125"/>
      <c r="BE765" s="125"/>
      <c r="BF765" s="125"/>
      <c r="BG765" s="125"/>
      <c r="BH765" s="125"/>
      <c r="BI765" s="125"/>
      <c r="BJ765" s="125"/>
      <c r="BK765" s="125"/>
      <c r="BL765" s="125"/>
      <c r="BM765" s="125"/>
      <c r="BN765" s="125"/>
      <c r="BO765" s="125"/>
      <c r="BP765" s="125"/>
      <c r="BQ765" s="125"/>
      <c r="BR765" s="125"/>
      <c r="BS765" s="125"/>
      <c r="BT765" s="125"/>
      <c r="BU765" s="125"/>
      <c r="BV765" s="125"/>
      <c r="BW765" s="125"/>
      <c r="BX765" s="125"/>
      <c r="BY765" s="125"/>
      <c r="BZ765" s="125"/>
      <c r="CA765" s="125"/>
      <c r="CB765" s="125"/>
      <c r="CC765" s="125"/>
      <c r="CD765" s="125"/>
      <c r="CE765" s="125"/>
      <c r="CF765" s="125"/>
      <c r="CG765" s="125"/>
      <c r="CH765" s="125"/>
      <c r="CI765" s="125"/>
      <c r="CJ765" s="125"/>
      <c r="CK765" s="125"/>
      <c r="CL765" s="125"/>
      <c r="CM765" s="125"/>
      <c r="CN765" s="125"/>
      <c r="CO765" s="125"/>
      <c r="CP765" s="125"/>
      <c r="CQ765" s="125"/>
      <c r="CR765" s="125"/>
      <c r="CS765" s="125"/>
      <c r="CT765" s="125"/>
      <c r="CU765" s="125"/>
      <c r="CV765" s="125"/>
      <c r="CW765" s="125"/>
      <c r="CX765" s="125"/>
      <c r="CY765" s="125"/>
      <c r="CZ765" s="125"/>
      <c r="DA765" s="125"/>
      <c r="DB765" s="125"/>
      <c r="DC765" s="125"/>
      <c r="DD765" s="125"/>
      <c r="DE765" s="125"/>
      <c r="DF765" s="125"/>
      <c r="DG765" s="125"/>
      <c r="DH765" s="125"/>
      <c r="DI765" s="125"/>
      <c r="DJ765" s="125"/>
      <c r="DK765" s="125"/>
      <c r="DL765" s="125"/>
      <c r="DM765" s="125"/>
    </row>
    <row r="766" spans="2:117" s="1" customFormat="1" x14ac:dyDescent="0.25">
      <c r="B766" s="93"/>
      <c r="C766" s="177"/>
      <c r="D766" s="93"/>
      <c r="E766" s="275"/>
      <c r="F766" s="275"/>
      <c r="G766" s="275"/>
      <c r="H766" s="275"/>
      <c r="I766" s="92"/>
      <c r="J766" s="93"/>
      <c r="K766" s="93"/>
      <c r="L766" s="93"/>
      <c r="M766" s="93"/>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c r="AT766" s="125"/>
      <c r="AU766" s="125"/>
      <c r="AV766" s="125"/>
      <c r="AW766" s="125"/>
      <c r="AX766" s="125"/>
      <c r="AY766" s="125"/>
      <c r="AZ766" s="125"/>
      <c r="BA766" s="125"/>
      <c r="BB766" s="125"/>
      <c r="BC766" s="125"/>
      <c r="BD766" s="125"/>
      <c r="BE766" s="125"/>
      <c r="BF766" s="85"/>
      <c r="BG766" s="125"/>
      <c r="BH766" s="125"/>
      <c r="BI766" s="125"/>
      <c r="BJ766" s="125"/>
      <c r="BK766" s="125"/>
      <c r="BL766" s="125"/>
      <c r="BM766" s="125"/>
      <c r="BN766" s="125"/>
      <c r="BO766" s="125"/>
      <c r="BP766" s="125"/>
      <c r="BQ766" s="125"/>
      <c r="BR766" s="125"/>
      <c r="BS766" s="125"/>
      <c r="BT766" s="125"/>
      <c r="BU766" s="125"/>
      <c r="BV766" s="125"/>
      <c r="BW766" s="125"/>
      <c r="BX766" s="125"/>
      <c r="BY766" s="125"/>
      <c r="BZ766" s="125"/>
      <c r="CA766" s="125"/>
      <c r="CB766" s="125"/>
      <c r="CC766" s="125"/>
      <c r="CD766" s="125"/>
      <c r="CE766" s="125"/>
      <c r="CF766" s="125"/>
      <c r="CG766" s="125"/>
      <c r="CH766" s="125"/>
      <c r="CI766" s="125"/>
      <c r="CJ766" s="125"/>
      <c r="CK766" s="125"/>
      <c r="CL766" s="125"/>
      <c r="CM766" s="125"/>
      <c r="CN766" s="125"/>
      <c r="CO766" s="125"/>
      <c r="CP766" s="125"/>
      <c r="CQ766" s="125"/>
      <c r="CR766" s="125"/>
      <c r="CS766" s="125"/>
      <c r="CT766" s="125"/>
      <c r="CU766" s="125"/>
      <c r="CV766" s="125"/>
      <c r="CW766" s="125"/>
      <c r="CX766" s="125"/>
      <c r="CY766" s="125"/>
      <c r="CZ766" s="125"/>
      <c r="DA766" s="125"/>
      <c r="DB766" s="125"/>
      <c r="DC766" s="125"/>
      <c r="DD766" s="125"/>
      <c r="DE766" s="125"/>
      <c r="DF766" s="125"/>
      <c r="DG766" s="125"/>
      <c r="DH766" s="125"/>
      <c r="DI766" s="125"/>
      <c r="DJ766" s="125"/>
      <c r="DK766" s="125"/>
      <c r="DL766" s="125"/>
      <c r="DM766" s="125"/>
    </row>
    <row r="767" spans="2:117" s="1" customFormat="1" x14ac:dyDescent="0.25">
      <c r="B767" s="93"/>
      <c r="C767" s="177"/>
      <c r="D767" s="93"/>
      <c r="E767" s="275"/>
      <c r="F767" s="275"/>
      <c r="G767" s="275"/>
      <c r="H767" s="275"/>
      <c r="I767" s="92"/>
      <c r="J767" s="93"/>
      <c r="K767" s="93"/>
      <c r="L767" s="93"/>
      <c r="M767" s="93"/>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c r="AT767" s="125"/>
      <c r="AU767" s="125"/>
      <c r="AV767" s="125"/>
      <c r="AW767" s="125"/>
      <c r="AX767" s="125"/>
      <c r="AY767" s="125"/>
      <c r="AZ767" s="125"/>
      <c r="BA767" s="125"/>
      <c r="BB767" s="125"/>
      <c r="BC767" s="125"/>
      <c r="BD767" s="125"/>
      <c r="BE767" s="125"/>
      <c r="BF767" s="85"/>
      <c r="BG767" s="125"/>
      <c r="BH767" s="125"/>
      <c r="BI767" s="125"/>
      <c r="BJ767" s="125"/>
      <c r="BK767" s="125"/>
      <c r="BL767" s="125"/>
      <c r="BM767" s="125"/>
      <c r="BN767" s="125"/>
      <c r="BO767" s="125"/>
      <c r="BP767" s="125"/>
      <c r="BQ767" s="125"/>
      <c r="BR767" s="125"/>
      <c r="BS767" s="125"/>
      <c r="BT767" s="125"/>
      <c r="BU767" s="125"/>
      <c r="BV767" s="125"/>
      <c r="BW767" s="125"/>
      <c r="BX767" s="125"/>
      <c r="BY767" s="125"/>
      <c r="BZ767" s="125"/>
      <c r="CA767" s="125"/>
      <c r="CB767" s="125"/>
      <c r="CC767" s="125"/>
      <c r="CD767" s="125"/>
      <c r="CE767" s="125"/>
      <c r="CF767" s="125"/>
      <c r="CG767" s="125"/>
      <c r="CH767" s="125"/>
      <c r="CI767" s="125"/>
      <c r="CJ767" s="125"/>
      <c r="CK767" s="125"/>
      <c r="CL767" s="125"/>
      <c r="CM767" s="125"/>
      <c r="CN767" s="125"/>
      <c r="CO767" s="125"/>
      <c r="CP767" s="125"/>
      <c r="CQ767" s="125"/>
      <c r="CR767" s="125"/>
      <c r="CS767" s="125"/>
      <c r="CT767" s="125"/>
      <c r="CU767" s="125"/>
      <c r="CV767" s="125"/>
      <c r="CW767" s="125"/>
      <c r="CX767" s="125"/>
      <c r="CY767" s="125"/>
      <c r="CZ767" s="125"/>
      <c r="DA767" s="125"/>
      <c r="DB767" s="125"/>
      <c r="DC767" s="125"/>
      <c r="DD767" s="125"/>
      <c r="DE767" s="125"/>
      <c r="DF767" s="125"/>
      <c r="DG767" s="125"/>
      <c r="DH767" s="125"/>
      <c r="DI767" s="125"/>
      <c r="DJ767" s="125"/>
      <c r="DK767" s="125"/>
      <c r="DL767" s="125"/>
      <c r="DM767" s="125"/>
    </row>
    <row r="768" spans="2:117" s="1" customFormat="1" x14ac:dyDescent="0.25">
      <c r="B768" s="93"/>
      <c r="C768" s="177"/>
      <c r="D768" s="93"/>
      <c r="E768" s="275"/>
      <c r="F768" s="275"/>
      <c r="G768" s="275"/>
      <c r="H768" s="275"/>
      <c r="I768" s="92"/>
      <c r="J768" s="93"/>
      <c r="K768" s="93"/>
      <c r="L768" s="93"/>
      <c r="M768" s="93"/>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c r="AT768" s="125"/>
      <c r="AU768" s="125"/>
      <c r="AV768" s="125"/>
      <c r="AW768" s="125"/>
      <c r="AX768" s="125"/>
      <c r="AY768" s="125"/>
      <c r="AZ768" s="125"/>
      <c r="BA768" s="125"/>
      <c r="BB768" s="125"/>
      <c r="BC768" s="125"/>
      <c r="BD768" s="125"/>
      <c r="BE768" s="125"/>
      <c r="BF768" s="125"/>
      <c r="BG768" s="125"/>
      <c r="BH768" s="125"/>
      <c r="BI768" s="125"/>
      <c r="BJ768" s="125"/>
      <c r="BK768" s="125"/>
      <c r="BL768" s="125"/>
      <c r="BM768" s="125"/>
      <c r="BN768" s="125"/>
      <c r="BO768" s="125"/>
      <c r="BP768" s="125"/>
      <c r="BQ768" s="125"/>
      <c r="BR768" s="125"/>
      <c r="BS768" s="125"/>
      <c r="BT768" s="125"/>
      <c r="BU768" s="125"/>
      <c r="BV768" s="125"/>
      <c r="BW768" s="125"/>
      <c r="BX768" s="125"/>
      <c r="BY768" s="125"/>
      <c r="BZ768" s="125"/>
      <c r="CA768" s="125"/>
      <c r="CB768" s="125"/>
      <c r="CC768" s="125"/>
      <c r="CD768" s="125"/>
      <c r="CE768" s="125"/>
      <c r="CF768" s="125"/>
      <c r="CG768" s="125"/>
      <c r="CH768" s="125"/>
      <c r="CI768" s="125"/>
      <c r="CJ768" s="125"/>
      <c r="CK768" s="125"/>
      <c r="CL768" s="125"/>
      <c r="CM768" s="125"/>
      <c r="CN768" s="125"/>
      <c r="CO768" s="125"/>
      <c r="CP768" s="125"/>
      <c r="CQ768" s="125"/>
      <c r="CR768" s="125"/>
      <c r="CS768" s="125"/>
      <c r="CT768" s="125"/>
      <c r="CU768" s="125"/>
      <c r="CV768" s="125"/>
      <c r="CW768" s="125"/>
      <c r="CX768" s="125"/>
      <c r="CY768" s="125"/>
      <c r="CZ768" s="125"/>
      <c r="DA768" s="125"/>
      <c r="DB768" s="125"/>
      <c r="DC768" s="125"/>
      <c r="DD768" s="125"/>
      <c r="DE768" s="125"/>
      <c r="DF768" s="125"/>
      <c r="DG768" s="125"/>
      <c r="DH768" s="125"/>
      <c r="DI768" s="125"/>
      <c r="DJ768" s="125"/>
      <c r="DK768" s="125"/>
      <c r="DL768" s="125"/>
      <c r="DM768" s="125"/>
    </row>
    <row r="769" spans="2:117" s="1" customFormat="1" x14ac:dyDescent="0.25">
      <c r="B769" s="93"/>
      <c r="C769" s="178"/>
      <c r="D769" s="93"/>
      <c r="E769" s="275"/>
      <c r="F769" s="275"/>
      <c r="G769" s="275"/>
      <c r="H769" s="275"/>
      <c r="I769" s="92"/>
      <c r="J769" s="93"/>
      <c r="K769" s="93"/>
      <c r="L769" s="93"/>
      <c r="M769" s="93"/>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c r="AT769" s="125"/>
      <c r="AU769" s="125"/>
      <c r="AV769" s="125"/>
      <c r="AW769" s="125"/>
      <c r="AX769" s="125"/>
      <c r="AY769" s="125"/>
      <c r="AZ769" s="125"/>
      <c r="BA769" s="125"/>
      <c r="BB769" s="125"/>
      <c r="BC769" s="125"/>
      <c r="BD769" s="125"/>
      <c r="BE769" s="125"/>
      <c r="BF769" s="125"/>
      <c r="BG769" s="125"/>
      <c r="BH769" s="125"/>
      <c r="BI769" s="125"/>
      <c r="BJ769" s="125"/>
      <c r="BK769" s="125"/>
      <c r="BL769" s="125"/>
      <c r="BM769" s="125"/>
      <c r="BN769" s="125"/>
      <c r="BO769" s="125"/>
      <c r="BP769" s="125"/>
      <c r="BQ769" s="125"/>
      <c r="BR769" s="125"/>
      <c r="BS769" s="125"/>
      <c r="BT769" s="125"/>
      <c r="BU769" s="125"/>
      <c r="BV769" s="125"/>
      <c r="BW769" s="125"/>
      <c r="BX769" s="125"/>
      <c r="BY769" s="125"/>
      <c r="BZ769" s="125"/>
      <c r="CA769" s="125"/>
      <c r="CB769" s="125"/>
      <c r="CC769" s="125"/>
      <c r="CD769" s="125"/>
      <c r="CE769" s="125"/>
      <c r="CF769" s="125"/>
      <c r="CG769" s="125"/>
      <c r="CH769" s="125"/>
      <c r="CI769" s="125"/>
      <c r="CJ769" s="125"/>
      <c r="CK769" s="125"/>
      <c r="CL769" s="125"/>
      <c r="CM769" s="125"/>
      <c r="CN769" s="125"/>
      <c r="CO769" s="125"/>
      <c r="CP769" s="125"/>
      <c r="CQ769" s="125"/>
      <c r="CR769" s="125"/>
      <c r="CS769" s="125"/>
      <c r="CT769" s="125"/>
      <c r="CU769" s="125"/>
      <c r="CV769" s="125"/>
      <c r="CW769" s="125"/>
      <c r="CX769" s="125"/>
      <c r="CY769" s="125"/>
      <c r="CZ769" s="125"/>
      <c r="DA769" s="125"/>
      <c r="DB769" s="125"/>
      <c r="DC769" s="125"/>
      <c r="DD769" s="125"/>
      <c r="DE769" s="125"/>
      <c r="DF769" s="125"/>
      <c r="DG769" s="125"/>
      <c r="DH769" s="125"/>
      <c r="DI769" s="125"/>
      <c r="DJ769" s="125"/>
      <c r="DK769" s="125"/>
      <c r="DL769" s="125"/>
      <c r="DM769" s="125"/>
    </row>
    <row r="770" spans="2:117" s="1" customFormat="1" x14ac:dyDescent="0.25">
      <c r="B770" s="93"/>
      <c r="C770" s="178"/>
      <c r="D770" s="93"/>
      <c r="E770" s="275"/>
      <c r="F770" s="275"/>
      <c r="G770" s="275"/>
      <c r="H770" s="275"/>
      <c r="I770" s="92"/>
      <c r="J770" s="93"/>
      <c r="K770" s="93"/>
      <c r="L770" s="93"/>
      <c r="M770" s="93"/>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c r="AT770" s="125"/>
      <c r="AU770" s="125"/>
      <c r="AV770" s="125"/>
      <c r="AW770" s="125"/>
      <c r="AX770" s="125"/>
      <c r="AY770" s="125"/>
      <c r="AZ770" s="125"/>
      <c r="BA770" s="125"/>
      <c r="BB770" s="125"/>
      <c r="BC770" s="125"/>
      <c r="BD770" s="125"/>
      <c r="BE770" s="125"/>
      <c r="BF770" s="125"/>
      <c r="BG770" s="85"/>
      <c r="BH770" s="125"/>
      <c r="BI770" s="125"/>
      <c r="BJ770" s="125"/>
      <c r="BK770" s="125"/>
      <c r="BL770" s="125"/>
      <c r="BM770" s="125"/>
      <c r="BN770" s="125"/>
      <c r="BO770" s="125"/>
      <c r="BP770" s="125"/>
      <c r="BQ770" s="125"/>
      <c r="BR770" s="125"/>
      <c r="BS770" s="125"/>
      <c r="BT770" s="125"/>
      <c r="BU770" s="125"/>
      <c r="BV770" s="125"/>
      <c r="BW770" s="125"/>
      <c r="BX770" s="125"/>
      <c r="BY770" s="125"/>
      <c r="BZ770" s="125"/>
      <c r="CA770" s="125"/>
      <c r="CB770" s="125"/>
      <c r="CC770" s="125"/>
      <c r="CD770" s="125"/>
      <c r="CE770" s="125"/>
      <c r="CF770" s="125"/>
      <c r="CG770" s="125"/>
      <c r="CH770" s="125"/>
      <c r="CI770" s="125"/>
      <c r="CJ770" s="125"/>
      <c r="CK770" s="125"/>
      <c r="CL770" s="125"/>
      <c r="CM770" s="125"/>
      <c r="CN770" s="125"/>
      <c r="CO770" s="125"/>
      <c r="CP770" s="125"/>
      <c r="CQ770" s="125"/>
      <c r="CR770" s="125"/>
      <c r="CS770" s="125"/>
      <c r="CT770" s="125"/>
      <c r="CU770" s="125"/>
      <c r="CV770" s="125"/>
      <c r="CW770" s="125"/>
      <c r="CX770" s="125"/>
      <c r="CY770" s="125"/>
      <c r="CZ770" s="125"/>
      <c r="DA770" s="125"/>
      <c r="DB770" s="125"/>
      <c r="DC770" s="125"/>
      <c r="DD770" s="125"/>
      <c r="DE770" s="125"/>
      <c r="DF770" s="125"/>
      <c r="DG770" s="125"/>
      <c r="DH770" s="125"/>
      <c r="DI770" s="125"/>
      <c r="DJ770" s="125"/>
      <c r="DK770" s="125"/>
      <c r="DL770" s="125"/>
      <c r="DM770" s="125"/>
    </row>
    <row r="771" spans="2:117" s="1" customFormat="1" x14ac:dyDescent="0.25">
      <c r="B771" s="93"/>
      <c r="C771" s="178"/>
      <c r="D771" s="93"/>
      <c r="E771" s="275"/>
      <c r="F771" s="275"/>
      <c r="G771" s="275"/>
      <c r="H771" s="275"/>
      <c r="I771" s="92"/>
      <c r="J771" s="93"/>
      <c r="K771" s="93"/>
      <c r="L771" s="93"/>
      <c r="M771" s="93"/>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c r="AT771" s="125"/>
      <c r="AU771" s="125"/>
      <c r="AV771" s="125"/>
      <c r="AW771" s="125"/>
      <c r="AX771" s="125"/>
      <c r="AY771" s="125"/>
      <c r="AZ771" s="125"/>
      <c r="BA771" s="125"/>
      <c r="BB771" s="125"/>
      <c r="BC771" s="125"/>
      <c r="BD771" s="125"/>
      <c r="BE771" s="125"/>
      <c r="BF771" s="125"/>
      <c r="BG771" s="85"/>
      <c r="BH771" s="125"/>
      <c r="BI771" s="125"/>
      <c r="BJ771" s="125"/>
      <c r="BK771" s="125"/>
      <c r="BL771" s="125"/>
      <c r="BM771" s="125"/>
      <c r="BN771" s="125"/>
      <c r="BO771" s="125"/>
      <c r="BP771" s="125"/>
      <c r="BQ771" s="125"/>
      <c r="BR771" s="125"/>
      <c r="BS771" s="125"/>
      <c r="BT771" s="125"/>
      <c r="BU771" s="125"/>
      <c r="BV771" s="125"/>
      <c r="BW771" s="125"/>
      <c r="BX771" s="125"/>
      <c r="BY771" s="125"/>
      <c r="BZ771" s="125"/>
      <c r="CA771" s="125"/>
      <c r="CB771" s="125"/>
      <c r="CC771" s="125"/>
      <c r="CD771" s="125"/>
      <c r="CE771" s="125"/>
      <c r="CF771" s="125"/>
      <c r="CG771" s="125"/>
      <c r="CH771" s="125"/>
      <c r="CI771" s="125"/>
      <c r="CJ771" s="125"/>
      <c r="CK771" s="125"/>
      <c r="CL771" s="125"/>
      <c r="CM771" s="125"/>
      <c r="CN771" s="125"/>
      <c r="CO771" s="125"/>
      <c r="CP771" s="125"/>
      <c r="CQ771" s="125"/>
      <c r="CR771" s="125"/>
      <c r="CS771" s="125"/>
      <c r="CT771" s="125"/>
      <c r="CU771" s="125"/>
      <c r="CV771" s="125"/>
      <c r="CW771" s="125"/>
      <c r="CX771" s="125"/>
      <c r="CY771" s="125"/>
      <c r="CZ771" s="125"/>
      <c r="DA771" s="125"/>
      <c r="DB771" s="125"/>
      <c r="DC771" s="125"/>
      <c r="DD771" s="125"/>
      <c r="DE771" s="125"/>
      <c r="DF771" s="125"/>
      <c r="DG771" s="125"/>
      <c r="DH771" s="125"/>
      <c r="DI771" s="125"/>
      <c r="DJ771" s="125"/>
      <c r="DK771" s="125"/>
      <c r="DL771" s="125"/>
      <c r="DM771" s="125"/>
    </row>
    <row r="772" spans="2:117" s="1" customFormat="1" x14ac:dyDescent="0.25">
      <c r="B772" s="93"/>
      <c r="C772" s="178"/>
      <c r="D772" s="93"/>
      <c r="E772" s="275"/>
      <c r="F772" s="275"/>
      <c r="G772" s="275"/>
      <c r="H772" s="275"/>
      <c r="I772" s="92"/>
      <c r="J772" s="93"/>
      <c r="K772" s="93"/>
      <c r="L772" s="93"/>
      <c r="M772" s="93"/>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c r="AT772" s="125"/>
      <c r="AU772" s="125"/>
      <c r="AV772" s="125"/>
      <c r="AW772" s="125"/>
      <c r="AX772" s="125"/>
      <c r="AY772" s="125"/>
      <c r="AZ772" s="125"/>
      <c r="BA772" s="125"/>
      <c r="BB772" s="125"/>
      <c r="BC772" s="125"/>
      <c r="BD772" s="125"/>
      <c r="BE772" s="125"/>
      <c r="BF772" s="125"/>
      <c r="BG772" s="85"/>
      <c r="BH772" s="125"/>
      <c r="BI772" s="125"/>
      <c r="BJ772" s="125"/>
      <c r="BK772" s="125"/>
      <c r="BL772" s="125"/>
      <c r="BM772" s="125"/>
      <c r="BN772" s="125"/>
      <c r="BO772" s="125"/>
      <c r="BP772" s="125"/>
      <c r="BQ772" s="125"/>
      <c r="BR772" s="125"/>
      <c r="BS772" s="125"/>
      <c r="BT772" s="125"/>
      <c r="BU772" s="125"/>
      <c r="BV772" s="125"/>
      <c r="BW772" s="125"/>
      <c r="BX772" s="125"/>
      <c r="BY772" s="125"/>
      <c r="BZ772" s="125"/>
      <c r="CA772" s="125"/>
      <c r="CB772" s="125"/>
      <c r="CC772" s="125"/>
      <c r="CD772" s="125"/>
      <c r="CE772" s="125"/>
      <c r="CF772" s="125"/>
      <c r="CG772" s="125"/>
      <c r="CH772" s="125"/>
      <c r="CI772" s="125"/>
      <c r="CJ772" s="125"/>
      <c r="CK772" s="125"/>
      <c r="CL772" s="125"/>
      <c r="CM772" s="125"/>
      <c r="CN772" s="125"/>
      <c r="CO772" s="125"/>
      <c r="CP772" s="125"/>
      <c r="CQ772" s="125"/>
      <c r="CR772" s="125"/>
      <c r="CS772" s="125"/>
      <c r="CT772" s="125"/>
      <c r="CU772" s="125"/>
      <c r="CV772" s="125"/>
      <c r="CW772" s="125"/>
      <c r="CX772" s="125"/>
      <c r="CY772" s="125"/>
      <c r="CZ772" s="125"/>
      <c r="DA772" s="125"/>
      <c r="DB772" s="125"/>
      <c r="DC772" s="125"/>
      <c r="DD772" s="125"/>
      <c r="DE772" s="125"/>
      <c r="DF772" s="125"/>
      <c r="DG772" s="125"/>
      <c r="DH772" s="125"/>
      <c r="DI772" s="125"/>
      <c r="DJ772" s="125"/>
      <c r="DK772" s="125"/>
      <c r="DL772" s="125"/>
      <c r="DM772" s="125"/>
    </row>
    <row r="773" spans="2:117" s="1" customFormat="1" x14ac:dyDescent="0.25">
      <c r="B773" s="93"/>
      <c r="C773" s="93"/>
      <c r="D773" s="93"/>
      <c r="E773" s="275"/>
      <c r="F773" s="275"/>
      <c r="G773" s="275"/>
      <c r="H773" s="275"/>
      <c r="I773" s="92"/>
      <c r="J773" s="93"/>
      <c r="K773" s="93"/>
      <c r="L773" s="93"/>
      <c r="M773" s="93"/>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c r="AT773" s="125"/>
      <c r="AU773" s="125"/>
      <c r="AV773" s="125"/>
      <c r="AW773" s="125"/>
      <c r="AX773" s="125"/>
      <c r="AY773" s="125"/>
      <c r="AZ773" s="125"/>
      <c r="BA773" s="125"/>
      <c r="BB773" s="125"/>
      <c r="BC773" s="125"/>
      <c r="BD773" s="125"/>
      <c r="BE773" s="125"/>
      <c r="BF773" s="125"/>
      <c r="BG773" s="125"/>
      <c r="BH773" s="125"/>
      <c r="BI773" s="125"/>
      <c r="BJ773" s="125"/>
      <c r="BK773" s="125"/>
      <c r="BL773" s="125"/>
      <c r="BM773" s="125"/>
      <c r="BN773" s="125"/>
      <c r="BO773" s="125"/>
      <c r="BP773" s="125"/>
      <c r="BQ773" s="125"/>
      <c r="BR773" s="125"/>
      <c r="BS773" s="125"/>
      <c r="BT773" s="125"/>
      <c r="BU773" s="125"/>
      <c r="BV773" s="125"/>
      <c r="BW773" s="125"/>
      <c r="BX773" s="125"/>
      <c r="BY773" s="125"/>
      <c r="BZ773" s="125"/>
      <c r="CA773" s="125"/>
      <c r="CB773" s="125"/>
      <c r="CC773" s="125"/>
      <c r="CD773" s="125"/>
      <c r="CE773" s="125"/>
      <c r="CF773" s="125"/>
      <c r="CG773" s="125"/>
      <c r="CH773" s="125"/>
      <c r="CI773" s="125"/>
      <c r="CJ773" s="125"/>
      <c r="CK773" s="125"/>
      <c r="CL773" s="125"/>
      <c r="CM773" s="125"/>
      <c r="CN773" s="125"/>
      <c r="CO773" s="125"/>
      <c r="CP773" s="125"/>
      <c r="CQ773" s="125"/>
      <c r="CR773" s="125"/>
      <c r="CS773" s="125"/>
      <c r="CT773" s="125"/>
      <c r="CU773" s="125"/>
      <c r="CV773" s="125"/>
      <c r="CW773" s="125"/>
      <c r="CX773" s="125"/>
      <c r="CY773" s="125"/>
      <c r="CZ773" s="125"/>
      <c r="DA773" s="125"/>
      <c r="DB773" s="125"/>
      <c r="DC773" s="125"/>
      <c r="DD773" s="125"/>
      <c r="DE773" s="125"/>
      <c r="DF773" s="125"/>
      <c r="DG773" s="125"/>
      <c r="DH773" s="125"/>
      <c r="DI773" s="125"/>
      <c r="DJ773" s="125"/>
      <c r="DK773" s="125"/>
      <c r="DL773" s="125"/>
      <c r="DM773" s="125"/>
    </row>
    <row r="774" spans="2:117" s="1" customFormat="1" x14ac:dyDescent="0.25">
      <c r="B774" s="93"/>
      <c r="C774" s="178"/>
      <c r="D774" s="93"/>
      <c r="E774" s="275"/>
      <c r="F774" s="275"/>
      <c r="G774" s="275"/>
      <c r="H774" s="275"/>
      <c r="I774" s="92"/>
      <c r="J774" s="93"/>
      <c r="K774" s="93"/>
      <c r="L774" s="93"/>
      <c r="M774" s="93"/>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c r="AT774" s="125"/>
      <c r="AU774" s="125"/>
      <c r="AV774" s="125"/>
      <c r="AW774" s="125"/>
      <c r="AX774" s="125"/>
      <c r="AY774" s="125"/>
      <c r="AZ774" s="125"/>
      <c r="BA774" s="125"/>
      <c r="BB774" s="125"/>
      <c r="BC774" s="125"/>
      <c r="BD774" s="125"/>
      <c r="BE774" s="125"/>
      <c r="BF774" s="125"/>
      <c r="BG774" s="125"/>
      <c r="BH774" s="85"/>
      <c r="BI774" s="125"/>
      <c r="BJ774" s="125"/>
      <c r="BK774" s="125"/>
      <c r="BL774" s="125"/>
      <c r="BM774" s="125"/>
      <c r="BN774" s="125"/>
      <c r="BO774" s="125"/>
      <c r="BP774" s="125"/>
      <c r="BQ774" s="125"/>
      <c r="BR774" s="125"/>
      <c r="BS774" s="125"/>
      <c r="BT774" s="125"/>
      <c r="BU774" s="125"/>
      <c r="BV774" s="125"/>
      <c r="BW774" s="125"/>
      <c r="BX774" s="125"/>
      <c r="BY774" s="125"/>
      <c r="BZ774" s="125"/>
      <c r="CA774" s="125"/>
      <c r="CB774" s="125"/>
      <c r="CC774" s="125"/>
      <c r="CD774" s="125"/>
      <c r="CE774" s="125"/>
      <c r="CF774" s="125"/>
      <c r="CG774" s="125"/>
      <c r="CH774" s="125"/>
      <c r="CI774" s="125"/>
      <c r="CJ774" s="125"/>
      <c r="CK774" s="125"/>
      <c r="CL774" s="125"/>
      <c r="CM774" s="125"/>
      <c r="CN774" s="125"/>
      <c r="CO774" s="125"/>
      <c r="CP774" s="125"/>
      <c r="CQ774" s="125"/>
      <c r="CR774" s="125"/>
      <c r="CS774" s="125"/>
      <c r="CT774" s="125"/>
      <c r="CU774" s="125"/>
      <c r="CV774" s="125"/>
      <c r="CW774" s="125"/>
      <c r="CX774" s="125"/>
      <c r="CY774" s="125"/>
      <c r="CZ774" s="125"/>
      <c r="DA774" s="125"/>
      <c r="DB774" s="125"/>
      <c r="DC774" s="125"/>
      <c r="DD774" s="125"/>
      <c r="DE774" s="125"/>
      <c r="DF774" s="125"/>
      <c r="DG774" s="125"/>
      <c r="DH774" s="125"/>
      <c r="DI774" s="125"/>
      <c r="DJ774" s="125"/>
      <c r="DK774" s="125"/>
      <c r="DL774" s="125"/>
      <c r="DM774" s="125"/>
    </row>
    <row r="775" spans="2:117" s="1" customFormat="1" x14ac:dyDescent="0.25">
      <c r="B775" s="93"/>
      <c r="C775" s="178"/>
      <c r="D775" s="93"/>
      <c r="E775" s="275"/>
      <c r="F775" s="275"/>
      <c r="G775" s="275"/>
      <c r="H775" s="275"/>
      <c r="I775" s="92"/>
      <c r="J775" s="93"/>
      <c r="K775" s="93"/>
      <c r="L775" s="93"/>
      <c r="M775" s="93"/>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c r="AT775" s="125"/>
      <c r="AU775" s="125"/>
      <c r="AV775" s="125"/>
      <c r="AW775" s="125"/>
      <c r="AX775" s="125"/>
      <c r="AY775" s="125"/>
      <c r="AZ775" s="125"/>
      <c r="BA775" s="125"/>
      <c r="BB775" s="125"/>
      <c r="BC775" s="125"/>
      <c r="BD775" s="125"/>
      <c r="BE775" s="125"/>
      <c r="BF775" s="125"/>
      <c r="BG775" s="125"/>
      <c r="BH775" s="85"/>
      <c r="BI775" s="125"/>
      <c r="BJ775" s="125"/>
      <c r="BK775" s="125"/>
      <c r="BL775" s="125"/>
      <c r="BM775" s="125"/>
      <c r="BN775" s="125"/>
      <c r="BO775" s="125"/>
      <c r="BP775" s="125"/>
      <c r="BQ775" s="125"/>
      <c r="BR775" s="125"/>
      <c r="BS775" s="125"/>
      <c r="BT775" s="125"/>
      <c r="BU775" s="125"/>
      <c r="BV775" s="125"/>
      <c r="BW775" s="125"/>
      <c r="BX775" s="125"/>
      <c r="BY775" s="125"/>
      <c r="BZ775" s="125"/>
      <c r="CA775" s="125"/>
      <c r="CB775" s="125"/>
      <c r="CC775" s="125"/>
      <c r="CD775" s="125"/>
      <c r="CE775" s="125"/>
      <c r="CF775" s="125"/>
      <c r="CG775" s="125"/>
      <c r="CH775" s="125"/>
      <c r="CI775" s="125"/>
      <c r="CJ775" s="125"/>
      <c r="CK775" s="125"/>
      <c r="CL775" s="125"/>
      <c r="CM775" s="125"/>
      <c r="CN775" s="125"/>
      <c r="CO775" s="125"/>
      <c r="CP775" s="125"/>
      <c r="CQ775" s="125"/>
      <c r="CR775" s="125"/>
      <c r="CS775" s="125"/>
      <c r="CT775" s="125"/>
      <c r="CU775" s="125"/>
      <c r="CV775" s="125"/>
      <c r="CW775" s="125"/>
      <c r="CX775" s="125"/>
      <c r="CY775" s="125"/>
      <c r="CZ775" s="125"/>
      <c r="DA775" s="125"/>
      <c r="DB775" s="125"/>
      <c r="DC775" s="125"/>
      <c r="DD775" s="125"/>
      <c r="DE775" s="125"/>
      <c r="DF775" s="125"/>
      <c r="DG775" s="125"/>
      <c r="DH775" s="125"/>
      <c r="DI775" s="125"/>
      <c r="DJ775" s="125"/>
      <c r="DK775" s="125"/>
      <c r="DL775" s="125"/>
      <c r="DM775" s="125"/>
    </row>
    <row r="776" spans="2:117" s="1" customFormat="1" x14ac:dyDescent="0.25">
      <c r="B776" s="93"/>
      <c r="C776" s="93"/>
      <c r="D776" s="93"/>
      <c r="E776" s="275"/>
      <c r="F776" s="275"/>
      <c r="G776" s="275"/>
      <c r="H776" s="275"/>
      <c r="I776" s="92"/>
      <c r="J776" s="93"/>
      <c r="K776" s="93"/>
      <c r="L776" s="93"/>
      <c r="M776" s="93"/>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c r="AT776" s="125"/>
      <c r="AU776" s="125"/>
      <c r="AV776" s="125"/>
      <c r="AW776" s="125"/>
      <c r="AX776" s="125"/>
      <c r="AY776" s="125"/>
      <c r="AZ776" s="125"/>
      <c r="BA776" s="125"/>
      <c r="BB776" s="125"/>
      <c r="BC776" s="125"/>
      <c r="BD776" s="125"/>
      <c r="BE776" s="125"/>
      <c r="BF776" s="125"/>
      <c r="BG776" s="125"/>
      <c r="BH776" s="125"/>
      <c r="BI776" s="125"/>
      <c r="BJ776" s="125"/>
      <c r="BK776" s="125"/>
      <c r="BL776" s="125"/>
      <c r="BM776" s="125"/>
      <c r="BN776" s="125"/>
      <c r="BO776" s="125"/>
      <c r="BP776" s="125"/>
      <c r="BQ776" s="125"/>
      <c r="BR776" s="125"/>
      <c r="BS776" s="125"/>
      <c r="BT776" s="125"/>
      <c r="BU776" s="125"/>
      <c r="BV776" s="125"/>
      <c r="BW776" s="125"/>
      <c r="BX776" s="125"/>
      <c r="BY776" s="125"/>
      <c r="BZ776" s="125"/>
      <c r="CA776" s="125"/>
      <c r="CB776" s="125"/>
      <c r="CC776" s="125"/>
      <c r="CD776" s="125"/>
      <c r="CE776" s="125"/>
      <c r="CF776" s="125"/>
      <c r="CG776" s="125"/>
      <c r="CH776" s="125"/>
      <c r="CI776" s="125"/>
      <c r="CJ776" s="125"/>
      <c r="CK776" s="125"/>
      <c r="CL776" s="125"/>
      <c r="CM776" s="125"/>
      <c r="CN776" s="125"/>
      <c r="CO776" s="125"/>
      <c r="CP776" s="125"/>
      <c r="CQ776" s="125"/>
      <c r="CR776" s="125"/>
      <c r="CS776" s="125"/>
      <c r="CT776" s="125"/>
      <c r="CU776" s="125"/>
      <c r="CV776" s="125"/>
      <c r="CW776" s="125"/>
      <c r="CX776" s="125"/>
      <c r="CY776" s="125"/>
      <c r="CZ776" s="125"/>
      <c r="DA776" s="125"/>
      <c r="DB776" s="125"/>
      <c r="DC776" s="125"/>
      <c r="DD776" s="125"/>
      <c r="DE776" s="125"/>
      <c r="DF776" s="125"/>
      <c r="DG776" s="125"/>
      <c r="DH776" s="125"/>
      <c r="DI776" s="125"/>
      <c r="DJ776" s="125"/>
      <c r="DK776" s="125"/>
      <c r="DL776" s="125"/>
      <c r="DM776" s="125"/>
    </row>
    <row r="777" spans="2:117" s="1" customFormat="1" ht="18.75" x14ac:dyDescent="0.25">
      <c r="B777" s="179"/>
      <c r="C777" s="180"/>
      <c r="D777" s="159"/>
      <c r="E777" s="275"/>
      <c r="F777" s="275"/>
      <c r="G777" s="275"/>
      <c r="H777" s="275"/>
      <c r="I777" s="92"/>
      <c r="J777" s="93"/>
      <c r="K777" s="93"/>
      <c r="L777" s="93"/>
      <c r="M777" s="93"/>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c r="AT777" s="125"/>
      <c r="AU777" s="125"/>
      <c r="AV777" s="125"/>
      <c r="AW777" s="125"/>
      <c r="AX777" s="125"/>
      <c r="AY777" s="125"/>
      <c r="AZ777" s="125"/>
      <c r="BA777" s="125"/>
      <c r="BB777" s="125"/>
      <c r="BC777" s="125"/>
      <c r="BD777" s="125"/>
      <c r="BE777" s="125"/>
      <c r="BF777" s="125"/>
      <c r="BG777" s="125"/>
      <c r="BH777" s="125"/>
      <c r="BI777" s="125"/>
      <c r="BJ777" s="125"/>
      <c r="BK777" s="125"/>
      <c r="BL777" s="125"/>
      <c r="BM777" s="125"/>
      <c r="BN777" s="125"/>
      <c r="BO777" s="125"/>
      <c r="BP777" s="125"/>
      <c r="BQ777" s="125"/>
      <c r="BR777" s="125"/>
      <c r="BS777" s="125"/>
      <c r="BT777" s="125"/>
      <c r="BU777" s="125"/>
      <c r="BV777" s="125"/>
      <c r="BW777" s="125"/>
      <c r="BX777" s="125"/>
      <c r="BY777" s="125"/>
      <c r="BZ777" s="125"/>
      <c r="CA777" s="125"/>
      <c r="CB777" s="125"/>
      <c r="CC777" s="125"/>
      <c r="CD777" s="125"/>
      <c r="CE777" s="125"/>
      <c r="CF777" s="125"/>
      <c r="CG777" s="125"/>
      <c r="CH777" s="125"/>
      <c r="CI777" s="125"/>
      <c r="CJ777" s="125"/>
      <c r="CK777" s="125"/>
      <c r="CL777" s="125"/>
      <c r="CM777" s="125"/>
      <c r="CN777" s="125"/>
      <c r="CO777" s="125"/>
      <c r="CP777" s="125"/>
      <c r="CQ777" s="125"/>
      <c r="CR777" s="125"/>
      <c r="CS777" s="125"/>
      <c r="CT777" s="125"/>
      <c r="CU777" s="125"/>
      <c r="CV777" s="125"/>
      <c r="CW777" s="125"/>
      <c r="CX777" s="125"/>
      <c r="CY777" s="125"/>
      <c r="CZ777" s="125"/>
      <c r="DA777" s="125"/>
      <c r="DB777" s="125"/>
      <c r="DC777" s="125"/>
      <c r="DD777" s="125"/>
      <c r="DE777" s="125"/>
      <c r="DF777" s="125"/>
      <c r="DG777" s="125"/>
      <c r="DH777" s="125"/>
      <c r="DI777" s="125"/>
      <c r="DJ777" s="125"/>
      <c r="DK777" s="125"/>
      <c r="DL777" s="125"/>
      <c r="DM777" s="125"/>
    </row>
    <row r="778" spans="2:117" s="1" customFormat="1" ht="18.75" x14ac:dyDescent="0.25">
      <c r="B778" s="141"/>
      <c r="C778" s="161"/>
      <c r="D778" s="162"/>
      <c r="E778" s="275"/>
      <c r="F778" s="275"/>
      <c r="G778" s="275"/>
      <c r="H778" s="275"/>
      <c r="I778" s="92"/>
      <c r="J778" s="93"/>
      <c r="K778" s="93"/>
      <c r="L778" s="93"/>
      <c r="M778" s="93"/>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c r="AT778" s="125"/>
      <c r="AU778" s="125"/>
      <c r="AV778" s="125"/>
      <c r="AW778" s="125"/>
      <c r="AX778" s="125"/>
      <c r="AY778" s="125"/>
      <c r="AZ778" s="125"/>
      <c r="BA778" s="125"/>
      <c r="BB778" s="125"/>
      <c r="BC778" s="125"/>
      <c r="BD778" s="125"/>
      <c r="BE778" s="125"/>
      <c r="BF778" s="125"/>
      <c r="BG778" s="125"/>
      <c r="BH778" s="125"/>
      <c r="BI778" s="125"/>
      <c r="BJ778" s="125"/>
      <c r="BK778" s="125"/>
      <c r="BL778" s="125"/>
      <c r="BM778" s="125"/>
      <c r="BN778" s="125"/>
      <c r="BO778" s="125"/>
      <c r="BP778" s="125"/>
      <c r="BQ778" s="125"/>
      <c r="BR778" s="125"/>
      <c r="BS778" s="125"/>
      <c r="BT778" s="125"/>
      <c r="BU778" s="125"/>
      <c r="BV778" s="125"/>
      <c r="BW778" s="125"/>
      <c r="BX778" s="125"/>
      <c r="BY778" s="125"/>
      <c r="BZ778" s="125"/>
      <c r="CA778" s="125"/>
      <c r="CB778" s="125"/>
      <c r="CC778" s="125"/>
      <c r="CD778" s="125"/>
      <c r="CE778" s="125"/>
      <c r="CF778" s="125"/>
      <c r="CG778" s="125"/>
      <c r="CH778" s="125"/>
      <c r="CI778" s="125"/>
      <c r="CJ778" s="125"/>
      <c r="CK778" s="125"/>
      <c r="CL778" s="125"/>
      <c r="CM778" s="125"/>
      <c r="CN778" s="125"/>
      <c r="CO778" s="125"/>
      <c r="CP778" s="125"/>
      <c r="CQ778" s="125"/>
      <c r="CR778" s="125"/>
      <c r="CS778" s="125"/>
      <c r="CT778" s="125"/>
      <c r="CU778" s="125"/>
      <c r="CV778" s="125"/>
      <c r="CW778" s="125"/>
      <c r="CX778" s="125"/>
      <c r="CY778" s="125"/>
      <c r="CZ778" s="125"/>
      <c r="DA778" s="125"/>
      <c r="DB778" s="125"/>
      <c r="DC778" s="125"/>
      <c r="DD778" s="125"/>
      <c r="DE778" s="125"/>
      <c r="DF778" s="125"/>
      <c r="DG778" s="125"/>
      <c r="DH778" s="125"/>
      <c r="DI778" s="125"/>
      <c r="DJ778" s="125"/>
      <c r="DK778" s="125"/>
      <c r="DL778" s="125"/>
      <c r="DM778" s="125"/>
    </row>
    <row r="779" spans="2:117" s="1" customFormat="1" ht="18.75" x14ac:dyDescent="0.25">
      <c r="B779" s="142"/>
      <c r="C779" s="161"/>
      <c r="D779" s="161"/>
      <c r="E779" s="275"/>
      <c r="F779" s="275"/>
      <c r="G779" s="275"/>
      <c r="H779" s="275"/>
      <c r="I779" s="92"/>
      <c r="J779" s="93"/>
      <c r="K779" s="93"/>
      <c r="L779" s="93"/>
      <c r="M779" s="93"/>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c r="AT779" s="125"/>
      <c r="AU779" s="125"/>
      <c r="AV779" s="125"/>
      <c r="AW779" s="125"/>
      <c r="AX779" s="125"/>
      <c r="AY779" s="125"/>
      <c r="AZ779" s="125"/>
      <c r="BA779" s="125"/>
      <c r="BB779" s="125"/>
      <c r="BC779" s="125"/>
      <c r="BD779" s="125"/>
      <c r="BE779" s="125"/>
      <c r="BF779" s="125"/>
      <c r="BG779" s="125"/>
      <c r="BH779" s="125"/>
      <c r="BI779" s="125"/>
      <c r="BJ779" s="125"/>
      <c r="BK779" s="125"/>
      <c r="BL779" s="125"/>
      <c r="BM779" s="125"/>
      <c r="BN779" s="125"/>
      <c r="BO779" s="125"/>
      <c r="BP779" s="125"/>
      <c r="BQ779" s="125"/>
      <c r="BR779" s="125"/>
      <c r="BS779" s="125"/>
      <c r="BT779" s="125"/>
      <c r="BU779" s="125"/>
      <c r="BV779" s="125"/>
      <c r="BW779" s="125"/>
      <c r="BX779" s="125"/>
      <c r="BY779" s="125"/>
      <c r="BZ779" s="125"/>
      <c r="CA779" s="125"/>
      <c r="CB779" s="125"/>
      <c r="CC779" s="125"/>
      <c r="CD779" s="125"/>
      <c r="CE779" s="125"/>
      <c r="CF779" s="125"/>
      <c r="CG779" s="125"/>
      <c r="CH779" s="125"/>
      <c r="CI779" s="125"/>
      <c r="CJ779" s="125"/>
      <c r="CK779" s="125"/>
      <c r="CL779" s="125"/>
      <c r="CM779" s="125"/>
      <c r="CN779" s="125"/>
      <c r="CO779" s="125"/>
      <c r="CP779" s="125"/>
      <c r="CQ779" s="125"/>
      <c r="CR779" s="125"/>
      <c r="CS779" s="125"/>
      <c r="CT779" s="125"/>
      <c r="CU779" s="125"/>
      <c r="CV779" s="125"/>
      <c r="CW779" s="125"/>
      <c r="CX779" s="125"/>
      <c r="CY779" s="125"/>
      <c r="CZ779" s="125"/>
      <c r="DA779" s="125"/>
      <c r="DB779" s="125"/>
      <c r="DC779" s="125"/>
      <c r="DD779" s="125"/>
      <c r="DE779" s="125"/>
      <c r="DF779" s="125"/>
      <c r="DG779" s="125"/>
      <c r="DH779" s="125"/>
      <c r="DI779" s="125"/>
      <c r="DJ779" s="125"/>
      <c r="DK779" s="125"/>
      <c r="DL779" s="125"/>
      <c r="DM779" s="125"/>
    </row>
    <row r="780" spans="2:117" s="1" customFormat="1" ht="18.75" x14ac:dyDescent="0.25">
      <c r="B780" s="142"/>
      <c r="C780" s="161"/>
      <c r="D780" s="162"/>
      <c r="E780" s="275"/>
      <c r="F780" s="275"/>
      <c r="G780" s="275"/>
      <c r="H780" s="275"/>
      <c r="I780" s="92"/>
      <c r="J780" s="93"/>
      <c r="K780" s="93"/>
      <c r="L780" s="93"/>
      <c r="M780" s="93"/>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c r="AT780" s="125"/>
      <c r="AU780" s="125"/>
      <c r="AV780" s="125"/>
      <c r="AW780" s="125"/>
      <c r="AX780" s="125"/>
      <c r="AY780" s="125"/>
      <c r="AZ780" s="125"/>
      <c r="BA780" s="125"/>
      <c r="BB780" s="125"/>
      <c r="BC780" s="125"/>
      <c r="BD780" s="125"/>
      <c r="BE780" s="125"/>
      <c r="BF780" s="125"/>
      <c r="BG780" s="125"/>
      <c r="BH780" s="125"/>
      <c r="BI780" s="125"/>
      <c r="BJ780" s="125"/>
      <c r="BK780" s="125"/>
      <c r="BL780" s="125"/>
      <c r="BM780" s="125"/>
      <c r="BN780" s="125"/>
      <c r="BO780" s="125"/>
      <c r="BP780" s="125"/>
      <c r="BQ780" s="125"/>
      <c r="BR780" s="125"/>
      <c r="BS780" s="125"/>
      <c r="BT780" s="125"/>
      <c r="BU780" s="125"/>
      <c r="BV780" s="125"/>
      <c r="BW780" s="125"/>
      <c r="BX780" s="125"/>
      <c r="BY780" s="125"/>
      <c r="BZ780" s="125"/>
      <c r="CA780" s="125"/>
      <c r="CB780" s="125"/>
      <c r="CC780" s="125"/>
      <c r="CD780" s="125"/>
      <c r="CE780" s="125"/>
      <c r="CF780" s="125"/>
      <c r="CG780" s="125"/>
      <c r="CH780" s="125"/>
      <c r="CI780" s="125"/>
      <c r="CJ780" s="125"/>
      <c r="CK780" s="125"/>
      <c r="CL780" s="125"/>
      <c r="CM780" s="125"/>
      <c r="CN780" s="125"/>
      <c r="CO780" s="125"/>
      <c r="CP780" s="125"/>
      <c r="CQ780" s="125"/>
      <c r="CR780" s="125"/>
      <c r="CS780" s="125"/>
      <c r="CT780" s="125"/>
      <c r="CU780" s="125"/>
      <c r="CV780" s="125"/>
      <c r="CW780" s="125"/>
      <c r="CX780" s="125"/>
      <c r="CY780" s="125"/>
      <c r="CZ780" s="125"/>
      <c r="DA780" s="125"/>
      <c r="DB780" s="125"/>
      <c r="DC780" s="125"/>
      <c r="DD780" s="125"/>
      <c r="DE780" s="125"/>
      <c r="DF780" s="125"/>
      <c r="DG780" s="125"/>
      <c r="DH780" s="125"/>
      <c r="DI780" s="125"/>
      <c r="DJ780" s="125"/>
      <c r="DK780" s="125"/>
      <c r="DL780" s="125"/>
      <c r="DM780" s="125"/>
    </row>
    <row r="781" spans="2:117" s="1" customFormat="1" ht="18.75" x14ac:dyDescent="0.25">
      <c r="B781" s="141"/>
      <c r="C781" s="161"/>
      <c r="D781" s="162"/>
      <c r="E781" s="275"/>
      <c r="F781" s="275"/>
      <c r="G781" s="275"/>
      <c r="H781" s="275"/>
      <c r="I781" s="92"/>
      <c r="J781" s="93"/>
      <c r="K781" s="93"/>
      <c r="L781" s="93"/>
      <c r="M781" s="93"/>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c r="AT781" s="125"/>
      <c r="AU781" s="125"/>
      <c r="AV781" s="125"/>
      <c r="AW781" s="125"/>
      <c r="AX781" s="125"/>
      <c r="AY781" s="125"/>
      <c r="AZ781" s="125"/>
      <c r="BA781" s="125"/>
      <c r="BB781" s="125"/>
      <c r="BC781" s="125"/>
      <c r="BD781" s="125"/>
      <c r="BE781" s="125"/>
      <c r="BF781" s="125"/>
      <c r="BG781" s="125"/>
      <c r="BH781" s="125"/>
      <c r="BI781" s="125"/>
      <c r="BJ781" s="125"/>
      <c r="BK781" s="125"/>
      <c r="BL781" s="125"/>
      <c r="BM781" s="125"/>
      <c r="BN781" s="125"/>
      <c r="BO781" s="125"/>
      <c r="BP781" s="125"/>
      <c r="BQ781" s="125"/>
      <c r="BR781" s="125"/>
      <c r="BS781" s="125"/>
      <c r="BT781" s="125"/>
      <c r="BU781" s="125"/>
      <c r="BV781" s="125"/>
      <c r="BW781" s="125"/>
      <c r="BX781" s="125"/>
      <c r="BY781" s="125"/>
      <c r="BZ781" s="125"/>
      <c r="CA781" s="125"/>
      <c r="CB781" s="125"/>
      <c r="CC781" s="125"/>
      <c r="CD781" s="125"/>
      <c r="CE781" s="125"/>
      <c r="CF781" s="125"/>
      <c r="CG781" s="125"/>
      <c r="CH781" s="125"/>
      <c r="CI781" s="125"/>
      <c r="CJ781" s="125"/>
      <c r="CK781" s="125"/>
      <c r="CL781" s="125"/>
      <c r="CM781" s="125"/>
      <c r="CN781" s="125"/>
      <c r="CO781" s="125"/>
      <c r="CP781" s="125"/>
      <c r="CQ781" s="125"/>
      <c r="CR781" s="125"/>
      <c r="CS781" s="125"/>
      <c r="CT781" s="125"/>
      <c r="CU781" s="125"/>
      <c r="CV781" s="125"/>
      <c r="CW781" s="125"/>
      <c r="CX781" s="125"/>
      <c r="CY781" s="125"/>
      <c r="CZ781" s="125"/>
      <c r="DA781" s="125"/>
      <c r="DB781" s="125"/>
      <c r="DC781" s="125"/>
      <c r="DD781" s="125"/>
      <c r="DE781" s="125"/>
      <c r="DF781" s="125"/>
      <c r="DG781" s="125"/>
      <c r="DH781" s="125"/>
      <c r="DI781" s="125"/>
      <c r="DJ781" s="125"/>
      <c r="DK781" s="125"/>
      <c r="DL781" s="125"/>
      <c r="DM781" s="125"/>
    </row>
    <row r="782" spans="2:117" s="1" customFormat="1" ht="18.75" x14ac:dyDescent="0.25">
      <c r="B782" s="142"/>
      <c r="C782" s="161"/>
      <c r="D782" s="162"/>
      <c r="E782" s="275"/>
      <c r="F782" s="275"/>
      <c r="G782" s="275"/>
      <c r="H782" s="275"/>
      <c r="I782" s="92"/>
      <c r="J782" s="93"/>
      <c r="K782" s="93"/>
      <c r="L782" s="93"/>
      <c r="M782" s="93"/>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c r="AT782" s="125"/>
      <c r="AU782" s="125"/>
      <c r="AV782" s="125"/>
      <c r="AW782" s="125"/>
      <c r="AX782" s="125"/>
      <c r="AY782" s="125"/>
      <c r="AZ782" s="125"/>
      <c r="BA782" s="125"/>
      <c r="BB782" s="125"/>
      <c r="BC782" s="125"/>
      <c r="BD782" s="125"/>
      <c r="BE782" s="125"/>
      <c r="BF782" s="125"/>
      <c r="BG782" s="125"/>
      <c r="BH782" s="125"/>
      <c r="BI782" s="125"/>
      <c r="BJ782" s="125"/>
      <c r="BK782" s="125"/>
      <c r="BL782" s="125"/>
      <c r="BM782" s="125"/>
      <c r="BN782" s="125"/>
      <c r="BO782" s="125"/>
      <c r="BP782" s="125"/>
      <c r="BQ782" s="125"/>
      <c r="BR782" s="125"/>
      <c r="BS782" s="125"/>
      <c r="BT782" s="125"/>
      <c r="BU782" s="125"/>
      <c r="BV782" s="125"/>
      <c r="BW782" s="125"/>
      <c r="BX782" s="125"/>
      <c r="BY782" s="125"/>
      <c r="BZ782" s="125"/>
      <c r="CA782" s="125"/>
      <c r="CB782" s="125"/>
      <c r="CC782" s="125"/>
      <c r="CD782" s="125"/>
      <c r="CE782" s="125"/>
      <c r="CF782" s="125"/>
      <c r="CG782" s="125"/>
      <c r="CH782" s="125"/>
      <c r="CI782" s="125"/>
      <c r="CJ782" s="125"/>
      <c r="CK782" s="125"/>
      <c r="CL782" s="125"/>
      <c r="CM782" s="125"/>
      <c r="CN782" s="125"/>
      <c r="CO782" s="125"/>
      <c r="CP782" s="125"/>
      <c r="CQ782" s="125"/>
      <c r="CR782" s="125"/>
      <c r="CS782" s="125"/>
      <c r="CT782" s="125"/>
      <c r="CU782" s="125"/>
      <c r="CV782" s="125"/>
      <c r="CW782" s="125"/>
      <c r="CX782" s="125"/>
      <c r="CY782" s="125"/>
      <c r="CZ782" s="125"/>
      <c r="DA782" s="125"/>
      <c r="DB782" s="125"/>
      <c r="DC782" s="125"/>
      <c r="DD782" s="125"/>
      <c r="DE782" s="125"/>
      <c r="DF782" s="125"/>
      <c r="DG782" s="125"/>
      <c r="DH782" s="125"/>
      <c r="DI782" s="125"/>
      <c r="DJ782" s="125"/>
      <c r="DK782" s="125"/>
      <c r="DL782" s="125"/>
      <c r="DM782" s="125"/>
    </row>
    <row r="783" spans="2:117" s="1" customFormat="1" ht="18.75" x14ac:dyDescent="0.25">
      <c r="B783" s="142"/>
      <c r="C783" s="161"/>
      <c r="D783" s="162"/>
      <c r="E783" s="275"/>
      <c r="F783" s="275"/>
      <c r="G783" s="275"/>
      <c r="H783" s="275"/>
      <c r="I783" s="92"/>
      <c r="J783" s="93"/>
      <c r="K783" s="93"/>
      <c r="L783" s="93"/>
      <c r="M783" s="93"/>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c r="AT783" s="125"/>
      <c r="AU783" s="125"/>
      <c r="AV783" s="125"/>
      <c r="AW783" s="125"/>
      <c r="AX783" s="125"/>
      <c r="AY783" s="125"/>
      <c r="AZ783" s="125"/>
      <c r="BA783" s="125"/>
      <c r="BB783" s="125"/>
      <c r="BC783" s="125"/>
      <c r="BD783" s="125"/>
      <c r="BE783" s="125"/>
      <c r="BF783" s="125"/>
      <c r="BG783" s="125"/>
      <c r="BH783" s="125"/>
      <c r="BI783" s="125"/>
      <c r="BJ783" s="125"/>
      <c r="BK783" s="125"/>
      <c r="BL783" s="125"/>
      <c r="BM783" s="125"/>
      <c r="BN783" s="125"/>
      <c r="BO783" s="125"/>
      <c r="BP783" s="125"/>
      <c r="BQ783" s="125"/>
      <c r="BR783" s="125"/>
      <c r="BS783" s="125"/>
      <c r="BT783" s="125"/>
      <c r="BU783" s="125"/>
      <c r="BV783" s="125"/>
      <c r="BW783" s="125"/>
      <c r="BX783" s="125"/>
      <c r="BY783" s="125"/>
      <c r="BZ783" s="125"/>
      <c r="CA783" s="125"/>
      <c r="CB783" s="125"/>
      <c r="CC783" s="125"/>
      <c r="CD783" s="125"/>
      <c r="CE783" s="125"/>
      <c r="CF783" s="125"/>
      <c r="CG783" s="125"/>
      <c r="CH783" s="125"/>
      <c r="CI783" s="125"/>
      <c r="CJ783" s="125"/>
      <c r="CK783" s="125"/>
      <c r="CL783" s="125"/>
      <c r="CM783" s="125"/>
      <c r="CN783" s="125"/>
      <c r="CO783" s="125"/>
      <c r="CP783" s="125"/>
      <c r="CQ783" s="125"/>
      <c r="CR783" s="125"/>
      <c r="CS783" s="125"/>
      <c r="CT783" s="125"/>
      <c r="CU783" s="125"/>
      <c r="CV783" s="125"/>
      <c r="CW783" s="125"/>
      <c r="CX783" s="125"/>
      <c r="CY783" s="125"/>
      <c r="CZ783" s="125"/>
      <c r="DA783" s="125"/>
      <c r="DB783" s="125"/>
      <c r="DC783" s="125"/>
      <c r="DD783" s="125"/>
      <c r="DE783" s="125"/>
      <c r="DF783" s="125"/>
      <c r="DG783" s="125"/>
      <c r="DH783" s="125"/>
      <c r="DI783" s="125"/>
      <c r="DJ783" s="125"/>
      <c r="DK783" s="125"/>
      <c r="DL783" s="125"/>
      <c r="DM783" s="125"/>
    </row>
    <row r="784" spans="2:117" s="1" customFormat="1" x14ac:dyDescent="0.25">
      <c r="B784" s="93"/>
      <c r="C784" s="93"/>
      <c r="D784" s="93"/>
      <c r="E784" s="275"/>
      <c r="F784" s="275"/>
      <c r="G784" s="275"/>
      <c r="H784" s="275"/>
      <c r="I784" s="92"/>
      <c r="J784" s="93"/>
      <c r="K784" s="93"/>
      <c r="L784" s="93"/>
      <c r="M784" s="93"/>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c r="AT784" s="125"/>
      <c r="AU784" s="125"/>
      <c r="AV784" s="125"/>
      <c r="AW784" s="125"/>
      <c r="AX784" s="125"/>
      <c r="AY784" s="125"/>
      <c r="AZ784" s="125"/>
      <c r="BA784" s="125"/>
      <c r="BB784" s="125"/>
      <c r="BC784" s="125"/>
      <c r="BD784" s="125"/>
      <c r="BE784" s="125"/>
      <c r="BF784" s="125"/>
      <c r="BG784" s="125"/>
      <c r="BH784" s="125"/>
      <c r="BI784" s="125"/>
      <c r="BJ784" s="125"/>
      <c r="BK784" s="125"/>
      <c r="BL784" s="125"/>
      <c r="BM784" s="125"/>
      <c r="BN784" s="125"/>
      <c r="BO784" s="125"/>
      <c r="BP784" s="125"/>
      <c r="BQ784" s="125"/>
      <c r="BR784" s="125"/>
      <c r="BS784" s="125"/>
      <c r="BT784" s="125"/>
      <c r="BU784" s="125"/>
      <c r="BV784" s="125"/>
      <c r="BW784" s="125"/>
      <c r="BX784" s="125"/>
      <c r="BY784" s="125"/>
      <c r="BZ784" s="125"/>
      <c r="CA784" s="125"/>
      <c r="CB784" s="125"/>
      <c r="CC784" s="125"/>
      <c r="CD784" s="125"/>
      <c r="CE784" s="125"/>
      <c r="CF784" s="125"/>
      <c r="CG784" s="125"/>
      <c r="CH784" s="125"/>
      <c r="CI784" s="125"/>
      <c r="CJ784" s="125"/>
      <c r="CK784" s="125"/>
      <c r="CL784" s="125"/>
      <c r="CM784" s="125"/>
      <c r="CN784" s="125"/>
      <c r="CO784" s="125"/>
      <c r="CP784" s="125"/>
      <c r="CQ784" s="125"/>
      <c r="CR784" s="125"/>
      <c r="CS784" s="125"/>
      <c r="CT784" s="125"/>
      <c r="CU784" s="125"/>
      <c r="CV784" s="125"/>
      <c r="CW784" s="125"/>
      <c r="CX784" s="125"/>
      <c r="CY784" s="125"/>
      <c r="CZ784" s="125"/>
      <c r="DA784" s="125"/>
      <c r="DB784" s="125"/>
      <c r="DC784" s="125"/>
      <c r="DD784" s="125"/>
      <c r="DE784" s="125"/>
      <c r="DF784" s="125"/>
      <c r="DG784" s="125"/>
      <c r="DH784" s="125"/>
      <c r="DI784" s="125"/>
      <c r="DJ784" s="125"/>
      <c r="DK784" s="125"/>
      <c r="DL784" s="125"/>
      <c r="DM784" s="125"/>
    </row>
    <row r="785" spans="2:117" s="1" customFormat="1" x14ac:dyDescent="0.25">
      <c r="B785" s="93"/>
      <c r="C785" s="93"/>
      <c r="D785" s="93"/>
      <c r="E785" s="275"/>
      <c r="F785" s="275"/>
      <c r="G785" s="275"/>
      <c r="H785" s="275"/>
      <c r="I785" s="92"/>
      <c r="J785" s="93"/>
      <c r="K785" s="93"/>
      <c r="L785" s="93"/>
      <c r="M785" s="93"/>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c r="AT785" s="125"/>
      <c r="AU785" s="125"/>
      <c r="AV785" s="125"/>
      <c r="AW785" s="125"/>
      <c r="AX785" s="125"/>
      <c r="AY785" s="125"/>
      <c r="AZ785" s="125"/>
      <c r="BA785" s="125"/>
      <c r="BB785" s="125"/>
      <c r="BC785" s="125"/>
      <c r="BD785" s="125"/>
      <c r="BE785" s="125"/>
      <c r="BF785" s="125"/>
      <c r="BG785" s="125"/>
      <c r="BH785" s="125"/>
      <c r="BI785" s="125"/>
      <c r="BJ785" s="125"/>
      <c r="BK785" s="125"/>
      <c r="BL785" s="125"/>
      <c r="BM785" s="125"/>
      <c r="BN785" s="125"/>
      <c r="BO785" s="125"/>
      <c r="BP785" s="125"/>
      <c r="BQ785" s="125"/>
      <c r="BR785" s="125"/>
      <c r="BS785" s="125"/>
      <c r="BT785" s="125"/>
      <c r="BU785" s="125"/>
      <c r="BV785" s="125"/>
      <c r="BW785" s="125"/>
      <c r="BX785" s="125"/>
      <c r="BY785" s="125"/>
      <c r="BZ785" s="125"/>
      <c r="CA785" s="125"/>
      <c r="CB785" s="125"/>
      <c r="CC785" s="125"/>
      <c r="CD785" s="125"/>
      <c r="CE785" s="125"/>
      <c r="CF785" s="125"/>
      <c r="CG785" s="125"/>
      <c r="CH785" s="125"/>
      <c r="CI785" s="125"/>
      <c r="CJ785" s="125"/>
      <c r="CK785" s="125"/>
      <c r="CL785" s="125"/>
      <c r="CM785" s="125"/>
      <c r="CN785" s="125"/>
      <c r="CO785" s="125"/>
      <c r="CP785" s="125"/>
      <c r="CQ785" s="125"/>
      <c r="CR785" s="125"/>
      <c r="CS785" s="125"/>
      <c r="CT785" s="125"/>
      <c r="CU785" s="125"/>
      <c r="CV785" s="125"/>
      <c r="CW785" s="125"/>
      <c r="CX785" s="125"/>
      <c r="CY785" s="125"/>
      <c r="CZ785" s="125"/>
      <c r="DA785" s="125"/>
      <c r="DB785" s="125"/>
      <c r="DC785" s="125"/>
      <c r="DD785" s="125"/>
      <c r="DE785" s="125"/>
      <c r="DF785" s="125"/>
      <c r="DG785" s="125"/>
      <c r="DH785" s="125"/>
      <c r="DI785" s="125"/>
      <c r="DJ785" s="125"/>
      <c r="DK785" s="125"/>
      <c r="DL785" s="125"/>
      <c r="DM785" s="125"/>
    </row>
    <row r="786" spans="2:117" s="1" customFormat="1" x14ac:dyDescent="0.25">
      <c r="B786" s="93"/>
      <c r="C786" s="93"/>
      <c r="D786" s="93"/>
      <c r="E786" s="275"/>
      <c r="F786" s="275"/>
      <c r="G786" s="275"/>
      <c r="H786" s="275"/>
      <c r="I786" s="92"/>
      <c r="J786" s="93"/>
      <c r="K786" s="93"/>
      <c r="L786" s="93"/>
      <c r="M786" s="93"/>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c r="AT786" s="125"/>
      <c r="AU786" s="125"/>
      <c r="AV786" s="125"/>
      <c r="AW786" s="125"/>
      <c r="AX786" s="125"/>
      <c r="AY786" s="125"/>
      <c r="AZ786" s="125"/>
      <c r="BA786" s="125"/>
      <c r="BB786" s="125"/>
      <c r="BC786" s="125"/>
      <c r="BD786" s="125"/>
      <c r="BE786" s="125"/>
      <c r="BF786" s="125"/>
      <c r="BG786" s="125"/>
      <c r="BH786" s="125"/>
      <c r="BI786" s="125"/>
      <c r="BJ786" s="125"/>
      <c r="BK786" s="125"/>
      <c r="BL786" s="125"/>
      <c r="BM786" s="125"/>
      <c r="BN786" s="125"/>
      <c r="BO786" s="125"/>
      <c r="BP786" s="125"/>
      <c r="BQ786" s="125"/>
      <c r="BR786" s="125"/>
      <c r="BS786" s="125"/>
      <c r="BT786" s="125"/>
      <c r="BU786" s="125"/>
      <c r="BV786" s="125"/>
      <c r="BW786" s="125"/>
      <c r="BX786" s="125"/>
      <c r="BY786" s="125"/>
      <c r="BZ786" s="125"/>
      <c r="CA786" s="125"/>
      <c r="CB786" s="125"/>
      <c r="CC786" s="125"/>
      <c r="CD786" s="125"/>
      <c r="CE786" s="125"/>
      <c r="CF786" s="125"/>
      <c r="CG786" s="125"/>
      <c r="CH786" s="125"/>
      <c r="CI786" s="125"/>
      <c r="CJ786" s="125"/>
      <c r="CK786" s="125"/>
      <c r="CL786" s="125"/>
      <c r="CM786" s="125"/>
      <c r="CN786" s="125"/>
      <c r="CO786" s="125"/>
      <c r="CP786" s="125"/>
      <c r="CQ786" s="125"/>
      <c r="CR786" s="125"/>
      <c r="CS786" s="125"/>
      <c r="CT786" s="125"/>
      <c r="CU786" s="125"/>
      <c r="CV786" s="125"/>
      <c r="CW786" s="125"/>
      <c r="CX786" s="125"/>
      <c r="CY786" s="125"/>
      <c r="CZ786" s="125"/>
      <c r="DA786" s="125"/>
      <c r="DB786" s="125"/>
      <c r="DC786" s="125"/>
      <c r="DD786" s="125"/>
      <c r="DE786" s="125"/>
      <c r="DF786" s="125"/>
      <c r="DG786" s="125"/>
      <c r="DH786" s="125"/>
      <c r="DI786" s="125"/>
      <c r="DJ786" s="125"/>
      <c r="DK786" s="125"/>
      <c r="DL786" s="125"/>
      <c r="DM786" s="125"/>
    </row>
    <row r="787" spans="2:117" s="1" customFormat="1" x14ac:dyDescent="0.25">
      <c r="B787" s="93"/>
      <c r="C787" s="93"/>
      <c r="D787" s="93"/>
      <c r="E787" s="275"/>
      <c r="F787" s="275"/>
      <c r="G787" s="275"/>
      <c r="H787" s="275"/>
      <c r="I787" s="92"/>
      <c r="J787" s="93"/>
      <c r="K787" s="93"/>
      <c r="L787" s="93"/>
      <c r="M787" s="93"/>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c r="AT787" s="125"/>
      <c r="AU787" s="125"/>
      <c r="AV787" s="125"/>
      <c r="AW787" s="125"/>
      <c r="AX787" s="125"/>
      <c r="AY787" s="125"/>
      <c r="AZ787" s="125"/>
      <c r="BA787" s="125"/>
      <c r="BB787" s="125"/>
      <c r="BC787" s="125"/>
      <c r="BD787" s="125"/>
      <c r="BE787" s="125"/>
      <c r="BF787" s="125"/>
      <c r="BG787" s="125"/>
      <c r="BH787" s="125"/>
      <c r="BI787" s="125"/>
      <c r="BJ787" s="125"/>
      <c r="BK787" s="125"/>
      <c r="BL787" s="125"/>
      <c r="BM787" s="125"/>
      <c r="BN787" s="125"/>
      <c r="BO787" s="125"/>
      <c r="BP787" s="125"/>
      <c r="BQ787" s="125"/>
      <c r="BR787" s="125"/>
      <c r="BS787" s="125"/>
      <c r="BT787" s="125"/>
      <c r="BU787" s="125"/>
      <c r="BV787" s="125"/>
      <c r="BW787" s="125"/>
      <c r="BX787" s="125"/>
      <c r="BY787" s="125"/>
      <c r="BZ787" s="125"/>
      <c r="CA787" s="125"/>
      <c r="CB787" s="125"/>
      <c r="CC787" s="125"/>
      <c r="CD787" s="125"/>
      <c r="CE787" s="125"/>
      <c r="CF787" s="125"/>
      <c r="CG787" s="125"/>
      <c r="CH787" s="125"/>
      <c r="CI787" s="125"/>
      <c r="CJ787" s="125"/>
      <c r="CK787" s="125"/>
      <c r="CL787" s="125"/>
      <c r="CM787" s="125"/>
      <c r="CN787" s="125"/>
      <c r="CO787" s="125"/>
      <c r="CP787" s="125"/>
      <c r="CQ787" s="125"/>
      <c r="CR787" s="125"/>
      <c r="CS787" s="125"/>
      <c r="CT787" s="125"/>
      <c r="CU787" s="125"/>
      <c r="CV787" s="125"/>
      <c r="CW787" s="125"/>
      <c r="CX787" s="125"/>
      <c r="CY787" s="125"/>
      <c r="CZ787" s="125"/>
      <c r="DA787" s="125"/>
      <c r="DB787" s="125"/>
      <c r="DC787" s="125"/>
      <c r="DD787" s="125"/>
      <c r="DE787" s="125"/>
      <c r="DF787" s="125"/>
      <c r="DG787" s="125"/>
      <c r="DH787" s="125"/>
      <c r="DI787" s="125"/>
      <c r="DJ787" s="125"/>
      <c r="DK787" s="125"/>
      <c r="DL787" s="125"/>
      <c r="DM787" s="125"/>
    </row>
    <row r="788" spans="2:117" s="1" customFormat="1" x14ac:dyDescent="0.25">
      <c r="B788" s="93"/>
      <c r="C788" s="93"/>
      <c r="D788" s="93"/>
      <c r="E788" s="275"/>
      <c r="F788" s="275"/>
      <c r="G788" s="275"/>
      <c r="H788" s="275"/>
      <c r="I788" s="92"/>
      <c r="J788" s="93"/>
      <c r="K788" s="93"/>
      <c r="L788" s="93"/>
      <c r="M788" s="93"/>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c r="AT788" s="125"/>
      <c r="AU788" s="125"/>
      <c r="AV788" s="125"/>
      <c r="AW788" s="125"/>
      <c r="AX788" s="125"/>
      <c r="AY788" s="125"/>
      <c r="AZ788" s="125"/>
      <c r="BA788" s="125"/>
      <c r="BB788" s="125"/>
      <c r="BC788" s="125"/>
      <c r="BD788" s="125"/>
      <c r="BE788" s="125"/>
      <c r="BF788" s="125"/>
      <c r="BG788" s="125"/>
      <c r="BH788" s="125"/>
      <c r="BI788" s="125"/>
      <c r="BJ788" s="125"/>
      <c r="BK788" s="125"/>
      <c r="BL788" s="125"/>
      <c r="BM788" s="125"/>
      <c r="BN788" s="125"/>
      <c r="BO788" s="125"/>
      <c r="BP788" s="125"/>
      <c r="BQ788" s="125"/>
      <c r="BR788" s="125"/>
      <c r="BS788" s="125"/>
      <c r="BT788" s="125"/>
      <c r="BU788" s="125"/>
      <c r="BV788" s="125"/>
      <c r="BW788" s="125"/>
      <c r="BX788" s="125"/>
      <c r="BY788" s="125"/>
      <c r="BZ788" s="125"/>
      <c r="CA788" s="125"/>
      <c r="CB788" s="125"/>
      <c r="CC788" s="125"/>
      <c r="CD788" s="125"/>
      <c r="CE788" s="125"/>
      <c r="CF788" s="125"/>
      <c r="CG788" s="125"/>
      <c r="CH788" s="125"/>
      <c r="CI788" s="125"/>
      <c r="CJ788" s="125"/>
      <c r="CK788" s="125"/>
      <c r="CL788" s="125"/>
      <c r="CM788" s="125"/>
      <c r="CN788" s="125"/>
      <c r="CO788" s="125"/>
      <c r="CP788" s="125"/>
      <c r="CQ788" s="125"/>
      <c r="CR788" s="125"/>
      <c r="CS788" s="125"/>
      <c r="CT788" s="125"/>
      <c r="CU788" s="125"/>
      <c r="CV788" s="125"/>
      <c r="CW788" s="125"/>
      <c r="CX788" s="125"/>
      <c r="CY788" s="125"/>
      <c r="CZ788" s="125"/>
      <c r="DA788" s="125"/>
      <c r="DB788" s="125"/>
      <c r="DC788" s="125"/>
      <c r="DD788" s="125"/>
      <c r="DE788" s="125"/>
      <c r="DF788" s="125"/>
      <c r="DG788" s="125"/>
      <c r="DH788" s="125"/>
      <c r="DI788" s="125"/>
      <c r="DJ788" s="125"/>
      <c r="DK788" s="125"/>
      <c r="DL788" s="125"/>
      <c r="DM788" s="125"/>
    </row>
    <row r="789" spans="2:117" s="1" customFormat="1" x14ac:dyDescent="0.25">
      <c r="B789" s="93"/>
      <c r="C789" s="93"/>
      <c r="D789" s="93"/>
      <c r="E789" s="275"/>
      <c r="F789" s="275"/>
      <c r="G789" s="275"/>
      <c r="H789" s="275"/>
      <c r="I789" s="92"/>
      <c r="J789" s="93"/>
      <c r="K789" s="93"/>
      <c r="L789" s="93"/>
      <c r="M789" s="93"/>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c r="AT789" s="125"/>
      <c r="AU789" s="125"/>
      <c r="AV789" s="125"/>
      <c r="AW789" s="125"/>
      <c r="AX789" s="125"/>
      <c r="AY789" s="125"/>
      <c r="AZ789" s="125"/>
      <c r="BA789" s="125"/>
      <c r="BB789" s="125"/>
      <c r="BC789" s="125"/>
      <c r="BD789" s="125"/>
      <c r="BE789" s="125"/>
      <c r="BF789" s="125"/>
      <c r="BG789" s="125"/>
      <c r="BH789" s="125"/>
      <c r="BI789" s="125"/>
      <c r="BJ789" s="125"/>
      <c r="BK789" s="125"/>
      <c r="BL789" s="125"/>
      <c r="BM789" s="125"/>
      <c r="BN789" s="125"/>
      <c r="BO789" s="125"/>
      <c r="BP789" s="125"/>
      <c r="BQ789" s="125"/>
      <c r="BR789" s="125"/>
      <c r="BS789" s="125"/>
      <c r="BT789" s="125"/>
      <c r="BU789" s="125"/>
      <c r="BV789" s="125"/>
      <c r="BW789" s="125"/>
      <c r="BX789" s="125"/>
      <c r="BY789" s="125"/>
      <c r="BZ789" s="125"/>
      <c r="CA789" s="125"/>
      <c r="CB789" s="125"/>
      <c r="CC789" s="125"/>
      <c r="CD789" s="125"/>
      <c r="CE789" s="125"/>
      <c r="CF789" s="125"/>
      <c r="CG789" s="125"/>
      <c r="CH789" s="125"/>
      <c r="CI789" s="125"/>
      <c r="CJ789" s="125"/>
      <c r="CK789" s="125"/>
      <c r="CL789" s="125"/>
      <c r="CM789" s="125"/>
      <c r="CN789" s="125"/>
      <c r="CO789" s="125"/>
      <c r="CP789" s="125"/>
      <c r="CQ789" s="125"/>
      <c r="CR789" s="125"/>
      <c r="CS789" s="125"/>
      <c r="CT789" s="125"/>
      <c r="CU789" s="125"/>
      <c r="CV789" s="125"/>
      <c r="CW789" s="125"/>
      <c r="CX789" s="125"/>
      <c r="CY789" s="125"/>
      <c r="CZ789" s="125"/>
      <c r="DA789" s="125"/>
      <c r="DB789" s="125"/>
      <c r="DC789" s="125"/>
      <c r="DD789" s="125"/>
      <c r="DE789" s="125"/>
      <c r="DF789" s="125"/>
      <c r="DG789" s="125"/>
      <c r="DH789" s="125"/>
      <c r="DI789" s="125"/>
      <c r="DJ789" s="125"/>
      <c r="DK789" s="125"/>
      <c r="DL789" s="125"/>
      <c r="DM789" s="125"/>
    </row>
    <row r="790" spans="2:117" s="1" customFormat="1" x14ac:dyDescent="0.25">
      <c r="B790" s="93"/>
      <c r="C790" s="93"/>
      <c r="D790" s="93"/>
      <c r="E790" s="275"/>
      <c r="F790" s="275"/>
      <c r="G790" s="275"/>
      <c r="H790" s="275"/>
      <c r="I790" s="92"/>
      <c r="J790" s="93"/>
      <c r="K790" s="93"/>
      <c r="L790" s="93"/>
      <c r="M790" s="93"/>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c r="AT790" s="125"/>
      <c r="AU790" s="125"/>
      <c r="AV790" s="125"/>
      <c r="AW790" s="125"/>
      <c r="AX790" s="125"/>
      <c r="AY790" s="125"/>
      <c r="AZ790" s="125"/>
      <c r="BA790" s="125"/>
      <c r="BB790" s="125"/>
      <c r="BC790" s="125"/>
      <c r="BD790" s="125"/>
      <c r="BE790" s="125"/>
      <c r="BF790" s="125"/>
      <c r="BG790" s="125"/>
      <c r="BH790" s="125"/>
      <c r="BI790" s="125"/>
      <c r="BJ790" s="125"/>
      <c r="BK790" s="125"/>
      <c r="BL790" s="125"/>
      <c r="BM790" s="125"/>
      <c r="BN790" s="125"/>
      <c r="BO790" s="125"/>
      <c r="BP790" s="125"/>
      <c r="BQ790" s="125"/>
      <c r="BR790" s="125"/>
      <c r="BS790" s="125"/>
      <c r="BT790" s="125"/>
      <c r="BU790" s="125"/>
      <c r="BV790" s="125"/>
      <c r="BW790" s="125"/>
      <c r="BX790" s="125"/>
      <c r="BY790" s="125"/>
      <c r="BZ790" s="125"/>
      <c r="CA790" s="125"/>
      <c r="CB790" s="125"/>
      <c r="CC790" s="125"/>
      <c r="CD790" s="125"/>
      <c r="CE790" s="125"/>
      <c r="CF790" s="125"/>
      <c r="CG790" s="125"/>
      <c r="CH790" s="125"/>
      <c r="CI790" s="125"/>
      <c r="CJ790" s="125"/>
      <c r="CK790" s="125"/>
      <c r="CL790" s="125"/>
      <c r="CM790" s="125"/>
      <c r="CN790" s="125"/>
      <c r="CO790" s="125"/>
      <c r="CP790" s="125"/>
      <c r="CQ790" s="125"/>
      <c r="CR790" s="125"/>
      <c r="CS790" s="125"/>
      <c r="CT790" s="125"/>
      <c r="CU790" s="125"/>
      <c r="CV790" s="125"/>
      <c r="CW790" s="125"/>
      <c r="CX790" s="125"/>
      <c r="CY790" s="125"/>
      <c r="CZ790" s="125"/>
      <c r="DA790" s="125"/>
      <c r="DB790" s="125"/>
      <c r="DC790" s="125"/>
      <c r="DD790" s="125"/>
      <c r="DE790" s="125"/>
      <c r="DF790" s="125"/>
      <c r="DG790" s="125"/>
      <c r="DH790" s="125"/>
      <c r="DI790" s="125"/>
      <c r="DJ790" s="125"/>
      <c r="DK790" s="125"/>
      <c r="DL790" s="125"/>
      <c r="DM790" s="125"/>
    </row>
    <row r="791" spans="2:117" x14ac:dyDescent="0.25">
      <c r="B791" s="79"/>
      <c r="C791" s="79"/>
      <c r="D791" s="79"/>
      <c r="E791" s="223"/>
      <c r="F791" s="223"/>
      <c r="G791" s="223"/>
      <c r="H791" s="223"/>
      <c r="I791" s="78"/>
      <c r="J791" s="79"/>
      <c r="K791" s="79"/>
      <c r="L791" s="79"/>
      <c r="M791" s="79"/>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c r="AT791" s="125"/>
      <c r="AU791" s="125"/>
      <c r="AV791" s="125"/>
      <c r="AW791" s="125"/>
      <c r="AX791" s="125"/>
      <c r="AY791" s="125"/>
      <c r="AZ791" s="125"/>
      <c r="BA791" s="125"/>
      <c r="BB791" s="125"/>
      <c r="BC791" s="125"/>
      <c r="BD791" s="125"/>
      <c r="BE791" s="125"/>
      <c r="BF791" s="125"/>
      <c r="BG791" s="125"/>
      <c r="BH791" s="125"/>
      <c r="BI791" s="125"/>
      <c r="BJ791" s="125"/>
      <c r="BK791" s="125"/>
      <c r="BL791" s="125"/>
      <c r="BM791" s="125"/>
      <c r="BN791" s="125"/>
      <c r="BO791" s="125"/>
      <c r="BP791" s="125"/>
      <c r="BQ791" s="125"/>
      <c r="BR791" s="125"/>
      <c r="BS791" s="125"/>
      <c r="BT791" s="125"/>
      <c r="BU791" s="125"/>
      <c r="BV791" s="125"/>
      <c r="BW791" s="125"/>
      <c r="BX791" s="125"/>
      <c r="BY791" s="125"/>
      <c r="BZ791" s="125"/>
      <c r="CA791" s="125"/>
      <c r="CB791" s="125"/>
      <c r="CC791" s="125"/>
      <c r="CD791" s="125"/>
      <c r="CE791" s="125"/>
      <c r="CF791" s="125"/>
      <c r="CG791" s="125"/>
      <c r="CH791" s="125"/>
      <c r="CI791" s="125"/>
      <c r="CJ791" s="125"/>
      <c r="CK791" s="125"/>
      <c r="CL791" s="125"/>
      <c r="CM791" s="125"/>
      <c r="CN791" s="125"/>
      <c r="CO791" s="125"/>
      <c r="CP791" s="125"/>
      <c r="CQ791" s="125"/>
      <c r="CR791" s="125"/>
      <c r="CS791" s="125"/>
      <c r="CT791" s="125"/>
      <c r="CU791" s="125"/>
      <c r="CV791" s="125"/>
      <c r="CW791" s="125"/>
      <c r="CX791" s="125"/>
      <c r="CY791" s="125"/>
      <c r="CZ791" s="125"/>
      <c r="DA791" s="125"/>
      <c r="DB791" s="125"/>
      <c r="DC791" s="125"/>
      <c r="DD791" s="125"/>
      <c r="DE791" s="125"/>
      <c r="DF791" s="125"/>
      <c r="DG791" s="125"/>
      <c r="DH791" s="125"/>
      <c r="DI791" s="125"/>
      <c r="DJ791" s="125"/>
      <c r="DK791" s="125"/>
      <c r="DL791" s="125"/>
      <c r="DM791" s="125"/>
    </row>
    <row r="792" spans="2:117" x14ac:dyDescent="0.25">
      <c r="B792" s="79"/>
      <c r="C792" s="79"/>
      <c r="D792" s="79"/>
      <c r="E792" s="223"/>
      <c r="F792" s="223"/>
      <c r="G792" s="223"/>
      <c r="H792" s="223"/>
      <c r="I792" s="78"/>
      <c r="J792" s="79"/>
      <c r="K792" s="79"/>
      <c r="L792" s="79"/>
      <c r="M792" s="79"/>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c r="AT792" s="125"/>
      <c r="AU792" s="125"/>
      <c r="AV792" s="125"/>
      <c r="AW792" s="125"/>
      <c r="AX792" s="125"/>
      <c r="AY792" s="125"/>
      <c r="AZ792" s="125"/>
      <c r="BA792" s="125"/>
      <c r="BB792" s="125"/>
      <c r="BC792" s="125"/>
      <c r="BD792" s="125"/>
      <c r="BE792" s="125"/>
      <c r="BF792" s="125"/>
      <c r="BG792" s="125"/>
      <c r="BH792" s="125"/>
      <c r="BI792" s="125"/>
      <c r="BJ792" s="125"/>
      <c r="BK792" s="125"/>
      <c r="BL792" s="125"/>
      <c r="BM792" s="125"/>
      <c r="BN792" s="125"/>
      <c r="BO792" s="125"/>
      <c r="BP792" s="125"/>
      <c r="BQ792" s="125"/>
      <c r="BR792" s="125"/>
      <c r="BS792" s="125"/>
      <c r="BT792" s="125"/>
      <c r="BU792" s="125"/>
      <c r="BV792" s="125"/>
      <c r="BW792" s="125"/>
      <c r="BX792" s="125"/>
      <c r="BY792" s="125"/>
      <c r="BZ792" s="125"/>
      <c r="CA792" s="125"/>
      <c r="CB792" s="125"/>
      <c r="CC792" s="125"/>
      <c r="CD792" s="125"/>
      <c r="CE792" s="125"/>
      <c r="CF792" s="125"/>
      <c r="CG792" s="125"/>
      <c r="CH792" s="125"/>
      <c r="CI792" s="125"/>
      <c r="CJ792" s="125"/>
      <c r="CK792" s="125"/>
      <c r="CL792" s="125"/>
      <c r="CM792" s="125"/>
      <c r="CN792" s="125"/>
      <c r="CO792" s="125"/>
      <c r="CP792" s="125"/>
      <c r="CQ792" s="125"/>
      <c r="CR792" s="125"/>
      <c r="CS792" s="125"/>
      <c r="CT792" s="125"/>
      <c r="CU792" s="125"/>
      <c r="CV792" s="125"/>
      <c r="CW792" s="125"/>
      <c r="CX792" s="125"/>
      <c r="CY792" s="125"/>
      <c r="CZ792" s="125"/>
      <c r="DA792" s="125"/>
      <c r="DB792" s="125"/>
      <c r="DC792" s="125"/>
      <c r="DD792" s="125"/>
      <c r="DE792" s="125"/>
      <c r="DF792" s="125"/>
      <c r="DG792" s="125"/>
      <c r="DH792" s="125"/>
      <c r="DI792" s="125"/>
      <c r="DJ792" s="125"/>
      <c r="DK792" s="125"/>
      <c r="DL792" s="125"/>
      <c r="DM792" s="125"/>
    </row>
    <row r="793" spans="2:117" x14ac:dyDescent="0.25">
      <c r="B793" s="79"/>
      <c r="C793" s="79"/>
      <c r="D793" s="79"/>
      <c r="E793" s="223"/>
      <c r="F793" s="223"/>
      <c r="G793" s="223"/>
      <c r="H793" s="223"/>
      <c r="I793" s="78"/>
      <c r="J793" s="79"/>
      <c r="K793" s="79"/>
      <c r="L793" s="79"/>
      <c r="M793" s="79"/>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c r="AT793" s="125"/>
      <c r="AU793" s="125"/>
      <c r="AV793" s="125"/>
      <c r="AW793" s="125"/>
      <c r="AX793" s="125"/>
      <c r="AY793" s="125"/>
      <c r="AZ793" s="125"/>
      <c r="BA793" s="125"/>
      <c r="BB793" s="125"/>
      <c r="BC793" s="125"/>
      <c r="BD793" s="125"/>
      <c r="BE793" s="125"/>
      <c r="BF793" s="125"/>
      <c r="BG793" s="125"/>
      <c r="BH793" s="125"/>
      <c r="BI793" s="125"/>
      <c r="BJ793" s="125"/>
      <c r="BK793" s="125"/>
      <c r="BL793" s="125"/>
      <c r="BM793" s="125"/>
      <c r="BN793" s="125"/>
      <c r="BO793" s="125"/>
      <c r="BP793" s="125"/>
      <c r="BQ793" s="125"/>
      <c r="BR793" s="125"/>
      <c r="BS793" s="125"/>
      <c r="BT793" s="125"/>
      <c r="BU793" s="125"/>
      <c r="BV793" s="125"/>
      <c r="BW793" s="125"/>
      <c r="BX793" s="125"/>
      <c r="BY793" s="125"/>
      <c r="BZ793" s="125"/>
      <c r="CA793" s="125"/>
      <c r="CB793" s="125"/>
      <c r="CC793" s="125"/>
      <c r="CD793" s="125"/>
      <c r="CE793" s="125"/>
      <c r="CF793" s="125"/>
      <c r="CG793" s="125"/>
      <c r="CH793" s="125"/>
      <c r="CI793" s="125"/>
      <c r="CJ793" s="125"/>
      <c r="CK793" s="125"/>
      <c r="CL793" s="125"/>
      <c r="CM793" s="125"/>
      <c r="CN793" s="125"/>
      <c r="CO793" s="125"/>
      <c r="CP793" s="125"/>
      <c r="CQ793" s="125"/>
      <c r="CR793" s="125"/>
      <c r="CS793" s="125"/>
      <c r="CT793" s="125"/>
      <c r="CU793" s="125"/>
      <c r="CV793" s="125"/>
      <c r="CW793" s="125"/>
      <c r="CX793" s="125"/>
      <c r="CY793" s="125"/>
      <c r="CZ793" s="125"/>
      <c r="DA793" s="125"/>
      <c r="DB793" s="125"/>
      <c r="DC793" s="125"/>
      <c r="DD793" s="125"/>
      <c r="DE793" s="125"/>
      <c r="DF793" s="125"/>
      <c r="DG793" s="125"/>
      <c r="DH793" s="125"/>
      <c r="DI793" s="125"/>
      <c r="DJ793" s="125"/>
      <c r="DK793" s="125"/>
      <c r="DL793" s="125"/>
      <c r="DM793" s="125"/>
    </row>
    <row r="794" spans="2:117" x14ac:dyDescent="0.25">
      <c r="B794" s="79"/>
      <c r="C794" s="79"/>
      <c r="D794" s="79"/>
      <c r="E794" s="223"/>
      <c r="F794" s="223"/>
      <c r="G794" s="223"/>
      <c r="H794" s="223"/>
      <c r="I794" s="78"/>
      <c r="J794" s="79"/>
      <c r="K794" s="79"/>
      <c r="L794" s="79"/>
      <c r="M794" s="79"/>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c r="AT794" s="125"/>
      <c r="AU794" s="125"/>
      <c r="AV794" s="125"/>
      <c r="AW794" s="125"/>
      <c r="AX794" s="125"/>
      <c r="AY794" s="125"/>
      <c r="AZ794" s="125"/>
      <c r="BA794" s="125"/>
      <c r="BB794" s="125"/>
      <c r="BC794" s="125"/>
      <c r="BD794" s="125"/>
      <c r="BE794" s="125"/>
      <c r="BF794" s="125"/>
      <c r="BG794" s="125"/>
      <c r="BH794" s="125"/>
      <c r="BI794" s="125"/>
      <c r="BJ794" s="125"/>
      <c r="BK794" s="125"/>
      <c r="BL794" s="125"/>
      <c r="BM794" s="125"/>
      <c r="BN794" s="125"/>
      <c r="BO794" s="125"/>
      <c r="BP794" s="125"/>
      <c r="BQ794" s="125"/>
      <c r="BR794" s="125"/>
      <c r="BS794" s="125"/>
      <c r="BT794" s="125"/>
      <c r="BU794" s="125"/>
      <c r="BV794" s="125"/>
      <c r="BW794" s="125"/>
      <c r="BX794" s="125"/>
      <c r="BY794" s="125"/>
      <c r="BZ794" s="125"/>
      <c r="CA794" s="125"/>
      <c r="CB794" s="125"/>
      <c r="CC794" s="125"/>
      <c r="CD794" s="125"/>
      <c r="CE794" s="125"/>
      <c r="CF794" s="125"/>
      <c r="CG794" s="125"/>
      <c r="CH794" s="125"/>
      <c r="CI794" s="125"/>
      <c r="CJ794" s="125"/>
      <c r="CK794" s="125"/>
      <c r="CL794" s="125"/>
      <c r="CM794" s="125"/>
      <c r="CN794" s="125"/>
      <c r="CO794" s="125"/>
      <c r="CP794" s="125"/>
      <c r="CQ794" s="125"/>
      <c r="CR794" s="125"/>
      <c r="CS794" s="125"/>
      <c r="CT794" s="125"/>
      <c r="CU794" s="125"/>
      <c r="CV794" s="125"/>
      <c r="CW794" s="125"/>
      <c r="CX794" s="125"/>
      <c r="CY794" s="125"/>
      <c r="CZ794" s="125"/>
      <c r="DA794" s="125"/>
      <c r="DB794" s="125"/>
      <c r="DC794" s="125"/>
      <c r="DD794" s="125"/>
      <c r="DE794" s="125"/>
      <c r="DF794" s="125"/>
      <c r="DG794" s="125"/>
      <c r="DH794" s="125"/>
      <c r="DI794" s="125"/>
      <c r="DJ794" s="125"/>
      <c r="DK794" s="125"/>
      <c r="DL794" s="125"/>
      <c r="DM794" s="125"/>
    </row>
    <row r="795" spans="2:117" x14ac:dyDescent="0.25">
      <c r="B795" s="79"/>
      <c r="C795" s="79"/>
      <c r="D795" s="79"/>
      <c r="E795" s="223"/>
      <c r="F795" s="223"/>
      <c r="G795" s="223"/>
      <c r="H795" s="223"/>
      <c r="I795" s="78"/>
      <c r="J795" s="79"/>
      <c r="K795" s="79"/>
      <c r="L795" s="79"/>
      <c r="M795" s="79"/>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c r="AT795" s="125"/>
      <c r="AU795" s="125"/>
      <c r="AV795" s="125"/>
      <c r="AW795" s="125"/>
      <c r="AX795" s="125"/>
      <c r="AY795" s="125"/>
      <c r="AZ795" s="125"/>
      <c r="BA795" s="125"/>
      <c r="BB795" s="125"/>
      <c r="BC795" s="125"/>
      <c r="BD795" s="125"/>
      <c r="BE795" s="125"/>
      <c r="BF795" s="125"/>
      <c r="BG795" s="125"/>
      <c r="BH795" s="125"/>
      <c r="BI795" s="125"/>
      <c r="BJ795" s="125"/>
      <c r="BK795" s="125"/>
      <c r="BL795" s="125"/>
      <c r="BM795" s="125"/>
      <c r="BN795" s="125"/>
      <c r="BO795" s="125"/>
      <c r="BP795" s="125"/>
      <c r="BQ795" s="125"/>
      <c r="BR795" s="125"/>
      <c r="BS795" s="125"/>
      <c r="BT795" s="125"/>
      <c r="BU795" s="125"/>
      <c r="BV795" s="125"/>
      <c r="BW795" s="125"/>
      <c r="BX795" s="125"/>
      <c r="BY795" s="125"/>
      <c r="BZ795" s="125"/>
      <c r="CA795" s="125"/>
      <c r="CB795" s="125"/>
      <c r="CC795" s="125"/>
      <c r="CD795" s="125"/>
      <c r="CE795" s="125"/>
      <c r="CF795" s="125"/>
      <c r="CG795" s="125"/>
      <c r="CH795" s="125"/>
      <c r="CI795" s="125"/>
      <c r="CJ795" s="125"/>
      <c r="CK795" s="125"/>
      <c r="CL795" s="125"/>
      <c r="CM795" s="125"/>
      <c r="CN795" s="125"/>
      <c r="CO795" s="125"/>
      <c r="CP795" s="125"/>
      <c r="CQ795" s="125"/>
      <c r="CR795" s="125"/>
      <c r="CS795" s="125"/>
      <c r="CT795" s="125"/>
      <c r="CU795" s="125"/>
      <c r="CV795" s="125"/>
      <c r="CW795" s="125"/>
      <c r="CX795" s="125"/>
      <c r="CY795" s="125"/>
      <c r="CZ795" s="125"/>
      <c r="DA795" s="125"/>
      <c r="DB795" s="125"/>
      <c r="DC795" s="125"/>
      <c r="DD795" s="125"/>
      <c r="DE795" s="125"/>
      <c r="DF795" s="125"/>
      <c r="DG795" s="125"/>
      <c r="DH795" s="125"/>
      <c r="DI795" s="125"/>
      <c r="DJ795" s="125"/>
      <c r="DK795" s="125"/>
      <c r="DL795" s="125"/>
      <c r="DM795" s="125"/>
    </row>
    <row r="796" spans="2:117" x14ac:dyDescent="0.25">
      <c r="B796" s="79"/>
      <c r="C796" s="79"/>
      <c r="D796" s="79"/>
      <c r="E796" s="223"/>
      <c r="F796" s="223"/>
      <c r="G796" s="223"/>
      <c r="H796" s="223"/>
      <c r="I796" s="78"/>
      <c r="J796" s="79"/>
      <c r="K796" s="79"/>
      <c r="L796" s="79"/>
      <c r="M796" s="79"/>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c r="AT796" s="125"/>
      <c r="AU796" s="125"/>
      <c r="AV796" s="125"/>
      <c r="AW796" s="125"/>
      <c r="AX796" s="125"/>
      <c r="AY796" s="125"/>
      <c r="AZ796" s="125"/>
      <c r="BA796" s="125"/>
      <c r="BB796" s="125"/>
      <c r="BC796" s="125"/>
      <c r="BD796" s="125"/>
      <c r="BE796" s="125"/>
      <c r="BF796" s="125"/>
      <c r="BG796" s="125"/>
      <c r="BH796" s="125"/>
      <c r="BI796" s="125"/>
      <c r="BJ796" s="125"/>
      <c r="BK796" s="125"/>
      <c r="BL796" s="125"/>
      <c r="BM796" s="125"/>
      <c r="BN796" s="125"/>
      <c r="BO796" s="125"/>
      <c r="BP796" s="125"/>
      <c r="BQ796" s="125"/>
      <c r="BR796" s="125"/>
      <c r="BS796" s="125"/>
      <c r="BT796" s="125"/>
      <c r="BU796" s="125"/>
      <c r="BV796" s="125"/>
      <c r="BW796" s="125"/>
      <c r="BX796" s="125"/>
      <c r="BY796" s="125"/>
      <c r="BZ796" s="125"/>
      <c r="CA796" s="125"/>
      <c r="CB796" s="125"/>
      <c r="CC796" s="125"/>
      <c r="CD796" s="125"/>
      <c r="CE796" s="125"/>
      <c r="CF796" s="125"/>
      <c r="CG796" s="125"/>
      <c r="CH796" s="125"/>
      <c r="CI796" s="125"/>
      <c r="CJ796" s="125"/>
      <c r="CK796" s="125"/>
      <c r="CL796" s="125"/>
      <c r="CM796" s="125"/>
      <c r="CN796" s="125"/>
      <c r="CO796" s="125"/>
      <c r="CP796" s="125"/>
      <c r="CQ796" s="125"/>
      <c r="CR796" s="125"/>
      <c r="CS796" s="125"/>
      <c r="CT796" s="125"/>
      <c r="CU796" s="125"/>
      <c r="CV796" s="125"/>
      <c r="CW796" s="125"/>
      <c r="CX796" s="125"/>
      <c r="CY796" s="125"/>
      <c r="CZ796" s="125"/>
      <c r="DA796" s="125"/>
      <c r="DB796" s="125"/>
      <c r="DC796" s="125"/>
      <c r="DD796" s="125"/>
      <c r="DE796" s="125"/>
      <c r="DF796" s="125"/>
      <c r="DG796" s="125"/>
      <c r="DH796" s="125"/>
      <c r="DI796" s="125"/>
      <c r="DJ796" s="125"/>
      <c r="DK796" s="125"/>
      <c r="DL796" s="125"/>
      <c r="DM796" s="125"/>
    </row>
    <row r="797" spans="2:117" x14ac:dyDescent="0.25">
      <c r="B797" s="79"/>
      <c r="C797" s="79"/>
      <c r="D797" s="79"/>
      <c r="E797" s="223"/>
      <c r="F797" s="223"/>
      <c r="G797" s="223"/>
      <c r="H797" s="223"/>
      <c r="I797" s="78"/>
      <c r="J797" s="79"/>
      <c r="K797" s="79"/>
      <c r="L797" s="79"/>
      <c r="M797" s="79"/>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c r="AT797" s="125"/>
      <c r="AU797" s="125"/>
      <c r="AV797" s="125"/>
      <c r="AW797" s="125"/>
      <c r="AX797" s="125"/>
      <c r="AY797" s="125"/>
      <c r="AZ797" s="125"/>
      <c r="BA797" s="125"/>
      <c r="BB797" s="125"/>
      <c r="BC797" s="125"/>
      <c r="BD797" s="125"/>
      <c r="BE797" s="125"/>
      <c r="BF797" s="125"/>
      <c r="BG797" s="125"/>
      <c r="BH797" s="125"/>
      <c r="BI797" s="125"/>
      <c r="BJ797" s="125"/>
      <c r="BK797" s="125"/>
      <c r="BL797" s="125"/>
      <c r="BM797" s="125"/>
      <c r="BN797" s="125"/>
      <c r="BO797" s="125"/>
      <c r="BP797" s="125"/>
      <c r="BQ797" s="125"/>
      <c r="BR797" s="125"/>
      <c r="BS797" s="125"/>
      <c r="BT797" s="125"/>
      <c r="BU797" s="125"/>
      <c r="BV797" s="125"/>
      <c r="BW797" s="125"/>
      <c r="BX797" s="125"/>
      <c r="BY797" s="125"/>
      <c r="BZ797" s="125"/>
      <c r="CA797" s="125"/>
      <c r="CB797" s="125"/>
      <c r="CC797" s="125"/>
      <c r="CD797" s="125"/>
      <c r="CE797" s="125"/>
      <c r="CF797" s="125"/>
      <c r="CG797" s="125"/>
      <c r="CH797" s="125"/>
      <c r="CI797" s="125"/>
      <c r="CJ797" s="125"/>
      <c r="CK797" s="125"/>
      <c r="CL797" s="125"/>
      <c r="CM797" s="125"/>
      <c r="CN797" s="125"/>
      <c r="CO797" s="125"/>
      <c r="CP797" s="125"/>
      <c r="CQ797" s="125"/>
      <c r="CR797" s="125"/>
      <c r="CS797" s="125"/>
      <c r="CT797" s="125"/>
      <c r="CU797" s="125"/>
      <c r="CV797" s="125"/>
      <c r="CW797" s="125"/>
      <c r="CX797" s="125"/>
      <c r="CY797" s="125"/>
      <c r="CZ797" s="125"/>
      <c r="DA797" s="125"/>
      <c r="DB797" s="125"/>
      <c r="DC797" s="125"/>
      <c r="DD797" s="125"/>
      <c r="DE797" s="125"/>
      <c r="DF797" s="125"/>
      <c r="DG797" s="125"/>
      <c r="DH797" s="125"/>
      <c r="DI797" s="125"/>
      <c r="DJ797" s="125"/>
      <c r="DK797" s="125"/>
      <c r="DL797" s="125"/>
      <c r="DM797" s="125"/>
    </row>
    <row r="798" spans="2:117" x14ac:dyDescent="0.25">
      <c r="B798" s="79"/>
      <c r="C798" s="79"/>
      <c r="D798" s="79"/>
      <c r="E798" s="223"/>
      <c r="F798" s="223"/>
      <c r="G798" s="223"/>
      <c r="H798" s="223"/>
      <c r="I798" s="78"/>
      <c r="J798" s="79"/>
      <c r="K798" s="79"/>
      <c r="L798" s="79"/>
      <c r="M798" s="79"/>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c r="AT798" s="125"/>
      <c r="AU798" s="125"/>
      <c r="AV798" s="125"/>
      <c r="AW798" s="125"/>
      <c r="AX798" s="125"/>
      <c r="AY798" s="125"/>
      <c r="AZ798" s="125"/>
      <c r="BA798" s="125"/>
      <c r="BB798" s="125"/>
      <c r="BC798" s="125"/>
      <c r="BD798" s="125"/>
      <c r="BE798" s="125"/>
      <c r="BF798" s="125"/>
      <c r="BG798" s="125"/>
      <c r="BH798" s="125"/>
      <c r="BI798" s="125"/>
      <c r="BJ798" s="125"/>
      <c r="BK798" s="125"/>
      <c r="BL798" s="125"/>
      <c r="BM798" s="125"/>
      <c r="BN798" s="125"/>
      <c r="BO798" s="125"/>
      <c r="BP798" s="125"/>
      <c r="BQ798" s="125"/>
      <c r="BR798" s="125"/>
      <c r="BS798" s="125"/>
      <c r="BT798" s="125"/>
      <c r="BU798" s="125"/>
      <c r="BV798" s="125"/>
      <c r="BW798" s="125"/>
      <c r="BX798" s="125"/>
      <c r="BY798" s="125"/>
      <c r="BZ798" s="125"/>
      <c r="CA798" s="125"/>
      <c r="CB798" s="125"/>
      <c r="CC798" s="125"/>
      <c r="CD798" s="125"/>
      <c r="CE798" s="125"/>
      <c r="CF798" s="125"/>
      <c r="CG798" s="125"/>
      <c r="CH798" s="125"/>
      <c r="CI798" s="125"/>
      <c r="CJ798" s="125"/>
      <c r="CK798" s="125"/>
      <c r="CL798" s="125"/>
      <c r="CM798" s="125"/>
      <c r="CN798" s="125"/>
      <c r="CO798" s="125"/>
      <c r="CP798" s="125"/>
      <c r="CQ798" s="125"/>
      <c r="CR798" s="125"/>
      <c r="CS798" s="125"/>
      <c r="CT798" s="125"/>
      <c r="CU798" s="125"/>
      <c r="CV798" s="125"/>
      <c r="CW798" s="125"/>
      <c r="CX798" s="125"/>
      <c r="CY798" s="125"/>
      <c r="CZ798" s="125"/>
      <c r="DA798" s="125"/>
      <c r="DB798" s="125"/>
      <c r="DC798" s="125"/>
      <c r="DD798" s="125"/>
      <c r="DE798" s="125"/>
      <c r="DF798" s="125"/>
      <c r="DG798" s="125"/>
      <c r="DH798" s="125"/>
      <c r="DI798" s="125"/>
      <c r="DJ798" s="125"/>
      <c r="DK798" s="125"/>
      <c r="DL798" s="125"/>
      <c r="DM798" s="125"/>
    </row>
    <row r="799" spans="2:117" x14ac:dyDescent="0.25">
      <c r="B799" s="79"/>
      <c r="C799" s="79"/>
      <c r="D799" s="79"/>
      <c r="E799" s="223"/>
      <c r="F799" s="223"/>
      <c r="G799" s="223"/>
      <c r="H799" s="223"/>
      <c r="I799" s="78"/>
      <c r="J799" s="79"/>
      <c r="K799" s="79"/>
      <c r="L799" s="79"/>
      <c r="M799" s="79"/>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c r="AT799" s="125"/>
      <c r="AU799" s="125"/>
      <c r="AV799" s="125"/>
      <c r="AW799" s="125"/>
      <c r="AX799" s="125"/>
      <c r="AY799" s="125"/>
      <c r="AZ799" s="125"/>
      <c r="BA799" s="125"/>
      <c r="BB799" s="125"/>
      <c r="BC799" s="125"/>
      <c r="BD799" s="125"/>
      <c r="BE799" s="125"/>
      <c r="BF799" s="125"/>
      <c r="BG799" s="125"/>
      <c r="BH799" s="125"/>
      <c r="BI799" s="125"/>
      <c r="BJ799" s="125"/>
      <c r="BK799" s="125"/>
      <c r="BL799" s="125"/>
      <c r="BM799" s="125"/>
      <c r="BN799" s="125"/>
      <c r="BO799" s="125"/>
      <c r="BP799" s="125"/>
      <c r="BQ799" s="125"/>
      <c r="BR799" s="125"/>
      <c r="BS799" s="125"/>
      <c r="BT799" s="125"/>
      <c r="BU799" s="125"/>
      <c r="BV799" s="125"/>
      <c r="BW799" s="125"/>
      <c r="BX799" s="125"/>
      <c r="BY799" s="125"/>
      <c r="BZ799" s="125"/>
      <c r="CA799" s="125"/>
      <c r="CB799" s="125"/>
      <c r="CC799" s="125"/>
      <c r="CD799" s="125"/>
      <c r="CE799" s="125"/>
      <c r="CF799" s="125"/>
      <c r="CG799" s="125"/>
      <c r="CH799" s="125"/>
      <c r="CI799" s="125"/>
      <c r="CJ799" s="125"/>
      <c r="CK799" s="125"/>
      <c r="CL799" s="125"/>
      <c r="CM799" s="125"/>
      <c r="CN799" s="125"/>
      <c r="CO799" s="125"/>
      <c r="CP799" s="125"/>
      <c r="CQ799" s="125"/>
      <c r="CR799" s="125"/>
      <c r="CS799" s="125"/>
      <c r="CT799" s="125"/>
      <c r="CU799" s="125"/>
      <c r="CV799" s="125"/>
      <c r="CW799" s="125"/>
      <c r="CX799" s="125"/>
      <c r="CY799" s="125"/>
      <c r="CZ799" s="125"/>
      <c r="DA799" s="125"/>
      <c r="DB799" s="125"/>
      <c r="DC799" s="125"/>
      <c r="DD799" s="125"/>
      <c r="DE799" s="125"/>
      <c r="DF799" s="125"/>
      <c r="DG799" s="125"/>
      <c r="DH799" s="125"/>
      <c r="DI799" s="125"/>
      <c r="DJ799" s="125"/>
      <c r="DK799" s="125"/>
      <c r="DL799" s="125"/>
      <c r="DM799" s="125"/>
    </row>
    <row r="800" spans="2:117" x14ac:dyDescent="0.25">
      <c r="B800" s="79"/>
      <c r="C800" s="79"/>
      <c r="D800" s="79"/>
      <c r="E800" s="223"/>
      <c r="F800" s="223"/>
      <c r="G800" s="223"/>
      <c r="H800" s="223"/>
      <c r="I800" s="78"/>
      <c r="J800" s="79"/>
      <c r="K800" s="79"/>
      <c r="L800" s="79"/>
      <c r="M800" s="79"/>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c r="AT800" s="125"/>
      <c r="AU800" s="125"/>
      <c r="AV800" s="125"/>
      <c r="AW800" s="125"/>
      <c r="AX800" s="125"/>
      <c r="AY800" s="125"/>
      <c r="AZ800" s="125"/>
      <c r="BA800" s="125"/>
      <c r="BB800" s="125"/>
      <c r="BC800" s="125"/>
      <c r="BD800" s="125"/>
      <c r="BE800" s="125"/>
      <c r="BF800" s="125"/>
      <c r="BG800" s="125"/>
      <c r="BH800" s="125"/>
      <c r="BI800" s="125"/>
      <c r="BJ800" s="125"/>
      <c r="BK800" s="125"/>
      <c r="BL800" s="125"/>
      <c r="BM800" s="125"/>
      <c r="BN800" s="125"/>
      <c r="BO800" s="125"/>
      <c r="BP800" s="125"/>
      <c r="BQ800" s="125"/>
      <c r="BR800" s="125"/>
      <c r="BS800" s="125"/>
      <c r="BT800" s="125"/>
      <c r="BU800" s="125"/>
      <c r="BV800" s="125"/>
      <c r="BW800" s="125"/>
      <c r="BX800" s="125"/>
      <c r="BY800" s="125"/>
      <c r="BZ800" s="125"/>
      <c r="CA800" s="125"/>
      <c r="CB800" s="125"/>
      <c r="CC800" s="125"/>
      <c r="CD800" s="125"/>
      <c r="CE800" s="125"/>
      <c r="CF800" s="125"/>
      <c r="CG800" s="125"/>
      <c r="CH800" s="125"/>
      <c r="CI800" s="125"/>
      <c r="CJ800" s="125"/>
      <c r="CK800" s="125"/>
      <c r="CL800" s="125"/>
      <c r="CM800" s="125"/>
      <c r="CN800" s="125"/>
      <c r="CO800" s="125"/>
      <c r="CP800" s="125"/>
      <c r="CQ800" s="125"/>
      <c r="CR800" s="125"/>
      <c r="CS800" s="125"/>
      <c r="CT800" s="125"/>
      <c r="CU800" s="125"/>
      <c r="CV800" s="125"/>
      <c r="CW800" s="125"/>
      <c r="CX800" s="125"/>
      <c r="CY800" s="125"/>
      <c r="CZ800" s="125"/>
      <c r="DA800" s="125"/>
      <c r="DB800" s="125"/>
      <c r="DC800" s="125"/>
      <c r="DD800" s="125"/>
      <c r="DE800" s="125"/>
      <c r="DF800" s="125"/>
      <c r="DG800" s="125"/>
      <c r="DH800" s="125"/>
      <c r="DI800" s="125"/>
      <c r="DJ800" s="125"/>
      <c r="DK800" s="125"/>
      <c r="DL800" s="125"/>
      <c r="DM800" s="125"/>
    </row>
    <row r="801" spans="2:117" x14ac:dyDescent="0.25">
      <c r="B801" s="79"/>
      <c r="C801" s="79"/>
      <c r="D801" s="79"/>
      <c r="E801" s="223"/>
      <c r="F801" s="223"/>
      <c r="G801" s="223"/>
      <c r="H801" s="223"/>
      <c r="I801" s="78"/>
      <c r="J801" s="79"/>
      <c r="K801" s="79"/>
      <c r="L801" s="79"/>
      <c r="M801" s="79"/>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c r="AT801" s="125"/>
      <c r="AU801" s="125"/>
      <c r="AV801" s="125"/>
      <c r="AW801" s="125"/>
      <c r="AX801" s="125"/>
      <c r="AY801" s="125"/>
      <c r="AZ801" s="125"/>
      <c r="BA801" s="125"/>
      <c r="BB801" s="125"/>
      <c r="BC801" s="125"/>
      <c r="BD801" s="125"/>
      <c r="BE801" s="125"/>
      <c r="BF801" s="125"/>
      <c r="BG801" s="125"/>
      <c r="BH801" s="125"/>
      <c r="BI801" s="125"/>
      <c r="BJ801" s="125"/>
      <c r="BK801" s="125"/>
      <c r="BL801" s="125"/>
      <c r="BM801" s="125"/>
      <c r="BN801" s="125"/>
      <c r="BO801" s="125"/>
      <c r="BP801" s="125"/>
      <c r="BQ801" s="125"/>
      <c r="BR801" s="125"/>
      <c r="BS801" s="125"/>
      <c r="BT801" s="125"/>
      <c r="BU801" s="125"/>
      <c r="BV801" s="125"/>
      <c r="BW801" s="125"/>
      <c r="BX801" s="125"/>
      <c r="BY801" s="125"/>
      <c r="BZ801" s="125"/>
      <c r="CA801" s="125"/>
      <c r="CB801" s="125"/>
      <c r="CC801" s="125"/>
      <c r="CD801" s="125"/>
      <c r="CE801" s="125"/>
      <c r="CF801" s="125"/>
      <c r="CG801" s="125"/>
      <c r="CH801" s="125"/>
      <c r="CI801" s="125"/>
      <c r="CJ801" s="125"/>
      <c r="CK801" s="125"/>
      <c r="CL801" s="125"/>
      <c r="CM801" s="125"/>
      <c r="CN801" s="125"/>
      <c r="CO801" s="125"/>
      <c r="CP801" s="125"/>
      <c r="CQ801" s="125"/>
      <c r="CR801" s="125"/>
      <c r="CS801" s="125"/>
      <c r="CT801" s="125"/>
      <c r="CU801" s="125"/>
      <c r="CV801" s="125"/>
      <c r="CW801" s="125"/>
      <c r="CX801" s="125"/>
      <c r="CY801" s="125"/>
      <c r="CZ801" s="125"/>
      <c r="DA801" s="125"/>
      <c r="DB801" s="125"/>
      <c r="DC801" s="125"/>
      <c r="DD801" s="125"/>
      <c r="DE801" s="125"/>
      <c r="DF801" s="125"/>
      <c r="DG801" s="125"/>
      <c r="DH801" s="125"/>
      <c r="DI801" s="125"/>
      <c r="DJ801" s="125"/>
      <c r="DK801" s="125"/>
      <c r="DL801" s="125"/>
      <c r="DM801" s="125"/>
    </row>
    <row r="802" spans="2:117" x14ac:dyDescent="0.25">
      <c r="B802" s="79"/>
      <c r="C802" s="79"/>
      <c r="D802" s="79"/>
      <c r="E802" s="223"/>
      <c r="F802" s="223"/>
      <c r="G802" s="223"/>
      <c r="H802" s="223"/>
      <c r="I802" s="78"/>
      <c r="J802" s="79"/>
      <c r="K802" s="79"/>
      <c r="L802" s="79"/>
      <c r="M802" s="79"/>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c r="AT802" s="125"/>
      <c r="AU802" s="125"/>
      <c r="AV802" s="125"/>
      <c r="AW802" s="125"/>
      <c r="AX802" s="125"/>
      <c r="AY802" s="125"/>
      <c r="AZ802" s="125"/>
      <c r="BA802" s="125"/>
      <c r="BB802" s="125"/>
      <c r="BC802" s="125"/>
      <c r="BD802" s="125"/>
      <c r="BE802" s="125"/>
      <c r="BF802" s="125"/>
      <c r="BG802" s="125"/>
      <c r="BH802" s="125"/>
      <c r="BI802" s="125"/>
      <c r="BJ802" s="125"/>
      <c r="BK802" s="125"/>
      <c r="BL802" s="125"/>
      <c r="BM802" s="125"/>
      <c r="BN802" s="125"/>
      <c r="BO802" s="125"/>
      <c r="BP802" s="125"/>
      <c r="BQ802" s="125"/>
      <c r="BR802" s="125"/>
      <c r="BS802" s="125"/>
      <c r="BT802" s="125"/>
      <c r="BU802" s="125"/>
      <c r="BV802" s="125"/>
      <c r="BW802" s="125"/>
      <c r="BX802" s="125"/>
      <c r="BY802" s="125"/>
      <c r="BZ802" s="125"/>
      <c r="CA802" s="125"/>
      <c r="CB802" s="125"/>
      <c r="CC802" s="125"/>
      <c r="CD802" s="125"/>
      <c r="CE802" s="125"/>
      <c r="CF802" s="125"/>
      <c r="CG802" s="125"/>
      <c r="CH802" s="125"/>
      <c r="CI802" s="125"/>
      <c r="CJ802" s="125"/>
      <c r="CK802" s="125"/>
      <c r="CL802" s="125"/>
      <c r="CM802" s="125"/>
      <c r="CN802" s="125"/>
      <c r="CO802" s="125"/>
      <c r="CP802" s="125"/>
      <c r="CQ802" s="125"/>
      <c r="CR802" s="125"/>
      <c r="CS802" s="125"/>
      <c r="CT802" s="125"/>
      <c r="CU802" s="125"/>
      <c r="CV802" s="125"/>
      <c r="CW802" s="125"/>
      <c r="CX802" s="125"/>
      <c r="CY802" s="125"/>
      <c r="CZ802" s="125"/>
      <c r="DA802" s="125"/>
      <c r="DB802" s="125"/>
      <c r="DC802" s="125"/>
      <c r="DD802" s="125"/>
      <c r="DE802" s="125"/>
      <c r="DF802" s="125"/>
      <c r="DG802" s="125"/>
      <c r="DH802" s="125"/>
      <c r="DI802" s="125"/>
      <c r="DJ802" s="125"/>
      <c r="DK802" s="125"/>
      <c r="DL802" s="125"/>
      <c r="DM802" s="125"/>
    </row>
    <row r="803" spans="2:117" x14ac:dyDescent="0.25">
      <c r="B803" s="79"/>
      <c r="C803" s="79"/>
      <c r="D803" s="79"/>
      <c r="E803" s="223"/>
      <c r="F803" s="223"/>
      <c r="G803" s="223"/>
      <c r="H803" s="223"/>
      <c r="I803" s="78"/>
      <c r="J803" s="79"/>
      <c r="K803" s="79"/>
      <c r="L803" s="79"/>
      <c r="M803" s="79"/>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c r="AT803" s="125"/>
      <c r="AU803" s="125"/>
      <c r="AV803" s="125"/>
      <c r="AW803" s="125"/>
      <c r="AX803" s="125"/>
      <c r="AY803" s="125"/>
      <c r="AZ803" s="125"/>
      <c r="BA803" s="125"/>
      <c r="BB803" s="125"/>
      <c r="BC803" s="125"/>
      <c r="BD803" s="125"/>
      <c r="BE803" s="125"/>
      <c r="BF803" s="125"/>
      <c r="BG803" s="125"/>
      <c r="BH803" s="125"/>
      <c r="BI803" s="125"/>
      <c r="BJ803" s="125"/>
      <c r="BK803" s="125"/>
      <c r="BL803" s="125"/>
      <c r="BM803" s="125"/>
      <c r="BN803" s="125"/>
      <c r="BO803" s="125"/>
      <c r="BP803" s="125"/>
      <c r="BQ803" s="125"/>
      <c r="BR803" s="125"/>
      <c r="BS803" s="125"/>
      <c r="BT803" s="125"/>
      <c r="BU803" s="125"/>
      <c r="BV803" s="125"/>
      <c r="BW803" s="125"/>
      <c r="BX803" s="125"/>
      <c r="BY803" s="125"/>
      <c r="BZ803" s="125"/>
      <c r="CA803" s="125"/>
      <c r="CB803" s="125"/>
      <c r="CC803" s="125"/>
      <c r="CD803" s="125"/>
      <c r="CE803" s="125"/>
      <c r="CF803" s="125"/>
      <c r="CG803" s="125"/>
      <c r="CH803" s="125"/>
      <c r="CI803" s="125"/>
      <c r="CJ803" s="125"/>
      <c r="CK803" s="125"/>
      <c r="CL803" s="125"/>
      <c r="CM803" s="125"/>
      <c r="CN803" s="125"/>
      <c r="CO803" s="125"/>
      <c r="CP803" s="125"/>
      <c r="CQ803" s="125"/>
      <c r="CR803" s="125"/>
      <c r="CS803" s="125"/>
      <c r="CT803" s="125"/>
      <c r="CU803" s="125"/>
      <c r="CV803" s="125"/>
      <c r="CW803" s="125"/>
      <c r="CX803" s="125"/>
      <c r="CY803" s="125"/>
      <c r="CZ803" s="125"/>
      <c r="DA803" s="125"/>
      <c r="DB803" s="125"/>
      <c r="DC803" s="125"/>
      <c r="DD803" s="125"/>
      <c r="DE803" s="125"/>
      <c r="DF803" s="125"/>
      <c r="DG803" s="125"/>
      <c r="DH803" s="125"/>
      <c r="DI803" s="125"/>
      <c r="DJ803" s="125"/>
      <c r="DK803" s="125"/>
      <c r="DL803" s="125"/>
      <c r="DM803" s="125"/>
    </row>
    <row r="804" spans="2:117" x14ac:dyDescent="0.25">
      <c r="B804" s="79"/>
      <c r="C804" s="79"/>
      <c r="D804" s="79"/>
      <c r="E804" s="223"/>
      <c r="F804" s="223"/>
      <c r="G804" s="223"/>
      <c r="H804" s="223"/>
      <c r="I804" s="78"/>
      <c r="J804" s="79"/>
      <c r="K804" s="79"/>
      <c r="L804" s="79"/>
      <c r="M804" s="79"/>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c r="AT804" s="125"/>
      <c r="AU804" s="125"/>
      <c r="AV804" s="125"/>
      <c r="AW804" s="125"/>
      <c r="AX804" s="125"/>
      <c r="AY804" s="125"/>
      <c r="AZ804" s="125"/>
      <c r="BA804" s="125"/>
      <c r="BB804" s="125"/>
      <c r="BC804" s="125"/>
      <c r="BD804" s="125"/>
      <c r="BE804" s="125"/>
      <c r="BF804" s="125"/>
      <c r="BG804" s="125"/>
      <c r="BH804" s="125"/>
      <c r="BI804" s="125"/>
      <c r="BJ804" s="125"/>
      <c r="BK804" s="125"/>
      <c r="BL804" s="125"/>
      <c r="BM804" s="125"/>
      <c r="BN804" s="125"/>
      <c r="BO804" s="125"/>
      <c r="BP804" s="125"/>
      <c r="BQ804" s="125"/>
      <c r="BR804" s="125"/>
      <c r="BS804" s="125"/>
      <c r="BT804" s="125"/>
      <c r="BU804" s="125"/>
      <c r="BV804" s="125"/>
      <c r="BW804" s="125"/>
      <c r="BX804" s="125"/>
      <c r="BY804" s="125"/>
      <c r="BZ804" s="125"/>
      <c r="CA804" s="125"/>
      <c r="CB804" s="125"/>
      <c r="CC804" s="125"/>
      <c r="CD804" s="125"/>
      <c r="CE804" s="125"/>
      <c r="CF804" s="125"/>
      <c r="CG804" s="125"/>
      <c r="CH804" s="125"/>
      <c r="CI804" s="125"/>
      <c r="CJ804" s="125"/>
      <c r="CK804" s="125"/>
      <c r="CL804" s="125"/>
      <c r="CM804" s="125"/>
      <c r="CN804" s="125"/>
      <c r="CO804" s="125"/>
      <c r="CP804" s="125"/>
      <c r="CQ804" s="125"/>
      <c r="CR804" s="125"/>
      <c r="CS804" s="125"/>
      <c r="CT804" s="125"/>
      <c r="CU804" s="125"/>
      <c r="CV804" s="125"/>
      <c r="CW804" s="125"/>
      <c r="CX804" s="125"/>
      <c r="CY804" s="125"/>
      <c r="CZ804" s="125"/>
      <c r="DA804" s="125"/>
      <c r="DB804" s="125"/>
      <c r="DC804" s="125"/>
      <c r="DD804" s="125"/>
      <c r="DE804" s="125"/>
      <c r="DF804" s="125"/>
      <c r="DG804" s="125"/>
      <c r="DH804" s="125"/>
      <c r="DI804" s="125"/>
      <c r="DJ804" s="125"/>
      <c r="DK804" s="125"/>
      <c r="DL804" s="125"/>
      <c r="DM804" s="125"/>
    </row>
    <row r="805" spans="2:117" x14ac:dyDescent="0.25">
      <c r="B805" s="79"/>
      <c r="C805" s="79"/>
      <c r="D805" s="79"/>
      <c r="E805" s="223"/>
      <c r="F805" s="223"/>
      <c r="G805" s="223"/>
      <c r="H805" s="223"/>
      <c r="I805" s="78"/>
      <c r="J805" s="79"/>
      <c r="K805" s="79"/>
      <c r="L805" s="79"/>
      <c r="M805" s="79"/>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c r="AT805" s="125"/>
      <c r="AU805" s="125"/>
      <c r="AV805" s="125"/>
      <c r="AW805" s="125"/>
      <c r="AX805" s="125"/>
      <c r="AY805" s="125"/>
      <c r="AZ805" s="125"/>
      <c r="BA805" s="125"/>
      <c r="BB805" s="125"/>
      <c r="BC805" s="125"/>
      <c r="BD805" s="125"/>
      <c r="BE805" s="125"/>
      <c r="BF805" s="125"/>
      <c r="BG805" s="125"/>
      <c r="BH805" s="125"/>
      <c r="BI805" s="125"/>
      <c r="BJ805" s="125"/>
      <c r="BK805" s="125"/>
      <c r="BL805" s="125"/>
      <c r="BM805" s="125"/>
      <c r="BN805" s="125"/>
      <c r="BO805" s="125"/>
      <c r="BP805" s="125"/>
      <c r="BQ805" s="125"/>
      <c r="BR805" s="125"/>
      <c r="BS805" s="125"/>
      <c r="BT805" s="125"/>
      <c r="BU805" s="125"/>
      <c r="BV805" s="125"/>
      <c r="BW805" s="125"/>
      <c r="BX805" s="125"/>
      <c r="BY805" s="125"/>
      <c r="BZ805" s="125"/>
      <c r="CA805" s="125"/>
      <c r="CB805" s="125"/>
      <c r="CC805" s="125"/>
      <c r="CD805" s="125"/>
      <c r="CE805" s="125"/>
      <c r="CF805" s="125"/>
      <c r="CG805" s="125"/>
      <c r="CH805" s="125"/>
      <c r="CI805" s="125"/>
      <c r="CJ805" s="125"/>
      <c r="CK805" s="125"/>
      <c r="CL805" s="125"/>
      <c r="CM805" s="125"/>
      <c r="CN805" s="125"/>
      <c r="CO805" s="125"/>
      <c r="CP805" s="125"/>
      <c r="CQ805" s="125"/>
      <c r="CR805" s="125"/>
      <c r="CS805" s="125"/>
      <c r="CT805" s="125"/>
      <c r="CU805" s="125"/>
      <c r="CV805" s="125"/>
      <c r="CW805" s="125"/>
      <c r="CX805" s="125"/>
      <c r="CY805" s="125"/>
      <c r="CZ805" s="125"/>
      <c r="DA805" s="125"/>
      <c r="DB805" s="125"/>
      <c r="DC805" s="125"/>
      <c r="DD805" s="125"/>
      <c r="DE805" s="125"/>
      <c r="DF805" s="125"/>
      <c r="DG805" s="125"/>
      <c r="DH805" s="125"/>
      <c r="DI805" s="125"/>
      <c r="DJ805" s="125"/>
      <c r="DK805" s="125"/>
      <c r="DL805" s="125"/>
      <c r="DM805" s="125"/>
    </row>
    <row r="806" spans="2:117" x14ac:dyDescent="0.25">
      <c r="B806" s="79"/>
      <c r="C806" s="79"/>
      <c r="D806" s="79"/>
      <c r="E806" s="223"/>
      <c r="F806" s="223"/>
      <c r="G806" s="223"/>
      <c r="H806" s="223"/>
      <c r="I806" s="78"/>
      <c r="J806" s="79"/>
      <c r="K806" s="79"/>
      <c r="L806" s="79"/>
      <c r="M806" s="79"/>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c r="AT806" s="125"/>
      <c r="AU806" s="125"/>
      <c r="AV806" s="125"/>
      <c r="AW806" s="125"/>
      <c r="AX806" s="125"/>
      <c r="AY806" s="125"/>
      <c r="AZ806" s="125"/>
      <c r="BA806" s="125"/>
      <c r="BB806" s="125"/>
      <c r="BC806" s="125"/>
      <c r="BD806" s="125"/>
      <c r="BE806" s="125"/>
      <c r="BF806" s="125"/>
      <c r="BG806" s="125"/>
      <c r="BH806" s="125"/>
      <c r="BI806" s="125"/>
      <c r="BJ806" s="125"/>
      <c r="BK806" s="125"/>
      <c r="BL806" s="125"/>
      <c r="BM806" s="125"/>
      <c r="BN806" s="125"/>
      <c r="BO806" s="125"/>
      <c r="BP806" s="125"/>
      <c r="BQ806" s="125"/>
      <c r="BR806" s="125"/>
      <c r="BS806" s="125"/>
      <c r="BT806" s="125"/>
      <c r="BU806" s="125"/>
      <c r="BV806" s="125"/>
      <c r="BW806" s="125"/>
      <c r="BX806" s="125"/>
      <c r="BY806" s="125"/>
      <c r="BZ806" s="125"/>
      <c r="CA806" s="125"/>
      <c r="CB806" s="125"/>
      <c r="CC806" s="125"/>
      <c r="CD806" s="125"/>
      <c r="CE806" s="125"/>
      <c r="CF806" s="125"/>
      <c r="CG806" s="125"/>
      <c r="CH806" s="125"/>
      <c r="CI806" s="125"/>
      <c r="CJ806" s="125"/>
      <c r="CK806" s="125"/>
      <c r="CL806" s="125"/>
      <c r="CM806" s="125"/>
      <c r="CN806" s="125"/>
      <c r="CO806" s="125"/>
      <c r="CP806" s="125"/>
      <c r="CQ806" s="125"/>
      <c r="CR806" s="125"/>
      <c r="CS806" s="125"/>
      <c r="CT806" s="125"/>
      <c r="CU806" s="125"/>
      <c r="CV806" s="125"/>
      <c r="CW806" s="125"/>
      <c r="CX806" s="125"/>
      <c r="CY806" s="125"/>
      <c r="CZ806" s="125"/>
      <c r="DA806" s="125"/>
      <c r="DB806" s="125"/>
      <c r="DC806" s="125"/>
      <c r="DD806" s="125"/>
      <c r="DE806" s="125"/>
      <c r="DF806" s="125"/>
      <c r="DG806" s="125"/>
      <c r="DH806" s="125"/>
      <c r="DI806" s="125"/>
      <c r="DJ806" s="125"/>
      <c r="DK806" s="125"/>
      <c r="DL806" s="125"/>
      <c r="DM806" s="125"/>
    </row>
    <row r="807" spans="2:117" x14ac:dyDescent="0.25">
      <c r="B807" s="79"/>
      <c r="C807" s="79"/>
      <c r="D807" s="79"/>
      <c r="E807" s="223"/>
      <c r="F807" s="223"/>
      <c r="G807" s="223"/>
      <c r="H807" s="223"/>
      <c r="I807" s="78"/>
      <c r="J807" s="79"/>
      <c r="K807" s="79"/>
      <c r="L807" s="79"/>
      <c r="M807" s="79"/>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c r="AT807" s="125"/>
      <c r="AU807" s="125"/>
      <c r="AV807" s="125"/>
      <c r="AW807" s="125"/>
      <c r="AX807" s="125"/>
      <c r="AY807" s="125"/>
      <c r="AZ807" s="125"/>
      <c r="BA807" s="125"/>
      <c r="BB807" s="125"/>
      <c r="BC807" s="125"/>
      <c r="BD807" s="125"/>
      <c r="BE807" s="125"/>
      <c r="BF807" s="125"/>
      <c r="BG807" s="125"/>
      <c r="BH807" s="125"/>
      <c r="BI807" s="125"/>
      <c r="BJ807" s="125"/>
      <c r="BK807" s="125"/>
      <c r="BL807" s="125"/>
      <c r="BM807" s="125"/>
      <c r="BN807" s="125"/>
      <c r="BO807" s="125"/>
      <c r="BP807" s="125"/>
      <c r="BQ807" s="125"/>
      <c r="BR807" s="125"/>
      <c r="BS807" s="125"/>
      <c r="BT807" s="125"/>
      <c r="BU807" s="125"/>
      <c r="BV807" s="125"/>
      <c r="BW807" s="125"/>
      <c r="BX807" s="125"/>
      <c r="BY807" s="125"/>
      <c r="BZ807" s="125"/>
      <c r="CA807" s="125"/>
      <c r="CB807" s="125"/>
      <c r="CC807" s="125"/>
      <c r="CD807" s="125"/>
      <c r="CE807" s="125"/>
      <c r="CF807" s="125"/>
      <c r="CG807" s="125"/>
      <c r="CH807" s="125"/>
      <c r="CI807" s="125"/>
      <c r="CJ807" s="125"/>
      <c r="CK807" s="125"/>
      <c r="CL807" s="125"/>
      <c r="CM807" s="125"/>
      <c r="CN807" s="125"/>
      <c r="CO807" s="125"/>
      <c r="CP807" s="125"/>
      <c r="CQ807" s="125"/>
      <c r="CR807" s="125"/>
      <c r="CS807" s="125"/>
      <c r="CT807" s="125"/>
      <c r="CU807" s="125"/>
      <c r="CV807" s="125"/>
      <c r="CW807" s="125"/>
      <c r="CX807" s="125"/>
      <c r="CY807" s="125"/>
      <c r="CZ807" s="125"/>
      <c r="DA807" s="125"/>
      <c r="DB807" s="125"/>
      <c r="DC807" s="125"/>
      <c r="DD807" s="125"/>
      <c r="DE807" s="125"/>
      <c r="DF807" s="125"/>
      <c r="DG807" s="125"/>
      <c r="DH807" s="125"/>
      <c r="DI807" s="125"/>
      <c r="DJ807" s="125"/>
      <c r="DK807" s="125"/>
      <c r="DL807" s="125"/>
      <c r="DM807" s="125"/>
    </row>
    <row r="808" spans="2:117" x14ac:dyDescent="0.25">
      <c r="B808" s="79"/>
      <c r="C808" s="79"/>
      <c r="D808" s="79"/>
      <c r="E808" s="223"/>
      <c r="F808" s="223"/>
      <c r="G808" s="223"/>
      <c r="H808" s="223"/>
      <c r="I808" s="78"/>
      <c r="J808" s="79"/>
      <c r="K808" s="79"/>
      <c r="L808" s="79"/>
      <c r="M808" s="79"/>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c r="AT808" s="125"/>
      <c r="AU808" s="125"/>
      <c r="AV808" s="125"/>
      <c r="AW808" s="125"/>
      <c r="AX808" s="125"/>
      <c r="AY808" s="125"/>
      <c r="AZ808" s="125"/>
      <c r="BA808" s="125"/>
      <c r="BB808" s="125"/>
      <c r="BC808" s="125"/>
      <c r="BD808" s="125"/>
      <c r="BE808" s="125"/>
      <c r="BF808" s="125"/>
      <c r="BG808" s="125"/>
      <c r="BH808" s="125"/>
      <c r="BI808" s="125"/>
      <c r="BJ808" s="125"/>
      <c r="BK808" s="125"/>
      <c r="BL808" s="125"/>
      <c r="BM808" s="125"/>
      <c r="BN808" s="125"/>
      <c r="BO808" s="125"/>
      <c r="BP808" s="125"/>
      <c r="BQ808" s="125"/>
      <c r="BR808" s="125"/>
      <c r="BS808" s="125"/>
      <c r="BT808" s="125"/>
      <c r="BU808" s="125"/>
      <c r="BV808" s="125"/>
      <c r="BW808" s="125"/>
      <c r="BX808" s="125"/>
      <c r="BY808" s="125"/>
      <c r="BZ808" s="125"/>
      <c r="CA808" s="125"/>
      <c r="CB808" s="125"/>
      <c r="CC808" s="125"/>
      <c r="CD808" s="125"/>
      <c r="CE808" s="125"/>
      <c r="CF808" s="125"/>
      <c r="CG808" s="125"/>
      <c r="CH808" s="125"/>
      <c r="CI808" s="125"/>
      <c r="CJ808" s="125"/>
      <c r="CK808" s="125"/>
      <c r="CL808" s="125"/>
      <c r="CM808" s="125"/>
      <c r="CN808" s="125"/>
      <c r="CO808" s="125"/>
      <c r="CP808" s="125"/>
      <c r="CQ808" s="125"/>
      <c r="CR808" s="125"/>
      <c r="CS808" s="125"/>
      <c r="CT808" s="125"/>
      <c r="CU808" s="125"/>
      <c r="CV808" s="125"/>
      <c r="CW808" s="125"/>
      <c r="CX808" s="125"/>
      <c r="CY808" s="125"/>
      <c r="CZ808" s="125"/>
      <c r="DA808" s="125"/>
      <c r="DB808" s="125"/>
      <c r="DC808" s="125"/>
      <c r="DD808" s="125"/>
      <c r="DE808" s="125"/>
      <c r="DF808" s="125"/>
      <c r="DG808" s="125"/>
      <c r="DH808" s="125"/>
      <c r="DI808" s="125"/>
      <c r="DJ808" s="125"/>
      <c r="DK808" s="125"/>
      <c r="DL808" s="125"/>
      <c r="DM808" s="125"/>
    </row>
    <row r="809" spans="2:117" x14ac:dyDescent="0.25">
      <c r="B809" s="79"/>
      <c r="C809" s="79"/>
      <c r="D809" s="79"/>
      <c r="E809" s="223"/>
      <c r="F809" s="223"/>
      <c r="G809" s="223"/>
      <c r="H809" s="223"/>
      <c r="I809" s="78"/>
      <c r="J809" s="79"/>
      <c r="K809" s="79"/>
      <c r="L809" s="79"/>
      <c r="M809" s="79"/>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c r="AT809" s="125"/>
      <c r="AU809" s="125"/>
      <c r="AV809" s="125"/>
      <c r="AW809" s="125"/>
      <c r="AX809" s="125"/>
      <c r="AY809" s="125"/>
      <c r="AZ809" s="125"/>
      <c r="BA809" s="125"/>
      <c r="BB809" s="125"/>
      <c r="BC809" s="125"/>
      <c r="BD809" s="125"/>
      <c r="BE809" s="125"/>
      <c r="BF809" s="125"/>
      <c r="BG809" s="125"/>
      <c r="BH809" s="125"/>
      <c r="BI809" s="125"/>
      <c r="BJ809" s="125"/>
      <c r="BK809" s="125"/>
      <c r="BL809" s="125"/>
      <c r="BM809" s="125"/>
      <c r="BN809" s="125"/>
      <c r="BO809" s="125"/>
      <c r="BP809" s="125"/>
      <c r="BQ809" s="125"/>
      <c r="BR809" s="125"/>
      <c r="BS809" s="125"/>
      <c r="BT809" s="125"/>
      <c r="BU809" s="125"/>
      <c r="BV809" s="125"/>
      <c r="BW809" s="125"/>
      <c r="BX809" s="125"/>
      <c r="BY809" s="125"/>
      <c r="BZ809" s="125"/>
      <c r="CA809" s="125"/>
      <c r="CB809" s="125"/>
      <c r="CC809" s="125"/>
      <c r="CD809" s="125"/>
      <c r="CE809" s="125"/>
      <c r="CF809" s="125"/>
      <c r="CG809" s="125"/>
      <c r="CH809" s="125"/>
      <c r="CI809" s="125"/>
      <c r="CJ809" s="125"/>
      <c r="CK809" s="125"/>
      <c r="CL809" s="125"/>
      <c r="CM809" s="125"/>
      <c r="CN809" s="125"/>
      <c r="CO809" s="125"/>
      <c r="CP809" s="125"/>
      <c r="CQ809" s="125"/>
      <c r="CR809" s="125"/>
      <c r="CS809" s="125"/>
      <c r="CT809" s="125"/>
      <c r="CU809" s="125"/>
      <c r="CV809" s="125"/>
      <c r="CW809" s="125"/>
      <c r="CX809" s="125"/>
      <c r="CY809" s="125"/>
      <c r="CZ809" s="125"/>
      <c r="DA809" s="125"/>
      <c r="DB809" s="125"/>
      <c r="DC809" s="125"/>
      <c r="DD809" s="125"/>
      <c r="DE809" s="125"/>
      <c r="DF809" s="125"/>
      <c r="DG809" s="125"/>
      <c r="DH809" s="125"/>
      <c r="DI809" s="125"/>
      <c r="DJ809" s="125"/>
      <c r="DK809" s="125"/>
      <c r="DL809" s="125"/>
      <c r="DM809" s="125"/>
    </row>
    <row r="810" spans="2:117" x14ac:dyDescent="0.25">
      <c r="B810" s="79"/>
      <c r="C810" s="79"/>
      <c r="D810" s="79"/>
      <c r="E810" s="223"/>
      <c r="F810" s="223"/>
      <c r="G810" s="223"/>
      <c r="H810" s="223"/>
      <c r="I810" s="78"/>
      <c r="J810" s="79"/>
      <c r="K810" s="79"/>
      <c r="L810" s="79"/>
      <c r="M810" s="79"/>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c r="AT810" s="125"/>
      <c r="AU810" s="125"/>
      <c r="AV810" s="125"/>
      <c r="AW810" s="125"/>
      <c r="AX810" s="125"/>
      <c r="AY810" s="125"/>
      <c r="AZ810" s="125"/>
      <c r="BA810" s="125"/>
      <c r="BB810" s="125"/>
      <c r="BC810" s="125"/>
      <c r="BD810" s="125"/>
      <c r="BE810" s="125"/>
      <c r="BF810" s="125"/>
      <c r="BG810" s="125"/>
      <c r="BH810" s="125"/>
      <c r="BI810" s="125"/>
      <c r="BJ810" s="125"/>
      <c r="BK810" s="125"/>
      <c r="BL810" s="125"/>
      <c r="BM810" s="125"/>
      <c r="BN810" s="125"/>
      <c r="BO810" s="125"/>
      <c r="BP810" s="125"/>
      <c r="BQ810" s="125"/>
      <c r="BR810" s="125"/>
      <c r="BS810" s="125"/>
      <c r="BT810" s="125"/>
      <c r="BU810" s="125"/>
      <c r="BV810" s="125"/>
      <c r="BW810" s="125"/>
      <c r="BX810" s="125"/>
      <c r="BY810" s="125"/>
      <c r="BZ810" s="125"/>
      <c r="CA810" s="125"/>
      <c r="CB810" s="125"/>
      <c r="CC810" s="125"/>
      <c r="CD810" s="125"/>
      <c r="CE810" s="125"/>
      <c r="CF810" s="125"/>
      <c r="CG810" s="125"/>
      <c r="CH810" s="125"/>
      <c r="CI810" s="125"/>
      <c r="CJ810" s="125"/>
      <c r="CK810" s="125"/>
      <c r="CL810" s="125"/>
      <c r="CM810" s="125"/>
      <c r="CN810" s="125"/>
      <c r="CO810" s="125"/>
      <c r="CP810" s="125"/>
      <c r="CQ810" s="125"/>
      <c r="CR810" s="125"/>
      <c r="CS810" s="125"/>
      <c r="CT810" s="125"/>
      <c r="CU810" s="125"/>
      <c r="CV810" s="125"/>
      <c r="CW810" s="125"/>
      <c r="CX810" s="125"/>
      <c r="CY810" s="125"/>
      <c r="CZ810" s="125"/>
      <c r="DA810" s="125"/>
      <c r="DB810" s="125"/>
      <c r="DC810" s="125"/>
      <c r="DD810" s="125"/>
      <c r="DE810" s="125"/>
      <c r="DF810" s="125"/>
      <c r="DG810" s="125"/>
      <c r="DH810" s="125"/>
      <c r="DI810" s="125"/>
      <c r="DJ810" s="125"/>
      <c r="DK810" s="125"/>
      <c r="DL810" s="125"/>
      <c r="DM810" s="125"/>
    </row>
    <row r="811" spans="2:117" x14ac:dyDescent="0.25">
      <c r="B811" s="79"/>
      <c r="C811" s="79"/>
      <c r="D811" s="79"/>
      <c r="E811" s="223"/>
      <c r="F811" s="223"/>
      <c r="G811" s="223"/>
      <c r="H811" s="223"/>
      <c r="I811" s="78"/>
      <c r="J811" s="79"/>
      <c r="K811" s="79"/>
      <c r="L811" s="79"/>
      <c r="M811" s="79"/>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c r="AT811" s="125"/>
      <c r="AU811" s="125"/>
      <c r="AV811" s="125"/>
      <c r="AW811" s="125"/>
      <c r="AX811" s="125"/>
      <c r="AY811" s="125"/>
      <c r="AZ811" s="125"/>
      <c r="BA811" s="125"/>
      <c r="BB811" s="125"/>
      <c r="BC811" s="125"/>
      <c r="BD811" s="125"/>
      <c r="BE811" s="125"/>
      <c r="BF811" s="125"/>
      <c r="BG811" s="125"/>
      <c r="BH811" s="125"/>
      <c r="BI811" s="125"/>
      <c r="BJ811" s="125"/>
      <c r="BK811" s="125"/>
      <c r="BL811" s="125"/>
      <c r="BM811" s="125"/>
      <c r="BN811" s="125"/>
      <c r="BO811" s="125"/>
      <c r="BP811" s="125"/>
      <c r="BQ811" s="125"/>
      <c r="BR811" s="125"/>
      <c r="BS811" s="125"/>
      <c r="BT811" s="125"/>
      <c r="BU811" s="125"/>
      <c r="BV811" s="125"/>
      <c r="BW811" s="125"/>
      <c r="BX811" s="125"/>
      <c r="BY811" s="125"/>
      <c r="BZ811" s="125"/>
      <c r="CA811" s="125"/>
      <c r="CB811" s="125"/>
      <c r="CC811" s="125"/>
      <c r="CD811" s="125"/>
      <c r="CE811" s="125"/>
      <c r="CF811" s="125"/>
      <c r="CG811" s="125"/>
      <c r="CH811" s="125"/>
      <c r="CI811" s="125"/>
      <c r="CJ811" s="125"/>
      <c r="CK811" s="125"/>
      <c r="CL811" s="125"/>
      <c r="CM811" s="125"/>
      <c r="CN811" s="125"/>
      <c r="CO811" s="125"/>
      <c r="CP811" s="125"/>
      <c r="CQ811" s="125"/>
      <c r="CR811" s="125"/>
      <c r="CS811" s="125"/>
      <c r="CT811" s="125"/>
      <c r="CU811" s="125"/>
      <c r="CV811" s="125"/>
      <c r="CW811" s="125"/>
      <c r="CX811" s="125"/>
      <c r="CY811" s="125"/>
      <c r="CZ811" s="125"/>
      <c r="DA811" s="125"/>
      <c r="DB811" s="125"/>
      <c r="DC811" s="125"/>
      <c r="DD811" s="125"/>
      <c r="DE811" s="125"/>
      <c r="DF811" s="125"/>
      <c r="DG811" s="125"/>
      <c r="DH811" s="125"/>
      <c r="DI811" s="125"/>
      <c r="DJ811" s="125"/>
      <c r="DK811" s="125"/>
      <c r="DL811" s="125"/>
      <c r="DM811" s="125"/>
    </row>
    <row r="812" spans="2:117" x14ac:dyDescent="0.25">
      <c r="B812" s="79"/>
      <c r="C812" s="79"/>
      <c r="D812" s="79"/>
      <c r="E812" s="223"/>
      <c r="F812" s="223"/>
      <c r="G812" s="223"/>
      <c r="H812" s="223"/>
      <c r="I812" s="78"/>
      <c r="J812" s="79"/>
      <c r="K812" s="79"/>
      <c r="L812" s="79"/>
      <c r="M812" s="79"/>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c r="AT812" s="125"/>
      <c r="AU812" s="125"/>
      <c r="AV812" s="125"/>
      <c r="AW812" s="125"/>
      <c r="AX812" s="125"/>
      <c r="AY812" s="125"/>
      <c r="AZ812" s="125"/>
      <c r="BA812" s="125"/>
      <c r="BB812" s="125"/>
      <c r="BC812" s="125"/>
      <c r="BD812" s="125"/>
      <c r="BE812" s="125"/>
      <c r="BF812" s="125"/>
      <c r="BG812" s="125"/>
      <c r="BH812" s="125"/>
      <c r="BI812" s="125"/>
      <c r="BJ812" s="125"/>
      <c r="BK812" s="125"/>
      <c r="BL812" s="125"/>
      <c r="BM812" s="125"/>
      <c r="BN812" s="125"/>
      <c r="BO812" s="125"/>
      <c r="BP812" s="125"/>
      <c r="BQ812" s="125"/>
      <c r="BR812" s="125"/>
      <c r="BS812" s="125"/>
      <c r="BT812" s="125"/>
      <c r="BU812" s="125"/>
      <c r="BV812" s="125"/>
      <c r="BW812" s="125"/>
      <c r="BX812" s="125"/>
      <c r="BY812" s="125"/>
      <c r="BZ812" s="125"/>
      <c r="CA812" s="125"/>
      <c r="CB812" s="125"/>
      <c r="CC812" s="125"/>
      <c r="CD812" s="125"/>
      <c r="CE812" s="125"/>
      <c r="CF812" s="125"/>
      <c r="CG812" s="125"/>
      <c r="CH812" s="125"/>
      <c r="CI812" s="125"/>
      <c r="CJ812" s="125"/>
      <c r="CK812" s="125"/>
      <c r="CL812" s="125"/>
      <c r="CM812" s="125"/>
      <c r="CN812" s="125"/>
      <c r="CO812" s="125"/>
      <c r="CP812" s="125"/>
      <c r="CQ812" s="125"/>
      <c r="CR812" s="125"/>
      <c r="CS812" s="125"/>
      <c r="CT812" s="125"/>
      <c r="CU812" s="125"/>
      <c r="CV812" s="125"/>
      <c r="CW812" s="125"/>
      <c r="CX812" s="125"/>
      <c r="CY812" s="125"/>
      <c r="CZ812" s="125"/>
      <c r="DA812" s="125"/>
      <c r="DB812" s="125"/>
      <c r="DC812" s="125"/>
      <c r="DD812" s="125"/>
      <c r="DE812" s="125"/>
      <c r="DF812" s="125"/>
      <c r="DG812" s="125"/>
      <c r="DH812" s="125"/>
      <c r="DI812" s="125"/>
      <c r="DJ812" s="125"/>
      <c r="DK812" s="125"/>
      <c r="DL812" s="125"/>
      <c r="DM812" s="125"/>
    </row>
    <row r="813" spans="2:117" x14ac:dyDescent="0.25">
      <c r="B813" s="79"/>
      <c r="C813" s="79"/>
      <c r="D813" s="79"/>
      <c r="E813" s="223"/>
      <c r="F813" s="223"/>
      <c r="G813" s="223"/>
      <c r="H813" s="223"/>
      <c r="I813" s="78"/>
      <c r="J813" s="79"/>
      <c r="K813" s="79"/>
      <c r="L813" s="79"/>
      <c r="M813" s="79"/>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c r="AT813" s="125"/>
      <c r="AU813" s="125"/>
      <c r="AV813" s="125"/>
      <c r="AW813" s="125"/>
      <c r="AX813" s="125"/>
      <c r="AY813" s="125"/>
      <c r="AZ813" s="125"/>
      <c r="BA813" s="125"/>
      <c r="BB813" s="125"/>
      <c r="BC813" s="125"/>
      <c r="BD813" s="125"/>
      <c r="BE813" s="125"/>
      <c r="BF813" s="125"/>
      <c r="BG813" s="125"/>
      <c r="BH813" s="125"/>
      <c r="BI813" s="125"/>
      <c r="BJ813" s="125"/>
      <c r="BK813" s="125"/>
      <c r="BL813" s="125"/>
      <c r="BM813" s="125"/>
      <c r="BN813" s="125"/>
      <c r="BO813" s="125"/>
      <c r="BP813" s="125"/>
      <c r="BQ813" s="125"/>
      <c r="BR813" s="125"/>
      <c r="BS813" s="125"/>
      <c r="BT813" s="125"/>
      <c r="BU813" s="125"/>
      <c r="BV813" s="125"/>
      <c r="BW813" s="125"/>
      <c r="BX813" s="125"/>
      <c r="BY813" s="125"/>
      <c r="BZ813" s="125"/>
      <c r="CA813" s="125"/>
      <c r="CB813" s="125"/>
      <c r="CC813" s="125"/>
      <c r="CD813" s="125"/>
      <c r="CE813" s="125"/>
      <c r="CF813" s="125"/>
      <c r="CG813" s="125"/>
      <c r="CH813" s="125"/>
      <c r="CI813" s="125"/>
      <c r="CJ813" s="125"/>
      <c r="CK813" s="125"/>
      <c r="CL813" s="125"/>
      <c r="CM813" s="125"/>
      <c r="CN813" s="125"/>
      <c r="CO813" s="125"/>
      <c r="CP813" s="125"/>
      <c r="CQ813" s="125"/>
      <c r="CR813" s="125"/>
      <c r="CS813" s="125"/>
      <c r="CT813" s="125"/>
      <c r="CU813" s="125"/>
      <c r="CV813" s="125"/>
      <c r="CW813" s="125"/>
      <c r="CX813" s="125"/>
      <c r="CY813" s="125"/>
      <c r="CZ813" s="125"/>
      <c r="DA813" s="125"/>
      <c r="DB813" s="125"/>
      <c r="DC813" s="125"/>
      <c r="DD813" s="125"/>
      <c r="DE813" s="125"/>
      <c r="DF813" s="125"/>
      <c r="DG813" s="125"/>
      <c r="DH813" s="125"/>
      <c r="DI813" s="125"/>
      <c r="DJ813" s="125"/>
      <c r="DK813" s="125"/>
      <c r="DL813" s="125"/>
      <c r="DM813" s="125"/>
    </row>
    <row r="814" spans="2:117" x14ac:dyDescent="0.25">
      <c r="B814" s="79"/>
      <c r="C814" s="79"/>
      <c r="D814" s="79"/>
      <c r="E814" s="223"/>
      <c r="F814" s="223"/>
      <c r="G814" s="223"/>
      <c r="H814" s="223"/>
      <c r="I814" s="78"/>
      <c r="J814" s="79"/>
      <c r="K814" s="79"/>
      <c r="L814" s="79"/>
      <c r="M814" s="79"/>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c r="AT814" s="125"/>
      <c r="AU814" s="125"/>
      <c r="AV814" s="125"/>
      <c r="AW814" s="125"/>
      <c r="AX814" s="125"/>
      <c r="AY814" s="125"/>
      <c r="AZ814" s="125"/>
      <c r="BA814" s="125"/>
      <c r="BB814" s="125"/>
      <c r="BC814" s="125"/>
      <c r="BD814" s="125"/>
      <c r="BE814" s="125"/>
      <c r="BF814" s="125"/>
      <c r="BG814" s="125"/>
      <c r="BH814" s="125"/>
      <c r="BI814" s="125"/>
      <c r="BJ814" s="125"/>
      <c r="BK814" s="125"/>
      <c r="BL814" s="125"/>
      <c r="BM814" s="125"/>
      <c r="BN814" s="125"/>
      <c r="BO814" s="125"/>
      <c r="BP814" s="125"/>
      <c r="BQ814" s="125"/>
      <c r="BR814" s="125"/>
      <c r="BS814" s="125"/>
      <c r="BT814" s="125"/>
      <c r="BU814" s="125"/>
      <c r="BV814" s="125"/>
      <c r="BW814" s="125"/>
      <c r="BX814" s="125"/>
      <c r="BY814" s="125"/>
      <c r="BZ814" s="125"/>
      <c r="CA814" s="125"/>
      <c r="CB814" s="125"/>
      <c r="CC814" s="125"/>
      <c r="CD814" s="125"/>
      <c r="CE814" s="125"/>
      <c r="CF814" s="125"/>
      <c r="CG814" s="125"/>
      <c r="CH814" s="125"/>
      <c r="CI814" s="125"/>
      <c r="CJ814" s="125"/>
      <c r="CK814" s="125"/>
      <c r="CL814" s="125"/>
      <c r="CM814" s="125"/>
      <c r="CN814" s="125"/>
      <c r="CO814" s="125"/>
      <c r="CP814" s="125"/>
      <c r="CQ814" s="125"/>
      <c r="CR814" s="125"/>
      <c r="CS814" s="125"/>
      <c r="CT814" s="125"/>
      <c r="CU814" s="125"/>
      <c r="CV814" s="125"/>
      <c r="CW814" s="125"/>
      <c r="CX814" s="125"/>
      <c r="CY814" s="125"/>
      <c r="CZ814" s="125"/>
      <c r="DA814" s="125"/>
      <c r="DB814" s="125"/>
      <c r="DC814" s="125"/>
      <c r="DD814" s="125"/>
      <c r="DE814" s="125"/>
      <c r="DF814" s="125"/>
      <c r="DG814" s="125"/>
      <c r="DH814" s="125"/>
      <c r="DI814" s="125"/>
      <c r="DJ814" s="125"/>
      <c r="DK814" s="125"/>
      <c r="DL814" s="125"/>
      <c r="DM814" s="125"/>
    </row>
    <row r="815" spans="2:117" x14ac:dyDescent="0.25">
      <c r="B815" s="79"/>
      <c r="C815" s="79"/>
      <c r="D815" s="79"/>
      <c r="E815" s="223"/>
      <c r="F815" s="223"/>
      <c r="G815" s="223"/>
      <c r="H815" s="223"/>
      <c r="I815" s="78"/>
      <c r="J815" s="79"/>
      <c r="K815" s="79"/>
      <c r="L815" s="79"/>
      <c r="M815" s="79"/>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c r="AT815" s="125"/>
      <c r="AU815" s="125"/>
      <c r="AV815" s="125"/>
      <c r="AW815" s="125"/>
      <c r="AX815" s="125"/>
      <c r="AY815" s="125"/>
      <c r="AZ815" s="125"/>
      <c r="BA815" s="125"/>
      <c r="BB815" s="125"/>
      <c r="BC815" s="125"/>
      <c r="BD815" s="125"/>
      <c r="BE815" s="125"/>
      <c r="BF815" s="125"/>
      <c r="BG815" s="125"/>
      <c r="BH815" s="125"/>
      <c r="BI815" s="125"/>
      <c r="BJ815" s="125"/>
      <c r="BK815" s="125"/>
      <c r="BL815" s="125"/>
      <c r="BM815" s="125"/>
      <c r="BN815" s="125"/>
      <c r="BO815" s="125"/>
      <c r="BP815" s="125"/>
      <c r="BQ815" s="125"/>
      <c r="BR815" s="125"/>
      <c r="BS815" s="125"/>
      <c r="BT815" s="125"/>
      <c r="BU815" s="125"/>
      <c r="BV815" s="125"/>
      <c r="BW815" s="125"/>
      <c r="BX815" s="125"/>
      <c r="BY815" s="125"/>
      <c r="BZ815" s="125"/>
      <c r="CA815" s="125"/>
      <c r="CB815" s="125"/>
      <c r="CC815" s="125"/>
      <c r="CD815" s="125"/>
      <c r="CE815" s="125"/>
      <c r="CF815" s="125"/>
      <c r="CG815" s="125"/>
      <c r="CH815" s="125"/>
      <c r="CI815" s="125"/>
      <c r="CJ815" s="125"/>
      <c r="CK815" s="125"/>
      <c r="CL815" s="125"/>
      <c r="CM815" s="125"/>
      <c r="CN815" s="125"/>
      <c r="CO815" s="125"/>
      <c r="CP815" s="125"/>
      <c r="CQ815" s="125"/>
      <c r="CR815" s="125"/>
      <c r="CS815" s="125"/>
      <c r="CT815" s="125"/>
      <c r="CU815" s="125"/>
      <c r="CV815" s="125"/>
      <c r="CW815" s="125"/>
      <c r="CX815" s="125"/>
      <c r="CY815" s="125"/>
      <c r="CZ815" s="125"/>
      <c r="DA815" s="125"/>
      <c r="DB815" s="125"/>
      <c r="DC815" s="125"/>
      <c r="DD815" s="125"/>
      <c r="DE815" s="125"/>
      <c r="DF815" s="125"/>
      <c r="DG815" s="125"/>
      <c r="DH815" s="125"/>
      <c r="DI815" s="125"/>
      <c r="DJ815" s="125"/>
      <c r="DK815" s="125"/>
      <c r="DL815" s="125"/>
      <c r="DM815" s="125"/>
    </row>
    <row r="816" spans="2:117" x14ac:dyDescent="0.25">
      <c r="B816" s="79"/>
      <c r="C816" s="79"/>
      <c r="D816" s="79"/>
      <c r="E816" s="223"/>
      <c r="F816" s="223"/>
      <c r="G816" s="223"/>
      <c r="H816" s="223"/>
      <c r="I816" s="78"/>
      <c r="J816" s="79"/>
      <c r="K816" s="79"/>
      <c r="L816" s="79"/>
      <c r="M816" s="79"/>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c r="AT816" s="125"/>
      <c r="AU816" s="125"/>
      <c r="AV816" s="125"/>
      <c r="AW816" s="125"/>
      <c r="AX816" s="125"/>
      <c r="AY816" s="125"/>
      <c r="AZ816" s="125"/>
      <c r="BA816" s="125"/>
      <c r="BB816" s="125"/>
      <c r="BC816" s="125"/>
      <c r="BD816" s="125"/>
      <c r="BE816" s="125"/>
      <c r="BF816" s="125"/>
      <c r="BG816" s="125"/>
      <c r="BH816" s="125"/>
      <c r="BI816" s="125"/>
      <c r="BJ816" s="125"/>
      <c r="BK816" s="125"/>
      <c r="BL816" s="125"/>
      <c r="BM816" s="125"/>
      <c r="BN816" s="125"/>
      <c r="BO816" s="125"/>
      <c r="BP816" s="125"/>
      <c r="BQ816" s="125"/>
      <c r="BR816" s="125"/>
      <c r="BS816" s="125"/>
      <c r="BT816" s="125"/>
      <c r="BU816" s="125"/>
      <c r="BV816" s="125"/>
      <c r="BW816" s="125"/>
      <c r="BX816" s="125"/>
      <c r="BY816" s="125"/>
      <c r="BZ816" s="125"/>
      <c r="CA816" s="125"/>
      <c r="CB816" s="125"/>
      <c r="CC816" s="125"/>
      <c r="CD816" s="125"/>
      <c r="CE816" s="125"/>
      <c r="CF816" s="125"/>
      <c r="CG816" s="125"/>
      <c r="CH816" s="125"/>
      <c r="CI816" s="125"/>
      <c r="CJ816" s="125"/>
      <c r="CK816" s="125"/>
      <c r="CL816" s="125"/>
      <c r="CM816" s="125"/>
      <c r="CN816" s="125"/>
      <c r="CO816" s="125"/>
      <c r="CP816" s="125"/>
      <c r="CQ816" s="125"/>
      <c r="CR816" s="125"/>
      <c r="CS816" s="125"/>
      <c r="CT816" s="125"/>
      <c r="CU816" s="125"/>
      <c r="CV816" s="125"/>
      <c r="CW816" s="125"/>
      <c r="CX816" s="125"/>
      <c r="CY816" s="125"/>
      <c r="CZ816" s="125"/>
      <c r="DA816" s="125"/>
      <c r="DB816" s="125"/>
      <c r="DC816" s="125"/>
      <c r="DD816" s="125"/>
      <c r="DE816" s="125"/>
      <c r="DF816" s="125"/>
      <c r="DG816" s="125"/>
      <c r="DH816" s="125"/>
      <c r="DI816" s="125"/>
      <c r="DJ816" s="125"/>
      <c r="DK816" s="125"/>
      <c r="DL816" s="125"/>
      <c r="DM816" s="125"/>
    </row>
    <row r="818" spans="8:9" ht="18.75" x14ac:dyDescent="0.25">
      <c r="H818" s="288" t="s">
        <v>159</v>
      </c>
      <c r="I818" s="187" t="s">
        <v>160</v>
      </c>
    </row>
    <row r="819" spans="8:9" ht="21" x14ac:dyDescent="0.35">
      <c r="H819" s="276" t="s">
        <v>57</v>
      </c>
      <c r="I819" s="188" t="s">
        <v>161</v>
      </c>
    </row>
    <row r="820" spans="8:9" ht="21" x14ac:dyDescent="0.35">
      <c r="H820" s="276" t="s">
        <v>162</v>
      </c>
      <c r="I820" s="189" t="s">
        <v>163</v>
      </c>
    </row>
    <row r="821" spans="8:9" ht="21" x14ac:dyDescent="0.35">
      <c r="H821" s="276" t="s">
        <v>164</v>
      </c>
      <c r="I821" s="190" t="s">
        <v>165</v>
      </c>
    </row>
    <row r="822" spans="8:9" ht="21" x14ac:dyDescent="0.35">
      <c r="H822" s="276"/>
      <c r="I822" s="191" t="s">
        <v>166</v>
      </c>
    </row>
    <row r="823" spans="8:9" ht="19.5" thickBot="1" x14ac:dyDescent="0.3">
      <c r="H823" s="277"/>
      <c r="I823" s="192" t="s">
        <v>167</v>
      </c>
    </row>
    <row r="824" spans="8:9" ht="18.75" x14ac:dyDescent="0.25">
      <c r="I824" s="193" t="s">
        <v>168</v>
      </c>
    </row>
  </sheetData>
  <mergeCells count="29">
    <mergeCell ref="J699:J703"/>
    <mergeCell ref="F11:I11"/>
    <mergeCell ref="K11:M11"/>
    <mergeCell ref="F12:I12"/>
    <mergeCell ref="K12:M12"/>
    <mergeCell ref="F13:I13"/>
    <mergeCell ref="K13:M13"/>
    <mergeCell ref="B6:B13"/>
    <mergeCell ref="C6:C7"/>
    <mergeCell ref="E6:I6"/>
    <mergeCell ref="K6:M6"/>
    <mergeCell ref="N6:BM6"/>
    <mergeCell ref="K9:M9"/>
    <mergeCell ref="W7:Z7"/>
    <mergeCell ref="AA7:AD7"/>
    <mergeCell ref="AE7:AI7"/>
    <mergeCell ref="AJ7:AM7"/>
    <mergeCell ref="AW7:AZ7"/>
    <mergeCell ref="BA7:BE7"/>
    <mergeCell ref="BF7:BI7"/>
    <mergeCell ref="BJ7:BM7"/>
    <mergeCell ref="K8:M8"/>
    <mergeCell ref="AN7:AQ7"/>
    <mergeCell ref="BN6:DM6"/>
    <mergeCell ref="E7:I9"/>
    <mergeCell ref="K7:M7"/>
    <mergeCell ref="N7:Q7"/>
    <mergeCell ref="R7:V7"/>
    <mergeCell ref="AR7:AV7"/>
  </mergeCells>
  <conditionalFormatting sqref="N18:R18 N13:R13">
    <cfRule type="cellIs" dxfId="1983" priority="2921" operator="lessThan">
      <formula>1</formula>
    </cfRule>
  </conditionalFormatting>
  <conditionalFormatting sqref="N18:R18 N13:R13">
    <cfRule type="cellIs" dxfId="1982" priority="2920" operator="equal">
      <formula>1</formula>
    </cfRule>
  </conditionalFormatting>
  <conditionalFormatting sqref="N16:R16">
    <cfRule type="cellIs" dxfId="1981" priority="2919" operator="lessThan">
      <formula>1</formula>
    </cfRule>
  </conditionalFormatting>
  <conditionalFormatting sqref="N16:R16">
    <cfRule type="cellIs" dxfId="1980" priority="2918" operator="equal">
      <formula>1</formula>
    </cfRule>
  </conditionalFormatting>
  <conditionalFormatting sqref="N21:R22">
    <cfRule type="iconSet" priority="2917">
      <iconSet iconSet="4TrafficLights" showValue="0">
        <cfvo type="percent" val="0"/>
        <cfvo type="num" val="2"/>
        <cfvo type="num" val="3"/>
        <cfvo type="num" val="4"/>
      </iconSet>
    </cfRule>
  </conditionalFormatting>
  <conditionalFormatting sqref="J63">
    <cfRule type="containsText" dxfId="1979" priority="2911" operator="containsText" text="Delayed">
      <formula>NOT(ISERROR(SEARCH("Delayed",J63)))</formula>
    </cfRule>
    <cfRule type="containsText" dxfId="1978" priority="2912" operator="containsText" text="Ongoing">
      <formula>NOT(ISERROR(SEARCH("Ongoing",J63)))</formula>
    </cfRule>
    <cfRule type="containsText" dxfId="1977" priority="2913" operator="containsText" text="Done">
      <formula>NOT(ISERROR(SEARCH("Done",J63)))</formula>
    </cfRule>
    <cfRule type="containsText" dxfId="1976" priority="2914" operator="containsText" text="Delayed">
      <formula>NOT(ISERROR(SEARCH("Delayed",J63)))</formula>
    </cfRule>
    <cfRule type="containsText" dxfId="1975" priority="2915" operator="containsText" text="Ongoing">
      <formula>NOT(ISERROR(SEARCH("Ongoing",J63)))</formula>
    </cfRule>
    <cfRule type="containsText" dxfId="1974" priority="2916" operator="containsText" text="Done">
      <formula>NOT(ISERROR(SEARCH("Done",J63)))</formula>
    </cfRule>
  </conditionalFormatting>
  <conditionalFormatting sqref="J56">
    <cfRule type="containsText" dxfId="1973" priority="2905" operator="containsText" text="Delayed">
      <formula>NOT(ISERROR(SEARCH("Delayed",J56)))</formula>
    </cfRule>
    <cfRule type="containsText" dxfId="1972" priority="2906" operator="containsText" text="Ongoing">
      <formula>NOT(ISERROR(SEARCH("Ongoing",J56)))</formula>
    </cfRule>
    <cfRule type="containsText" dxfId="1971" priority="2907" operator="containsText" text="Done">
      <formula>NOT(ISERROR(SEARCH("Done",J56)))</formula>
    </cfRule>
    <cfRule type="containsText" dxfId="1970" priority="2908" operator="containsText" text="Delayed">
      <formula>NOT(ISERROR(SEARCH("Delayed",J56)))</formula>
    </cfRule>
    <cfRule type="containsText" dxfId="1969" priority="2909" operator="containsText" text="Ongoing">
      <formula>NOT(ISERROR(SEARCH("Ongoing",J56)))</formula>
    </cfRule>
    <cfRule type="containsText" dxfId="1968" priority="2910" operator="containsText" text="Done">
      <formula>NOT(ISERROR(SEARCH("Done",J56)))</formula>
    </cfRule>
  </conditionalFormatting>
  <conditionalFormatting sqref="J57">
    <cfRule type="containsText" dxfId="1967" priority="2899" operator="containsText" text="Delayed">
      <formula>NOT(ISERROR(SEARCH("Delayed",J57)))</formula>
    </cfRule>
    <cfRule type="containsText" dxfId="1966" priority="2900" operator="containsText" text="Ongoing">
      <formula>NOT(ISERROR(SEARCH("Ongoing",J57)))</formula>
    </cfRule>
    <cfRule type="containsText" dxfId="1965" priority="2901" operator="containsText" text="Done">
      <formula>NOT(ISERROR(SEARCH("Done",J57)))</formula>
    </cfRule>
    <cfRule type="containsText" dxfId="1964" priority="2902" operator="containsText" text="Delayed">
      <formula>NOT(ISERROR(SEARCH("Delayed",J57)))</formula>
    </cfRule>
    <cfRule type="containsText" dxfId="1963" priority="2903" operator="containsText" text="Ongoing">
      <formula>NOT(ISERROR(SEARCH("Ongoing",J57)))</formula>
    </cfRule>
    <cfRule type="containsText" dxfId="1962" priority="2904" operator="containsText" text="Done">
      <formula>NOT(ISERROR(SEARCH("Done",J57)))</formula>
    </cfRule>
  </conditionalFormatting>
  <conditionalFormatting sqref="J73">
    <cfRule type="containsText" dxfId="1961" priority="2893" operator="containsText" text="Delayed">
      <formula>NOT(ISERROR(SEARCH("Delayed",J73)))</formula>
    </cfRule>
    <cfRule type="containsText" dxfId="1960" priority="2894" operator="containsText" text="Ongoing">
      <formula>NOT(ISERROR(SEARCH("Ongoing",J73)))</formula>
    </cfRule>
    <cfRule type="containsText" dxfId="1959" priority="2895" operator="containsText" text="Done">
      <formula>NOT(ISERROR(SEARCH("Done",J73)))</formula>
    </cfRule>
    <cfRule type="containsText" dxfId="1958" priority="2896" operator="containsText" text="Delayed">
      <formula>NOT(ISERROR(SEARCH("Delayed",J73)))</formula>
    </cfRule>
    <cfRule type="containsText" dxfId="1957" priority="2897" operator="containsText" text="Ongoing">
      <formula>NOT(ISERROR(SEARCH("Ongoing",J73)))</formula>
    </cfRule>
    <cfRule type="containsText" dxfId="1956" priority="2898" operator="containsText" text="Done">
      <formula>NOT(ISERROR(SEARCH("Done",J73)))</formula>
    </cfRule>
  </conditionalFormatting>
  <conditionalFormatting sqref="S18 S13">
    <cfRule type="cellIs" dxfId="1955" priority="2884" operator="lessThan">
      <formula>1</formula>
    </cfRule>
  </conditionalFormatting>
  <conditionalFormatting sqref="S18 S13">
    <cfRule type="cellIs" dxfId="1954" priority="2883" operator="equal">
      <formula>1</formula>
    </cfRule>
  </conditionalFormatting>
  <conditionalFormatting sqref="S16">
    <cfRule type="cellIs" dxfId="1953" priority="2882" operator="lessThan">
      <formula>1</formula>
    </cfRule>
  </conditionalFormatting>
  <conditionalFormatting sqref="S16">
    <cfRule type="cellIs" dxfId="1952" priority="2881" operator="equal">
      <formula>1</formula>
    </cfRule>
  </conditionalFormatting>
  <conditionalFormatting sqref="S21:S22">
    <cfRule type="iconSet" priority="2880">
      <iconSet iconSet="4TrafficLights" showValue="0">
        <cfvo type="percent" val="0"/>
        <cfvo type="num" val="2"/>
        <cfvo type="num" val="3"/>
        <cfvo type="num" val="4"/>
      </iconSet>
    </cfRule>
  </conditionalFormatting>
  <conditionalFormatting sqref="T18:DM18 T13:DM13">
    <cfRule type="cellIs" dxfId="1951" priority="2879" operator="lessThan">
      <formula>1</formula>
    </cfRule>
  </conditionalFormatting>
  <conditionalFormatting sqref="T18:DM18 T13:DM13">
    <cfRule type="cellIs" dxfId="1950" priority="2878" operator="equal">
      <formula>1</formula>
    </cfRule>
  </conditionalFormatting>
  <conditionalFormatting sqref="T16:DM16">
    <cfRule type="cellIs" dxfId="1949" priority="2877" operator="lessThan">
      <formula>1</formula>
    </cfRule>
  </conditionalFormatting>
  <conditionalFormatting sqref="T16:DM16">
    <cfRule type="cellIs" dxfId="1948" priority="2876" operator="equal">
      <formula>1</formula>
    </cfRule>
  </conditionalFormatting>
  <conditionalFormatting sqref="T21:T22">
    <cfRule type="iconSet" priority="2875">
      <iconSet iconSet="4TrafficLights" showValue="0">
        <cfvo type="percent" val="0"/>
        <cfvo type="num" val="2"/>
        <cfvo type="num" val="3"/>
        <cfvo type="num" val="4"/>
      </iconSet>
    </cfRule>
  </conditionalFormatting>
  <conditionalFormatting sqref="J52 N52:BZ52">
    <cfRule type="iconSet" priority="2871">
      <iconSet iconSet="4TrafficLights" showValue="0">
        <cfvo type="percent" val="0"/>
        <cfvo type="num" val="2"/>
        <cfvo type="num" val="3"/>
        <cfvo type="num" val="4"/>
      </iconSet>
    </cfRule>
  </conditionalFormatting>
  <conditionalFormatting sqref="J40:J42 N40:BZ40 N42:AW42 N41:AM41 AO41:BZ41 AY42:BZ42 BE46">
    <cfRule type="iconSet" priority="2870">
      <iconSet iconSet="4TrafficLights" showValue="0">
        <cfvo type="percent" val="0"/>
        <cfvo type="num" val="2"/>
        <cfvo type="num" val="3"/>
        <cfvo type="num" val="4"/>
      </iconSet>
    </cfRule>
  </conditionalFormatting>
  <conditionalFormatting sqref="CA25:DM25">
    <cfRule type="iconSet" priority="2866">
      <iconSet iconSet="4TrafficLights" showValue="0">
        <cfvo type="percent" val="0"/>
        <cfvo type="num" val="2"/>
        <cfvo type="num" val="3"/>
        <cfvo type="num" val="4"/>
      </iconSet>
    </cfRule>
  </conditionalFormatting>
  <conditionalFormatting sqref="CA26:DM26">
    <cfRule type="iconSet" priority="2865">
      <iconSet iconSet="4TrafficLights" showValue="0">
        <cfvo type="percent" val="0"/>
        <cfvo type="num" val="2"/>
        <cfvo type="num" val="3"/>
        <cfvo type="num" val="4"/>
      </iconSet>
    </cfRule>
  </conditionalFormatting>
  <conditionalFormatting sqref="N82:DM82 N84:DM84 N90:DM92 N85:BT89 BV85:DM89">
    <cfRule type="iconSet" priority="2864">
      <iconSet iconSet="4TrafficLights" showValue="0">
        <cfvo type="percent" val="0"/>
        <cfvo type="num" val="2"/>
        <cfvo type="num" val="3"/>
        <cfvo type="num" val="4"/>
      </iconSet>
    </cfRule>
  </conditionalFormatting>
  <conditionalFormatting sqref="N784:DM792 N93:DM95 N111:DM115 N107:DM107">
    <cfRule type="iconSet" priority="2863">
      <iconSet iconSet="4TrafficLights" showValue="0">
        <cfvo type="percent" val="0"/>
        <cfvo type="num" val="2"/>
        <cfvo type="num" val="3"/>
        <cfvo type="num" val="4"/>
      </iconSet>
    </cfRule>
  </conditionalFormatting>
  <conditionalFormatting sqref="N793:DM816">
    <cfRule type="iconSet" priority="2862">
      <iconSet iconSet="4TrafficLights" showValue="0">
        <cfvo type="percent" val="0"/>
        <cfvo type="num" val="2"/>
        <cfvo type="num" val="3"/>
        <cfvo type="num" val="4"/>
      </iconSet>
    </cfRule>
  </conditionalFormatting>
  <conditionalFormatting sqref="N116:BZ116">
    <cfRule type="iconSet" priority="2854">
      <iconSet iconSet="4TrafficLights" showValue="0">
        <cfvo type="percent" val="0"/>
        <cfvo type="num" val="2"/>
        <cfvo type="num" val="3"/>
        <cfvo type="num" val="4"/>
      </iconSet>
    </cfRule>
  </conditionalFormatting>
  <conditionalFormatting sqref="J728 J733 J738 J743 J748 J753 J758 J763 J359 J371 J382 J720:J723">
    <cfRule type="iconSet" priority="2847">
      <iconSet iconSet="4TrafficLights" showValue="0">
        <cfvo type="percent" val="0"/>
        <cfvo type="num" val="2"/>
        <cfvo type="num" val="3"/>
        <cfvo type="num" val="4"/>
      </iconSet>
    </cfRule>
  </conditionalFormatting>
  <conditionalFormatting sqref="J724:J727">
    <cfRule type="iconSet" priority="2787">
      <iconSet iconSet="4TrafficLights" showValue="0">
        <cfvo type="percent" val="0"/>
        <cfvo type="num" val="2"/>
        <cfvo type="num" val="3"/>
        <cfvo type="num" val="4"/>
      </iconSet>
    </cfRule>
  </conditionalFormatting>
  <conditionalFormatting sqref="O259">
    <cfRule type="iconSet" priority="2856">
      <iconSet iconSet="4TrafficLights" showValue="0">
        <cfvo type="percent" val="0"/>
        <cfvo type="num" val="2"/>
        <cfvo type="num" val="3"/>
        <cfvo type="num" val="4"/>
      </iconSet>
    </cfRule>
  </conditionalFormatting>
  <conditionalFormatting sqref="P259:R259">
    <cfRule type="iconSet" priority="2859">
      <iconSet iconSet="4TrafficLights" showValue="0">
        <cfvo type="percent" val="0"/>
        <cfvo type="num" val="2"/>
        <cfvo type="num" val="3"/>
        <cfvo type="num" val="4"/>
      </iconSet>
    </cfRule>
  </conditionalFormatting>
  <conditionalFormatting sqref="S259">
    <cfRule type="iconSet" priority="2860">
      <iconSet iconSet="4TrafficLights" showValue="0">
        <cfvo type="percent" val="0"/>
        <cfvo type="num" val="2"/>
        <cfvo type="num" val="3"/>
        <cfvo type="num" val="4"/>
      </iconSet>
    </cfRule>
  </conditionalFormatting>
  <conditionalFormatting sqref="T259">
    <cfRule type="iconSet" priority="2861">
      <iconSet iconSet="4TrafficLights" showValue="0">
        <cfvo type="percent" val="0"/>
        <cfvo type="num" val="2"/>
        <cfvo type="num" val="3"/>
        <cfvo type="num" val="4"/>
      </iconSet>
    </cfRule>
  </conditionalFormatting>
  <conditionalFormatting sqref="J255">
    <cfRule type="iconSet" priority="2722">
      <iconSet iconSet="4TrafficLights" showValue="0">
        <cfvo type="percent" val="0"/>
        <cfvo type="num" val="2"/>
        <cfvo type="num" val="3"/>
        <cfvo type="num" val="4"/>
      </iconSet>
    </cfRule>
  </conditionalFormatting>
  <conditionalFormatting sqref="J744:J747 J739:J742 J734:J737 J729:J732">
    <cfRule type="iconSet" priority="2666">
      <iconSet iconSet="4TrafficLights" showValue="0">
        <cfvo type="percent" val="0"/>
        <cfvo type="num" val="2"/>
        <cfvo type="num" val="3"/>
        <cfvo type="num" val="4"/>
      </iconSet>
    </cfRule>
  </conditionalFormatting>
  <conditionalFormatting sqref="J759:J762 J754:J757 J749:J752">
    <cfRule type="iconSet" priority="2662">
      <iconSet iconSet="4TrafficLights" showValue="0">
        <cfvo type="percent" val="0"/>
        <cfvo type="num" val="2"/>
        <cfvo type="num" val="3"/>
        <cfvo type="num" val="4"/>
      </iconSet>
    </cfRule>
  </conditionalFormatting>
  <conditionalFormatting sqref="N255:DM255 O256:DM257 O258:S258 U258:DM258">
    <cfRule type="iconSet" priority="2646">
      <iconSet iconSet="4TrafficLights" showValue="0">
        <cfvo type="percent" val="0"/>
        <cfvo type="num" val="2"/>
        <cfvo type="num" val="3"/>
        <cfvo type="num" val="4"/>
      </iconSet>
    </cfRule>
  </conditionalFormatting>
  <conditionalFormatting sqref="N720:DM724 N382:DM382 N359:DM359 N347:DM347 N371:DM371">
    <cfRule type="iconSet" priority="2643">
      <iconSet iconSet="4TrafficLights" showValue="0">
        <cfvo type="percent" val="0"/>
        <cfvo type="num" val="2"/>
        <cfvo type="num" val="3"/>
        <cfvo type="num" val="4"/>
      </iconSet>
    </cfRule>
  </conditionalFormatting>
  <conditionalFormatting sqref="N725:DM748">
    <cfRule type="iconSet" priority="2642">
      <iconSet iconSet="4TrafficLights" showValue="0">
        <cfvo type="percent" val="0"/>
        <cfvo type="num" val="2"/>
        <cfvo type="num" val="3"/>
        <cfvo type="num" val="4"/>
      </iconSet>
    </cfRule>
  </conditionalFormatting>
  <conditionalFormatting sqref="N749:DM765 N768:DM769 N766:BE767 BG766:DM767 N770:BF772 BH770:DM772">
    <cfRule type="iconSet" priority="2641">
      <iconSet iconSet="4TrafficLights" showValue="0">
        <cfvo type="percent" val="0"/>
        <cfvo type="num" val="2"/>
        <cfvo type="num" val="3"/>
        <cfvo type="num" val="4"/>
      </iconSet>
    </cfRule>
  </conditionalFormatting>
  <conditionalFormatting sqref="N773:DM773 N776:DM776 N774:BG775 BI774:DM775">
    <cfRule type="iconSet" priority="2640">
      <iconSet iconSet="4TrafficLights" showValue="0">
        <cfvo type="percent" val="0"/>
        <cfvo type="num" val="2"/>
        <cfvo type="num" val="3"/>
        <cfvo type="num" val="4"/>
      </iconSet>
    </cfRule>
  </conditionalFormatting>
  <conditionalFormatting sqref="BH774:BH775">
    <cfRule type="iconSet" priority="2639">
      <iconSet iconSet="4TrafficLights" showValue="0">
        <cfvo type="percent" val="0"/>
        <cfvo type="num" val="2"/>
        <cfvo type="num" val="3"/>
        <cfvo type="num" val="4"/>
      </iconSet>
    </cfRule>
  </conditionalFormatting>
  <conditionalFormatting sqref="BF766:BF767">
    <cfRule type="iconSet" priority="2638">
      <iconSet iconSet="4TrafficLights" showValue="0">
        <cfvo type="percent" val="0"/>
        <cfvo type="num" val="2"/>
        <cfvo type="num" val="3"/>
        <cfvo type="num" val="4"/>
      </iconSet>
    </cfRule>
  </conditionalFormatting>
  <conditionalFormatting sqref="BG770:BG772">
    <cfRule type="iconSet" priority="2637">
      <iconSet iconSet="4TrafficLights" showValue="0">
        <cfvo type="percent" val="0"/>
        <cfvo type="num" val="2"/>
        <cfvo type="num" val="3"/>
        <cfvo type="num" val="4"/>
      </iconSet>
    </cfRule>
  </conditionalFormatting>
  <conditionalFormatting sqref="N109:DM110">
    <cfRule type="iconSet" priority="2636">
      <iconSet iconSet="4TrafficLights" showValue="0">
        <cfvo type="percent" val="0"/>
        <cfvo type="num" val="2"/>
        <cfvo type="num" val="3"/>
        <cfvo type="num" val="4"/>
      </iconSet>
    </cfRule>
  </conditionalFormatting>
  <conditionalFormatting sqref="N777:DM777 N780:DM783">
    <cfRule type="iconSet" priority="2635">
      <iconSet iconSet="4TrafficLights" showValue="0">
        <cfvo type="percent" val="0"/>
        <cfvo type="num" val="2"/>
        <cfvo type="num" val="3"/>
        <cfvo type="num" val="4"/>
      </iconSet>
    </cfRule>
  </conditionalFormatting>
  <conditionalFormatting sqref="N778:DM779">
    <cfRule type="iconSet" priority="2634">
      <iconSet iconSet="4TrafficLights" showValue="0">
        <cfvo type="percent" val="0"/>
        <cfvo type="num" val="2"/>
        <cfvo type="num" val="3"/>
        <cfvo type="num" val="4"/>
      </iconSet>
    </cfRule>
  </conditionalFormatting>
  <conditionalFormatting sqref="N77:DM81">
    <cfRule type="iconSet" priority="2922">
      <iconSet iconSet="4TrafficLights" showValue="0">
        <cfvo type="percent" val="0"/>
        <cfvo type="num" val="2"/>
        <cfvo type="num" val="3"/>
        <cfvo type="num" val="4"/>
      </iconSet>
    </cfRule>
  </conditionalFormatting>
  <conditionalFormatting sqref="J74:J82 J25:J39 J46 J53:J55 J58:J62 J64:J72 J49 N46:BD46 N53:BZ62 N49:BZ49 N25:T31 V25:BZ31 N32:BZ38 O39:BZ39 BF46:BZ46">
    <cfRule type="iconSet" priority="2923">
      <iconSet iconSet="4TrafficLights" showValue="0">
        <cfvo type="percent" val="0"/>
        <cfvo type="num" val="2"/>
        <cfvo type="num" val="3"/>
        <cfvo type="num" val="4"/>
      </iconSet>
    </cfRule>
  </conditionalFormatting>
  <conditionalFormatting sqref="N72:DM76">
    <cfRule type="iconSet" priority="2924">
      <iconSet iconSet="4TrafficLights" showValue="0">
        <cfvo type="percent" val="0"/>
        <cfvo type="num" val="2"/>
        <cfvo type="num" val="3"/>
        <cfvo type="num" val="4"/>
      </iconSet>
    </cfRule>
  </conditionalFormatting>
  <conditionalFormatting sqref="N67:DM71">
    <cfRule type="iconSet" priority="2925">
      <iconSet iconSet="4TrafficLights" showValue="0">
        <cfvo type="percent" val="0"/>
        <cfvo type="num" val="2"/>
        <cfvo type="num" val="3"/>
        <cfvo type="num" val="4"/>
      </iconSet>
    </cfRule>
  </conditionalFormatting>
  <conditionalFormatting sqref="N63:DM66">
    <cfRule type="iconSet" priority="2926">
      <iconSet iconSet="4TrafficLights" showValue="0">
        <cfvo type="percent" val="0"/>
        <cfvo type="num" val="2"/>
        <cfvo type="num" val="3"/>
        <cfvo type="num" val="4"/>
      </iconSet>
    </cfRule>
  </conditionalFormatting>
  <conditionalFormatting sqref="J83">
    <cfRule type="iconSet" priority="2624">
      <iconSet iconSet="4TrafficLights" showValue="0">
        <cfvo type="percent" val="0"/>
        <cfvo type="num" val="2"/>
        <cfvo type="num" val="3"/>
        <cfvo type="num" val="4"/>
      </iconSet>
    </cfRule>
  </conditionalFormatting>
  <conditionalFormatting sqref="N83:DM83">
    <cfRule type="iconSet" priority="2620">
      <iconSet iconSet="4TrafficLights" showValue="0">
        <cfvo type="percent" val="0"/>
        <cfvo type="num" val="2"/>
        <cfvo type="num" val="3"/>
        <cfvo type="num" val="4"/>
      </iconSet>
    </cfRule>
  </conditionalFormatting>
  <conditionalFormatting sqref="J47:J48 N47:AS47 N48:BD48 BF48:BZ48 AU47:BZ47">
    <cfRule type="iconSet" priority="2610">
      <iconSet iconSet="4TrafficLights" showValue="0">
        <cfvo type="percent" val="0"/>
        <cfvo type="num" val="2"/>
        <cfvo type="num" val="3"/>
        <cfvo type="num" val="4"/>
      </iconSet>
    </cfRule>
  </conditionalFormatting>
  <conditionalFormatting sqref="J50:J51 N50:BR51 BT50:BZ51">
    <cfRule type="iconSet" priority="2597">
      <iconSet iconSet="4TrafficLights" showValue="0">
        <cfvo type="percent" val="0"/>
        <cfvo type="num" val="2"/>
        <cfvo type="num" val="3"/>
        <cfvo type="num" val="4"/>
      </iconSet>
    </cfRule>
  </conditionalFormatting>
  <conditionalFormatting sqref="U24">
    <cfRule type="iconSet" priority="2593">
      <iconSet iconSet="4TrafficLights" showValue="0">
        <cfvo type="percent" val="0"/>
        <cfvo type="num" val="2"/>
        <cfvo type="num" val="3"/>
        <cfvo type="num" val="4"/>
      </iconSet>
    </cfRule>
  </conditionalFormatting>
  <conditionalFormatting sqref="U25:U31">
    <cfRule type="iconSet" priority="2592">
      <iconSet iconSet="4TrafficLights" showValue="0">
        <cfvo type="percent" val="0"/>
        <cfvo type="num" val="2"/>
        <cfvo type="num" val="3"/>
        <cfvo type="num" val="4"/>
      </iconSet>
    </cfRule>
  </conditionalFormatting>
  <conditionalFormatting sqref="N39">
    <cfRule type="iconSet" priority="2591">
      <iconSet iconSet="4TrafficLights" showValue="0">
        <cfvo type="percent" val="0"/>
        <cfvo type="num" val="2"/>
        <cfvo type="num" val="3"/>
        <cfvo type="num" val="4"/>
      </iconSet>
    </cfRule>
  </conditionalFormatting>
  <conditionalFormatting sqref="AN41">
    <cfRule type="iconSet" priority="2590">
      <iconSet iconSet="4TrafficLights" showValue="0">
        <cfvo type="percent" val="0"/>
        <cfvo type="num" val="2"/>
        <cfvo type="num" val="3"/>
        <cfvo type="num" val="4"/>
      </iconSet>
    </cfRule>
  </conditionalFormatting>
  <conditionalFormatting sqref="AX42">
    <cfRule type="iconSet" priority="2588">
      <iconSet iconSet="4TrafficLights" showValue="0">
        <cfvo type="percent" val="0"/>
        <cfvo type="num" val="2"/>
        <cfvo type="num" val="3"/>
        <cfvo type="num" val="4"/>
      </iconSet>
    </cfRule>
  </conditionalFormatting>
  <conditionalFormatting sqref="BE48">
    <cfRule type="iconSet" priority="2587">
      <iconSet iconSet="4TrafficLights" showValue="0">
        <cfvo type="percent" val="0"/>
        <cfvo type="num" val="2"/>
        <cfvo type="num" val="3"/>
        <cfvo type="num" val="4"/>
      </iconSet>
    </cfRule>
  </conditionalFormatting>
  <conditionalFormatting sqref="AT47">
    <cfRule type="iconSet" priority="2586">
      <iconSet iconSet="4TrafficLights" showValue="0">
        <cfvo type="percent" val="0"/>
        <cfvo type="num" val="2"/>
        <cfvo type="num" val="3"/>
        <cfvo type="num" val="4"/>
      </iconSet>
    </cfRule>
  </conditionalFormatting>
  <conditionalFormatting sqref="BS50:BS51">
    <cfRule type="iconSet" priority="2584">
      <iconSet iconSet="4TrafficLights" showValue="0">
        <cfvo type="percent" val="0"/>
        <cfvo type="num" val="2"/>
        <cfvo type="num" val="3"/>
        <cfvo type="num" val="4"/>
      </iconSet>
    </cfRule>
  </conditionalFormatting>
  <conditionalFormatting sqref="N117:R117">
    <cfRule type="iconSet" priority="2547">
      <iconSet iconSet="4TrafficLights" showValue="0">
        <cfvo type="percent" val="0"/>
        <cfvo type="num" val="2"/>
        <cfvo type="num" val="3"/>
        <cfvo type="num" val="4"/>
      </iconSet>
    </cfRule>
  </conditionalFormatting>
  <conditionalFormatting sqref="J174">
    <cfRule type="containsText" dxfId="1947" priority="2541" operator="containsText" text="Delayed">
      <formula>NOT(ISERROR(SEARCH("Delayed",J174)))</formula>
    </cfRule>
    <cfRule type="containsText" dxfId="1946" priority="2542" operator="containsText" text="Ongoing">
      <formula>NOT(ISERROR(SEARCH("Ongoing",J174)))</formula>
    </cfRule>
    <cfRule type="containsText" dxfId="1945" priority="2543" operator="containsText" text="Done">
      <formula>NOT(ISERROR(SEARCH("Done",J174)))</formula>
    </cfRule>
    <cfRule type="containsText" dxfId="1944" priority="2544" operator="containsText" text="Delayed">
      <formula>NOT(ISERROR(SEARCH("Delayed",J174)))</formula>
    </cfRule>
    <cfRule type="containsText" dxfId="1943" priority="2545" operator="containsText" text="Ongoing">
      <formula>NOT(ISERROR(SEARCH("Ongoing",J174)))</formula>
    </cfRule>
    <cfRule type="containsText" dxfId="1942" priority="2546" operator="containsText" text="Done">
      <formula>NOT(ISERROR(SEARCH("Done",J174)))</formula>
    </cfRule>
  </conditionalFormatting>
  <conditionalFormatting sqref="J167">
    <cfRule type="containsText" dxfId="1941" priority="2535" operator="containsText" text="Delayed">
      <formula>NOT(ISERROR(SEARCH("Delayed",J167)))</formula>
    </cfRule>
    <cfRule type="containsText" dxfId="1940" priority="2536" operator="containsText" text="Ongoing">
      <formula>NOT(ISERROR(SEARCH("Ongoing",J167)))</formula>
    </cfRule>
    <cfRule type="containsText" dxfId="1939" priority="2537" operator="containsText" text="Done">
      <formula>NOT(ISERROR(SEARCH("Done",J167)))</formula>
    </cfRule>
    <cfRule type="containsText" dxfId="1938" priority="2538" operator="containsText" text="Delayed">
      <formula>NOT(ISERROR(SEARCH("Delayed",J167)))</formula>
    </cfRule>
    <cfRule type="containsText" dxfId="1937" priority="2539" operator="containsText" text="Ongoing">
      <formula>NOT(ISERROR(SEARCH("Ongoing",J167)))</formula>
    </cfRule>
    <cfRule type="containsText" dxfId="1936" priority="2540" operator="containsText" text="Done">
      <formula>NOT(ISERROR(SEARCH("Done",J167)))</formula>
    </cfRule>
  </conditionalFormatting>
  <conditionalFormatting sqref="J168">
    <cfRule type="containsText" dxfId="1935" priority="2529" operator="containsText" text="Delayed">
      <formula>NOT(ISERROR(SEARCH("Delayed",J168)))</formula>
    </cfRule>
    <cfRule type="containsText" dxfId="1934" priority="2530" operator="containsText" text="Ongoing">
      <formula>NOT(ISERROR(SEARCH("Ongoing",J168)))</formula>
    </cfRule>
    <cfRule type="containsText" dxfId="1933" priority="2531" operator="containsText" text="Done">
      <formula>NOT(ISERROR(SEARCH("Done",J168)))</formula>
    </cfRule>
    <cfRule type="containsText" dxfId="1932" priority="2532" operator="containsText" text="Delayed">
      <formula>NOT(ISERROR(SEARCH("Delayed",J168)))</formula>
    </cfRule>
    <cfRule type="containsText" dxfId="1931" priority="2533" operator="containsText" text="Ongoing">
      <formula>NOT(ISERROR(SEARCH("Ongoing",J168)))</formula>
    </cfRule>
    <cfRule type="containsText" dxfId="1930" priority="2534" operator="containsText" text="Done">
      <formula>NOT(ISERROR(SEARCH("Done",J168)))</formula>
    </cfRule>
  </conditionalFormatting>
  <conditionalFormatting sqref="J184">
    <cfRule type="containsText" dxfId="1929" priority="2523" operator="containsText" text="Delayed">
      <formula>NOT(ISERROR(SEARCH("Delayed",J184)))</formula>
    </cfRule>
    <cfRule type="containsText" dxfId="1928" priority="2524" operator="containsText" text="Ongoing">
      <formula>NOT(ISERROR(SEARCH("Ongoing",J184)))</formula>
    </cfRule>
    <cfRule type="containsText" dxfId="1927" priority="2525" operator="containsText" text="Done">
      <formula>NOT(ISERROR(SEARCH("Done",J184)))</formula>
    </cfRule>
    <cfRule type="containsText" dxfId="1926" priority="2526" operator="containsText" text="Delayed">
      <formula>NOT(ISERROR(SEARCH("Delayed",J184)))</formula>
    </cfRule>
    <cfRule type="containsText" dxfId="1925" priority="2527" operator="containsText" text="Ongoing">
      <formula>NOT(ISERROR(SEARCH("Ongoing",J184)))</formula>
    </cfRule>
    <cfRule type="containsText" dxfId="1924" priority="2528" operator="containsText" text="Done">
      <formula>NOT(ISERROR(SEARCH("Done",J184)))</formula>
    </cfRule>
  </conditionalFormatting>
  <conditionalFormatting sqref="S117">
    <cfRule type="iconSet" priority="2515">
      <iconSet iconSet="4TrafficLights" showValue="0">
        <cfvo type="percent" val="0"/>
        <cfvo type="num" val="2"/>
        <cfvo type="num" val="3"/>
        <cfvo type="num" val="4"/>
      </iconSet>
    </cfRule>
  </conditionalFormatting>
  <conditionalFormatting sqref="T117">
    <cfRule type="iconSet" priority="2514">
      <iconSet iconSet="4TrafficLights" showValue="0">
        <cfvo type="percent" val="0"/>
        <cfvo type="num" val="2"/>
        <cfvo type="num" val="3"/>
        <cfvo type="num" val="4"/>
      </iconSet>
    </cfRule>
  </conditionalFormatting>
  <conditionalFormatting sqref="J163">
    <cfRule type="iconSet" priority="2510">
      <iconSet iconSet="4TrafficLights" showValue="0">
        <cfvo type="percent" val="0"/>
        <cfvo type="num" val="2"/>
        <cfvo type="num" val="3"/>
        <cfvo type="num" val="4"/>
      </iconSet>
    </cfRule>
  </conditionalFormatting>
  <conditionalFormatting sqref="J139">
    <cfRule type="iconSet" priority="2509">
      <iconSet iconSet="4TrafficLights" showValue="0">
        <cfvo type="percent" val="0"/>
        <cfvo type="num" val="2"/>
        <cfvo type="num" val="3"/>
        <cfvo type="num" val="4"/>
      </iconSet>
    </cfRule>
  </conditionalFormatting>
  <conditionalFormatting sqref="DM120">
    <cfRule type="iconSet" priority="2505">
      <iconSet iconSet="4TrafficLights" showValue="0">
        <cfvo type="percent" val="0"/>
        <cfvo type="num" val="2"/>
        <cfvo type="num" val="3"/>
        <cfvo type="num" val="4"/>
      </iconSet>
    </cfRule>
  </conditionalFormatting>
  <conditionalFormatting sqref="DM121">
    <cfRule type="iconSet" priority="2504">
      <iconSet iconSet="4TrafficLights" showValue="0">
        <cfvo type="percent" val="0"/>
        <cfvo type="num" val="2"/>
        <cfvo type="num" val="3"/>
        <cfvo type="num" val="4"/>
      </iconSet>
    </cfRule>
  </conditionalFormatting>
  <conditionalFormatting sqref="DM220:DM228 DM193">
    <cfRule type="iconSet" priority="2503">
      <iconSet iconSet="4TrafficLights" showValue="0">
        <cfvo type="percent" val="0"/>
        <cfvo type="num" val="2"/>
        <cfvo type="num" val="3"/>
        <cfvo type="num" val="4"/>
      </iconSet>
    </cfRule>
  </conditionalFormatting>
  <conditionalFormatting sqref="DM251:DM254 DM229:DM230 DM247">
    <cfRule type="iconSet" priority="2502">
      <iconSet iconSet="4TrafficLights" showValue="0">
        <cfvo type="percent" val="0"/>
        <cfvo type="num" val="2"/>
        <cfvo type="num" val="3"/>
        <cfvo type="num" val="4"/>
      </iconSet>
    </cfRule>
  </conditionalFormatting>
  <conditionalFormatting sqref="DM249:DM250">
    <cfRule type="iconSet" priority="2501">
      <iconSet iconSet="4TrafficLights" showValue="0">
        <cfvo type="percent" val="0"/>
        <cfvo type="num" val="2"/>
        <cfvo type="num" val="3"/>
        <cfvo type="num" val="4"/>
      </iconSet>
    </cfRule>
  </conditionalFormatting>
  <conditionalFormatting sqref="DM188:DM192">
    <cfRule type="iconSet" priority="2548">
      <iconSet iconSet="4TrafficLights" showValue="0">
        <cfvo type="percent" val="0"/>
        <cfvo type="num" val="2"/>
        <cfvo type="num" val="3"/>
        <cfvo type="num" val="4"/>
      </iconSet>
    </cfRule>
  </conditionalFormatting>
  <conditionalFormatting sqref="J185:J193 J120:J138 J149 J164:J166 J169:J173 J175:J183 J159">
    <cfRule type="iconSet" priority="2549">
      <iconSet iconSet="4TrafficLights" showValue="0">
        <cfvo type="percent" val="0"/>
        <cfvo type="num" val="2"/>
        <cfvo type="num" val="3"/>
        <cfvo type="num" val="4"/>
      </iconSet>
    </cfRule>
  </conditionalFormatting>
  <conditionalFormatting sqref="DM183:DM187">
    <cfRule type="iconSet" priority="2550">
      <iconSet iconSet="4TrafficLights" showValue="0">
        <cfvo type="percent" val="0"/>
        <cfvo type="num" val="2"/>
        <cfvo type="num" val="3"/>
        <cfvo type="num" val="4"/>
      </iconSet>
    </cfRule>
  </conditionalFormatting>
  <conditionalFormatting sqref="DM178:DM182">
    <cfRule type="iconSet" priority="2551">
      <iconSet iconSet="4TrafficLights" showValue="0">
        <cfvo type="percent" val="0"/>
        <cfvo type="num" val="2"/>
        <cfvo type="num" val="3"/>
        <cfvo type="num" val="4"/>
      </iconSet>
    </cfRule>
  </conditionalFormatting>
  <conditionalFormatting sqref="DM174:DM177">
    <cfRule type="iconSet" priority="2552">
      <iconSet iconSet="4TrafficLights" showValue="0">
        <cfvo type="percent" val="0"/>
        <cfvo type="num" val="2"/>
        <cfvo type="num" val="3"/>
        <cfvo type="num" val="4"/>
      </iconSet>
    </cfRule>
  </conditionalFormatting>
  <conditionalFormatting sqref="J194">
    <cfRule type="iconSet" priority="2491">
      <iconSet iconSet="4TrafficLights" showValue="0">
        <cfvo type="percent" val="0"/>
        <cfvo type="num" val="2"/>
        <cfvo type="num" val="3"/>
        <cfvo type="num" val="4"/>
      </iconSet>
    </cfRule>
  </conditionalFormatting>
  <conditionalFormatting sqref="DM194">
    <cfRule type="iconSet" priority="2487">
      <iconSet iconSet="4TrafficLights" showValue="0">
        <cfvo type="percent" val="0"/>
        <cfvo type="num" val="2"/>
        <cfvo type="num" val="3"/>
        <cfvo type="num" val="4"/>
      </iconSet>
    </cfRule>
  </conditionalFormatting>
  <conditionalFormatting sqref="J161:J162">
    <cfRule type="iconSet" priority="2464">
      <iconSet iconSet="4TrafficLights" showValue="0">
        <cfvo type="percent" val="0"/>
        <cfvo type="num" val="2"/>
        <cfvo type="num" val="3"/>
        <cfvo type="num" val="4"/>
      </iconSet>
    </cfRule>
  </conditionalFormatting>
  <conditionalFormatting sqref="DM234:DM242">
    <cfRule type="iconSet" priority="2443">
      <iconSet iconSet="4TrafficLights" showValue="0">
        <cfvo type="percent" val="0"/>
        <cfvo type="num" val="2"/>
        <cfvo type="num" val="3"/>
        <cfvo type="num" val="4"/>
      </iconSet>
    </cfRule>
  </conditionalFormatting>
  <conditionalFormatting sqref="J43:J45 N43:BZ43 N45:AW45 N44:AM44 AO44:BZ44 AY45:BZ45">
    <cfRule type="iconSet" priority="2421">
      <iconSet iconSet="4TrafficLights" showValue="0">
        <cfvo type="percent" val="0"/>
        <cfvo type="num" val="2"/>
        <cfvo type="num" val="3"/>
        <cfvo type="num" val="4"/>
      </iconSet>
    </cfRule>
  </conditionalFormatting>
  <conditionalFormatting sqref="AN44">
    <cfRule type="iconSet" priority="2417">
      <iconSet iconSet="4TrafficLights" showValue="0">
        <cfvo type="percent" val="0"/>
        <cfvo type="num" val="2"/>
        <cfvo type="num" val="3"/>
        <cfvo type="num" val="4"/>
      </iconSet>
    </cfRule>
  </conditionalFormatting>
  <conditionalFormatting sqref="AX45">
    <cfRule type="iconSet" priority="2416">
      <iconSet iconSet="4TrafficLights" showValue="0">
        <cfvo type="percent" val="0"/>
        <cfvo type="num" val="2"/>
        <cfvo type="num" val="3"/>
        <cfvo type="num" val="4"/>
      </iconSet>
    </cfRule>
  </conditionalFormatting>
  <conditionalFormatting sqref="N120:N126">
    <cfRule type="iconSet" priority="2415">
      <iconSet iconSet="4TrafficLights" showValue="0">
        <cfvo type="percent" val="0"/>
        <cfvo type="num" val="2"/>
        <cfvo type="num" val="3"/>
        <cfvo type="num" val="4"/>
      </iconSet>
    </cfRule>
  </conditionalFormatting>
  <conditionalFormatting sqref="T119">
    <cfRule type="iconSet" priority="2414">
      <iconSet iconSet="4TrafficLights" showValue="0">
        <cfvo type="percent" val="0"/>
        <cfvo type="num" val="2"/>
        <cfvo type="num" val="3"/>
        <cfvo type="num" val="4"/>
      </iconSet>
    </cfRule>
  </conditionalFormatting>
  <conditionalFormatting sqref="AG128">
    <cfRule type="iconSet" priority="2413">
      <iconSet iconSet="4TrafficLights" showValue="0">
        <cfvo type="percent" val="0"/>
        <cfvo type="num" val="2"/>
        <cfvo type="num" val="3"/>
        <cfvo type="num" val="4"/>
      </iconSet>
    </cfRule>
  </conditionalFormatting>
  <conditionalFormatting sqref="W128">
    <cfRule type="iconSet" priority="2412">
      <iconSet iconSet="4TrafficLights" showValue="0">
        <cfvo type="percent" val="0"/>
        <cfvo type="num" val="2"/>
        <cfvo type="num" val="3"/>
        <cfvo type="num" val="4"/>
      </iconSet>
    </cfRule>
  </conditionalFormatting>
  <conditionalFormatting sqref="N135:N136">
    <cfRule type="iconSet" priority="2411">
      <iconSet iconSet="4TrafficLights" showValue="0">
        <cfvo type="percent" val="0"/>
        <cfvo type="num" val="2"/>
        <cfvo type="num" val="3"/>
        <cfvo type="num" val="4"/>
      </iconSet>
    </cfRule>
  </conditionalFormatting>
  <conditionalFormatting sqref="AJ131">
    <cfRule type="iconSet" priority="2410">
      <iconSet iconSet="4TrafficLights" showValue="0">
        <cfvo type="percent" val="0"/>
        <cfvo type="num" val="2"/>
        <cfvo type="num" val="3"/>
        <cfvo type="num" val="4"/>
      </iconSet>
    </cfRule>
  </conditionalFormatting>
  <conditionalFormatting sqref="AC133">
    <cfRule type="iconSet" priority="2409">
      <iconSet iconSet="4TrafficLights" showValue="0">
        <cfvo type="percent" val="0"/>
        <cfvo type="num" val="2"/>
        <cfvo type="num" val="3"/>
        <cfvo type="num" val="4"/>
      </iconSet>
    </cfRule>
  </conditionalFormatting>
  <conditionalFormatting sqref="Y138">
    <cfRule type="iconSet" priority="2408">
      <iconSet iconSet="4TrafficLights" showValue="0">
        <cfvo type="percent" val="0"/>
        <cfvo type="num" val="2"/>
        <cfvo type="num" val="3"/>
        <cfvo type="num" val="4"/>
      </iconSet>
    </cfRule>
  </conditionalFormatting>
  <conditionalFormatting sqref="J140:J143 J145:J146">
    <cfRule type="iconSet" priority="2359">
      <iconSet iconSet="4TrafficLights" showValue="0">
        <cfvo type="percent" val="0"/>
        <cfvo type="num" val="2"/>
        <cfvo type="num" val="3"/>
        <cfvo type="num" val="4"/>
      </iconSet>
    </cfRule>
  </conditionalFormatting>
  <conditionalFormatting sqref="J144">
    <cfRule type="iconSet" priority="2343">
      <iconSet iconSet="4TrafficLights" showValue="0">
        <cfvo type="percent" val="0"/>
        <cfvo type="num" val="2"/>
        <cfvo type="num" val="3"/>
        <cfvo type="num" val="4"/>
      </iconSet>
    </cfRule>
  </conditionalFormatting>
  <conditionalFormatting sqref="J147:J148">
    <cfRule type="iconSet" priority="2330">
      <iconSet iconSet="4TrafficLights" showValue="0">
        <cfvo type="percent" val="0"/>
        <cfvo type="num" val="2"/>
        <cfvo type="num" val="3"/>
        <cfvo type="num" val="4"/>
      </iconSet>
    </cfRule>
  </conditionalFormatting>
  <conditionalFormatting sqref="J150:J153 J155:J156">
    <cfRule type="iconSet" priority="2308">
      <iconSet iconSet="4TrafficLights" showValue="0">
        <cfvo type="percent" val="0"/>
        <cfvo type="num" val="2"/>
        <cfvo type="num" val="3"/>
        <cfvo type="num" val="4"/>
      </iconSet>
    </cfRule>
  </conditionalFormatting>
  <conditionalFormatting sqref="J154">
    <cfRule type="iconSet" priority="2295">
      <iconSet iconSet="4TrafficLights" showValue="0">
        <cfvo type="percent" val="0"/>
        <cfvo type="num" val="2"/>
        <cfvo type="num" val="3"/>
        <cfvo type="num" val="4"/>
      </iconSet>
    </cfRule>
  </conditionalFormatting>
  <conditionalFormatting sqref="J157:J158">
    <cfRule type="iconSet" priority="2282">
      <iconSet iconSet="4TrafficLights" showValue="0">
        <cfvo type="percent" val="0"/>
        <cfvo type="num" val="2"/>
        <cfvo type="num" val="3"/>
        <cfvo type="num" val="4"/>
      </iconSet>
    </cfRule>
  </conditionalFormatting>
  <conditionalFormatting sqref="N148 N146 N143:N144 N141">
    <cfRule type="iconSet" priority="2278">
      <iconSet iconSet="4TrafficLights" showValue="0">
        <cfvo type="percent" val="0"/>
        <cfvo type="num" val="2"/>
        <cfvo type="num" val="3"/>
        <cfvo type="num" val="4"/>
      </iconSet>
    </cfRule>
  </conditionalFormatting>
  <conditionalFormatting sqref="J160">
    <cfRule type="iconSet" priority="2268">
      <iconSet iconSet="4TrafficLights" showValue="0">
        <cfvo type="percent" val="0"/>
        <cfvo type="num" val="2"/>
        <cfvo type="num" val="3"/>
        <cfvo type="num" val="4"/>
      </iconSet>
    </cfRule>
  </conditionalFormatting>
  <conditionalFormatting sqref="W154">
    <cfRule type="iconSet" priority="2264">
      <iconSet iconSet="4TrafficLights" showValue="0">
        <cfvo type="percent" val="0"/>
        <cfvo type="num" val="2"/>
        <cfvo type="num" val="3"/>
        <cfvo type="num" val="4"/>
      </iconSet>
    </cfRule>
  </conditionalFormatting>
  <conditionalFormatting sqref="AC154">
    <cfRule type="iconSet" priority="2263">
      <iconSet iconSet="4TrafficLights" showValue="0">
        <cfvo type="percent" val="0"/>
        <cfvo type="num" val="2"/>
        <cfvo type="num" val="3"/>
        <cfvo type="num" val="4"/>
      </iconSet>
    </cfRule>
  </conditionalFormatting>
  <conditionalFormatting sqref="N158 N156 N153 N151">
    <cfRule type="iconSet" priority="2262">
      <iconSet iconSet="4TrafficLights" showValue="0">
        <cfvo type="percent" val="0"/>
        <cfvo type="num" val="2"/>
        <cfvo type="num" val="3"/>
        <cfvo type="num" val="4"/>
      </iconSet>
    </cfRule>
  </conditionalFormatting>
  <conditionalFormatting sqref="N161">
    <cfRule type="iconSet" priority="2261">
      <iconSet iconSet="4TrafficLights" showValue="0">
        <cfvo type="percent" val="0"/>
        <cfvo type="num" val="2"/>
        <cfvo type="num" val="3"/>
        <cfvo type="num" val="4"/>
      </iconSet>
    </cfRule>
  </conditionalFormatting>
  <conditionalFormatting sqref="AM163">
    <cfRule type="iconSet" priority="2260">
      <iconSet iconSet="4TrafficLights" showValue="0">
        <cfvo type="percent" val="0"/>
        <cfvo type="num" val="2"/>
        <cfvo type="num" val="3"/>
        <cfvo type="num" val="4"/>
      </iconSet>
    </cfRule>
  </conditionalFormatting>
  <conditionalFormatting sqref="DM231:DM232">
    <cfRule type="iconSet" priority="2250">
      <iconSet iconSet="4TrafficLights" showValue="0">
        <cfvo type="percent" val="0"/>
        <cfvo type="num" val="2"/>
        <cfvo type="num" val="3"/>
        <cfvo type="num" val="4"/>
      </iconSet>
    </cfRule>
  </conditionalFormatting>
  <conditionalFormatting sqref="AE163">
    <cfRule type="iconSet" priority="2248">
      <iconSet iconSet="4TrafficLights" showValue="0">
        <cfvo type="percent" val="0"/>
        <cfvo type="num" val="2"/>
        <cfvo type="num" val="3"/>
        <cfvo type="num" val="4"/>
      </iconSet>
    </cfRule>
  </conditionalFormatting>
  <conditionalFormatting sqref="AD221:AD232">
    <cfRule type="iconSet" priority="2247">
      <iconSet iconSet="4TrafficLights" showValue="0">
        <cfvo type="percent" val="0"/>
        <cfvo type="num" val="2"/>
        <cfvo type="num" val="3"/>
        <cfvo type="num" val="4"/>
      </iconSet>
    </cfRule>
  </conditionalFormatting>
  <conditionalFormatting sqref="AJ233">
    <cfRule type="iconSet" priority="2246">
      <iconSet iconSet="4TrafficLights" showValue="0">
        <cfvo type="percent" val="0"/>
        <cfvo type="num" val="2"/>
        <cfvo type="num" val="3"/>
        <cfvo type="num" val="4"/>
      </iconSet>
    </cfRule>
  </conditionalFormatting>
  <conditionalFormatting sqref="AL221:AL224">
    <cfRule type="iconSet" priority="2245">
      <iconSet iconSet="4TrafficLights" showValue="0">
        <cfvo type="percent" val="0"/>
        <cfvo type="num" val="2"/>
        <cfvo type="num" val="3"/>
        <cfvo type="num" val="4"/>
      </iconSet>
    </cfRule>
  </conditionalFormatting>
  <conditionalFormatting sqref="AM225:AM228">
    <cfRule type="iconSet" priority="2244">
      <iconSet iconSet="4TrafficLights" showValue="0">
        <cfvo type="percent" val="0"/>
        <cfvo type="num" val="2"/>
        <cfvo type="num" val="3"/>
        <cfvo type="num" val="4"/>
      </iconSet>
    </cfRule>
  </conditionalFormatting>
  <conditionalFormatting sqref="AN229:AN231">
    <cfRule type="iconSet" priority="2243">
      <iconSet iconSet="4TrafficLights" showValue="0">
        <cfvo type="percent" val="0"/>
        <cfvo type="num" val="2"/>
        <cfvo type="num" val="3"/>
        <cfvo type="num" val="4"/>
      </iconSet>
    </cfRule>
  </conditionalFormatting>
  <conditionalFormatting sqref="AO232">
    <cfRule type="iconSet" priority="2242">
      <iconSet iconSet="4TrafficLights" showValue="0">
        <cfvo type="percent" val="0"/>
        <cfvo type="num" val="2"/>
        <cfvo type="num" val="3"/>
        <cfvo type="num" val="4"/>
      </iconSet>
    </cfRule>
  </conditionalFormatting>
  <conditionalFormatting sqref="DM196:DM203">
    <cfRule type="iconSet" priority="2210">
      <iconSet iconSet="4TrafficLights" showValue="0">
        <cfvo type="percent" val="0"/>
        <cfvo type="num" val="2"/>
        <cfvo type="num" val="3"/>
        <cfvo type="num" val="4"/>
      </iconSet>
    </cfRule>
  </conditionalFormatting>
  <conditionalFormatting sqref="DM204:DM206">
    <cfRule type="iconSet" priority="2209">
      <iconSet iconSet="4TrafficLights" showValue="0">
        <cfvo type="percent" val="0"/>
        <cfvo type="num" val="2"/>
        <cfvo type="num" val="3"/>
        <cfvo type="num" val="4"/>
      </iconSet>
    </cfRule>
  </conditionalFormatting>
  <conditionalFormatting sqref="Q212">
    <cfRule type="iconSet" priority="2208">
      <iconSet iconSet="4TrafficLights" showValue="0">
        <cfvo type="percent" val="0"/>
        <cfvo type="num" val="2"/>
        <cfvo type="num" val="3"/>
        <cfvo type="num" val="4"/>
      </iconSet>
    </cfRule>
  </conditionalFormatting>
  <conditionalFormatting sqref="S213:S214">
    <cfRule type="iconSet" priority="2207">
      <iconSet iconSet="4TrafficLights" showValue="0">
        <cfvo type="percent" val="0"/>
        <cfvo type="num" val="2"/>
        <cfvo type="num" val="3"/>
        <cfvo type="num" val="4"/>
      </iconSet>
    </cfRule>
  </conditionalFormatting>
  <conditionalFormatting sqref="T217">
    <cfRule type="iconSet" priority="2204">
      <iconSet iconSet="4TrafficLights" showValue="0">
        <cfvo type="percent" val="0"/>
        <cfvo type="num" val="2"/>
        <cfvo type="num" val="3"/>
        <cfvo type="num" val="4"/>
      </iconSet>
    </cfRule>
  </conditionalFormatting>
  <conditionalFormatting sqref="U217">
    <cfRule type="iconSet" priority="2203">
      <iconSet iconSet="4TrafficLights" showValue="0">
        <cfvo type="percent" val="0"/>
        <cfvo type="num" val="2"/>
        <cfvo type="num" val="3"/>
        <cfvo type="num" val="4"/>
      </iconSet>
    </cfRule>
  </conditionalFormatting>
  <conditionalFormatting sqref="W216:W219">
    <cfRule type="iconSet" priority="2202">
      <iconSet iconSet="4TrafficLights" showValue="0">
        <cfvo type="percent" val="0"/>
        <cfvo type="num" val="2"/>
        <cfvo type="num" val="3"/>
        <cfvo type="num" val="4"/>
      </iconSet>
    </cfRule>
  </conditionalFormatting>
  <conditionalFormatting sqref="Q214:R214">
    <cfRule type="iconSet" priority="2201">
      <iconSet iconSet="4TrafficLights" showValue="0">
        <cfvo type="percent" val="0"/>
        <cfvo type="num" val="2"/>
        <cfvo type="num" val="3"/>
        <cfvo type="num" val="4"/>
      </iconSet>
    </cfRule>
  </conditionalFormatting>
  <conditionalFormatting sqref="P215">
    <cfRule type="iconSet" priority="2200">
      <iconSet iconSet="4TrafficLights" showValue="0">
        <cfvo type="percent" val="0"/>
        <cfvo type="num" val="2"/>
        <cfvo type="num" val="3"/>
        <cfvo type="num" val="4"/>
      </iconSet>
    </cfRule>
  </conditionalFormatting>
  <conditionalFormatting sqref="T216">
    <cfRule type="iconSet" priority="2199">
      <iconSet iconSet="4TrafficLights" showValue="0">
        <cfvo type="percent" val="0"/>
        <cfvo type="num" val="2"/>
        <cfvo type="num" val="3"/>
        <cfvo type="num" val="4"/>
      </iconSet>
    </cfRule>
  </conditionalFormatting>
  <conditionalFormatting sqref="U216:V216">
    <cfRule type="iconSet" priority="2198">
      <iconSet iconSet="4TrafficLights" showValue="0">
        <cfvo type="percent" val="0"/>
        <cfvo type="num" val="2"/>
        <cfvo type="num" val="3"/>
        <cfvo type="num" val="4"/>
      </iconSet>
    </cfRule>
  </conditionalFormatting>
  <conditionalFormatting sqref="V217">
    <cfRule type="iconSet" priority="2197">
      <iconSet iconSet="4TrafficLights" showValue="0">
        <cfvo type="percent" val="0"/>
        <cfvo type="num" val="2"/>
        <cfvo type="num" val="3"/>
        <cfvo type="num" val="4"/>
      </iconSet>
    </cfRule>
  </conditionalFormatting>
  <conditionalFormatting sqref="V218:V219">
    <cfRule type="iconSet" priority="2196">
      <iconSet iconSet="4TrafficLights" showValue="0">
        <cfvo type="percent" val="0"/>
        <cfvo type="num" val="2"/>
        <cfvo type="num" val="3"/>
        <cfvo type="num" val="4"/>
      </iconSet>
    </cfRule>
  </conditionalFormatting>
  <conditionalFormatting sqref="AG197">
    <cfRule type="iconSet" priority="2189">
      <iconSet iconSet="4TrafficLights" showValue="0">
        <cfvo type="percent" val="0"/>
        <cfvo type="num" val="2"/>
        <cfvo type="num" val="3"/>
        <cfvo type="num" val="4"/>
      </iconSet>
    </cfRule>
  </conditionalFormatting>
  <conditionalFormatting sqref="AH197:AH198">
    <cfRule type="iconSet" priority="2188">
      <iconSet iconSet="4TrafficLights" showValue="0">
        <cfvo type="percent" val="0"/>
        <cfvo type="num" val="2"/>
        <cfvo type="num" val="3"/>
        <cfvo type="num" val="4"/>
      </iconSet>
    </cfRule>
  </conditionalFormatting>
  <conditionalFormatting sqref="AH199">
    <cfRule type="iconSet" priority="2187">
      <iconSet iconSet="4TrafficLights" showValue="0">
        <cfvo type="percent" val="0"/>
        <cfvo type="num" val="2"/>
        <cfvo type="num" val="3"/>
        <cfvo type="num" val="4"/>
      </iconSet>
    </cfRule>
  </conditionalFormatting>
  <conditionalFormatting sqref="AH200">
    <cfRule type="iconSet" priority="2186">
      <iconSet iconSet="4TrafficLights" showValue="0">
        <cfvo type="percent" val="0"/>
        <cfvo type="num" val="2"/>
        <cfvo type="num" val="3"/>
        <cfvo type="num" val="4"/>
      </iconSet>
    </cfRule>
  </conditionalFormatting>
  <conditionalFormatting sqref="AI200">
    <cfRule type="iconSet" priority="2185">
      <iconSet iconSet="4TrafficLights" showValue="0">
        <cfvo type="percent" val="0"/>
        <cfvo type="num" val="2"/>
        <cfvo type="num" val="3"/>
        <cfvo type="num" val="4"/>
      </iconSet>
    </cfRule>
  </conditionalFormatting>
  <conditionalFormatting sqref="AI202:AI204 AJ202:AJ203">
    <cfRule type="iconSet" priority="2184">
      <iconSet iconSet="4TrafficLights" showValue="0">
        <cfvo type="percent" val="0"/>
        <cfvo type="num" val="2"/>
        <cfvo type="num" val="3"/>
        <cfvo type="num" val="4"/>
      </iconSet>
    </cfRule>
  </conditionalFormatting>
  <conditionalFormatting sqref="AJ205:AK206">
    <cfRule type="iconSet" priority="2183">
      <iconSet iconSet="4TrafficLights" showValue="0">
        <cfvo type="percent" val="0"/>
        <cfvo type="num" val="2"/>
        <cfvo type="num" val="3"/>
        <cfvo type="num" val="4"/>
      </iconSet>
    </cfRule>
  </conditionalFormatting>
  <conditionalFormatting sqref="AK202:AK203">
    <cfRule type="iconSet" priority="2182">
      <iconSet iconSet="4TrafficLights" showValue="0">
        <cfvo type="percent" val="0"/>
        <cfvo type="num" val="2"/>
        <cfvo type="num" val="3"/>
        <cfvo type="num" val="4"/>
      </iconSet>
    </cfRule>
  </conditionalFormatting>
  <conditionalFormatting sqref="AL205:AM206 AM205:AN205 AM206:AO206">
    <cfRule type="iconSet" priority="2181">
      <iconSet iconSet="4TrafficLights" showValue="0">
        <cfvo type="percent" val="0"/>
        <cfvo type="num" val="2"/>
        <cfvo type="num" val="3"/>
        <cfvo type="num" val="4"/>
      </iconSet>
    </cfRule>
  </conditionalFormatting>
  <conditionalFormatting sqref="AM208:AM210">
    <cfRule type="iconSet" priority="2180">
      <iconSet iconSet="4TrafficLights" showValue="0">
        <cfvo type="percent" val="0"/>
        <cfvo type="num" val="2"/>
        <cfvo type="num" val="3"/>
        <cfvo type="num" val="4"/>
      </iconSet>
    </cfRule>
  </conditionalFormatting>
  <conditionalFormatting sqref="DM195 DM211:DM217">
    <cfRule type="iconSet" priority="3140">
      <iconSet iconSet="4TrafficLights" showValue="0">
        <cfvo type="percent" val="0"/>
        <cfvo type="num" val="2"/>
        <cfvo type="num" val="3"/>
        <cfvo type="num" val="4"/>
      </iconSet>
    </cfRule>
  </conditionalFormatting>
  <conditionalFormatting sqref="DM207:DM210">
    <cfRule type="iconSet" priority="3142">
      <iconSet iconSet="4TrafficLights" showValue="0">
        <cfvo type="percent" val="0"/>
        <cfvo type="num" val="2"/>
        <cfvo type="num" val="3"/>
        <cfvo type="num" val="4"/>
      </iconSet>
    </cfRule>
  </conditionalFormatting>
  <conditionalFormatting sqref="S235">
    <cfRule type="iconSet" priority="2179">
      <iconSet iconSet="4TrafficLights" showValue="0">
        <cfvo type="percent" val="0"/>
        <cfvo type="num" val="2"/>
        <cfvo type="num" val="3"/>
        <cfvo type="num" val="4"/>
      </iconSet>
    </cfRule>
  </conditionalFormatting>
  <conditionalFormatting sqref="T236">
    <cfRule type="iconSet" priority="2178">
      <iconSet iconSet="4TrafficLights" showValue="0">
        <cfvo type="percent" val="0"/>
        <cfvo type="num" val="2"/>
        <cfvo type="num" val="3"/>
        <cfvo type="num" val="4"/>
      </iconSet>
    </cfRule>
  </conditionalFormatting>
  <conditionalFormatting sqref="U237">
    <cfRule type="iconSet" priority="2177">
      <iconSet iconSet="4TrafficLights" showValue="0">
        <cfvo type="percent" val="0"/>
        <cfvo type="num" val="2"/>
        <cfvo type="num" val="3"/>
        <cfvo type="num" val="4"/>
      </iconSet>
    </cfRule>
  </conditionalFormatting>
  <conditionalFormatting sqref="U238">
    <cfRule type="iconSet" priority="2176">
      <iconSet iconSet="4TrafficLights" showValue="0">
        <cfvo type="percent" val="0"/>
        <cfvo type="num" val="2"/>
        <cfvo type="num" val="3"/>
        <cfvo type="num" val="4"/>
      </iconSet>
    </cfRule>
  </conditionalFormatting>
  <conditionalFormatting sqref="W239">
    <cfRule type="iconSet" priority="2175">
      <iconSet iconSet="4TrafficLights" showValue="0">
        <cfvo type="percent" val="0"/>
        <cfvo type="num" val="2"/>
        <cfvo type="num" val="3"/>
        <cfvo type="num" val="4"/>
      </iconSet>
    </cfRule>
  </conditionalFormatting>
  <conditionalFormatting sqref="W240">
    <cfRule type="iconSet" priority="2174">
      <iconSet iconSet="4TrafficLights" showValue="0">
        <cfvo type="percent" val="0"/>
        <cfvo type="num" val="2"/>
        <cfvo type="num" val="3"/>
        <cfvo type="num" val="4"/>
      </iconSet>
    </cfRule>
  </conditionalFormatting>
  <conditionalFormatting sqref="X240">
    <cfRule type="iconSet" priority="2173">
      <iconSet iconSet="4TrafficLights" showValue="0">
        <cfvo type="percent" val="0"/>
        <cfvo type="num" val="2"/>
        <cfvo type="num" val="3"/>
        <cfvo type="num" val="4"/>
      </iconSet>
    </cfRule>
  </conditionalFormatting>
  <conditionalFormatting sqref="AW241:AW244">
    <cfRule type="iconSet" priority="2166">
      <iconSet iconSet="4TrafficLights" showValue="0">
        <cfvo type="percent" val="0"/>
        <cfvo type="num" val="2"/>
        <cfvo type="num" val="3"/>
        <cfvo type="num" val="4"/>
      </iconSet>
    </cfRule>
  </conditionalFormatting>
  <conditionalFormatting sqref="N256">
    <cfRule type="iconSet" priority="2155">
      <iconSet iconSet="4TrafficLights" showValue="0">
        <cfvo type="percent" val="0"/>
        <cfvo type="num" val="2"/>
        <cfvo type="num" val="3"/>
        <cfvo type="num" val="4"/>
      </iconSet>
    </cfRule>
  </conditionalFormatting>
  <conditionalFormatting sqref="N259:N266">
    <cfRule type="iconSet" priority="2151">
      <iconSet iconSet="4TrafficLights" showValue="0">
        <cfvo type="percent" val="0"/>
        <cfvo type="num" val="2"/>
        <cfvo type="num" val="3"/>
        <cfvo type="num" val="4"/>
      </iconSet>
    </cfRule>
  </conditionalFormatting>
  <conditionalFormatting sqref="T258">
    <cfRule type="iconSet" priority="2150">
      <iconSet iconSet="4TrafficLights" showValue="0">
        <cfvo type="percent" val="0"/>
        <cfvo type="num" val="2"/>
        <cfvo type="num" val="3"/>
        <cfvo type="num" val="4"/>
      </iconSet>
    </cfRule>
  </conditionalFormatting>
  <conditionalFormatting sqref="AM269">
    <cfRule type="iconSet" priority="2133">
      <iconSet iconSet="4TrafficLights" showValue="0">
        <cfvo type="percent" val="0"/>
        <cfvo type="num" val="2"/>
        <cfvo type="num" val="3"/>
        <cfvo type="num" val="4"/>
      </iconSet>
    </cfRule>
  </conditionalFormatting>
  <conditionalFormatting sqref="N271">
    <cfRule type="iconSet" priority="2132">
      <iconSet iconSet="4TrafficLights" showValue="0">
        <cfvo type="percent" val="0"/>
        <cfvo type="num" val="2"/>
        <cfvo type="num" val="3"/>
        <cfvo type="num" val="4"/>
      </iconSet>
    </cfRule>
  </conditionalFormatting>
  <conditionalFormatting sqref="AM272">
    <cfRule type="iconSet" priority="2117">
      <iconSet iconSet="4TrafficLights" showValue="0">
        <cfvo type="percent" val="0"/>
        <cfvo type="num" val="2"/>
        <cfvo type="num" val="3"/>
        <cfvo type="num" val="4"/>
      </iconSet>
    </cfRule>
  </conditionalFormatting>
  <conditionalFormatting sqref="N274:N275">
    <cfRule type="iconSet" priority="2116">
      <iconSet iconSet="4TrafficLights" showValue="0">
        <cfvo type="percent" val="0"/>
        <cfvo type="num" val="2"/>
        <cfvo type="num" val="3"/>
        <cfvo type="num" val="4"/>
      </iconSet>
    </cfRule>
  </conditionalFormatting>
  <conditionalFormatting sqref="O281:DM281">
    <cfRule type="iconSet" priority="2102">
      <iconSet iconSet="4TrafficLights" showValue="0">
        <cfvo type="percent" val="0"/>
        <cfvo type="num" val="2"/>
        <cfvo type="num" val="3"/>
        <cfvo type="num" val="4"/>
      </iconSet>
    </cfRule>
  </conditionalFormatting>
  <conditionalFormatting sqref="O279:DM279 O277:DM277">
    <cfRule type="iconSet" priority="2084">
      <iconSet iconSet="4TrafficLights" showValue="0">
        <cfvo type="percent" val="0"/>
        <cfvo type="num" val="2"/>
        <cfvo type="num" val="3"/>
        <cfvo type="num" val="4"/>
      </iconSet>
    </cfRule>
  </conditionalFormatting>
  <conditionalFormatting sqref="O278:DM278">
    <cfRule type="iconSet" priority="2070">
      <iconSet iconSet="4TrafficLights" showValue="0">
        <cfvo type="percent" val="0"/>
        <cfvo type="num" val="2"/>
        <cfvo type="num" val="3"/>
        <cfvo type="num" val="4"/>
      </iconSet>
    </cfRule>
  </conditionalFormatting>
  <conditionalFormatting sqref="N277:N281">
    <cfRule type="iconSet" priority="2069">
      <iconSet iconSet="4TrafficLights" showValue="0">
        <cfvo type="percent" val="0"/>
        <cfvo type="num" val="2"/>
        <cfvo type="num" val="3"/>
        <cfvo type="num" val="4"/>
      </iconSet>
    </cfRule>
  </conditionalFormatting>
  <conditionalFormatting sqref="AM284:AN284">
    <cfRule type="iconSet" priority="2019">
      <iconSet iconSet="4TrafficLights" showValue="0">
        <cfvo type="percent" val="0"/>
        <cfvo type="num" val="2"/>
        <cfvo type="num" val="3"/>
        <cfvo type="num" val="4"/>
      </iconSet>
    </cfRule>
  </conditionalFormatting>
  <conditionalFormatting sqref="N286:N290">
    <cfRule type="iconSet" priority="1979">
      <iconSet iconSet="4TrafficLights" showValue="0">
        <cfvo type="percent" val="0"/>
        <cfvo type="num" val="2"/>
        <cfvo type="num" val="3"/>
        <cfvo type="num" val="4"/>
      </iconSet>
    </cfRule>
  </conditionalFormatting>
  <conditionalFormatting sqref="N292">
    <cfRule type="iconSet" priority="1978">
      <iconSet iconSet="4TrafficLights" showValue="0">
        <cfvo type="percent" val="0"/>
        <cfvo type="num" val="2"/>
        <cfvo type="num" val="3"/>
        <cfvo type="num" val="4"/>
      </iconSet>
    </cfRule>
  </conditionalFormatting>
  <conditionalFormatting sqref="N294">
    <cfRule type="iconSet" priority="1977">
      <iconSet iconSet="4TrafficLights" showValue="0">
        <cfvo type="percent" val="0"/>
        <cfvo type="num" val="2"/>
        <cfvo type="num" val="3"/>
        <cfvo type="num" val="4"/>
      </iconSet>
    </cfRule>
  </conditionalFormatting>
  <conditionalFormatting sqref="AN297">
    <cfRule type="iconSet" priority="1931">
      <iconSet iconSet="4TrafficLights" showValue="0">
        <cfvo type="percent" val="0"/>
        <cfvo type="num" val="2"/>
        <cfvo type="num" val="3"/>
        <cfvo type="num" val="4"/>
      </iconSet>
    </cfRule>
  </conditionalFormatting>
  <conditionalFormatting sqref="N299:N301">
    <cfRule type="iconSet" priority="1894">
      <iconSet iconSet="4TrafficLights" showValue="0">
        <cfvo type="percent" val="0"/>
        <cfvo type="num" val="2"/>
        <cfvo type="num" val="3"/>
        <cfvo type="num" val="4"/>
      </iconSet>
    </cfRule>
  </conditionalFormatting>
  <conditionalFormatting sqref="N305">
    <cfRule type="iconSet" priority="1893">
      <iconSet iconSet="4TrafficLights" showValue="0">
        <cfvo type="percent" val="0"/>
        <cfvo type="num" val="2"/>
        <cfvo type="num" val="3"/>
        <cfvo type="num" val="4"/>
      </iconSet>
    </cfRule>
  </conditionalFormatting>
  <conditionalFormatting sqref="N307">
    <cfRule type="iconSet" priority="1892">
      <iconSet iconSet="4TrafficLights" showValue="0">
        <cfvo type="percent" val="0"/>
        <cfvo type="num" val="2"/>
        <cfvo type="num" val="3"/>
        <cfvo type="num" val="4"/>
      </iconSet>
    </cfRule>
  </conditionalFormatting>
  <conditionalFormatting sqref="AM302">
    <cfRule type="iconSet" priority="1891">
      <iconSet iconSet="4TrafficLights" showValue="0">
        <cfvo type="percent" val="0"/>
        <cfvo type="num" val="2"/>
        <cfvo type="num" val="3"/>
        <cfvo type="num" val="4"/>
      </iconSet>
    </cfRule>
  </conditionalFormatting>
  <conditionalFormatting sqref="AQ303">
    <cfRule type="iconSet" priority="1890">
      <iconSet iconSet="4TrafficLights" showValue="0">
        <cfvo type="percent" val="0"/>
        <cfvo type="num" val="2"/>
        <cfvo type="num" val="3"/>
        <cfvo type="num" val="4"/>
      </iconSet>
    </cfRule>
  </conditionalFormatting>
  <conditionalFormatting sqref="N308:DM308 N282:DM282 N267:DM267 O260:DM266 N276:DM276 O280:DM280 N295:DM295">
    <cfRule type="iconSet" priority="3526">
      <iconSet iconSet="4TrafficLights" showValue="0">
        <cfvo type="percent" val="0"/>
        <cfvo type="num" val="2"/>
        <cfvo type="num" val="3"/>
        <cfvo type="num" val="4"/>
      </iconSet>
    </cfRule>
  </conditionalFormatting>
  <conditionalFormatting sqref="J326">
    <cfRule type="containsText" dxfId="1923" priority="1781" operator="containsText" text="Delayed">
      <formula>NOT(ISERROR(SEARCH("Delayed",J326)))</formula>
    </cfRule>
    <cfRule type="containsText" dxfId="1922" priority="1782" operator="containsText" text="Ongoing">
      <formula>NOT(ISERROR(SEARCH("Ongoing",J326)))</formula>
    </cfRule>
    <cfRule type="containsText" dxfId="1921" priority="1783" operator="containsText" text="Done">
      <formula>NOT(ISERROR(SEARCH("Done",J326)))</formula>
    </cfRule>
    <cfRule type="containsText" dxfId="1920" priority="1784" operator="containsText" text="Delayed">
      <formula>NOT(ISERROR(SEARCH("Delayed",J326)))</formula>
    </cfRule>
    <cfRule type="containsText" dxfId="1919" priority="1785" operator="containsText" text="Ongoing">
      <formula>NOT(ISERROR(SEARCH("Ongoing",J326)))</formula>
    </cfRule>
    <cfRule type="containsText" dxfId="1918" priority="1786" operator="containsText" text="Done">
      <formula>NOT(ISERROR(SEARCH("Done",J326)))</formula>
    </cfRule>
  </conditionalFormatting>
  <conditionalFormatting sqref="J319">
    <cfRule type="containsText" dxfId="1917" priority="1775" operator="containsText" text="Delayed">
      <formula>NOT(ISERROR(SEARCH("Delayed",J319)))</formula>
    </cfRule>
    <cfRule type="containsText" dxfId="1916" priority="1776" operator="containsText" text="Ongoing">
      <formula>NOT(ISERROR(SEARCH("Ongoing",J319)))</formula>
    </cfRule>
    <cfRule type="containsText" dxfId="1915" priority="1777" operator="containsText" text="Done">
      <formula>NOT(ISERROR(SEARCH("Done",J319)))</formula>
    </cfRule>
    <cfRule type="containsText" dxfId="1914" priority="1778" operator="containsText" text="Delayed">
      <formula>NOT(ISERROR(SEARCH("Delayed",J319)))</formula>
    </cfRule>
    <cfRule type="containsText" dxfId="1913" priority="1779" operator="containsText" text="Ongoing">
      <formula>NOT(ISERROR(SEARCH("Ongoing",J319)))</formula>
    </cfRule>
    <cfRule type="containsText" dxfId="1912" priority="1780" operator="containsText" text="Done">
      <formula>NOT(ISERROR(SEARCH("Done",J319)))</formula>
    </cfRule>
  </conditionalFormatting>
  <conditionalFormatting sqref="J320">
    <cfRule type="containsText" dxfId="1911" priority="1769" operator="containsText" text="Delayed">
      <formula>NOT(ISERROR(SEARCH("Delayed",J320)))</formula>
    </cfRule>
    <cfRule type="containsText" dxfId="1910" priority="1770" operator="containsText" text="Ongoing">
      <formula>NOT(ISERROR(SEARCH("Ongoing",J320)))</formula>
    </cfRule>
    <cfRule type="containsText" dxfId="1909" priority="1771" operator="containsText" text="Done">
      <formula>NOT(ISERROR(SEARCH("Done",J320)))</formula>
    </cfRule>
    <cfRule type="containsText" dxfId="1908" priority="1772" operator="containsText" text="Delayed">
      <formula>NOT(ISERROR(SEARCH("Delayed",J320)))</formula>
    </cfRule>
    <cfRule type="containsText" dxfId="1907" priority="1773" operator="containsText" text="Ongoing">
      <formula>NOT(ISERROR(SEARCH("Ongoing",J320)))</formula>
    </cfRule>
    <cfRule type="containsText" dxfId="1906" priority="1774" operator="containsText" text="Done">
      <formula>NOT(ISERROR(SEARCH("Done",J320)))</formula>
    </cfRule>
  </conditionalFormatting>
  <conditionalFormatting sqref="J336">
    <cfRule type="containsText" dxfId="1905" priority="1763" operator="containsText" text="Delayed">
      <formula>NOT(ISERROR(SEARCH("Delayed",J336)))</formula>
    </cfRule>
    <cfRule type="containsText" dxfId="1904" priority="1764" operator="containsText" text="Ongoing">
      <formula>NOT(ISERROR(SEARCH("Ongoing",J336)))</formula>
    </cfRule>
    <cfRule type="containsText" dxfId="1903" priority="1765" operator="containsText" text="Done">
      <formula>NOT(ISERROR(SEARCH("Done",J336)))</formula>
    </cfRule>
    <cfRule type="containsText" dxfId="1902" priority="1766" operator="containsText" text="Delayed">
      <formula>NOT(ISERROR(SEARCH("Delayed",J336)))</formula>
    </cfRule>
    <cfRule type="containsText" dxfId="1901" priority="1767" operator="containsText" text="Ongoing">
      <formula>NOT(ISERROR(SEARCH("Ongoing",J336)))</formula>
    </cfRule>
    <cfRule type="containsText" dxfId="1900" priority="1768" operator="containsText" text="Done">
      <formula>NOT(ISERROR(SEARCH("Done",J336)))</formula>
    </cfRule>
  </conditionalFormatting>
  <conditionalFormatting sqref="N345:DM345">
    <cfRule type="iconSet" priority="1755">
      <iconSet iconSet="4TrafficLights" showValue="0">
        <cfvo type="percent" val="0"/>
        <cfvo type="num" val="2"/>
        <cfvo type="num" val="3"/>
        <cfvo type="num" val="4"/>
      </iconSet>
    </cfRule>
  </conditionalFormatting>
  <conditionalFormatting sqref="N340:DM344">
    <cfRule type="iconSet" priority="1787">
      <iconSet iconSet="4TrafficLights" showValue="0">
        <cfvo type="percent" val="0"/>
        <cfvo type="num" val="2"/>
        <cfvo type="num" val="3"/>
        <cfvo type="num" val="4"/>
      </iconSet>
    </cfRule>
  </conditionalFormatting>
  <conditionalFormatting sqref="J337:J345 J316:J318 J321:J325 J327:J335 N316:BZ325">
    <cfRule type="iconSet" priority="1788">
      <iconSet iconSet="4TrafficLights" showValue="0">
        <cfvo type="percent" val="0"/>
        <cfvo type="num" val="2"/>
        <cfvo type="num" val="3"/>
        <cfvo type="num" val="4"/>
      </iconSet>
    </cfRule>
  </conditionalFormatting>
  <conditionalFormatting sqref="N335:DM339">
    <cfRule type="iconSet" priority="1789">
      <iconSet iconSet="4TrafficLights" showValue="0">
        <cfvo type="percent" val="0"/>
        <cfvo type="num" val="2"/>
        <cfvo type="num" val="3"/>
        <cfvo type="num" val="4"/>
      </iconSet>
    </cfRule>
  </conditionalFormatting>
  <conditionalFormatting sqref="N330:DM334">
    <cfRule type="iconSet" priority="1790">
      <iconSet iconSet="4TrafficLights" showValue="0">
        <cfvo type="percent" val="0"/>
        <cfvo type="num" val="2"/>
        <cfvo type="num" val="3"/>
        <cfvo type="num" val="4"/>
      </iconSet>
    </cfRule>
  </conditionalFormatting>
  <conditionalFormatting sqref="N326:DM329">
    <cfRule type="iconSet" priority="1791">
      <iconSet iconSet="4TrafficLights" showValue="0">
        <cfvo type="percent" val="0"/>
        <cfvo type="num" val="2"/>
        <cfvo type="num" val="3"/>
        <cfvo type="num" val="4"/>
      </iconSet>
    </cfRule>
  </conditionalFormatting>
  <conditionalFormatting sqref="J346">
    <cfRule type="iconSet" priority="1745">
      <iconSet iconSet="4TrafficLights" showValue="0">
        <cfvo type="percent" val="0"/>
        <cfvo type="num" val="2"/>
        <cfvo type="num" val="3"/>
        <cfvo type="num" val="4"/>
      </iconSet>
    </cfRule>
  </conditionalFormatting>
  <conditionalFormatting sqref="N346:DM346">
    <cfRule type="iconSet" priority="1741">
      <iconSet iconSet="4TrafficLights" showValue="0">
        <cfvo type="percent" val="0"/>
        <cfvo type="num" val="2"/>
        <cfvo type="num" val="3"/>
        <cfvo type="num" val="4"/>
      </iconSet>
    </cfRule>
  </conditionalFormatting>
  <conditionalFormatting sqref="AQ312">
    <cfRule type="iconSet" priority="1739">
      <iconSet iconSet="4TrafficLights" showValue="0">
        <cfvo type="percent" val="0"/>
        <cfvo type="num" val="2"/>
        <cfvo type="num" val="3"/>
        <cfvo type="num" val="4"/>
      </iconSet>
    </cfRule>
  </conditionalFormatting>
  <conditionalFormatting sqref="AX313">
    <cfRule type="iconSet" priority="1738">
      <iconSet iconSet="4TrafficLights" showValue="0">
        <cfvo type="percent" val="0"/>
        <cfvo type="num" val="2"/>
        <cfvo type="num" val="3"/>
        <cfvo type="num" val="4"/>
      </iconSet>
    </cfRule>
  </conditionalFormatting>
  <conditionalFormatting sqref="J358">
    <cfRule type="iconSet" priority="1724">
      <iconSet iconSet="4TrafficLights" showValue="0">
        <cfvo type="percent" val="0"/>
        <cfvo type="num" val="2"/>
        <cfvo type="num" val="3"/>
        <cfvo type="num" val="4"/>
      </iconSet>
    </cfRule>
  </conditionalFormatting>
  <conditionalFormatting sqref="DM348:DM355">
    <cfRule type="iconSet" priority="1709">
      <iconSet iconSet="4TrafficLights" showValue="0">
        <cfvo type="percent" val="0"/>
        <cfvo type="num" val="2"/>
        <cfvo type="num" val="3"/>
        <cfvo type="num" val="4"/>
      </iconSet>
    </cfRule>
  </conditionalFormatting>
  <conditionalFormatting sqref="DM356:DM357">
    <cfRule type="iconSet" priority="1708">
      <iconSet iconSet="4TrafficLights" showValue="0">
        <cfvo type="percent" val="0"/>
        <cfvo type="num" val="2"/>
        <cfvo type="num" val="3"/>
        <cfvo type="num" val="4"/>
      </iconSet>
    </cfRule>
  </conditionalFormatting>
  <conditionalFormatting sqref="S348">
    <cfRule type="iconSet" priority="1707">
      <iconSet iconSet="4TrafficLights" showValue="0">
        <cfvo type="percent" val="0"/>
        <cfvo type="num" val="2"/>
        <cfvo type="num" val="3"/>
        <cfvo type="num" val="4"/>
      </iconSet>
    </cfRule>
  </conditionalFormatting>
  <conditionalFormatting sqref="T349">
    <cfRule type="iconSet" priority="1706">
      <iconSet iconSet="4TrafficLights" showValue="0">
        <cfvo type="percent" val="0"/>
        <cfvo type="num" val="2"/>
        <cfvo type="num" val="3"/>
        <cfvo type="num" val="4"/>
      </iconSet>
    </cfRule>
  </conditionalFormatting>
  <conditionalFormatting sqref="U350">
    <cfRule type="iconSet" priority="1705">
      <iconSet iconSet="4TrafficLights" showValue="0">
        <cfvo type="percent" val="0"/>
        <cfvo type="num" val="2"/>
        <cfvo type="num" val="3"/>
        <cfvo type="num" val="4"/>
      </iconSet>
    </cfRule>
  </conditionalFormatting>
  <conditionalFormatting sqref="U351">
    <cfRule type="iconSet" priority="1704">
      <iconSet iconSet="4TrafficLights" showValue="0">
        <cfvo type="percent" val="0"/>
        <cfvo type="num" val="2"/>
        <cfvo type="num" val="3"/>
        <cfvo type="num" val="4"/>
      </iconSet>
    </cfRule>
  </conditionalFormatting>
  <conditionalFormatting sqref="W352">
    <cfRule type="iconSet" priority="1703">
      <iconSet iconSet="4TrafficLights" showValue="0">
        <cfvo type="percent" val="0"/>
        <cfvo type="num" val="2"/>
        <cfvo type="num" val="3"/>
        <cfvo type="num" val="4"/>
      </iconSet>
    </cfRule>
  </conditionalFormatting>
  <conditionalFormatting sqref="W353">
    <cfRule type="iconSet" priority="1702">
      <iconSet iconSet="4TrafficLights" showValue="0">
        <cfvo type="percent" val="0"/>
        <cfvo type="num" val="2"/>
        <cfvo type="num" val="3"/>
        <cfvo type="num" val="4"/>
      </iconSet>
    </cfRule>
  </conditionalFormatting>
  <conditionalFormatting sqref="X353">
    <cfRule type="iconSet" priority="1701">
      <iconSet iconSet="4TrafficLights" showValue="0">
        <cfvo type="percent" val="0"/>
        <cfvo type="num" val="2"/>
        <cfvo type="num" val="3"/>
        <cfvo type="num" val="4"/>
      </iconSet>
    </cfRule>
  </conditionalFormatting>
  <conditionalFormatting sqref="AW354:AW357">
    <cfRule type="iconSet" priority="1697">
      <iconSet iconSet="4TrafficLights" showValue="0">
        <cfvo type="percent" val="0"/>
        <cfvo type="num" val="2"/>
        <cfvo type="num" val="3"/>
        <cfvo type="num" val="4"/>
      </iconSet>
    </cfRule>
  </conditionalFormatting>
  <conditionalFormatting sqref="AP348:AR358">
    <cfRule type="iconSet" priority="1696">
      <iconSet iconSet="4TrafficLights" showValue="0">
        <cfvo type="percent" val="0"/>
        <cfvo type="num" val="2"/>
        <cfvo type="num" val="3"/>
        <cfvo type="num" val="4"/>
      </iconSet>
    </cfRule>
  </conditionalFormatting>
  <conditionalFormatting sqref="AP348:AR358">
    <cfRule type="iconSet" priority="1695">
      <iconSet iconSet="4TrafficLights" showValue="0">
        <cfvo type="percent" val="0"/>
        <cfvo type="num" val="2"/>
        <cfvo type="num" val="3"/>
        <cfvo type="num" val="4"/>
      </iconSet>
    </cfRule>
  </conditionalFormatting>
  <conditionalFormatting sqref="J370">
    <cfRule type="iconSet" priority="1681">
      <iconSet iconSet="4TrafficLights" showValue="0">
        <cfvo type="percent" val="0"/>
        <cfvo type="num" val="2"/>
        <cfvo type="num" val="3"/>
        <cfvo type="num" val="4"/>
      </iconSet>
    </cfRule>
  </conditionalFormatting>
  <conditionalFormatting sqref="DM360:DM367">
    <cfRule type="iconSet" priority="1666">
      <iconSet iconSet="4TrafficLights" showValue="0">
        <cfvo type="percent" val="0"/>
        <cfvo type="num" val="2"/>
        <cfvo type="num" val="3"/>
        <cfvo type="num" val="4"/>
      </iconSet>
    </cfRule>
  </conditionalFormatting>
  <conditionalFormatting sqref="DM368:DM369">
    <cfRule type="iconSet" priority="1665">
      <iconSet iconSet="4TrafficLights" showValue="0">
        <cfvo type="percent" val="0"/>
        <cfvo type="num" val="2"/>
        <cfvo type="num" val="3"/>
        <cfvo type="num" val="4"/>
      </iconSet>
    </cfRule>
  </conditionalFormatting>
  <conditionalFormatting sqref="S360">
    <cfRule type="iconSet" priority="1664">
      <iconSet iconSet="4TrafficLights" showValue="0">
        <cfvo type="percent" val="0"/>
        <cfvo type="num" val="2"/>
        <cfvo type="num" val="3"/>
        <cfvo type="num" val="4"/>
      </iconSet>
    </cfRule>
  </conditionalFormatting>
  <conditionalFormatting sqref="T361">
    <cfRule type="iconSet" priority="1663">
      <iconSet iconSet="4TrafficLights" showValue="0">
        <cfvo type="percent" val="0"/>
        <cfvo type="num" val="2"/>
        <cfvo type="num" val="3"/>
        <cfvo type="num" val="4"/>
      </iconSet>
    </cfRule>
  </conditionalFormatting>
  <conditionalFormatting sqref="U362">
    <cfRule type="iconSet" priority="1662">
      <iconSet iconSet="4TrafficLights" showValue="0">
        <cfvo type="percent" val="0"/>
        <cfvo type="num" val="2"/>
        <cfvo type="num" val="3"/>
        <cfvo type="num" val="4"/>
      </iconSet>
    </cfRule>
  </conditionalFormatting>
  <conditionalFormatting sqref="U363">
    <cfRule type="iconSet" priority="1661">
      <iconSet iconSet="4TrafficLights" showValue="0">
        <cfvo type="percent" val="0"/>
        <cfvo type="num" val="2"/>
        <cfvo type="num" val="3"/>
        <cfvo type="num" val="4"/>
      </iconSet>
    </cfRule>
  </conditionalFormatting>
  <conditionalFormatting sqref="W364">
    <cfRule type="iconSet" priority="1660">
      <iconSet iconSet="4TrafficLights" showValue="0">
        <cfvo type="percent" val="0"/>
        <cfvo type="num" val="2"/>
        <cfvo type="num" val="3"/>
        <cfvo type="num" val="4"/>
      </iconSet>
    </cfRule>
  </conditionalFormatting>
  <conditionalFormatting sqref="W365">
    <cfRule type="iconSet" priority="1659">
      <iconSet iconSet="4TrafficLights" showValue="0">
        <cfvo type="percent" val="0"/>
        <cfvo type="num" val="2"/>
        <cfvo type="num" val="3"/>
        <cfvo type="num" val="4"/>
      </iconSet>
    </cfRule>
  </conditionalFormatting>
  <conditionalFormatting sqref="X365">
    <cfRule type="iconSet" priority="1658">
      <iconSet iconSet="4TrafficLights" showValue="0">
        <cfvo type="percent" val="0"/>
        <cfvo type="num" val="2"/>
        <cfvo type="num" val="3"/>
        <cfvo type="num" val="4"/>
      </iconSet>
    </cfRule>
  </conditionalFormatting>
  <conditionalFormatting sqref="AW366:AW369">
    <cfRule type="iconSet" priority="1654">
      <iconSet iconSet="4TrafficLights" showValue="0">
        <cfvo type="percent" val="0"/>
        <cfvo type="num" val="2"/>
        <cfvo type="num" val="3"/>
        <cfvo type="num" val="4"/>
      </iconSet>
    </cfRule>
  </conditionalFormatting>
  <conditionalFormatting sqref="AP361:AR364 AP360:AQ360 AP367:AR369 AP365:AQ366 AP370:AQ370">
    <cfRule type="iconSet" priority="1653">
      <iconSet iconSet="4TrafficLights" showValue="0">
        <cfvo type="percent" val="0"/>
        <cfvo type="num" val="2"/>
        <cfvo type="num" val="3"/>
        <cfvo type="num" val="4"/>
      </iconSet>
    </cfRule>
  </conditionalFormatting>
  <conditionalFormatting sqref="AP361:AR364">
    <cfRule type="iconSet" priority="1652">
      <iconSet iconSet="4TrafficLights" showValue="0">
        <cfvo type="percent" val="0"/>
        <cfvo type="num" val="2"/>
        <cfvo type="num" val="3"/>
        <cfvo type="num" val="4"/>
      </iconSet>
    </cfRule>
  </conditionalFormatting>
  <conditionalFormatting sqref="DM372:DM379">
    <cfRule type="iconSet" priority="1623">
      <iconSet iconSet="4TrafficLights" showValue="0">
        <cfvo type="percent" val="0"/>
        <cfvo type="num" val="2"/>
        <cfvo type="num" val="3"/>
        <cfvo type="num" val="4"/>
      </iconSet>
    </cfRule>
  </conditionalFormatting>
  <conditionalFormatting sqref="DM380:DM381">
    <cfRule type="iconSet" priority="1622">
      <iconSet iconSet="4TrafficLights" showValue="0">
        <cfvo type="percent" val="0"/>
        <cfvo type="num" val="2"/>
        <cfvo type="num" val="3"/>
        <cfvo type="num" val="4"/>
      </iconSet>
    </cfRule>
  </conditionalFormatting>
  <conditionalFormatting sqref="S372">
    <cfRule type="iconSet" priority="1621">
      <iconSet iconSet="4TrafficLights" showValue="0">
        <cfvo type="percent" val="0"/>
        <cfvo type="num" val="2"/>
        <cfvo type="num" val="3"/>
        <cfvo type="num" val="4"/>
      </iconSet>
    </cfRule>
  </conditionalFormatting>
  <conditionalFormatting sqref="U374">
    <cfRule type="iconSet" priority="1619">
      <iconSet iconSet="4TrafficLights" showValue="0">
        <cfvo type="percent" val="0"/>
        <cfvo type="num" val="2"/>
        <cfvo type="num" val="3"/>
        <cfvo type="num" val="4"/>
      </iconSet>
    </cfRule>
  </conditionalFormatting>
  <conditionalFormatting sqref="U375">
    <cfRule type="iconSet" priority="1618">
      <iconSet iconSet="4TrafficLights" showValue="0">
        <cfvo type="percent" val="0"/>
        <cfvo type="num" val="2"/>
        <cfvo type="num" val="3"/>
        <cfvo type="num" val="4"/>
      </iconSet>
    </cfRule>
  </conditionalFormatting>
  <conditionalFormatting sqref="W376">
    <cfRule type="iconSet" priority="1617">
      <iconSet iconSet="4TrafficLights" showValue="0">
        <cfvo type="percent" val="0"/>
        <cfvo type="num" val="2"/>
        <cfvo type="num" val="3"/>
        <cfvo type="num" val="4"/>
      </iconSet>
    </cfRule>
  </conditionalFormatting>
  <conditionalFormatting sqref="W377">
    <cfRule type="iconSet" priority="1616">
      <iconSet iconSet="4TrafficLights" showValue="0">
        <cfvo type="percent" val="0"/>
        <cfvo type="num" val="2"/>
        <cfvo type="num" val="3"/>
        <cfvo type="num" val="4"/>
      </iconSet>
    </cfRule>
  </conditionalFormatting>
  <conditionalFormatting sqref="X377">
    <cfRule type="iconSet" priority="1615">
      <iconSet iconSet="4TrafficLights" showValue="0">
        <cfvo type="percent" val="0"/>
        <cfvo type="num" val="2"/>
        <cfvo type="num" val="3"/>
        <cfvo type="num" val="4"/>
      </iconSet>
    </cfRule>
  </conditionalFormatting>
  <conditionalFormatting sqref="AW378:AW381">
    <cfRule type="iconSet" priority="1611">
      <iconSet iconSet="4TrafficLights" showValue="0">
        <cfvo type="percent" val="0"/>
        <cfvo type="num" val="2"/>
        <cfvo type="num" val="3"/>
        <cfvo type="num" val="4"/>
      </iconSet>
    </cfRule>
  </conditionalFormatting>
  <conditionalFormatting sqref="J582">
    <cfRule type="iconSet" priority="1599">
      <iconSet iconSet="4TrafficLights" showValue="0">
        <cfvo type="percent" val="0"/>
        <cfvo type="num" val="2"/>
        <cfvo type="num" val="3"/>
        <cfvo type="num" val="4"/>
      </iconSet>
    </cfRule>
  </conditionalFormatting>
  <conditionalFormatting sqref="J717:J719 J470">
    <cfRule type="iconSet" priority="1591">
      <iconSet iconSet="4TrafficLights" showValue="0">
        <cfvo type="percent" val="0"/>
        <cfvo type="num" val="2"/>
        <cfvo type="num" val="3"/>
        <cfvo type="num" val="4"/>
      </iconSet>
    </cfRule>
  </conditionalFormatting>
  <conditionalFormatting sqref="N717:DM719 N582:DM582 N470:DM470">
    <cfRule type="iconSet" priority="1587">
      <iconSet iconSet="4TrafficLights" showValue="0">
        <cfvo type="percent" val="0"/>
        <cfvo type="num" val="2"/>
        <cfvo type="num" val="3"/>
        <cfvo type="num" val="4"/>
      </iconSet>
    </cfRule>
  </conditionalFormatting>
  <conditionalFormatting sqref="DM383:DM384 DM393">
    <cfRule type="iconSet" priority="1580">
      <iconSet iconSet="4TrafficLights" showValue="0">
        <cfvo type="percent" val="0"/>
        <cfvo type="num" val="2"/>
        <cfvo type="num" val="3"/>
        <cfvo type="num" val="4"/>
      </iconSet>
    </cfRule>
  </conditionalFormatting>
  <conditionalFormatting sqref="S383">
    <cfRule type="iconSet" priority="1578">
      <iconSet iconSet="4TrafficLights" showValue="0">
        <cfvo type="percent" val="0"/>
        <cfvo type="num" val="2"/>
        <cfvo type="num" val="3"/>
        <cfvo type="num" val="4"/>
      </iconSet>
    </cfRule>
  </conditionalFormatting>
  <conditionalFormatting sqref="T384">
    <cfRule type="iconSet" priority="1577">
      <iconSet iconSet="4TrafficLights" showValue="0">
        <cfvo type="percent" val="0"/>
        <cfvo type="num" val="2"/>
        <cfvo type="num" val="3"/>
        <cfvo type="num" val="4"/>
      </iconSet>
    </cfRule>
  </conditionalFormatting>
  <conditionalFormatting sqref="U393">
    <cfRule type="iconSet" priority="1576">
      <iconSet iconSet="4TrafficLights" showValue="0">
        <cfvo type="percent" val="0"/>
        <cfvo type="num" val="2"/>
        <cfvo type="num" val="3"/>
        <cfvo type="num" val="4"/>
      </iconSet>
    </cfRule>
  </conditionalFormatting>
  <conditionalFormatting sqref="AP383:AR384 AP393:AR393">
    <cfRule type="iconSet" priority="1567">
      <iconSet iconSet="4TrafficLights" showValue="0">
        <cfvo type="percent" val="0"/>
        <cfvo type="num" val="2"/>
        <cfvo type="num" val="3"/>
        <cfvo type="num" val="4"/>
      </iconSet>
    </cfRule>
  </conditionalFormatting>
  <conditionalFormatting sqref="AP383:AR384">
    <cfRule type="iconSet" priority="1566">
      <iconSet iconSet="4TrafficLights" showValue="0">
        <cfvo type="percent" val="0"/>
        <cfvo type="num" val="2"/>
        <cfvo type="num" val="3"/>
        <cfvo type="num" val="4"/>
      </iconSet>
    </cfRule>
  </conditionalFormatting>
  <conditionalFormatting sqref="T372:T374">
    <cfRule type="iconSet" priority="1565">
      <iconSet iconSet="4TrafficLights" showValue="0">
        <cfvo type="percent" val="0"/>
        <cfvo type="num" val="2"/>
        <cfvo type="num" val="3"/>
        <cfvo type="num" val="4"/>
      </iconSet>
    </cfRule>
  </conditionalFormatting>
  <conditionalFormatting sqref="T372:T374">
    <cfRule type="iconSet" priority="1564">
      <iconSet iconSet="4TrafficLights" showValue="0">
        <cfvo type="percent" val="0"/>
        <cfvo type="num" val="2"/>
        <cfvo type="num" val="3"/>
        <cfvo type="num" val="4"/>
      </iconSet>
    </cfRule>
  </conditionalFormatting>
  <conditionalFormatting sqref="R376:S376">
    <cfRule type="iconSet" priority="1563">
      <iconSet iconSet="4TrafficLights" showValue="0">
        <cfvo type="percent" val="0"/>
        <cfvo type="num" val="2"/>
        <cfvo type="num" val="3"/>
        <cfvo type="num" val="4"/>
      </iconSet>
    </cfRule>
  </conditionalFormatting>
  <conditionalFormatting sqref="R376:S376">
    <cfRule type="iconSet" priority="1562">
      <iconSet iconSet="4TrafficLights" showValue="0">
        <cfvo type="percent" val="0"/>
        <cfvo type="num" val="2"/>
        <cfvo type="num" val="3"/>
        <cfvo type="num" val="4"/>
      </iconSet>
    </cfRule>
  </conditionalFormatting>
  <conditionalFormatting sqref="U377">
    <cfRule type="iconSet" priority="1561">
      <iconSet iconSet="4TrafficLights" showValue="0">
        <cfvo type="percent" val="0"/>
        <cfvo type="num" val="2"/>
        <cfvo type="num" val="3"/>
        <cfvo type="num" val="4"/>
      </iconSet>
    </cfRule>
  </conditionalFormatting>
  <conditionalFormatting sqref="U377">
    <cfRule type="iconSet" priority="1560">
      <iconSet iconSet="4TrafficLights" showValue="0">
        <cfvo type="percent" val="0"/>
        <cfvo type="num" val="2"/>
        <cfvo type="num" val="3"/>
        <cfvo type="num" val="4"/>
      </iconSet>
    </cfRule>
  </conditionalFormatting>
  <conditionalFormatting sqref="T378:T379">
    <cfRule type="iconSet" priority="1559">
      <iconSet iconSet="4TrafficLights" showValue="0">
        <cfvo type="percent" val="0"/>
        <cfvo type="num" val="2"/>
        <cfvo type="num" val="3"/>
        <cfvo type="num" val="4"/>
      </iconSet>
    </cfRule>
  </conditionalFormatting>
  <conditionalFormatting sqref="T378:T379">
    <cfRule type="iconSet" priority="1558">
      <iconSet iconSet="4TrafficLights" showValue="0">
        <cfvo type="percent" val="0"/>
        <cfvo type="num" val="2"/>
        <cfvo type="num" val="3"/>
        <cfvo type="num" val="4"/>
      </iconSet>
    </cfRule>
  </conditionalFormatting>
  <conditionalFormatting sqref="W380">
    <cfRule type="iconSet" priority="1557">
      <iconSet iconSet="4TrafficLights" showValue="0">
        <cfvo type="percent" val="0"/>
        <cfvo type="num" val="2"/>
        <cfvo type="num" val="3"/>
        <cfvo type="num" val="4"/>
      </iconSet>
    </cfRule>
  </conditionalFormatting>
  <conditionalFormatting sqref="W380">
    <cfRule type="iconSet" priority="1556">
      <iconSet iconSet="4TrafficLights" showValue="0">
        <cfvo type="percent" val="0"/>
        <cfvo type="num" val="2"/>
        <cfvo type="num" val="3"/>
        <cfvo type="num" val="4"/>
      </iconSet>
    </cfRule>
  </conditionalFormatting>
  <conditionalFormatting sqref="AP372:AR381">
    <cfRule type="iconSet" priority="4023">
      <iconSet iconSet="4TrafficLights" showValue="0">
        <cfvo type="percent" val="0"/>
        <cfvo type="num" val="2"/>
        <cfvo type="num" val="3"/>
        <cfvo type="num" val="4"/>
      </iconSet>
    </cfRule>
  </conditionalFormatting>
  <conditionalFormatting sqref="AO310">
    <cfRule type="iconSet" priority="1553">
      <iconSet iconSet="4TrafficLights" showValue="0">
        <cfvo type="percent" val="0"/>
        <cfvo type="num" val="2"/>
        <cfvo type="num" val="3"/>
        <cfvo type="num" val="4"/>
      </iconSet>
    </cfRule>
  </conditionalFormatting>
  <conditionalFormatting sqref="AR360:AS360">
    <cfRule type="iconSet" priority="1552">
      <iconSet iconSet="4TrafficLights" showValue="0">
        <cfvo type="percent" val="0"/>
        <cfvo type="num" val="2"/>
        <cfvo type="num" val="3"/>
        <cfvo type="num" val="4"/>
      </iconSet>
    </cfRule>
  </conditionalFormatting>
  <conditionalFormatting sqref="AR360:AS360">
    <cfRule type="iconSet" priority="1551">
      <iconSet iconSet="4TrafficLights" showValue="0">
        <cfvo type="percent" val="0"/>
        <cfvo type="num" val="2"/>
        <cfvo type="num" val="3"/>
        <cfvo type="num" val="4"/>
      </iconSet>
    </cfRule>
  </conditionalFormatting>
  <conditionalFormatting sqref="AS361:AU361">
    <cfRule type="iconSet" priority="1550">
      <iconSet iconSet="4TrafficLights" showValue="0">
        <cfvo type="percent" val="0"/>
        <cfvo type="num" val="2"/>
        <cfvo type="num" val="3"/>
        <cfvo type="num" val="4"/>
      </iconSet>
    </cfRule>
  </conditionalFormatting>
  <conditionalFormatting sqref="AS361:AU361">
    <cfRule type="iconSet" priority="1549">
      <iconSet iconSet="4TrafficLights" showValue="0">
        <cfvo type="percent" val="0"/>
        <cfvo type="num" val="2"/>
        <cfvo type="num" val="3"/>
        <cfvo type="num" val="4"/>
      </iconSet>
    </cfRule>
  </conditionalFormatting>
  <conditionalFormatting sqref="AS362">
    <cfRule type="iconSet" priority="1548">
      <iconSet iconSet="4TrafficLights" showValue="0">
        <cfvo type="percent" val="0"/>
        <cfvo type="num" val="2"/>
        <cfvo type="num" val="3"/>
        <cfvo type="num" val="4"/>
      </iconSet>
    </cfRule>
  </conditionalFormatting>
  <conditionalFormatting sqref="AS362">
    <cfRule type="iconSet" priority="1547">
      <iconSet iconSet="4TrafficLights" showValue="0">
        <cfvo type="percent" val="0"/>
        <cfvo type="num" val="2"/>
        <cfvo type="num" val="3"/>
        <cfvo type="num" val="4"/>
      </iconSet>
    </cfRule>
  </conditionalFormatting>
  <conditionalFormatting sqref="AS363:AU363">
    <cfRule type="iconSet" priority="1546">
      <iconSet iconSet="4TrafficLights" showValue="0">
        <cfvo type="percent" val="0"/>
        <cfvo type="num" val="2"/>
        <cfvo type="num" val="3"/>
        <cfvo type="num" val="4"/>
      </iconSet>
    </cfRule>
  </conditionalFormatting>
  <conditionalFormatting sqref="AS363:AU363">
    <cfRule type="iconSet" priority="1545">
      <iconSet iconSet="4TrafficLights" showValue="0">
        <cfvo type="percent" val="0"/>
        <cfvo type="num" val="2"/>
        <cfvo type="num" val="3"/>
        <cfvo type="num" val="4"/>
      </iconSet>
    </cfRule>
  </conditionalFormatting>
  <conditionalFormatting sqref="AR365:AR366">
    <cfRule type="iconSet" priority="1544">
      <iconSet iconSet="4TrafficLights" showValue="0">
        <cfvo type="percent" val="0"/>
        <cfvo type="num" val="2"/>
        <cfvo type="num" val="3"/>
        <cfvo type="num" val="4"/>
      </iconSet>
    </cfRule>
  </conditionalFormatting>
  <conditionalFormatting sqref="AR365:AR366">
    <cfRule type="iconSet" priority="1543">
      <iconSet iconSet="4TrafficLights" showValue="0">
        <cfvo type="percent" val="0"/>
        <cfvo type="num" val="2"/>
        <cfvo type="num" val="3"/>
        <cfvo type="num" val="4"/>
      </iconSet>
    </cfRule>
  </conditionalFormatting>
  <conditionalFormatting sqref="AU367:AU368">
    <cfRule type="iconSet" priority="1542">
      <iconSet iconSet="4TrafficLights" showValue="0">
        <cfvo type="percent" val="0"/>
        <cfvo type="num" val="2"/>
        <cfvo type="num" val="3"/>
        <cfvo type="num" val="4"/>
      </iconSet>
    </cfRule>
  </conditionalFormatting>
  <conditionalFormatting sqref="AU367:AU368">
    <cfRule type="iconSet" priority="1541">
      <iconSet iconSet="4TrafficLights" showValue="0">
        <cfvo type="percent" val="0"/>
        <cfvo type="num" val="2"/>
        <cfvo type="num" val="3"/>
        <cfvo type="num" val="4"/>
      </iconSet>
    </cfRule>
  </conditionalFormatting>
  <conditionalFormatting sqref="AV369">
    <cfRule type="iconSet" priority="1540">
      <iconSet iconSet="4TrafficLights" showValue="0">
        <cfvo type="percent" val="0"/>
        <cfvo type="num" val="2"/>
        <cfvo type="num" val="3"/>
        <cfvo type="num" val="4"/>
      </iconSet>
    </cfRule>
  </conditionalFormatting>
  <conditionalFormatting sqref="AV369">
    <cfRule type="iconSet" priority="1539">
      <iconSet iconSet="4TrafficLights" showValue="0">
        <cfvo type="percent" val="0"/>
        <cfvo type="num" val="2"/>
        <cfvo type="num" val="3"/>
        <cfvo type="num" val="4"/>
      </iconSet>
    </cfRule>
  </conditionalFormatting>
  <conditionalFormatting sqref="AR370:AT370">
    <cfRule type="iconSet" priority="1538">
      <iconSet iconSet="4TrafficLights" showValue="0">
        <cfvo type="percent" val="0"/>
        <cfvo type="num" val="2"/>
        <cfvo type="num" val="3"/>
        <cfvo type="num" val="4"/>
      </iconSet>
    </cfRule>
  </conditionalFormatting>
  <conditionalFormatting sqref="AR370:AT370">
    <cfRule type="iconSet" priority="1537">
      <iconSet iconSet="4TrafficLights" showValue="0">
        <cfvo type="percent" val="0"/>
        <cfvo type="num" val="2"/>
        <cfvo type="num" val="3"/>
        <cfvo type="num" val="4"/>
      </iconSet>
    </cfRule>
  </conditionalFormatting>
  <conditionalFormatting sqref="N370:AO370 AU370:DM370">
    <cfRule type="iconSet" priority="4271">
      <iconSet iconSet="4TrafficLights" showValue="0">
        <cfvo type="percent" val="0"/>
        <cfvo type="num" val="2"/>
        <cfvo type="num" val="3"/>
        <cfvo type="num" val="4"/>
      </iconSet>
    </cfRule>
  </conditionalFormatting>
  <conditionalFormatting sqref="N358:AO358 AS358:DM358">
    <cfRule type="iconSet" priority="4531">
      <iconSet iconSet="4TrafficLights" showValue="0">
        <cfvo type="percent" val="0"/>
        <cfvo type="num" val="2"/>
        <cfvo type="num" val="3"/>
        <cfvo type="num" val="4"/>
      </iconSet>
    </cfRule>
  </conditionalFormatting>
  <conditionalFormatting sqref="J347">
    <cfRule type="iconSet" priority="4547">
      <iconSet iconSet="4TrafficLights" showValue="0">
        <cfvo type="percent" val="0"/>
        <cfvo type="num" val="2"/>
        <cfvo type="num" val="3"/>
        <cfvo type="num" val="4"/>
      </iconSet>
    </cfRule>
  </conditionalFormatting>
  <conditionalFormatting sqref="N394:R394">
    <cfRule type="iconSet" priority="1522">
      <iconSet iconSet="4TrafficLights" showValue="0">
        <cfvo type="percent" val="0"/>
        <cfvo type="num" val="2"/>
        <cfvo type="num" val="3"/>
        <cfvo type="num" val="4"/>
      </iconSet>
    </cfRule>
  </conditionalFormatting>
  <conditionalFormatting sqref="S394">
    <cfRule type="iconSet" priority="1490">
      <iconSet iconSet="4TrafficLights" showValue="0">
        <cfvo type="percent" val="0"/>
        <cfvo type="num" val="2"/>
        <cfvo type="num" val="3"/>
        <cfvo type="num" val="4"/>
      </iconSet>
    </cfRule>
  </conditionalFormatting>
  <conditionalFormatting sqref="T394">
    <cfRule type="iconSet" priority="1489">
      <iconSet iconSet="4TrafficLights" showValue="0">
        <cfvo type="percent" val="0"/>
        <cfvo type="num" val="2"/>
        <cfvo type="num" val="3"/>
        <cfvo type="num" val="4"/>
      </iconSet>
    </cfRule>
  </conditionalFormatting>
  <conditionalFormatting sqref="J418 N418:BZ418">
    <cfRule type="iconSet" priority="1485">
      <iconSet iconSet="4TrafficLights" showValue="0">
        <cfvo type="percent" val="0"/>
        <cfvo type="num" val="2"/>
        <cfvo type="num" val="3"/>
        <cfvo type="num" val="4"/>
      </iconSet>
    </cfRule>
  </conditionalFormatting>
  <conditionalFormatting sqref="J409:J411 N409:BZ411">
    <cfRule type="iconSet" priority="1484">
      <iconSet iconSet="4TrafficLights" showValue="0">
        <cfvo type="percent" val="0"/>
        <cfvo type="num" val="2"/>
        <cfvo type="num" val="3"/>
        <cfvo type="num" val="4"/>
      </iconSet>
    </cfRule>
  </conditionalFormatting>
  <conditionalFormatting sqref="CA397:DM397">
    <cfRule type="iconSet" priority="1480">
      <iconSet iconSet="4TrafficLights" showValue="0">
        <cfvo type="percent" val="0"/>
        <cfvo type="num" val="2"/>
        <cfvo type="num" val="3"/>
        <cfvo type="num" val="4"/>
      </iconSet>
    </cfRule>
  </conditionalFormatting>
  <conditionalFormatting sqref="CA398:DM398">
    <cfRule type="iconSet" priority="1479">
      <iconSet iconSet="4TrafficLights" showValue="0">
        <cfvo type="percent" val="0"/>
        <cfvo type="num" val="2"/>
        <cfvo type="num" val="3"/>
        <cfvo type="num" val="4"/>
      </iconSet>
    </cfRule>
  </conditionalFormatting>
  <conditionalFormatting sqref="N448:DM448">
    <cfRule type="iconSet" priority="1478">
      <iconSet iconSet="4TrafficLights" showValue="0">
        <cfvo type="percent" val="0"/>
        <cfvo type="num" val="2"/>
        <cfvo type="num" val="3"/>
        <cfvo type="num" val="4"/>
      </iconSet>
    </cfRule>
  </conditionalFormatting>
  <conditionalFormatting sqref="N443:DM447">
    <cfRule type="iconSet" priority="1523">
      <iconSet iconSet="4TrafficLights" showValue="0">
        <cfvo type="percent" val="0"/>
        <cfvo type="num" val="2"/>
        <cfvo type="num" val="3"/>
        <cfvo type="num" val="4"/>
      </iconSet>
    </cfRule>
  </conditionalFormatting>
  <conditionalFormatting sqref="J440:J448 J397:J408 J412 J419:J421 J424:J428 J430:J438 J415 N412:BZ412 N419:BZ428 N397:BZ408 N415:BZ415">
    <cfRule type="iconSet" priority="1524">
      <iconSet iconSet="4TrafficLights" showValue="0">
        <cfvo type="percent" val="0"/>
        <cfvo type="num" val="2"/>
        <cfvo type="num" val="3"/>
        <cfvo type="num" val="4"/>
      </iconSet>
    </cfRule>
  </conditionalFormatting>
  <conditionalFormatting sqref="N438:DM442">
    <cfRule type="iconSet" priority="1525">
      <iconSet iconSet="4TrafficLights" showValue="0">
        <cfvo type="percent" val="0"/>
        <cfvo type="num" val="2"/>
        <cfvo type="num" val="3"/>
        <cfvo type="num" val="4"/>
      </iconSet>
    </cfRule>
  </conditionalFormatting>
  <conditionalFormatting sqref="N433:DM437">
    <cfRule type="iconSet" priority="1526">
      <iconSet iconSet="4TrafficLights" showValue="0">
        <cfvo type="percent" val="0"/>
        <cfvo type="num" val="2"/>
        <cfvo type="num" val="3"/>
        <cfvo type="num" val="4"/>
      </iconSet>
    </cfRule>
  </conditionalFormatting>
  <conditionalFormatting sqref="N429:DM432">
    <cfRule type="iconSet" priority="1527">
      <iconSet iconSet="4TrafficLights" showValue="0">
        <cfvo type="percent" val="0"/>
        <cfvo type="num" val="2"/>
        <cfvo type="num" val="3"/>
        <cfvo type="num" val="4"/>
      </iconSet>
    </cfRule>
  </conditionalFormatting>
  <conditionalFormatting sqref="J449">
    <cfRule type="iconSet" priority="1468">
      <iconSet iconSet="4TrafficLights" showValue="0">
        <cfvo type="percent" val="0"/>
        <cfvo type="num" val="2"/>
        <cfvo type="num" val="3"/>
        <cfvo type="num" val="4"/>
      </iconSet>
    </cfRule>
  </conditionalFormatting>
  <conditionalFormatting sqref="N449:DM449">
    <cfRule type="iconSet" priority="1464">
      <iconSet iconSet="4TrafficLights" showValue="0">
        <cfvo type="percent" val="0"/>
        <cfvo type="num" val="2"/>
        <cfvo type="num" val="3"/>
        <cfvo type="num" val="4"/>
      </iconSet>
    </cfRule>
  </conditionalFormatting>
  <conditionalFormatting sqref="J413:J414 N413:BZ414">
    <cfRule type="iconSet" priority="1454">
      <iconSet iconSet="4TrafficLights" showValue="0">
        <cfvo type="percent" val="0"/>
        <cfvo type="num" val="2"/>
        <cfvo type="num" val="3"/>
        <cfvo type="num" val="4"/>
      </iconSet>
    </cfRule>
  </conditionalFormatting>
  <conditionalFormatting sqref="J416:J417 N416:BZ417">
    <cfRule type="iconSet" priority="1441">
      <iconSet iconSet="4TrafficLights" showValue="0">
        <cfvo type="percent" val="0"/>
        <cfvo type="num" val="2"/>
        <cfvo type="num" val="3"/>
        <cfvo type="num" val="4"/>
      </iconSet>
    </cfRule>
  </conditionalFormatting>
  <conditionalFormatting sqref="J450">
    <cfRule type="iconSet" priority="1427">
      <iconSet iconSet="4TrafficLights" showValue="0">
        <cfvo type="percent" val="0"/>
        <cfvo type="num" val="2"/>
        <cfvo type="num" val="3"/>
        <cfvo type="num" val="4"/>
      </iconSet>
    </cfRule>
  </conditionalFormatting>
  <conditionalFormatting sqref="N450:DM450 AN451:AN459">
    <cfRule type="iconSet" priority="1423">
      <iconSet iconSet="4TrafficLights" showValue="0">
        <cfvo type="percent" val="0"/>
        <cfvo type="num" val="2"/>
        <cfvo type="num" val="3"/>
        <cfvo type="num" val="4"/>
      </iconSet>
    </cfRule>
  </conditionalFormatting>
  <conditionalFormatting sqref="DM451:DM458">
    <cfRule type="iconSet" priority="1403">
      <iconSet iconSet="4TrafficLights" showValue="0">
        <cfvo type="percent" val="0"/>
        <cfvo type="num" val="2"/>
        <cfvo type="num" val="3"/>
        <cfvo type="num" val="4"/>
      </iconSet>
    </cfRule>
  </conditionalFormatting>
  <conditionalFormatting sqref="DM459:DM460">
    <cfRule type="iconSet" priority="1402">
      <iconSet iconSet="4TrafficLights" showValue="0">
        <cfvo type="percent" val="0"/>
        <cfvo type="num" val="2"/>
        <cfvo type="num" val="3"/>
        <cfvo type="num" val="4"/>
      </iconSet>
    </cfRule>
  </conditionalFormatting>
  <conditionalFormatting sqref="S451">
    <cfRule type="iconSet" priority="1401">
      <iconSet iconSet="4TrafficLights" showValue="0">
        <cfvo type="percent" val="0"/>
        <cfvo type="num" val="2"/>
        <cfvo type="num" val="3"/>
        <cfvo type="num" val="4"/>
      </iconSet>
    </cfRule>
  </conditionalFormatting>
  <conditionalFormatting sqref="T452">
    <cfRule type="iconSet" priority="1400">
      <iconSet iconSet="4TrafficLights" showValue="0">
        <cfvo type="percent" val="0"/>
        <cfvo type="num" val="2"/>
        <cfvo type="num" val="3"/>
        <cfvo type="num" val="4"/>
      </iconSet>
    </cfRule>
  </conditionalFormatting>
  <conditionalFormatting sqref="U453">
    <cfRule type="iconSet" priority="1399">
      <iconSet iconSet="4TrafficLights" showValue="0">
        <cfvo type="percent" val="0"/>
        <cfvo type="num" val="2"/>
        <cfvo type="num" val="3"/>
        <cfvo type="num" val="4"/>
      </iconSet>
    </cfRule>
  </conditionalFormatting>
  <conditionalFormatting sqref="U454">
    <cfRule type="iconSet" priority="1398">
      <iconSet iconSet="4TrafficLights" showValue="0">
        <cfvo type="percent" val="0"/>
        <cfvo type="num" val="2"/>
        <cfvo type="num" val="3"/>
        <cfvo type="num" val="4"/>
      </iconSet>
    </cfRule>
  </conditionalFormatting>
  <conditionalFormatting sqref="W455">
    <cfRule type="iconSet" priority="1397">
      <iconSet iconSet="4TrafficLights" showValue="0">
        <cfvo type="percent" val="0"/>
        <cfvo type="num" val="2"/>
        <cfvo type="num" val="3"/>
        <cfvo type="num" val="4"/>
      </iconSet>
    </cfRule>
  </conditionalFormatting>
  <conditionalFormatting sqref="W456">
    <cfRule type="iconSet" priority="1396">
      <iconSet iconSet="4TrafficLights" showValue="0">
        <cfvo type="percent" val="0"/>
        <cfvo type="num" val="2"/>
        <cfvo type="num" val="3"/>
        <cfvo type="num" val="4"/>
      </iconSet>
    </cfRule>
  </conditionalFormatting>
  <conditionalFormatting sqref="X456">
    <cfRule type="iconSet" priority="1395">
      <iconSet iconSet="4TrafficLights" showValue="0">
        <cfvo type="percent" val="0"/>
        <cfvo type="num" val="2"/>
        <cfvo type="num" val="3"/>
        <cfvo type="num" val="4"/>
      </iconSet>
    </cfRule>
  </conditionalFormatting>
  <conditionalFormatting sqref="AP452:AP455 AR452:AW455">
    <cfRule type="iconSet" priority="1389">
      <iconSet iconSet="4TrafficLights" showValue="0">
        <cfvo type="percent" val="0"/>
        <cfvo type="num" val="2"/>
        <cfvo type="num" val="3"/>
        <cfvo type="num" val="4"/>
      </iconSet>
    </cfRule>
  </conditionalFormatting>
  <conditionalFormatting sqref="CA474:DM474">
    <cfRule type="iconSet" priority="1340">
      <iconSet iconSet="4TrafficLights" showValue="0">
        <cfvo type="percent" val="0"/>
        <cfvo type="num" val="2"/>
        <cfvo type="num" val="3"/>
        <cfvo type="num" val="4"/>
      </iconSet>
    </cfRule>
  </conditionalFormatting>
  <conditionalFormatting sqref="CA475:DM475">
    <cfRule type="iconSet" priority="1339">
      <iconSet iconSet="4TrafficLights" showValue="0">
        <cfvo type="percent" val="0"/>
        <cfvo type="num" val="2"/>
        <cfvo type="num" val="3"/>
        <cfvo type="num" val="4"/>
      </iconSet>
    </cfRule>
  </conditionalFormatting>
  <conditionalFormatting sqref="N551:DM551">
    <cfRule type="iconSet" priority="1338">
      <iconSet iconSet="4TrafficLights" showValue="0">
        <cfvo type="percent" val="0"/>
        <cfvo type="num" val="2"/>
        <cfvo type="num" val="3"/>
        <cfvo type="num" val="4"/>
      </iconSet>
    </cfRule>
  </conditionalFormatting>
  <conditionalFormatting sqref="N546:DM550">
    <cfRule type="iconSet" priority="1359">
      <iconSet iconSet="4TrafficLights" showValue="0">
        <cfvo type="percent" val="0"/>
        <cfvo type="num" val="2"/>
        <cfvo type="num" val="3"/>
        <cfvo type="num" val="4"/>
      </iconSet>
    </cfRule>
  </conditionalFormatting>
  <conditionalFormatting sqref="J543:J551 J474:J482 J505 J522:J524 J527:J531 J533:J541 J515 N505:BZ505 N522:BZ531 N481:BZ482 N515:BZ515 N492:BZ492 J491:J492 AL491:BZ491 J494 O494:BZ494 O474:BZ480">
    <cfRule type="iconSet" priority="1360">
      <iconSet iconSet="4TrafficLights" showValue="0">
        <cfvo type="percent" val="0"/>
        <cfvo type="num" val="2"/>
        <cfvo type="num" val="3"/>
        <cfvo type="num" val="4"/>
      </iconSet>
    </cfRule>
  </conditionalFormatting>
  <conditionalFormatting sqref="N541:DM545">
    <cfRule type="iconSet" priority="1361">
      <iconSet iconSet="4TrafficLights" showValue="0">
        <cfvo type="percent" val="0"/>
        <cfvo type="num" val="2"/>
        <cfvo type="num" val="3"/>
        <cfvo type="num" val="4"/>
      </iconSet>
    </cfRule>
  </conditionalFormatting>
  <conditionalFormatting sqref="N536:DM540">
    <cfRule type="iconSet" priority="1362">
      <iconSet iconSet="4TrafficLights" showValue="0">
        <cfvo type="percent" val="0"/>
        <cfvo type="num" val="2"/>
        <cfvo type="num" val="3"/>
        <cfvo type="num" val="4"/>
      </iconSet>
    </cfRule>
  </conditionalFormatting>
  <conditionalFormatting sqref="N532:DM535">
    <cfRule type="iconSet" priority="1363">
      <iconSet iconSet="4TrafficLights" showValue="0">
        <cfvo type="percent" val="0"/>
        <cfvo type="num" val="2"/>
        <cfvo type="num" val="3"/>
        <cfvo type="num" val="4"/>
      </iconSet>
    </cfRule>
  </conditionalFormatting>
  <conditionalFormatting sqref="J552">
    <cfRule type="iconSet" priority="1337">
      <iconSet iconSet="4TrafficLights" showValue="0">
        <cfvo type="percent" val="0"/>
        <cfvo type="num" val="2"/>
        <cfvo type="num" val="3"/>
        <cfvo type="num" val="4"/>
      </iconSet>
    </cfRule>
  </conditionalFormatting>
  <conditionalFormatting sqref="N552:DM552">
    <cfRule type="iconSet" priority="1333">
      <iconSet iconSet="4TrafficLights" showValue="0">
        <cfvo type="percent" val="0"/>
        <cfvo type="num" val="2"/>
        <cfvo type="num" val="3"/>
        <cfvo type="num" val="4"/>
      </iconSet>
    </cfRule>
  </conditionalFormatting>
  <conditionalFormatting sqref="J553">
    <cfRule type="iconSet" priority="1317">
      <iconSet iconSet="4TrafficLights" showValue="0">
        <cfvo type="percent" val="0"/>
        <cfvo type="num" val="2"/>
        <cfvo type="num" val="3"/>
        <cfvo type="num" val="4"/>
      </iconSet>
    </cfRule>
  </conditionalFormatting>
  <conditionalFormatting sqref="N553:DM553">
    <cfRule type="iconSet" priority="1313">
      <iconSet iconSet="4TrafficLights" showValue="0">
        <cfvo type="percent" val="0"/>
        <cfvo type="num" val="2"/>
        <cfvo type="num" val="3"/>
        <cfvo type="num" val="4"/>
      </iconSet>
    </cfRule>
  </conditionalFormatting>
  <conditionalFormatting sqref="DM554 DM564:DM571">
    <cfRule type="iconSet" priority="1293">
      <iconSet iconSet="4TrafficLights" showValue="0">
        <cfvo type="percent" val="0"/>
        <cfvo type="num" val="2"/>
        <cfvo type="num" val="3"/>
        <cfvo type="num" val="4"/>
      </iconSet>
    </cfRule>
  </conditionalFormatting>
  <conditionalFormatting sqref="DM572:DM573">
    <cfRule type="iconSet" priority="1292">
      <iconSet iconSet="4TrafficLights" showValue="0">
        <cfvo type="percent" val="0"/>
        <cfvo type="num" val="2"/>
        <cfvo type="num" val="3"/>
        <cfvo type="num" val="4"/>
      </iconSet>
    </cfRule>
  </conditionalFormatting>
  <conditionalFormatting sqref="T564">
    <cfRule type="iconSet" priority="1290">
      <iconSet iconSet="4TrafficLights" showValue="0">
        <cfvo type="percent" val="0"/>
        <cfvo type="num" val="2"/>
        <cfvo type="num" val="3"/>
        <cfvo type="num" val="4"/>
      </iconSet>
    </cfRule>
  </conditionalFormatting>
  <conditionalFormatting sqref="U565">
    <cfRule type="iconSet" priority="1289">
      <iconSet iconSet="4TrafficLights" showValue="0">
        <cfvo type="percent" val="0"/>
        <cfvo type="num" val="2"/>
        <cfvo type="num" val="3"/>
        <cfvo type="num" val="4"/>
      </iconSet>
    </cfRule>
  </conditionalFormatting>
  <conditionalFormatting sqref="U566">
    <cfRule type="iconSet" priority="1288">
      <iconSet iconSet="4TrafficLights" showValue="0">
        <cfvo type="percent" val="0"/>
        <cfvo type="num" val="2"/>
        <cfvo type="num" val="3"/>
        <cfvo type="num" val="4"/>
      </iconSet>
    </cfRule>
  </conditionalFormatting>
  <conditionalFormatting sqref="W567">
    <cfRule type="iconSet" priority="1287">
      <iconSet iconSet="4TrafficLights" showValue="0">
        <cfvo type="percent" val="0"/>
        <cfvo type="num" val="2"/>
        <cfvo type="num" val="3"/>
        <cfvo type="num" val="4"/>
      </iconSet>
    </cfRule>
  </conditionalFormatting>
  <conditionalFormatting sqref="W568">
    <cfRule type="iconSet" priority="1286">
      <iconSet iconSet="4TrafficLights" showValue="0">
        <cfvo type="percent" val="0"/>
        <cfvo type="num" val="2"/>
        <cfvo type="num" val="3"/>
        <cfvo type="num" val="4"/>
      </iconSet>
    </cfRule>
  </conditionalFormatting>
  <conditionalFormatting sqref="X568">
    <cfRule type="iconSet" priority="1285">
      <iconSet iconSet="4TrafficLights" showValue="0">
        <cfvo type="percent" val="0"/>
        <cfvo type="num" val="2"/>
        <cfvo type="num" val="3"/>
        <cfvo type="num" val="4"/>
      </iconSet>
    </cfRule>
  </conditionalFormatting>
  <conditionalFormatting sqref="AW569:AW573">
    <cfRule type="iconSet" priority="1281">
      <iconSet iconSet="4TrafficLights" showValue="0">
        <cfvo type="percent" val="0"/>
        <cfvo type="num" val="2"/>
        <cfvo type="num" val="3"/>
        <cfvo type="num" val="4"/>
      </iconSet>
    </cfRule>
  </conditionalFormatting>
  <conditionalFormatting sqref="AP564:AV567">
    <cfRule type="iconSet" priority="1279">
      <iconSet iconSet="4TrafficLights" showValue="0">
        <cfvo type="percent" val="0"/>
        <cfvo type="num" val="2"/>
        <cfvo type="num" val="3"/>
        <cfvo type="num" val="4"/>
      </iconSet>
    </cfRule>
  </conditionalFormatting>
  <conditionalFormatting sqref="DM555:DM561">
    <cfRule type="iconSet" priority="1256">
      <iconSet iconSet="4TrafficLights" showValue="0">
        <cfvo type="percent" val="0"/>
        <cfvo type="num" val="2"/>
        <cfvo type="num" val="3"/>
        <cfvo type="num" val="4"/>
      </iconSet>
    </cfRule>
  </conditionalFormatting>
  <conditionalFormatting sqref="DM562:DM563">
    <cfRule type="iconSet" priority="1255">
      <iconSet iconSet="4TrafficLights" showValue="0">
        <cfvo type="percent" val="0"/>
        <cfvo type="num" val="2"/>
        <cfvo type="num" val="3"/>
        <cfvo type="num" val="4"/>
      </iconSet>
    </cfRule>
  </conditionalFormatting>
  <conditionalFormatting sqref="T555">
    <cfRule type="iconSet" priority="1254">
      <iconSet iconSet="4TrafficLights" showValue="0">
        <cfvo type="percent" val="0"/>
        <cfvo type="num" val="2"/>
        <cfvo type="num" val="3"/>
        <cfvo type="num" val="4"/>
      </iconSet>
    </cfRule>
  </conditionalFormatting>
  <conditionalFormatting sqref="W558">
    <cfRule type="iconSet" priority="1251">
      <iconSet iconSet="4TrafficLights" showValue="0">
        <cfvo type="percent" val="0"/>
        <cfvo type="num" val="2"/>
        <cfvo type="num" val="3"/>
        <cfvo type="num" val="4"/>
      </iconSet>
    </cfRule>
  </conditionalFormatting>
  <conditionalFormatting sqref="W559">
    <cfRule type="iconSet" priority="1250">
      <iconSet iconSet="4TrafficLights" showValue="0">
        <cfvo type="percent" val="0"/>
        <cfvo type="num" val="2"/>
        <cfvo type="num" val="3"/>
        <cfvo type="num" val="4"/>
      </iconSet>
    </cfRule>
  </conditionalFormatting>
  <conditionalFormatting sqref="X559">
    <cfRule type="iconSet" priority="1249">
      <iconSet iconSet="4TrafficLights" showValue="0">
        <cfvo type="percent" val="0"/>
        <cfvo type="num" val="2"/>
        <cfvo type="num" val="3"/>
        <cfvo type="num" val="4"/>
      </iconSet>
    </cfRule>
  </conditionalFormatting>
  <conditionalFormatting sqref="AW560:AW563">
    <cfRule type="iconSet" priority="1245">
      <iconSet iconSet="4TrafficLights" showValue="0">
        <cfvo type="percent" val="0"/>
        <cfvo type="num" val="2"/>
        <cfvo type="num" val="3"/>
        <cfvo type="num" val="4"/>
      </iconSet>
    </cfRule>
  </conditionalFormatting>
  <conditionalFormatting sqref="AP555:AV563">
    <cfRule type="iconSet" priority="1244">
      <iconSet iconSet="4TrafficLights" showValue="0">
        <cfvo type="percent" val="0"/>
        <cfvo type="num" val="2"/>
        <cfvo type="num" val="3"/>
        <cfvo type="num" val="4"/>
      </iconSet>
    </cfRule>
  </conditionalFormatting>
  <conditionalFormatting sqref="AP555:AV558">
    <cfRule type="iconSet" priority="1243">
      <iconSet iconSet="4TrafficLights" showValue="0">
        <cfvo type="percent" val="0"/>
        <cfvo type="num" val="2"/>
        <cfvo type="num" val="3"/>
        <cfvo type="num" val="4"/>
      </iconSet>
    </cfRule>
  </conditionalFormatting>
  <conditionalFormatting sqref="AP554:AV554 AP564:AV573">
    <cfRule type="iconSet" priority="4904">
      <iconSet iconSet="4TrafficLights" showValue="0">
        <cfvo type="percent" val="0"/>
        <cfvo type="num" val="2"/>
        <cfvo type="num" val="3"/>
        <cfvo type="num" val="4"/>
      </iconSet>
    </cfRule>
  </conditionalFormatting>
  <conditionalFormatting sqref="DM245:DM246">
    <cfRule type="iconSet" priority="4943">
      <iconSet iconSet="4TrafficLights" showValue="0">
        <cfvo type="percent" val="0"/>
        <cfvo type="num" val="2"/>
        <cfvo type="num" val="3"/>
        <cfvo type="num" val="4"/>
      </iconSet>
    </cfRule>
  </conditionalFormatting>
  <conditionalFormatting sqref="DM233">
    <cfRule type="iconSet" priority="4982">
      <iconSet iconSet="4TrafficLights" showValue="0">
        <cfvo type="percent" val="0"/>
        <cfvo type="num" val="2"/>
        <cfvo type="num" val="3"/>
        <cfvo type="num" val="4"/>
      </iconSet>
    </cfRule>
  </conditionalFormatting>
  <conditionalFormatting sqref="DM218:DM219">
    <cfRule type="iconSet" priority="5022">
      <iconSet iconSet="4TrafficLights" showValue="0">
        <cfvo type="percent" val="0"/>
        <cfvo type="num" val="2"/>
        <cfvo type="num" val="3"/>
        <cfvo type="num" val="4"/>
      </iconSet>
    </cfRule>
  </conditionalFormatting>
  <conditionalFormatting sqref="DM243:DM244">
    <cfRule type="iconSet" priority="5061">
      <iconSet iconSet="4TrafficLights" showValue="0">
        <cfvo type="percent" val="0"/>
        <cfvo type="num" val="2"/>
        <cfvo type="num" val="3"/>
        <cfvo type="num" val="4"/>
      </iconSet>
    </cfRule>
  </conditionalFormatting>
  <conditionalFormatting sqref="S554:S556">
    <cfRule type="iconSet" priority="1229">
      <iconSet iconSet="4TrafficLights" showValue="0">
        <cfvo type="percent" val="0"/>
        <cfvo type="num" val="2"/>
        <cfvo type="num" val="3"/>
        <cfvo type="num" val="4"/>
      </iconSet>
    </cfRule>
  </conditionalFormatting>
  <conditionalFormatting sqref="S554:S556">
    <cfRule type="iconSet" priority="1228">
      <iconSet iconSet="4TrafficLights" showValue="0">
        <cfvo type="percent" val="0"/>
        <cfvo type="num" val="2"/>
        <cfvo type="num" val="3"/>
        <cfvo type="num" val="4"/>
      </iconSet>
    </cfRule>
  </conditionalFormatting>
  <conditionalFormatting sqref="S557:U557 U558">
    <cfRule type="iconSet" priority="1227">
      <iconSet iconSet="4TrafficLights" showValue="0">
        <cfvo type="percent" val="0"/>
        <cfvo type="num" val="2"/>
        <cfvo type="num" val="3"/>
        <cfvo type="num" val="4"/>
      </iconSet>
    </cfRule>
  </conditionalFormatting>
  <conditionalFormatting sqref="S557:U557">
    <cfRule type="iconSet" priority="1226">
      <iconSet iconSet="4TrafficLights" showValue="0">
        <cfvo type="percent" val="0"/>
        <cfvo type="num" val="2"/>
        <cfvo type="num" val="3"/>
        <cfvo type="num" val="4"/>
      </iconSet>
    </cfRule>
  </conditionalFormatting>
  <conditionalFormatting sqref="V557:V558">
    <cfRule type="iconSet" priority="1225">
      <iconSet iconSet="4TrafficLights" showValue="0">
        <cfvo type="percent" val="0"/>
        <cfvo type="num" val="2"/>
        <cfvo type="num" val="3"/>
        <cfvo type="num" val="4"/>
      </iconSet>
    </cfRule>
  </conditionalFormatting>
  <conditionalFormatting sqref="V559:V563">
    <cfRule type="iconSet" priority="1224">
      <iconSet iconSet="4TrafficLights" showValue="0">
        <cfvo type="percent" val="0"/>
        <cfvo type="num" val="2"/>
        <cfvo type="num" val="3"/>
        <cfvo type="num" val="4"/>
      </iconSet>
    </cfRule>
  </conditionalFormatting>
  <conditionalFormatting sqref="V559:V563">
    <cfRule type="iconSet" priority="1223">
      <iconSet iconSet="4TrafficLights" showValue="0">
        <cfvo type="percent" val="0"/>
        <cfvo type="num" val="2"/>
        <cfvo type="num" val="3"/>
        <cfvo type="num" val="4"/>
      </iconSet>
    </cfRule>
  </conditionalFormatting>
  <conditionalFormatting sqref="AE559:AE563">
    <cfRule type="iconSet" priority="1222">
      <iconSet iconSet="4TrafficLights" showValue="0">
        <cfvo type="percent" val="0"/>
        <cfvo type="num" val="2"/>
        <cfvo type="num" val="3"/>
        <cfvo type="num" val="4"/>
      </iconSet>
    </cfRule>
  </conditionalFormatting>
  <conditionalFormatting sqref="V567">
    <cfRule type="iconSet" priority="1221">
      <iconSet iconSet="4TrafficLights" showValue="0">
        <cfvo type="percent" val="0"/>
        <cfvo type="num" val="2"/>
        <cfvo type="num" val="3"/>
        <cfvo type="num" val="4"/>
      </iconSet>
    </cfRule>
  </conditionalFormatting>
  <conditionalFormatting sqref="V567">
    <cfRule type="iconSet" priority="1220">
      <iconSet iconSet="4TrafficLights" showValue="0">
        <cfvo type="percent" val="0"/>
        <cfvo type="num" val="2"/>
        <cfvo type="num" val="3"/>
        <cfvo type="num" val="4"/>
      </iconSet>
    </cfRule>
  </conditionalFormatting>
  <conditionalFormatting sqref="AF568">
    <cfRule type="iconSet" priority="1219">
      <iconSet iconSet="4TrafficLights" showValue="0">
        <cfvo type="percent" val="0"/>
        <cfvo type="num" val="2"/>
        <cfvo type="num" val="3"/>
        <cfvo type="num" val="4"/>
      </iconSet>
    </cfRule>
  </conditionalFormatting>
  <conditionalFormatting sqref="AF568">
    <cfRule type="iconSet" priority="1218">
      <iconSet iconSet="4TrafficLights" showValue="0">
        <cfvo type="percent" val="0"/>
        <cfvo type="num" val="2"/>
        <cfvo type="num" val="3"/>
        <cfvo type="num" val="4"/>
      </iconSet>
    </cfRule>
  </conditionalFormatting>
  <conditionalFormatting sqref="AM569">
    <cfRule type="iconSet" priority="1217">
      <iconSet iconSet="4TrafficLights" showValue="0">
        <cfvo type="percent" val="0"/>
        <cfvo type="num" val="2"/>
        <cfvo type="num" val="3"/>
        <cfvo type="num" val="4"/>
      </iconSet>
    </cfRule>
  </conditionalFormatting>
  <conditionalFormatting sqref="AM569">
    <cfRule type="iconSet" priority="1216">
      <iconSet iconSet="4TrafficLights" showValue="0">
        <cfvo type="percent" val="0"/>
        <cfvo type="num" val="2"/>
        <cfvo type="num" val="3"/>
        <cfvo type="num" val="4"/>
      </iconSet>
    </cfRule>
  </conditionalFormatting>
  <conditionalFormatting sqref="AE570:AE571">
    <cfRule type="iconSet" priority="1215">
      <iconSet iconSet="4TrafficLights" showValue="0">
        <cfvo type="percent" val="0"/>
        <cfvo type="num" val="2"/>
        <cfvo type="num" val="3"/>
        <cfvo type="num" val="4"/>
      </iconSet>
    </cfRule>
  </conditionalFormatting>
  <conditionalFormatting sqref="W572">
    <cfRule type="iconSet" priority="1214">
      <iconSet iconSet="4TrafficLights" showValue="0">
        <cfvo type="percent" val="0"/>
        <cfvo type="num" val="2"/>
        <cfvo type="num" val="3"/>
        <cfvo type="num" val="4"/>
      </iconSet>
    </cfRule>
  </conditionalFormatting>
  <conditionalFormatting sqref="W572">
    <cfRule type="iconSet" priority="1213">
      <iconSet iconSet="4TrafficLights" showValue="0">
        <cfvo type="percent" val="0"/>
        <cfvo type="num" val="2"/>
        <cfvo type="num" val="3"/>
        <cfvo type="num" val="4"/>
      </iconSet>
    </cfRule>
  </conditionalFormatting>
  <conditionalFormatting sqref="W570:W571">
    <cfRule type="iconSet" priority="1212">
      <iconSet iconSet="4TrafficLights" showValue="0">
        <cfvo type="percent" val="0"/>
        <cfvo type="num" val="2"/>
        <cfvo type="num" val="3"/>
        <cfvo type="num" val="4"/>
      </iconSet>
    </cfRule>
  </conditionalFormatting>
  <conditionalFormatting sqref="W570:W571">
    <cfRule type="iconSet" priority="1211">
      <iconSet iconSet="4TrafficLights" showValue="0">
        <cfvo type="percent" val="0"/>
        <cfvo type="num" val="2"/>
        <cfvo type="num" val="3"/>
        <cfvo type="num" val="4"/>
      </iconSet>
    </cfRule>
  </conditionalFormatting>
  <conditionalFormatting sqref="R572:R573">
    <cfRule type="iconSet" priority="1210">
      <iconSet iconSet="4TrafficLights" showValue="0">
        <cfvo type="percent" val="0"/>
        <cfvo type="num" val="2"/>
        <cfvo type="num" val="3"/>
        <cfvo type="num" val="4"/>
      </iconSet>
    </cfRule>
  </conditionalFormatting>
  <conditionalFormatting sqref="R572:R573">
    <cfRule type="iconSet" priority="1209">
      <iconSet iconSet="4TrafficLights" showValue="0">
        <cfvo type="percent" val="0"/>
        <cfvo type="num" val="2"/>
        <cfvo type="num" val="3"/>
        <cfvo type="num" val="4"/>
      </iconSet>
    </cfRule>
  </conditionalFormatting>
  <conditionalFormatting sqref="AN572:AN573">
    <cfRule type="iconSet" priority="1208">
      <iconSet iconSet="4TrafficLights" showValue="0">
        <cfvo type="percent" val="0"/>
        <cfvo type="num" val="2"/>
        <cfvo type="num" val="3"/>
        <cfvo type="num" val="4"/>
      </iconSet>
    </cfRule>
  </conditionalFormatting>
  <conditionalFormatting sqref="DM389:DM392 DM385">
    <cfRule type="iconSet" priority="1186">
      <iconSet iconSet="4TrafficLights" showValue="0">
        <cfvo type="percent" val="0"/>
        <cfvo type="num" val="2"/>
        <cfvo type="num" val="3"/>
        <cfvo type="num" val="4"/>
      </iconSet>
    </cfRule>
  </conditionalFormatting>
  <conditionalFormatting sqref="DM387:DM388">
    <cfRule type="iconSet" priority="1185">
      <iconSet iconSet="4TrafficLights" showValue="0">
        <cfvo type="percent" val="0"/>
        <cfvo type="num" val="2"/>
        <cfvo type="num" val="3"/>
        <cfvo type="num" val="4"/>
      </iconSet>
    </cfRule>
  </conditionalFormatting>
  <conditionalFormatting sqref="DM466:DM469 DM462">
    <cfRule type="iconSet" priority="1175">
      <iconSet iconSet="4TrafficLights" showValue="0">
        <cfvo type="percent" val="0"/>
        <cfvo type="num" val="2"/>
        <cfvo type="num" val="3"/>
        <cfvo type="num" val="4"/>
      </iconSet>
    </cfRule>
  </conditionalFormatting>
  <conditionalFormatting sqref="DM464:DM465">
    <cfRule type="iconSet" priority="1174">
      <iconSet iconSet="4TrafficLights" showValue="0">
        <cfvo type="percent" val="0"/>
        <cfvo type="num" val="2"/>
        <cfvo type="num" val="3"/>
        <cfvo type="num" val="4"/>
      </iconSet>
    </cfRule>
  </conditionalFormatting>
  <conditionalFormatting sqref="DM578:DM581 DM574:DM575">
    <cfRule type="iconSet" priority="1164">
      <iconSet iconSet="4TrafficLights" showValue="0">
        <cfvo type="percent" val="0"/>
        <cfvo type="num" val="2"/>
        <cfvo type="num" val="3"/>
        <cfvo type="num" val="4"/>
      </iconSet>
    </cfRule>
  </conditionalFormatting>
  <conditionalFormatting sqref="DM576:DM577">
    <cfRule type="iconSet" priority="1163">
      <iconSet iconSet="4TrafficLights" showValue="0">
        <cfvo type="percent" val="0"/>
        <cfvo type="num" val="2"/>
        <cfvo type="num" val="3"/>
        <cfvo type="num" val="4"/>
      </iconSet>
    </cfRule>
  </conditionalFormatting>
  <conditionalFormatting sqref="DM463">
    <cfRule type="iconSet" priority="1153">
      <iconSet iconSet="4TrafficLights" showValue="0">
        <cfvo type="percent" val="0"/>
        <cfvo type="num" val="2"/>
        <cfvo type="num" val="3"/>
        <cfvo type="num" val="4"/>
      </iconSet>
    </cfRule>
  </conditionalFormatting>
  <conditionalFormatting sqref="DM386">
    <cfRule type="iconSet" priority="1143">
      <iconSet iconSet="4TrafficLights" showValue="0">
        <cfvo type="percent" val="0"/>
        <cfvo type="num" val="2"/>
        <cfvo type="num" val="3"/>
        <cfvo type="num" val="4"/>
      </iconSet>
    </cfRule>
  </conditionalFormatting>
  <conditionalFormatting sqref="DM248">
    <cfRule type="iconSet" priority="1133">
      <iconSet iconSet="4TrafficLights" showValue="0">
        <cfvo type="percent" val="0"/>
        <cfvo type="num" val="2"/>
        <cfvo type="num" val="3"/>
        <cfvo type="num" val="4"/>
      </iconSet>
    </cfRule>
  </conditionalFormatting>
  <conditionalFormatting sqref="DM108">
    <cfRule type="iconSet" priority="1123">
      <iconSet iconSet="4TrafficLights" showValue="0">
        <cfvo type="percent" val="0"/>
        <cfvo type="num" val="2"/>
        <cfvo type="num" val="3"/>
        <cfvo type="num" val="4"/>
      </iconSet>
    </cfRule>
  </conditionalFormatting>
  <conditionalFormatting sqref="J483:J484 J487:J490">
    <cfRule type="iconSet" priority="6565">
      <iconSet iconSet="4TrafficLights" showValue="0">
        <cfvo type="percent" val="0"/>
        <cfvo type="num" val="2"/>
        <cfvo type="num" val="3"/>
        <cfvo type="num" val="4"/>
      </iconSet>
    </cfRule>
  </conditionalFormatting>
  <conditionalFormatting sqref="J485:J486">
    <cfRule type="iconSet" priority="1106">
      <iconSet iconSet="4TrafficLights" showValue="0">
        <cfvo type="percent" val="0"/>
        <cfvo type="num" val="2"/>
        <cfvo type="num" val="3"/>
        <cfvo type="num" val="4"/>
      </iconSet>
    </cfRule>
  </conditionalFormatting>
  <conditionalFormatting sqref="N489:N491 N485:N487">
    <cfRule type="iconSet" priority="1093">
      <iconSet iconSet="4TrafficLights" showValue="0">
        <cfvo type="percent" val="0"/>
        <cfvo type="num" val="2"/>
        <cfvo type="num" val="3"/>
        <cfvo type="num" val="4"/>
      </iconSet>
    </cfRule>
  </conditionalFormatting>
  <conditionalFormatting sqref="N489:N491">
    <cfRule type="iconSet" priority="1092">
      <iconSet iconSet="4TrafficLights" showValue="0">
        <cfvo type="percent" val="0"/>
        <cfvo type="num" val="2"/>
        <cfvo type="num" val="3"/>
        <cfvo type="num" val="4"/>
      </iconSet>
    </cfRule>
  </conditionalFormatting>
  <conditionalFormatting sqref="S461">
    <cfRule type="iconSet" priority="1083">
      <iconSet iconSet="4TrafficLights" showValue="0">
        <cfvo type="percent" val="0"/>
        <cfvo type="num" val="2"/>
        <cfvo type="num" val="3"/>
        <cfvo type="num" val="4"/>
      </iconSet>
    </cfRule>
  </conditionalFormatting>
  <conditionalFormatting sqref="AQ458:AQ461">
    <cfRule type="iconSet" priority="1070">
      <iconSet iconSet="4TrafficLights" showValue="0">
        <cfvo type="percent" val="0"/>
        <cfvo type="num" val="2"/>
        <cfvo type="num" val="3"/>
        <cfvo type="num" val="4"/>
      </iconSet>
    </cfRule>
  </conditionalFormatting>
  <conditionalFormatting sqref="AP451:AP460 AR451:AW460">
    <cfRule type="iconSet" priority="6901">
      <iconSet iconSet="4TrafficLights" showValue="0">
        <cfvo type="percent" val="0"/>
        <cfvo type="num" val="2"/>
        <cfvo type="num" val="3"/>
        <cfvo type="num" val="4"/>
      </iconSet>
    </cfRule>
  </conditionalFormatting>
  <conditionalFormatting sqref="DM461">
    <cfRule type="iconSet" priority="6986">
      <iconSet iconSet="4TrafficLights" showValue="0">
        <cfvo type="percent" val="0"/>
        <cfvo type="num" val="2"/>
        <cfvo type="num" val="3"/>
        <cfvo type="num" val="4"/>
      </iconSet>
    </cfRule>
  </conditionalFormatting>
  <conditionalFormatting sqref="AP461 AR461:AW461">
    <cfRule type="iconSet" priority="6987">
      <iconSet iconSet="4TrafficLights" showValue="0">
        <cfvo type="percent" val="0"/>
        <cfvo type="num" val="2"/>
        <cfvo type="num" val="3"/>
        <cfvo type="num" val="4"/>
      </iconSet>
    </cfRule>
  </conditionalFormatting>
  <conditionalFormatting sqref="J496:J497 J501:J504">
    <cfRule type="iconSet" priority="1066">
      <iconSet iconSet="4TrafficLights" showValue="0">
        <cfvo type="percent" val="0"/>
        <cfvo type="num" val="2"/>
        <cfvo type="num" val="3"/>
        <cfvo type="num" val="4"/>
      </iconSet>
    </cfRule>
  </conditionalFormatting>
  <conditionalFormatting sqref="J499:J500">
    <cfRule type="iconSet" priority="1043">
      <iconSet iconSet="4TrafficLights" showValue="0">
        <cfvo type="percent" val="0"/>
        <cfvo type="num" val="2"/>
        <cfvo type="num" val="3"/>
        <cfvo type="num" val="4"/>
      </iconSet>
    </cfRule>
  </conditionalFormatting>
  <conditionalFormatting sqref="J493 O493:BZ493">
    <cfRule type="iconSet" priority="1028">
      <iconSet iconSet="4TrafficLights" showValue="0">
        <cfvo type="percent" val="0"/>
        <cfvo type="num" val="2"/>
        <cfvo type="num" val="3"/>
        <cfvo type="num" val="4"/>
      </iconSet>
    </cfRule>
  </conditionalFormatting>
  <conditionalFormatting sqref="N493:N494">
    <cfRule type="iconSet" priority="1015">
      <iconSet iconSet="4TrafficLights" showValue="0">
        <cfvo type="percent" val="0"/>
        <cfvo type="num" val="2"/>
        <cfvo type="num" val="3"/>
        <cfvo type="num" val="4"/>
      </iconSet>
    </cfRule>
  </conditionalFormatting>
  <conditionalFormatting sqref="N493:N494">
    <cfRule type="iconSet" priority="1014">
      <iconSet iconSet="4TrafficLights" showValue="0">
        <cfvo type="percent" val="0"/>
        <cfvo type="num" val="2"/>
        <cfvo type="num" val="3"/>
        <cfvo type="num" val="4"/>
      </iconSet>
    </cfRule>
  </conditionalFormatting>
  <conditionalFormatting sqref="J498">
    <cfRule type="iconSet" priority="1013">
      <iconSet iconSet="4TrafficLights" showValue="0">
        <cfvo type="percent" val="0"/>
        <cfvo type="num" val="2"/>
        <cfvo type="num" val="3"/>
        <cfvo type="num" val="4"/>
      </iconSet>
    </cfRule>
  </conditionalFormatting>
  <conditionalFormatting sqref="N498">
    <cfRule type="iconSet" priority="1000">
      <iconSet iconSet="4TrafficLights" showValue="0">
        <cfvo type="percent" val="0"/>
        <cfvo type="num" val="2"/>
        <cfvo type="num" val="3"/>
        <cfvo type="num" val="4"/>
      </iconSet>
    </cfRule>
  </conditionalFormatting>
  <conditionalFormatting sqref="J495 N495:BZ495">
    <cfRule type="iconSet" priority="7783">
      <iconSet iconSet="4TrafficLights" showValue="0">
        <cfvo type="percent" val="0"/>
        <cfvo type="num" val="2"/>
        <cfvo type="num" val="3"/>
        <cfvo type="num" val="4"/>
      </iconSet>
    </cfRule>
  </conditionalFormatting>
  <conditionalFormatting sqref="N499:N501 N504">
    <cfRule type="iconSet" priority="7891">
      <iconSet iconSet="4TrafficLights" showValue="0">
        <cfvo type="percent" val="0"/>
        <cfvo type="num" val="2"/>
        <cfvo type="num" val="3"/>
        <cfvo type="num" val="4"/>
      </iconSet>
    </cfRule>
  </conditionalFormatting>
  <conditionalFormatting sqref="N504">
    <cfRule type="iconSet" priority="7893">
      <iconSet iconSet="4TrafficLights" showValue="0">
        <cfvo type="percent" val="0"/>
        <cfvo type="num" val="2"/>
        <cfvo type="num" val="3"/>
        <cfvo type="num" val="4"/>
      </iconSet>
    </cfRule>
  </conditionalFormatting>
  <conditionalFormatting sqref="J506:J507 J511:J514">
    <cfRule type="iconSet" priority="988">
      <iconSet iconSet="4TrafficLights" showValue="0">
        <cfvo type="percent" val="0"/>
        <cfvo type="num" val="2"/>
        <cfvo type="num" val="3"/>
        <cfvo type="num" val="4"/>
      </iconSet>
    </cfRule>
  </conditionalFormatting>
  <conditionalFormatting sqref="J509:J510">
    <cfRule type="iconSet" priority="975">
      <iconSet iconSet="4TrafficLights" showValue="0">
        <cfvo type="percent" val="0"/>
        <cfvo type="num" val="2"/>
        <cfvo type="num" val="3"/>
        <cfvo type="num" val="4"/>
      </iconSet>
    </cfRule>
  </conditionalFormatting>
  <conditionalFormatting sqref="J508">
    <cfRule type="iconSet" priority="962">
      <iconSet iconSet="4TrafficLights" showValue="0">
        <cfvo type="percent" val="0"/>
        <cfvo type="num" val="2"/>
        <cfvo type="num" val="3"/>
        <cfvo type="num" val="4"/>
      </iconSet>
    </cfRule>
  </conditionalFormatting>
  <conditionalFormatting sqref="N508">
    <cfRule type="iconSet" priority="949">
      <iconSet iconSet="4TrafficLights" showValue="0">
        <cfvo type="percent" val="0"/>
        <cfvo type="num" val="2"/>
        <cfvo type="num" val="3"/>
        <cfvo type="num" val="4"/>
      </iconSet>
    </cfRule>
  </conditionalFormatting>
  <conditionalFormatting sqref="N509:N511 N514">
    <cfRule type="iconSet" priority="998">
      <iconSet iconSet="4TrafficLights" showValue="0">
        <cfvo type="percent" val="0"/>
        <cfvo type="num" val="2"/>
        <cfvo type="num" val="3"/>
        <cfvo type="num" val="4"/>
      </iconSet>
    </cfRule>
  </conditionalFormatting>
  <conditionalFormatting sqref="N514">
    <cfRule type="iconSet" priority="999">
      <iconSet iconSet="4TrafficLights" showValue="0">
        <cfvo type="percent" val="0"/>
        <cfvo type="num" val="2"/>
        <cfvo type="num" val="3"/>
        <cfvo type="num" val="4"/>
      </iconSet>
    </cfRule>
  </conditionalFormatting>
  <conditionalFormatting sqref="J518">
    <cfRule type="iconSet" priority="911">
      <iconSet iconSet="4TrafficLights" showValue="0">
        <cfvo type="percent" val="0"/>
        <cfvo type="num" val="2"/>
        <cfvo type="num" val="3"/>
        <cfvo type="num" val="4"/>
      </iconSet>
    </cfRule>
  </conditionalFormatting>
  <conditionalFormatting sqref="N518">
    <cfRule type="iconSet" priority="898">
      <iconSet iconSet="4TrafficLights" showValue="0">
        <cfvo type="percent" val="0"/>
        <cfvo type="num" val="2"/>
        <cfvo type="num" val="3"/>
        <cfvo type="num" val="4"/>
      </iconSet>
    </cfRule>
  </conditionalFormatting>
  <conditionalFormatting sqref="J519">
    <cfRule type="iconSet" priority="9805">
      <iconSet iconSet="4TrafficLights" showValue="0">
        <cfvo type="percent" val="0"/>
        <cfvo type="num" val="2"/>
        <cfvo type="num" val="3"/>
        <cfvo type="num" val="4"/>
      </iconSet>
    </cfRule>
  </conditionalFormatting>
  <conditionalFormatting sqref="N519">
    <cfRule type="iconSet" priority="10286">
      <iconSet iconSet="4TrafficLights" showValue="0">
        <cfvo type="percent" val="0"/>
        <cfvo type="num" val="2"/>
        <cfvo type="num" val="3"/>
        <cfvo type="num" val="4"/>
      </iconSet>
    </cfRule>
  </conditionalFormatting>
  <conditionalFormatting sqref="J516:J517 J520:J521">
    <cfRule type="iconSet" priority="10287">
      <iconSet iconSet="4TrafficLights" showValue="0">
        <cfvo type="percent" val="0"/>
        <cfvo type="num" val="2"/>
        <cfvo type="num" val="3"/>
        <cfvo type="num" val="4"/>
      </iconSet>
    </cfRule>
  </conditionalFormatting>
  <conditionalFormatting sqref="N471:R471">
    <cfRule type="iconSet" priority="888">
      <iconSet iconSet="4TrafficLights" showValue="0">
        <cfvo type="percent" val="0"/>
        <cfvo type="num" val="2"/>
        <cfvo type="num" val="3"/>
        <cfvo type="num" val="4"/>
      </iconSet>
    </cfRule>
  </conditionalFormatting>
  <conditionalFormatting sqref="S471">
    <cfRule type="iconSet" priority="887">
      <iconSet iconSet="4TrafficLights" showValue="0">
        <cfvo type="percent" val="0"/>
        <cfvo type="num" val="2"/>
        <cfvo type="num" val="3"/>
        <cfvo type="num" val="4"/>
      </iconSet>
    </cfRule>
  </conditionalFormatting>
  <conditionalFormatting sqref="T471">
    <cfRule type="iconSet" priority="886">
      <iconSet iconSet="4TrafficLights" showValue="0">
        <cfvo type="percent" val="0"/>
        <cfvo type="num" val="2"/>
        <cfvo type="num" val="3"/>
        <cfvo type="num" val="4"/>
      </iconSet>
    </cfRule>
  </conditionalFormatting>
  <conditionalFormatting sqref="CA589:DM589">
    <cfRule type="iconSet" priority="776">
      <iconSet iconSet="4TrafficLights" showValue="0">
        <cfvo type="percent" val="0"/>
        <cfvo type="num" val="2"/>
        <cfvo type="num" val="3"/>
        <cfvo type="num" val="4"/>
      </iconSet>
    </cfRule>
  </conditionalFormatting>
  <conditionalFormatting sqref="CA590:DM590">
    <cfRule type="iconSet" priority="775">
      <iconSet iconSet="4TrafficLights" showValue="0">
        <cfvo type="percent" val="0"/>
        <cfvo type="num" val="2"/>
        <cfvo type="num" val="3"/>
        <cfvo type="num" val="4"/>
      </iconSet>
    </cfRule>
  </conditionalFormatting>
  <conditionalFormatting sqref="N691:DM691">
    <cfRule type="iconSet" priority="774">
      <iconSet iconSet="4TrafficLights" showValue="0">
        <cfvo type="percent" val="0"/>
        <cfvo type="num" val="2"/>
        <cfvo type="num" val="3"/>
        <cfvo type="num" val="4"/>
      </iconSet>
    </cfRule>
  </conditionalFormatting>
  <conditionalFormatting sqref="N686:DM690">
    <cfRule type="iconSet" priority="777">
      <iconSet iconSet="4TrafficLights" showValue="0">
        <cfvo type="percent" val="0"/>
        <cfvo type="num" val="2"/>
        <cfvo type="num" val="3"/>
        <cfvo type="num" val="4"/>
      </iconSet>
    </cfRule>
  </conditionalFormatting>
  <conditionalFormatting sqref="J683:J691 J662:J664 J667:J671 J673:J681 N662:BZ671 N595:BZ596 O651:BZ651 O616:BZ616 O589:BZ594 O597:BZ597 N597:N598 N613:BZ613 N617:N619 N630 N632 N600 N604 N634:BZ634 N651:N653">
    <cfRule type="iconSet" priority="778">
      <iconSet iconSet="4TrafficLights" showValue="0">
        <cfvo type="percent" val="0"/>
        <cfvo type="num" val="2"/>
        <cfvo type="num" val="3"/>
        <cfvo type="num" val="4"/>
      </iconSet>
    </cfRule>
  </conditionalFormatting>
  <conditionalFormatting sqref="N681:DM685">
    <cfRule type="iconSet" priority="779">
      <iconSet iconSet="4TrafficLights" showValue="0">
        <cfvo type="percent" val="0"/>
        <cfvo type="num" val="2"/>
        <cfvo type="num" val="3"/>
        <cfvo type="num" val="4"/>
      </iconSet>
    </cfRule>
  </conditionalFormatting>
  <conditionalFormatting sqref="N676:DM680">
    <cfRule type="iconSet" priority="780">
      <iconSet iconSet="4TrafficLights" showValue="0">
        <cfvo type="percent" val="0"/>
        <cfvo type="num" val="2"/>
        <cfvo type="num" val="3"/>
        <cfvo type="num" val="4"/>
      </iconSet>
    </cfRule>
  </conditionalFormatting>
  <conditionalFormatting sqref="N672:DM675">
    <cfRule type="iconSet" priority="781">
      <iconSet iconSet="4TrafficLights" showValue="0">
        <cfvo type="percent" val="0"/>
        <cfvo type="num" val="2"/>
        <cfvo type="num" val="3"/>
        <cfvo type="num" val="4"/>
      </iconSet>
    </cfRule>
  </conditionalFormatting>
  <conditionalFormatting sqref="J692">
    <cfRule type="iconSet" priority="773">
      <iconSet iconSet="4TrafficLights" showValue="0">
        <cfvo type="percent" val="0"/>
        <cfvo type="num" val="2"/>
        <cfvo type="num" val="3"/>
        <cfvo type="num" val="4"/>
      </iconSet>
    </cfRule>
  </conditionalFormatting>
  <conditionalFormatting sqref="N692:DM692">
    <cfRule type="iconSet" priority="772">
      <iconSet iconSet="4TrafficLights" showValue="0">
        <cfvo type="percent" val="0"/>
        <cfvo type="num" val="2"/>
        <cfvo type="num" val="3"/>
        <cfvo type="num" val="4"/>
      </iconSet>
    </cfRule>
  </conditionalFormatting>
  <conditionalFormatting sqref="O615:BZ615">
    <cfRule type="iconSet" priority="730">
      <iconSet iconSet="4TrafficLights" showValue="0">
        <cfvo type="percent" val="0"/>
        <cfvo type="num" val="2"/>
        <cfvo type="num" val="3"/>
        <cfvo type="num" val="4"/>
      </iconSet>
    </cfRule>
  </conditionalFormatting>
  <conditionalFormatting sqref="O617:BZ617">
    <cfRule type="iconSet" priority="847">
      <iconSet iconSet="4TrafficLights" showValue="0">
        <cfvo type="percent" val="0"/>
        <cfvo type="num" val="2"/>
        <cfvo type="num" val="3"/>
        <cfvo type="num" val="4"/>
      </iconSet>
    </cfRule>
  </conditionalFormatting>
  <conditionalFormatting sqref="N583:R583">
    <cfRule type="iconSet" priority="612">
      <iconSet iconSet="4TrafficLights" showValue="0">
        <cfvo type="percent" val="0"/>
        <cfvo type="num" val="2"/>
        <cfvo type="num" val="3"/>
        <cfvo type="num" val="4"/>
      </iconSet>
    </cfRule>
  </conditionalFormatting>
  <conditionalFormatting sqref="S583">
    <cfRule type="iconSet" priority="611">
      <iconSet iconSet="4TrafficLights" showValue="0">
        <cfvo type="percent" val="0"/>
        <cfvo type="num" val="2"/>
        <cfvo type="num" val="3"/>
        <cfvo type="num" val="4"/>
      </iconSet>
    </cfRule>
  </conditionalFormatting>
  <conditionalFormatting sqref="T583">
    <cfRule type="iconSet" priority="610">
      <iconSet iconSet="4TrafficLights" showValue="0">
        <cfvo type="percent" val="0"/>
        <cfvo type="num" val="2"/>
        <cfvo type="num" val="3"/>
        <cfvo type="num" val="4"/>
      </iconSet>
    </cfRule>
  </conditionalFormatting>
  <conditionalFormatting sqref="N473:N480">
    <cfRule type="iconSet" priority="609">
      <iconSet iconSet="4TrafficLights" showValue="0">
        <cfvo type="percent" val="0"/>
        <cfvo type="num" val="2"/>
        <cfvo type="num" val="3"/>
        <cfvo type="num" val="4"/>
      </iconSet>
    </cfRule>
  </conditionalFormatting>
  <conditionalFormatting sqref="N585 N589:N594">
    <cfRule type="iconSet" priority="608">
      <iconSet iconSet="4TrafficLights" showValue="0">
        <cfvo type="percent" val="0"/>
        <cfvo type="num" val="2"/>
        <cfvo type="num" val="3"/>
        <cfvo type="num" val="4"/>
      </iconSet>
    </cfRule>
  </conditionalFormatting>
  <conditionalFormatting sqref="AL610:BZ610">
    <cfRule type="iconSet" priority="568">
      <iconSet iconSet="4TrafficLights" showValue="0">
        <cfvo type="percent" val="0"/>
        <cfvo type="num" val="2"/>
        <cfvo type="num" val="3"/>
        <cfvo type="num" val="4"/>
      </iconSet>
    </cfRule>
  </conditionalFormatting>
  <conditionalFormatting sqref="AL607:BZ607">
    <cfRule type="iconSet" priority="542">
      <iconSet iconSet="4TrafficLights" showValue="0">
        <cfvo type="percent" val="0"/>
        <cfvo type="num" val="2"/>
        <cfvo type="num" val="3"/>
        <cfvo type="num" val="4"/>
      </iconSet>
    </cfRule>
  </conditionalFormatting>
  <conditionalFormatting sqref="O614:BZ614">
    <cfRule type="iconSet" priority="540">
      <iconSet iconSet="4TrafficLights" showValue="0">
        <cfvo type="percent" val="0"/>
        <cfvo type="num" val="2"/>
        <cfvo type="num" val="3"/>
        <cfvo type="num" val="4"/>
      </iconSet>
    </cfRule>
  </conditionalFormatting>
  <conditionalFormatting sqref="N633 N631 N620:N629 N614:N616 N605:N612 N601:N603 N599">
    <cfRule type="iconSet" priority="433">
      <iconSet iconSet="4TrafficLights" showValue="0">
        <cfvo type="percent" val="0"/>
        <cfvo type="num" val="2"/>
        <cfvo type="num" val="3"/>
        <cfvo type="num" val="4"/>
      </iconSet>
    </cfRule>
  </conditionalFormatting>
  <conditionalFormatting sqref="N635:N636 N647 N649">
    <cfRule type="iconSet" priority="419">
      <iconSet iconSet="4TrafficLights" showValue="0">
        <cfvo type="percent" val="0"/>
        <cfvo type="num" val="2"/>
        <cfvo type="num" val="3"/>
        <cfvo type="num" val="4"/>
      </iconSet>
    </cfRule>
  </conditionalFormatting>
  <conditionalFormatting sqref="N650 N648 N637:N646">
    <cfRule type="iconSet" priority="289">
      <iconSet iconSet="4TrafficLights" showValue="0">
        <cfvo type="percent" val="0"/>
        <cfvo type="num" val="2"/>
        <cfvo type="num" val="3"/>
        <cfvo type="num" val="4"/>
      </iconSet>
    </cfRule>
  </conditionalFormatting>
  <conditionalFormatting sqref="N654:N659">
    <cfRule type="iconSet" priority="234">
      <iconSet iconSet="4TrafficLights" showValue="0">
        <cfvo type="percent" val="0"/>
        <cfvo type="num" val="2"/>
        <cfvo type="num" val="3"/>
        <cfvo type="num" val="4"/>
      </iconSet>
    </cfRule>
  </conditionalFormatting>
  <conditionalFormatting sqref="J693">
    <cfRule type="iconSet" priority="217">
      <iconSet iconSet="4TrafficLights" showValue="0">
        <cfvo type="percent" val="0"/>
        <cfvo type="num" val="2"/>
        <cfvo type="num" val="3"/>
        <cfvo type="num" val="4"/>
      </iconSet>
    </cfRule>
  </conditionalFormatting>
  <conditionalFormatting sqref="N693:DM693">
    <cfRule type="iconSet" priority="213">
      <iconSet iconSet="4TrafficLights" showValue="0">
        <cfvo type="percent" val="0"/>
        <cfvo type="num" val="2"/>
        <cfvo type="num" val="3"/>
        <cfvo type="num" val="4"/>
      </iconSet>
    </cfRule>
  </conditionalFormatting>
  <conditionalFormatting sqref="T704">
    <cfRule type="iconSet" priority="204">
      <iconSet iconSet="4TrafficLights" showValue="0">
        <cfvo type="percent" val="0"/>
        <cfvo type="num" val="2"/>
        <cfvo type="num" val="3"/>
        <cfvo type="num" val="4"/>
      </iconSet>
    </cfRule>
  </conditionalFormatting>
  <conditionalFormatting sqref="U705">
    <cfRule type="iconSet" priority="203">
      <iconSet iconSet="4TrafficLights" showValue="0">
        <cfvo type="percent" val="0"/>
        <cfvo type="num" val="2"/>
        <cfvo type="num" val="3"/>
        <cfvo type="num" val="4"/>
      </iconSet>
    </cfRule>
  </conditionalFormatting>
  <conditionalFormatting sqref="U706">
    <cfRule type="iconSet" priority="202">
      <iconSet iconSet="4TrafficLights" showValue="0">
        <cfvo type="percent" val="0"/>
        <cfvo type="num" val="2"/>
        <cfvo type="num" val="3"/>
        <cfvo type="num" val="4"/>
      </iconSet>
    </cfRule>
  </conditionalFormatting>
  <conditionalFormatting sqref="W708">
    <cfRule type="iconSet" priority="201">
      <iconSet iconSet="4TrafficLights" showValue="0">
        <cfvo type="percent" val="0"/>
        <cfvo type="num" val="2"/>
        <cfvo type="num" val="3"/>
        <cfvo type="num" val="4"/>
      </iconSet>
    </cfRule>
  </conditionalFormatting>
  <conditionalFormatting sqref="AP704:AV706 AP708 AR708:AV708">
    <cfRule type="iconSet" priority="194">
      <iconSet iconSet="4TrafficLights" showValue="0">
        <cfvo type="percent" val="0"/>
        <cfvo type="num" val="2"/>
        <cfvo type="num" val="3"/>
        <cfvo type="num" val="4"/>
      </iconSet>
    </cfRule>
  </conditionalFormatting>
  <conditionalFormatting sqref="DM695:DM701">
    <cfRule type="iconSet" priority="193">
      <iconSet iconSet="4TrafficLights" showValue="0">
        <cfvo type="percent" val="0"/>
        <cfvo type="num" val="2"/>
        <cfvo type="num" val="3"/>
        <cfvo type="num" val="4"/>
      </iconSet>
    </cfRule>
  </conditionalFormatting>
  <conditionalFormatting sqref="DM702:DM703">
    <cfRule type="iconSet" priority="192">
      <iconSet iconSet="4TrafficLights" showValue="0">
        <cfvo type="percent" val="0"/>
        <cfvo type="num" val="2"/>
        <cfvo type="num" val="3"/>
        <cfvo type="num" val="4"/>
      </iconSet>
    </cfRule>
  </conditionalFormatting>
  <conditionalFormatting sqref="T695">
    <cfRule type="iconSet" priority="191">
      <iconSet iconSet="4TrafficLights" showValue="0">
        <cfvo type="percent" val="0"/>
        <cfvo type="num" val="2"/>
        <cfvo type="num" val="3"/>
        <cfvo type="num" val="4"/>
      </iconSet>
    </cfRule>
  </conditionalFormatting>
  <conditionalFormatting sqref="W698">
    <cfRule type="iconSet" priority="190">
      <iconSet iconSet="4TrafficLights" showValue="0">
        <cfvo type="percent" val="0"/>
        <cfvo type="num" val="2"/>
        <cfvo type="num" val="3"/>
        <cfvo type="num" val="4"/>
      </iconSet>
    </cfRule>
  </conditionalFormatting>
  <conditionalFormatting sqref="W699">
    <cfRule type="iconSet" priority="189">
      <iconSet iconSet="4TrafficLights" showValue="0">
        <cfvo type="percent" val="0"/>
        <cfvo type="num" val="2"/>
        <cfvo type="num" val="3"/>
        <cfvo type="num" val="4"/>
      </iconSet>
    </cfRule>
  </conditionalFormatting>
  <conditionalFormatting sqref="X699">
    <cfRule type="iconSet" priority="188">
      <iconSet iconSet="4TrafficLights" showValue="0">
        <cfvo type="percent" val="0"/>
        <cfvo type="num" val="2"/>
        <cfvo type="num" val="3"/>
        <cfvo type="num" val="4"/>
      </iconSet>
    </cfRule>
  </conditionalFormatting>
  <conditionalFormatting sqref="AW700:AW703">
    <cfRule type="iconSet" priority="187">
      <iconSet iconSet="4TrafficLights" showValue="0">
        <cfvo type="percent" val="0"/>
        <cfvo type="num" val="2"/>
        <cfvo type="num" val="3"/>
        <cfvo type="num" val="4"/>
      </iconSet>
    </cfRule>
  </conditionalFormatting>
  <conditionalFormatting sqref="AP695:AV703">
    <cfRule type="iconSet" priority="186">
      <iconSet iconSet="4TrafficLights" showValue="0">
        <cfvo type="percent" val="0"/>
        <cfvo type="num" val="2"/>
        <cfvo type="num" val="3"/>
        <cfvo type="num" val="4"/>
      </iconSet>
    </cfRule>
  </conditionalFormatting>
  <conditionalFormatting sqref="AP695:AV698">
    <cfRule type="iconSet" priority="185">
      <iconSet iconSet="4TrafficLights" showValue="0">
        <cfvo type="percent" val="0"/>
        <cfvo type="num" val="2"/>
        <cfvo type="num" val="3"/>
        <cfvo type="num" val="4"/>
      </iconSet>
    </cfRule>
  </conditionalFormatting>
  <conditionalFormatting sqref="U694:U696">
    <cfRule type="iconSet" priority="184">
      <iconSet iconSet="4TrafficLights" showValue="0">
        <cfvo type="percent" val="0"/>
        <cfvo type="num" val="2"/>
        <cfvo type="num" val="3"/>
        <cfvo type="num" val="4"/>
      </iconSet>
    </cfRule>
  </conditionalFormatting>
  <conditionalFormatting sqref="S694:S696">
    <cfRule type="iconSet" priority="183">
      <iconSet iconSet="4TrafficLights" showValue="0">
        <cfvo type="percent" val="0"/>
        <cfvo type="num" val="2"/>
        <cfvo type="num" val="3"/>
        <cfvo type="num" val="4"/>
      </iconSet>
    </cfRule>
  </conditionalFormatting>
  <conditionalFormatting sqref="S694:S696">
    <cfRule type="iconSet" priority="182">
      <iconSet iconSet="4TrafficLights" showValue="0">
        <cfvo type="percent" val="0"/>
        <cfvo type="num" val="2"/>
        <cfvo type="num" val="3"/>
        <cfvo type="num" val="4"/>
      </iconSet>
    </cfRule>
  </conditionalFormatting>
  <conditionalFormatting sqref="S697:U697 U698">
    <cfRule type="iconSet" priority="181">
      <iconSet iconSet="4TrafficLights" showValue="0">
        <cfvo type="percent" val="0"/>
        <cfvo type="num" val="2"/>
        <cfvo type="num" val="3"/>
        <cfvo type="num" val="4"/>
      </iconSet>
    </cfRule>
  </conditionalFormatting>
  <conditionalFormatting sqref="S697:U697">
    <cfRule type="iconSet" priority="180">
      <iconSet iconSet="4TrafficLights" showValue="0">
        <cfvo type="percent" val="0"/>
        <cfvo type="num" val="2"/>
        <cfvo type="num" val="3"/>
        <cfvo type="num" val="4"/>
      </iconSet>
    </cfRule>
  </conditionalFormatting>
  <conditionalFormatting sqref="V697:V698">
    <cfRule type="iconSet" priority="179">
      <iconSet iconSet="4TrafficLights" showValue="0">
        <cfvo type="percent" val="0"/>
        <cfvo type="num" val="2"/>
        <cfvo type="num" val="3"/>
        <cfvo type="num" val="4"/>
      </iconSet>
    </cfRule>
  </conditionalFormatting>
  <conditionalFormatting sqref="V699:V703">
    <cfRule type="iconSet" priority="178">
      <iconSet iconSet="4TrafficLights" showValue="0">
        <cfvo type="percent" val="0"/>
        <cfvo type="num" val="2"/>
        <cfvo type="num" val="3"/>
        <cfvo type="num" val="4"/>
      </iconSet>
    </cfRule>
  </conditionalFormatting>
  <conditionalFormatting sqref="V699:V703">
    <cfRule type="iconSet" priority="177">
      <iconSet iconSet="4TrafficLights" showValue="0">
        <cfvo type="percent" val="0"/>
        <cfvo type="num" val="2"/>
        <cfvo type="num" val="3"/>
        <cfvo type="num" val="4"/>
      </iconSet>
    </cfRule>
  </conditionalFormatting>
  <conditionalFormatting sqref="AE699:AE703">
    <cfRule type="iconSet" priority="176">
      <iconSet iconSet="4TrafficLights" showValue="0">
        <cfvo type="percent" val="0"/>
        <cfvo type="num" val="2"/>
        <cfvo type="num" val="3"/>
        <cfvo type="num" val="4"/>
      </iconSet>
    </cfRule>
  </conditionalFormatting>
  <conditionalFormatting sqref="DM713:DM716 DM709:DM710">
    <cfRule type="iconSet" priority="140">
      <iconSet iconSet="4TrafficLights" showValue="0">
        <cfvo type="percent" val="0"/>
        <cfvo type="num" val="2"/>
        <cfvo type="num" val="3"/>
        <cfvo type="num" val="4"/>
      </iconSet>
    </cfRule>
  </conditionalFormatting>
  <conditionalFormatting sqref="DM711:DM712">
    <cfRule type="iconSet" priority="139">
      <iconSet iconSet="4TrafficLights" showValue="0">
        <cfvo type="percent" val="0"/>
        <cfvo type="num" val="2"/>
        <cfvo type="num" val="3"/>
        <cfvo type="num" val="4"/>
      </iconSet>
    </cfRule>
  </conditionalFormatting>
  <conditionalFormatting sqref="R694">
    <cfRule type="iconSet" priority="132">
      <iconSet iconSet="4TrafficLights" showValue="0">
        <cfvo type="percent" val="0"/>
        <cfvo type="num" val="2"/>
        <cfvo type="num" val="3"/>
        <cfvo type="num" val="4"/>
      </iconSet>
    </cfRule>
  </conditionalFormatting>
  <conditionalFormatting sqref="X698">
    <cfRule type="iconSet" priority="131">
      <iconSet iconSet="4TrafficLights" showValue="0">
        <cfvo type="percent" val="0"/>
        <cfvo type="num" val="2"/>
        <cfvo type="num" val="3"/>
        <cfvo type="num" val="4"/>
      </iconSet>
    </cfRule>
  </conditionalFormatting>
  <conditionalFormatting sqref="AD699">
    <cfRule type="iconSet" priority="130">
      <iconSet iconSet="4TrafficLights" showValue="0">
        <cfvo type="percent" val="0"/>
        <cfvo type="num" val="2"/>
        <cfvo type="num" val="3"/>
        <cfvo type="num" val="4"/>
      </iconSet>
    </cfRule>
  </conditionalFormatting>
  <conditionalFormatting sqref="S699:T699">
    <cfRule type="iconSet" priority="129">
      <iconSet iconSet="4TrafficLights" showValue="0">
        <cfvo type="percent" val="0"/>
        <cfvo type="num" val="2"/>
        <cfvo type="num" val="3"/>
        <cfvo type="num" val="4"/>
      </iconSet>
    </cfRule>
  </conditionalFormatting>
  <conditionalFormatting sqref="U704">
    <cfRule type="iconSet" priority="128">
      <iconSet iconSet="4TrafficLights" showValue="0">
        <cfvo type="percent" val="0"/>
        <cfvo type="num" val="2"/>
        <cfvo type="num" val="3"/>
        <cfvo type="num" val="4"/>
      </iconSet>
    </cfRule>
  </conditionalFormatting>
  <conditionalFormatting sqref="AD704">
    <cfRule type="iconSet" priority="127">
      <iconSet iconSet="4TrafficLights" showValue="0">
        <cfvo type="percent" val="0"/>
        <cfvo type="num" val="2"/>
        <cfvo type="num" val="3"/>
        <cfvo type="num" val="4"/>
      </iconSet>
    </cfRule>
  </conditionalFormatting>
  <conditionalFormatting sqref="AD705">
    <cfRule type="iconSet" priority="126">
      <iconSet iconSet="4TrafficLights" showValue="0">
        <cfvo type="percent" val="0"/>
        <cfvo type="num" val="2"/>
        <cfvo type="num" val="3"/>
        <cfvo type="num" val="4"/>
      </iconSet>
    </cfRule>
  </conditionalFormatting>
  <conditionalFormatting sqref="V705:V706 V708">
    <cfRule type="iconSet" priority="124">
      <iconSet iconSet="4TrafficLights" showValue="0">
        <cfvo type="percent" val="0"/>
        <cfvo type="num" val="2"/>
        <cfvo type="num" val="3"/>
        <cfvo type="num" val="4"/>
      </iconSet>
    </cfRule>
  </conditionalFormatting>
  <conditionalFormatting sqref="AE706:AF706">
    <cfRule type="iconSet" priority="123">
      <iconSet iconSet="4TrafficLights" showValue="0">
        <cfvo type="percent" val="0"/>
        <cfvo type="num" val="2"/>
        <cfvo type="num" val="3"/>
        <cfvo type="num" val="4"/>
      </iconSet>
    </cfRule>
  </conditionalFormatting>
  <conditionalFormatting sqref="AM708">
    <cfRule type="iconSet" priority="122">
      <iconSet iconSet="4TrafficLights" showValue="0">
        <cfvo type="percent" val="0"/>
        <cfvo type="num" val="2"/>
        <cfvo type="num" val="3"/>
        <cfvo type="num" val="4"/>
      </iconSet>
    </cfRule>
  </conditionalFormatting>
  <conditionalFormatting sqref="DM694 DM704:DM706 DM708">
    <cfRule type="iconSet" priority="12743">
      <iconSet iconSet="4TrafficLights" showValue="0">
        <cfvo type="percent" val="0"/>
        <cfvo type="num" val="2"/>
        <cfvo type="num" val="3"/>
        <cfvo type="num" val="4"/>
      </iconSet>
    </cfRule>
  </conditionalFormatting>
  <conditionalFormatting sqref="AP694:AV694 AP704:AV706 AP708 AR708:AV708">
    <cfRule type="iconSet" priority="12745">
      <iconSet iconSet="4TrafficLights" showValue="0">
        <cfvo type="percent" val="0"/>
        <cfvo type="num" val="2"/>
        <cfvo type="num" val="3"/>
        <cfvo type="num" val="4"/>
      </iconSet>
    </cfRule>
  </conditionalFormatting>
  <conditionalFormatting sqref="BU85:BU89">
    <cfRule type="iconSet" priority="121">
      <iconSet iconSet="4TrafficLights" showValue="0">
        <cfvo type="percent" val="0"/>
        <cfvo type="num" val="2"/>
        <cfvo type="num" val="3"/>
        <cfvo type="num" val="4"/>
      </iconSet>
    </cfRule>
  </conditionalFormatting>
  <conditionalFormatting sqref="N104:DM106">
    <cfRule type="iconSet" priority="12781">
      <iconSet iconSet="4TrafficLights" showValue="0">
        <cfvo type="percent" val="0"/>
        <cfvo type="num" val="2"/>
        <cfvo type="num" val="3"/>
        <cfvo type="num" val="4"/>
      </iconSet>
    </cfRule>
  </conditionalFormatting>
  <conditionalFormatting sqref="N96:DM103">
    <cfRule type="iconSet" priority="12817">
      <iconSet iconSet="4TrafficLights" showValue="0">
        <cfvo type="percent" val="0"/>
        <cfvo type="num" val="2"/>
        <cfvo type="num" val="3"/>
        <cfvo type="num" val="4"/>
      </iconSet>
    </cfRule>
  </conditionalFormatting>
  <conditionalFormatting sqref="AP246">
    <cfRule type="iconSet" priority="117">
      <iconSet iconSet="4TrafficLights" showValue="0">
        <cfvo type="percent" val="0"/>
        <cfvo type="num" val="2"/>
        <cfvo type="num" val="3"/>
        <cfvo type="num" val="4"/>
      </iconSet>
    </cfRule>
  </conditionalFormatting>
  <conditionalFormatting sqref="AX375">
    <cfRule type="iconSet" priority="116">
      <iconSet iconSet="4TrafficLights" showValue="0">
        <cfvo type="percent" val="0"/>
        <cfvo type="num" val="2"/>
        <cfvo type="num" val="3"/>
        <cfvo type="num" val="4"/>
      </iconSet>
    </cfRule>
  </conditionalFormatting>
  <conditionalFormatting sqref="AX381">
    <cfRule type="iconSet" priority="115">
      <iconSet iconSet="4TrafficLights" showValue="0">
        <cfvo type="percent" val="0"/>
        <cfvo type="num" val="2"/>
        <cfvo type="num" val="3"/>
        <cfvo type="num" val="4"/>
      </iconSet>
    </cfRule>
  </conditionalFormatting>
  <conditionalFormatting sqref="AX383:AX384">
    <cfRule type="iconSet" priority="114">
      <iconSet iconSet="4TrafficLights" showValue="0">
        <cfvo type="percent" val="0"/>
        <cfvo type="num" val="2"/>
        <cfvo type="num" val="3"/>
        <cfvo type="num" val="4"/>
      </iconSet>
    </cfRule>
  </conditionalFormatting>
  <conditionalFormatting sqref="U554:U556">
    <cfRule type="iconSet" priority="113">
      <iconSet iconSet="4TrafficLights" showValue="0">
        <cfvo type="percent" val="0"/>
        <cfvo type="num" val="2"/>
        <cfvo type="num" val="3"/>
        <cfvo type="num" val="4"/>
      </iconSet>
    </cfRule>
  </conditionalFormatting>
  <conditionalFormatting sqref="AE575">
    <cfRule type="iconSet" priority="112">
      <iconSet iconSet="4TrafficLights" showValue="0">
        <cfvo type="percent" val="0"/>
        <cfvo type="num" val="2"/>
        <cfvo type="num" val="3"/>
        <cfvo type="num" val="4"/>
      </iconSet>
    </cfRule>
  </conditionalFormatting>
  <conditionalFormatting sqref="AE575">
    <cfRule type="iconSet" priority="111">
      <iconSet iconSet="4TrafficLights" showValue="0">
        <cfvo type="percent" val="0"/>
        <cfvo type="num" val="2"/>
        <cfvo type="num" val="3"/>
        <cfvo type="num" val="4"/>
      </iconSet>
    </cfRule>
  </conditionalFormatting>
  <conditionalFormatting sqref="AV576">
    <cfRule type="iconSet" priority="110">
      <iconSet iconSet="4TrafficLights" showValue="0">
        <cfvo type="percent" val="0"/>
        <cfvo type="num" val="2"/>
        <cfvo type="num" val="3"/>
        <cfvo type="num" val="4"/>
      </iconSet>
    </cfRule>
  </conditionalFormatting>
  <conditionalFormatting sqref="AV576">
    <cfRule type="iconSet" priority="109">
      <iconSet iconSet="4TrafficLights" showValue="0">
        <cfvo type="percent" val="0"/>
        <cfvo type="num" val="2"/>
        <cfvo type="num" val="3"/>
        <cfvo type="num" val="4"/>
      </iconSet>
    </cfRule>
  </conditionalFormatting>
  <conditionalFormatting sqref="AI578">
    <cfRule type="iconSet" priority="108">
      <iconSet iconSet="4TrafficLights" showValue="0">
        <cfvo type="percent" val="0"/>
        <cfvo type="num" val="2"/>
        <cfvo type="num" val="3"/>
        <cfvo type="num" val="4"/>
      </iconSet>
    </cfRule>
  </conditionalFormatting>
  <conditionalFormatting sqref="AD578">
    <cfRule type="iconSet" priority="107">
      <iconSet iconSet="4TrafficLights" showValue="0">
        <cfvo type="percent" val="0"/>
        <cfvo type="num" val="2"/>
        <cfvo type="num" val="3"/>
        <cfvo type="num" val="4"/>
      </iconSet>
    </cfRule>
  </conditionalFormatting>
  <conditionalFormatting sqref="AD578">
    <cfRule type="iconSet" priority="106">
      <iconSet iconSet="4TrafficLights" showValue="0">
        <cfvo type="percent" val="0"/>
        <cfvo type="num" val="2"/>
        <cfvo type="num" val="3"/>
        <cfvo type="num" val="4"/>
      </iconSet>
    </cfRule>
  </conditionalFormatting>
  <conditionalFormatting sqref="AM579">
    <cfRule type="iconSet" priority="105">
      <iconSet iconSet="4TrafficLights" showValue="0">
        <cfvo type="percent" val="0"/>
        <cfvo type="num" val="2"/>
        <cfvo type="num" val="3"/>
        <cfvo type="num" val="4"/>
      </iconSet>
    </cfRule>
  </conditionalFormatting>
  <conditionalFormatting sqref="AM579">
    <cfRule type="iconSet" priority="104">
      <iconSet iconSet="4TrafficLights" showValue="0">
        <cfvo type="percent" val="0"/>
        <cfvo type="num" val="2"/>
        <cfvo type="num" val="3"/>
        <cfvo type="num" val="4"/>
      </iconSet>
    </cfRule>
  </conditionalFormatting>
  <conditionalFormatting sqref="AD580">
    <cfRule type="iconSet" priority="103">
      <iconSet iconSet="4TrafficLights" showValue="0">
        <cfvo type="percent" val="0"/>
        <cfvo type="num" val="2"/>
        <cfvo type="num" val="3"/>
        <cfvo type="num" val="4"/>
      </iconSet>
    </cfRule>
  </conditionalFormatting>
  <conditionalFormatting sqref="AD580">
    <cfRule type="iconSet" priority="102">
      <iconSet iconSet="4TrafficLights" showValue="0">
        <cfvo type="percent" val="0"/>
        <cfvo type="num" val="2"/>
        <cfvo type="num" val="3"/>
        <cfvo type="num" val="4"/>
      </iconSet>
    </cfRule>
  </conditionalFormatting>
  <conditionalFormatting sqref="AV581">
    <cfRule type="iconSet" priority="101">
      <iconSet iconSet="4TrafficLights" showValue="0">
        <cfvo type="percent" val="0"/>
        <cfvo type="num" val="2"/>
        <cfvo type="num" val="3"/>
        <cfvo type="num" val="4"/>
      </iconSet>
    </cfRule>
  </conditionalFormatting>
  <conditionalFormatting sqref="AV581">
    <cfRule type="iconSet" priority="100">
      <iconSet iconSet="4TrafficLights" showValue="0">
        <cfvo type="percent" val="0"/>
        <cfvo type="num" val="2"/>
        <cfvo type="num" val="3"/>
        <cfvo type="num" val="4"/>
      </iconSet>
    </cfRule>
  </conditionalFormatting>
  <conditionalFormatting sqref="AM580">
    <cfRule type="iconSet" priority="99">
      <iconSet iconSet="4TrafficLights" showValue="0">
        <cfvo type="percent" val="0"/>
        <cfvo type="num" val="2"/>
        <cfvo type="num" val="3"/>
        <cfvo type="num" val="4"/>
      </iconSet>
    </cfRule>
  </conditionalFormatting>
  <conditionalFormatting sqref="AM580">
    <cfRule type="iconSet" priority="98">
      <iconSet iconSet="4TrafficLights" showValue="0">
        <cfvo type="percent" val="0"/>
        <cfvo type="num" val="2"/>
        <cfvo type="num" val="3"/>
        <cfvo type="num" val="4"/>
      </iconSet>
    </cfRule>
  </conditionalFormatting>
  <conditionalFormatting sqref="AM715">
    <cfRule type="iconSet" priority="97">
      <iconSet iconSet="4TrafficLights" showValue="0">
        <cfvo type="percent" val="0"/>
        <cfvo type="num" val="2"/>
        <cfvo type="num" val="3"/>
        <cfvo type="num" val="4"/>
      </iconSet>
    </cfRule>
  </conditionalFormatting>
  <conditionalFormatting sqref="BQ711">
    <cfRule type="iconSet" priority="96">
      <iconSet iconSet="4TrafficLights" showValue="0">
        <cfvo type="percent" val="0"/>
        <cfvo type="num" val="2"/>
        <cfvo type="num" val="3"/>
        <cfvo type="num" val="4"/>
      </iconSet>
    </cfRule>
  </conditionalFormatting>
  <conditionalFormatting sqref="BQ716">
    <cfRule type="iconSet" priority="95">
      <iconSet iconSet="4TrafficLights" showValue="0">
        <cfvo type="percent" val="0"/>
        <cfvo type="num" val="2"/>
        <cfvo type="num" val="3"/>
        <cfvo type="num" val="4"/>
      </iconSet>
    </cfRule>
  </conditionalFormatting>
  <conditionalFormatting sqref="AC710">
    <cfRule type="iconSet" priority="94">
      <iconSet iconSet="4TrafficLights" showValue="0">
        <cfvo type="percent" val="0"/>
        <cfvo type="num" val="2"/>
        <cfvo type="num" val="3"/>
        <cfvo type="num" val="4"/>
      </iconSet>
    </cfRule>
  </conditionalFormatting>
  <conditionalFormatting sqref="AN221:AN224">
    <cfRule type="iconSet" priority="93">
      <iconSet iconSet="4TrafficLights" showValue="0">
        <cfvo type="percent" val="0"/>
        <cfvo type="num" val="2"/>
        <cfvo type="num" val="3"/>
        <cfvo type="num" val="4"/>
      </iconSet>
    </cfRule>
  </conditionalFormatting>
  <conditionalFormatting sqref="AO225:AO228">
    <cfRule type="iconSet" priority="92">
      <iconSet iconSet="4TrafficLights" showValue="0">
        <cfvo type="percent" val="0"/>
        <cfvo type="num" val="2"/>
        <cfvo type="num" val="3"/>
        <cfvo type="num" val="4"/>
      </iconSet>
    </cfRule>
  </conditionalFormatting>
  <conditionalFormatting sqref="AP229:AP230">
    <cfRule type="iconSet" priority="91">
      <iconSet iconSet="4TrafficLights" showValue="0">
        <cfvo type="percent" val="0"/>
        <cfvo type="num" val="2"/>
        <cfvo type="num" val="3"/>
        <cfvo type="num" val="4"/>
      </iconSet>
    </cfRule>
  </conditionalFormatting>
  <conditionalFormatting sqref="AQ231:AQ232">
    <cfRule type="iconSet" priority="90">
      <iconSet iconSet="4TrafficLights" showValue="0">
        <cfvo type="percent" val="0"/>
        <cfvo type="num" val="2"/>
        <cfvo type="num" val="3"/>
        <cfvo type="num" val="4"/>
      </iconSet>
    </cfRule>
  </conditionalFormatting>
  <conditionalFormatting sqref="AO233">
    <cfRule type="iconSet" priority="89">
      <iconSet iconSet="4TrafficLights" showValue="0">
        <cfvo type="percent" val="0"/>
        <cfvo type="num" val="2"/>
        <cfvo type="num" val="3"/>
        <cfvo type="num" val="4"/>
      </iconSet>
    </cfRule>
  </conditionalFormatting>
  <conditionalFormatting sqref="AK569">
    <cfRule type="iconSet" priority="88">
      <iconSet iconSet="4TrafficLights" showValue="0">
        <cfvo type="percent" val="0"/>
        <cfvo type="num" val="2"/>
        <cfvo type="num" val="3"/>
        <cfvo type="num" val="4"/>
      </iconSet>
    </cfRule>
  </conditionalFormatting>
  <conditionalFormatting sqref="AK569">
    <cfRule type="iconSet" priority="87">
      <iconSet iconSet="4TrafficLights" showValue="0">
        <cfvo type="percent" val="0"/>
        <cfvo type="num" val="2"/>
        <cfvo type="num" val="3"/>
        <cfvo type="num" val="4"/>
      </iconSet>
    </cfRule>
  </conditionalFormatting>
  <conditionalFormatting sqref="DM707">
    <cfRule type="iconSet" priority="77">
      <iconSet iconSet="4TrafficLights" showValue="0">
        <cfvo type="percent" val="0"/>
        <cfvo type="num" val="2"/>
        <cfvo type="num" val="3"/>
        <cfvo type="num" val="4"/>
      </iconSet>
    </cfRule>
  </conditionalFormatting>
  <conditionalFormatting sqref="AQ708">
    <cfRule type="iconSet" priority="76">
      <iconSet iconSet="4TrafficLights" showValue="0">
        <cfvo type="percent" val="0"/>
        <cfvo type="num" val="2"/>
        <cfvo type="num" val="3"/>
        <cfvo type="num" val="4"/>
      </iconSet>
    </cfRule>
  </conditionalFormatting>
  <conditionalFormatting sqref="AK269">
    <cfRule type="iconSet" priority="75">
      <iconSet iconSet="4TrafficLights" showValue="0">
        <cfvo type="percent" val="0"/>
        <cfvo type="num" val="2"/>
        <cfvo type="num" val="3"/>
        <cfvo type="num" val="4"/>
      </iconSet>
    </cfRule>
  </conditionalFormatting>
  <conditionalFormatting sqref="AJ272">
    <cfRule type="iconSet" priority="50">
      <iconSet iconSet="4TrafficLights" showValue="0">
        <cfvo type="percent" val="0"/>
        <cfvo type="num" val="2"/>
        <cfvo type="num" val="3"/>
        <cfvo type="num" val="4"/>
      </iconSet>
    </cfRule>
  </conditionalFormatting>
  <conditionalFormatting sqref="N587:DM587">
    <cfRule type="iconSet" priority="36">
      <iconSet iconSet="4TrafficLights" showValue="0">
        <cfvo type="percent" val="0"/>
        <cfvo type="num" val="2"/>
        <cfvo type="num" val="3"/>
        <cfvo type="num" val="4"/>
      </iconSet>
    </cfRule>
  </conditionalFormatting>
  <conditionalFormatting sqref="N586:DM586">
    <cfRule type="iconSet" priority="22">
      <iconSet iconSet="4TrafficLights" showValue="0">
        <cfvo type="percent" val="0"/>
        <cfvo type="num" val="2"/>
        <cfvo type="num" val="3"/>
        <cfvo type="num" val="4"/>
      </iconSet>
    </cfRule>
  </conditionalFormatting>
  <conditionalFormatting sqref="N588:DM588">
    <cfRule type="iconSet" priority="9">
      <iconSet iconSet="4TrafficLights" showValue="0">
        <cfvo type="percent" val="0"/>
        <cfvo type="num" val="2"/>
        <cfvo type="num" val="3"/>
        <cfvo type="num" val="4"/>
      </iconSet>
    </cfRule>
  </conditionalFormatting>
  <conditionalFormatting sqref="AO208:AO210">
    <cfRule type="iconSet" priority="8">
      <iconSet iconSet="4TrafficLights" showValue="0">
        <cfvo type="percent" val="0"/>
        <cfvo type="num" val="2"/>
        <cfvo type="num" val="3"/>
        <cfvo type="num" val="4"/>
      </iconSet>
    </cfRule>
  </conditionalFormatting>
  <conditionalFormatting sqref="AN302">
    <cfRule type="iconSet" priority="7">
      <iconSet iconSet="4TrafficLights" showValue="0">
        <cfvo type="percent" val="0"/>
        <cfvo type="num" val="2"/>
        <cfvo type="num" val="3"/>
        <cfvo type="num" val="4"/>
      </iconSet>
    </cfRule>
  </conditionalFormatting>
  <conditionalFormatting sqref="AO163">
    <cfRule type="iconSet" priority="6">
      <iconSet iconSet="4TrafficLights" showValue="0">
        <cfvo type="percent" val="0"/>
        <cfvo type="num" val="2"/>
        <cfvo type="num" val="3"/>
        <cfvo type="num" val="4"/>
      </iconSet>
    </cfRule>
  </conditionalFormatting>
  <conditionalFormatting sqref="AM451:AM457">
    <cfRule type="iconSet" priority="5">
      <iconSet iconSet="4TrafficLights" showValue="0">
        <cfvo type="percent" val="0"/>
        <cfvo type="num" val="2"/>
        <cfvo type="num" val="3"/>
        <cfvo type="num" val="4"/>
      </iconSet>
    </cfRule>
  </conditionalFormatting>
  <conditionalFormatting sqref="AQ579:AQ580">
    <cfRule type="iconSet" priority="4">
      <iconSet iconSet="4TrafficLights" showValue="0">
        <cfvo type="percent" val="0"/>
        <cfvo type="num" val="2"/>
        <cfvo type="num" val="3"/>
        <cfvo type="num" val="4"/>
      </iconSet>
    </cfRule>
  </conditionalFormatting>
  <conditionalFormatting sqref="BE715">
    <cfRule type="iconSet" priority="2">
      <iconSet iconSet="4TrafficLights" showValue="0">
        <cfvo type="percent" val="0"/>
        <cfvo type="num" val="2"/>
        <cfvo type="num" val="3"/>
        <cfvo type="num" val="4"/>
      </iconSet>
    </cfRule>
  </conditionalFormatting>
  <conditionalFormatting sqref="AQ451:AQ457">
    <cfRule type="iconSet" priority="1">
      <iconSet iconSet="4TrafficLights" showValue="0">
        <cfvo type="percent" val="0"/>
        <cfvo type="num" val="2"/>
        <cfvo type="num" val="3"/>
        <cfvo type="num" val="4"/>
      </iconSet>
    </cfRule>
  </conditionalFormatting>
  <dataValidations count="13">
    <dataValidation type="list" allowBlank="1" showInputMessage="1" showErrorMessage="1" sqref="J20:M20 E20:G20">
      <formula1>$I$1070:$I$1074</formula1>
    </dataValidation>
    <dataValidation type="list" allowBlank="1" showInputMessage="1" showErrorMessage="1" sqref="J743 J66:J67 J74:J82 J169:J173 J180:J181 J185:J193 J748 J733 J728 J738 J359 J753 J69:J70 J58:J62 J177:J178 J382 J720:J723 J553 J450 J582 J693 J371">
      <formula1>$I$1070:$I$1073</formula1>
    </dataValidation>
    <dataValidation type="list" allowBlank="1" showInputMessage="1" showErrorMessage="1" sqref="O255:DM258 J749:J752 O21:T22 O259:T259 J754:J757 J724:J727 J759:J762 CA23:DM26 O109:BZ116 J255 O276:DM282 O308:DM308 O296:DL307 AP382:AR382 O295:DM295 O316:BZ346 J729:J732 J734:J737 J739:J742 J744:J747 O117:T117 DM118:DM121 J24:J53 N109:N247 J119:J164 O260:DM267 N586:DM588 O283:DL294 CA326:DM346 J358 J370 J717:J719 O395:BZ449 T375:T377 O309:DL315 AT362:AU362 AU364:AU366 AS364:AT369 AP371:AR371 AV359:AV368 AT359:AU360 AP359:AS359 AS347:DM358 J316 W347:W379 U347:U376 R347:S375 T347:T371 AP347:AR347 J347 N255:N346 AS393:DM393 CA395:DM398 O394:T394 J396:J419 CA429:DM449 N394:N449 N471:T471 AP450:AW450 AP553:AV553 U559:U573 N462:DM470 N522:BZ552 CA532:DM552 CA472:DM475 N108:DM108 N385:DM392 W553:W569 S553 S558:T573 AX382 V568:V573 AF569:AF573 V553:V558 V564:V566 R553:R571 N707:AL707 AF553:AF567 O118:DL247 X553:AE573 AM553:AM568 W573 N553:Q573 W381:W384 T380:T384 R377:S384 U378:U384 AS371:AT384 AV370:AV384 AU369:AU384 AC711:AC816 N347:Q384 V347:V384 X347:AO384 N393:AO393 CA63:DM107 N248:DM254 DM174:DM247 AW708:DM708 CA109:DM115 AL483:DL490 AN451:AN461 N488 AX450:DM461 N450:AL461 AO450:AO461 AM450:AN450 AM458:AM461 N502:N503 AL491:BZ495 N495:N497 N492 AL496:DL504 O483:AK504 N505:BZ505 N512:N513 N506:N507 O506:DL514 N515:BZ515 N520:N521 N516:N517 O516:DL521 J473:J522 J470 T553:U556 AM581:AM582 N583:T583 CA672:DM692 N660:N661 O589:BZ597 N481:N484 O472:BZ482 N472 CA589:DM590 N584 N651:BZ651 N598:DL598 N595:N597 AL608:DL609 AL610:BZ610 AL611:DL612 AL599:DL606 AL607:BZ607 AL613:BZ617 AL618:DL633 N632 O599:AK633 N600 N604 N613 N617:N619 N630 N634:BZ634 O635:DL650 N649 N635:N636 N647 O268:DL275 O652:DL661 N652:N653 N662:BZ692 AP693:AV693 T693:U696 V693:V698 AN708:AO708 N708:U708 AD706 R693:S693 X693:X697 AK570:AK573 V704 AD693:AD698 S698:T698 U699:U703 AD700:AD703 AE693:AF705 W708:AL708 N21:N107 O23:BZ107 AW359:AW384 AY359:DM384 AX359:AX374 AX376:AX380 AV582 AE576:AE582 AE574 AD581:AD582 AW553:DM582 AV574:AV575 N574:AC582 AD574:AD577 AF574:AL582 AM570:AM578 AN553:AO573 AD579 AV577:AV580 BQ717:BQ816 AM716:AM816 AM709:AM714 AN574:AU582 BR709:DM816 BQ709:BQ710 BQ712:BQ715 N709:AB816 AD709:AL816 AC709 AG553:AJ573 AL553:AL573 AK553:AK568 Y693:AC706 X699:X706 R695:R706 AN693:AO706 AG693:AL706 N693:Q706 U705:U706 W693:W706 S700:T706 AW693:DM706 AM693:AM707 AN707:DM707 O584:DM585 J662 AN709:BD816 BF709:BP816 BE709:BE714 BE716:BE816">
      <formula1>"1,2,3,4"</formula1>
    </dataValidation>
    <dataValidation type="list" allowBlank="1" showInputMessage="1" showErrorMessage="1" sqref="G118:G194 G23:G83 G257:G347 G382 G370:G371 G358:G359 G470 G255 G582 G717:G763 G395:G450 G472:G553 G584:G693">
      <formula1>#REF!</formula1>
    </dataValidation>
    <dataValidation type="list" allowBlank="1" showInputMessage="1" showErrorMessage="1" sqref="I483:I490 I20:I315 I598:I606 I506:I514 I496:I504 I516:I521 I693:I816 I347:I393 I553:I582 I608:I609 I450:I470 I635:I650 I611:I612 I618:I633 I652:I661 I586:I588">
      <formula1>$I$819:$I$824</formula1>
    </dataValidation>
    <dataValidation type="list" allowBlank="1" showInputMessage="1" showErrorMessage="1" sqref="H483:H490 H693:H816 H598:H606 H506:H514 H496:H504 H516:H521 H20:H315 H347:H393 H553:H582 H652:H661 H450:H470 H635:H650 H611:H612 H618:H633 H608:H609 H586:H588">
      <formula1>$H$819:$H$821</formula1>
    </dataValidation>
    <dataValidation type="list" allowBlank="1" showInputMessage="1" showErrorMessage="1" sqref="I316:I346">
      <formula1>$I$725:$I$730</formula1>
    </dataValidation>
    <dataValidation type="list" allowBlank="1" showInputMessage="1" showErrorMessage="1" sqref="H316:H346">
      <formula1>$H$725:$H$727</formula1>
    </dataValidation>
    <dataValidation type="list" allowBlank="1" showInputMessage="1" showErrorMessage="1" sqref="J337:J345 J332:J333 J321:J325 J329:J330">
      <formula1>$I$976:$I$979</formula1>
    </dataValidation>
    <dataValidation type="list" allowBlank="1" showInputMessage="1" showErrorMessage="1" sqref="AP348:AR358 AX375 W380 AS370:AT370 T372:T374 R376:S376 U377 T378:T379 AT363:AU363 AS360:AS363 AT361:AU361 AV369 AU367:AU368 AP360:AR370 AP554:AV573 N489:N491 AP393:AR393 S554:S557 T557:U557 U558 V559:V563 V567 AF568 AM569 W570:W572 AP383:AR384 R572:R573 N485:N487 N585 BE715 N493:N494 N498:N501 N504 N508:N511 N514 N518:N519 N473:N480 AP708:AV708 N599 N601:N603 N605:N612 N614:N616 N620:N629 N631 N633 N637:N646 N648 N650 N654:N659 AE706:AF706 S694:S697 T697:U697 U698 V699:V703 R694 X698 AD699 S699:T699 U704 V708 AK569 AD704:AD705 AM708 AX381 AP372:AR381 AX383:AX384 AE575 AV576 AD578 AM579:AM580 AD580 AV581 AM715 BQ711 BQ716 AC710 V705:V706 AP694:AV706 N589:N594 AM451:AM457 AP451:AW461">
      <formula1>"1,2,3,4,5"</formula1>
    </dataValidation>
    <dataValidation type="list" allowBlank="1" showInputMessage="1" showErrorMessage="1" sqref="I394:I449 I471:I482 I491:I495 I505 I515 I522:I552 I662:I692 I613:I617 I651 I634 I610 I607 I589:I597 I583:I585">
      <formula1>$I$357:$I$362</formula1>
    </dataValidation>
    <dataValidation type="list" allowBlank="1" showInputMessage="1" showErrorMessage="1" sqref="H394:H449 H471:H482 H491:H495 H505 H515 H522:H552 H662:H692 H613:H617 H651 H634 H610 H607 H589:H597 H583:H585">
      <formula1>$H$357:$H$359</formula1>
    </dataValidation>
    <dataValidation type="list" allowBlank="1" showInputMessage="1" showErrorMessage="1" sqref="J440:J448 J535:J536 J527:J531 J538:J539 J543:J551 J432:J433 J424:J428 J435:J436 J675:J676 J667:J671 J678:J679 J683:J691">
      <formula1>$I$869:$I$872</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2889" operator="containsText" id="{D40F7416-0D2D-456D-B227-106175DFA5BF}">
            <xm:f>NOT(ISERROR(SEARCH($I$1073,J63)))</xm:f>
            <xm:f>$I$1073</xm:f>
            <x14:dxf>
              <fill>
                <patternFill>
                  <bgColor theme="2" tint="-0.24994659260841701"/>
                </patternFill>
              </fill>
            </x14:dxf>
          </x14:cfRule>
          <x14:cfRule type="containsText" priority="2890" operator="containsText" id="{3F9B8448-D371-486D-B653-747E3B6FC2F4}">
            <xm:f>NOT(ISERROR(SEARCH($I$1072,J63)))</xm:f>
            <xm:f>$I$1072</xm:f>
            <x14:dxf>
              <fill>
                <patternFill>
                  <bgColor rgb="FFFF0000"/>
                </patternFill>
              </fill>
            </x14:dxf>
          </x14:cfRule>
          <x14:cfRule type="containsText" priority="2891" operator="containsText" id="{C29F176A-3DAB-4715-B67F-84BABDA24847}">
            <xm:f>NOT(ISERROR(SEARCH($I$1071,J63)))</xm:f>
            <xm:f>$I$1071</xm:f>
            <x14:dxf>
              <fill>
                <patternFill>
                  <bgColor rgb="FFFFFF00"/>
                </patternFill>
              </fill>
            </x14:dxf>
          </x14:cfRule>
          <x14:cfRule type="containsText" priority="2892" operator="containsText" id="{C890C286-099D-4C39-A236-5ED345A28CE2}">
            <xm:f>NOT(ISERROR(SEARCH($I$1070,J63)))</xm:f>
            <xm:f>$I$1070</xm:f>
            <x14:dxf>
              <fill>
                <patternFill>
                  <bgColor rgb="FF92D050"/>
                </patternFill>
              </fill>
            </x14:dxf>
          </x14:cfRule>
          <xm:sqref>J63</xm:sqref>
        </x14:conditionalFormatting>
        <x14:conditionalFormatting xmlns:xm="http://schemas.microsoft.com/office/excel/2006/main">
          <x14:cfRule type="containsText" priority="2888" operator="containsText" id="{E94846F8-0694-426A-81F8-A4F21039928E}">
            <xm:f>NOT(ISERROR(SEARCH($I$1074,E20)))</xm:f>
            <xm:f>$I$1074</xm:f>
            <x14:dxf>
              <fill>
                <patternFill>
                  <bgColor rgb="FF7030A0"/>
                </patternFill>
              </fill>
            </x14:dxf>
          </x14:cfRule>
          <xm:sqref>E20:G20 J20:M20</xm:sqref>
        </x14:conditionalFormatting>
        <x14:conditionalFormatting xmlns:xm="http://schemas.microsoft.com/office/excel/2006/main">
          <x14:cfRule type="containsText" priority="2885" operator="containsText" id="{6B84CDBF-E60B-4E72-A59B-13C17B4D94BC}">
            <xm:f>NOT(ISERROR(SEARCH(#REF!,G23)))</xm:f>
            <xm:f>#REF!</xm:f>
            <x14:dxf>
              <fill>
                <patternFill>
                  <bgColor rgb="FFFFFF00"/>
                </patternFill>
              </fill>
            </x14:dxf>
          </x14:cfRule>
          <x14:cfRule type="containsText" priority="2886" operator="containsText" id="{56C5D5CE-318F-4C8B-ADAE-59AB94984C40}">
            <xm:f>NOT(ISERROR(SEARCH(#REF!,G23)))</xm:f>
            <xm:f>#REF!</xm:f>
            <x14:dxf>
              <fill>
                <patternFill>
                  <bgColor rgb="FFFF0000"/>
                </patternFill>
              </fill>
            </x14:dxf>
          </x14:cfRule>
          <x14:cfRule type="containsText" priority="2887" operator="containsText" id="{FDA24F6A-0D9F-476D-B8D1-60FFE5746615}">
            <xm:f>NOT(ISERROR(SEARCH(#REF!,G23)))</xm:f>
            <xm:f>#REF!</xm:f>
            <x14:dxf>
              <fill>
                <patternFill>
                  <bgColor theme="4" tint="0.59996337778862885"/>
                </patternFill>
              </fill>
            </x14:dxf>
          </x14:cfRule>
          <xm:sqref>G46 G53:G82 G23:G39 G49 G309:G311</xm:sqref>
        </x14:conditionalFormatting>
        <x14:conditionalFormatting xmlns:xm="http://schemas.microsoft.com/office/excel/2006/main">
          <x14:cfRule type="containsText" priority="2872" operator="containsText" id="{5C20E1CF-86F1-4B93-8DF8-E897CF2C34AB}">
            <xm:f>NOT(ISERROR(SEARCH(#REF!,G52)))</xm:f>
            <xm:f>#REF!</xm:f>
            <x14:dxf>
              <fill>
                <patternFill>
                  <bgColor rgb="FFFFFF00"/>
                </patternFill>
              </fill>
            </x14:dxf>
          </x14:cfRule>
          <x14:cfRule type="containsText" priority="2873" operator="containsText" id="{B12F3822-F4F6-4BE5-AB6E-E302D0383725}">
            <xm:f>NOT(ISERROR(SEARCH(#REF!,G52)))</xm:f>
            <xm:f>#REF!</xm:f>
            <x14:dxf>
              <fill>
                <patternFill>
                  <bgColor rgb="FFFF0000"/>
                </patternFill>
              </fill>
            </x14:dxf>
          </x14:cfRule>
          <x14:cfRule type="containsText" priority="2874" operator="containsText" id="{CEEF16C8-5223-4ADC-98FB-9D349665BE80}">
            <xm:f>NOT(ISERROR(SEARCH(#REF!,G52)))</xm:f>
            <xm:f>#REF!</xm:f>
            <x14:dxf>
              <fill>
                <patternFill>
                  <bgColor theme="4" tint="0.59996337778862885"/>
                </patternFill>
              </fill>
            </x14:dxf>
          </x14:cfRule>
          <xm:sqref>G52</xm:sqref>
        </x14:conditionalFormatting>
        <x14:conditionalFormatting xmlns:xm="http://schemas.microsoft.com/office/excel/2006/main">
          <x14:cfRule type="containsText" priority="2867" operator="containsText" id="{FB188071-2E50-46B3-9D3D-8E7CE2FA2E03}">
            <xm:f>NOT(ISERROR(SEARCH(#REF!,G40)))</xm:f>
            <xm:f>#REF!</xm:f>
            <x14:dxf>
              <fill>
                <patternFill>
                  <bgColor rgb="FFFFFF00"/>
                </patternFill>
              </fill>
            </x14:dxf>
          </x14:cfRule>
          <x14:cfRule type="containsText" priority="2868" operator="containsText" id="{75F0588B-1863-4535-A71E-1F4A8C9013F0}">
            <xm:f>NOT(ISERROR(SEARCH(#REF!,G40)))</xm:f>
            <xm:f>#REF!</xm:f>
            <x14:dxf>
              <fill>
                <patternFill>
                  <bgColor rgb="FFFF0000"/>
                </patternFill>
              </fill>
            </x14:dxf>
          </x14:cfRule>
          <x14:cfRule type="containsText" priority="2869" operator="containsText" id="{936928C3-3F35-43FA-B3DA-5B5245628B74}">
            <xm:f>NOT(ISERROR(SEARCH(#REF!,G40)))</xm:f>
            <xm:f>#REF!</xm:f>
            <x14:dxf>
              <fill>
                <patternFill>
                  <bgColor theme="4" tint="0.59996337778862885"/>
                </patternFill>
              </fill>
            </x14:dxf>
          </x14:cfRule>
          <xm:sqref>G40:G42</xm:sqref>
        </x14:conditionalFormatting>
        <x14:conditionalFormatting xmlns:xm="http://schemas.microsoft.com/office/excel/2006/main">
          <x14:cfRule type="containsText" priority="2822" operator="containsText" id="{41D401DC-4E5C-441C-9C43-0280629CF859}">
            <xm:f>NOT(ISERROR(SEARCH(#REF!,G276)))</xm:f>
            <xm:f>#REF!</xm:f>
            <x14:dxf>
              <fill>
                <patternFill>
                  <bgColor rgb="FFFFFF00"/>
                </patternFill>
              </fill>
            </x14:dxf>
          </x14:cfRule>
          <x14:cfRule type="containsText" priority="2823" operator="containsText" id="{9078F39F-6DF8-40D4-AF05-FAAD08087C80}">
            <xm:f>NOT(ISERROR(SEARCH(#REF!,G276)))</xm:f>
            <xm:f>#REF!</xm:f>
            <x14:dxf>
              <fill>
                <patternFill>
                  <bgColor rgb="FFFF0000"/>
                </patternFill>
              </fill>
            </x14:dxf>
          </x14:cfRule>
          <x14:cfRule type="containsText" priority="2824" operator="containsText" id="{9617EF8B-A264-4A52-B92D-8D0B7F9EDCEA}">
            <xm:f>NOT(ISERROR(SEARCH(#REF!,G276)))</xm:f>
            <xm:f>#REF!</xm:f>
            <x14:dxf>
              <fill>
                <patternFill>
                  <bgColor theme="4" tint="0.59996337778862885"/>
                </patternFill>
              </fill>
            </x14:dxf>
          </x14:cfRule>
          <xm:sqref>G276 G295 G763 G758 G753 G748 G743 G738 G733 G728 G359 G280 G371 G382 G720:G723</xm:sqref>
        </x14:conditionalFormatting>
        <x14:conditionalFormatting xmlns:xm="http://schemas.microsoft.com/office/excel/2006/main">
          <x14:cfRule type="containsText" priority="2784" operator="containsText" id="{90AA8D54-344E-4A9F-958A-8AD843919E7B}">
            <xm:f>NOT(ISERROR(SEARCH(#REF!,G724)))</xm:f>
            <xm:f>#REF!</xm:f>
            <x14:dxf>
              <fill>
                <patternFill>
                  <bgColor rgb="FFFFFF00"/>
                </patternFill>
              </fill>
            </x14:dxf>
          </x14:cfRule>
          <x14:cfRule type="containsText" priority="2785" operator="containsText" id="{817AD280-6000-422B-8D22-CD6164B4E37D}">
            <xm:f>NOT(ISERROR(SEARCH(#REF!,G724)))</xm:f>
            <xm:f>#REF!</xm:f>
            <x14:dxf>
              <fill>
                <patternFill>
                  <bgColor rgb="FFFF0000"/>
                </patternFill>
              </fill>
            </x14:dxf>
          </x14:cfRule>
          <x14:cfRule type="containsText" priority="2786" operator="containsText" id="{2F8989A1-AFBD-4D09-B64E-A118EC02B5F3}">
            <xm:f>NOT(ISERROR(SEARCH(#REF!,G724)))</xm:f>
            <xm:f>#REF!</xm:f>
            <x14:dxf>
              <fill>
                <patternFill>
                  <bgColor theme="4" tint="0.59996337778862885"/>
                </patternFill>
              </fill>
            </x14:dxf>
          </x14:cfRule>
          <xm:sqref>G724:G727</xm:sqref>
        </x14:conditionalFormatting>
        <x14:conditionalFormatting xmlns:xm="http://schemas.microsoft.com/office/excel/2006/main">
          <x14:cfRule type="containsText" priority="2719" operator="containsText" id="{4B8126CF-7D82-45F8-B0DB-E5D73565747A}">
            <xm:f>NOT(ISERROR(SEARCH(#REF!,G255)))</xm:f>
            <xm:f>#REF!</xm:f>
            <x14:dxf>
              <fill>
                <patternFill>
                  <bgColor rgb="FFFFFF00"/>
                </patternFill>
              </fill>
            </x14:dxf>
          </x14:cfRule>
          <x14:cfRule type="containsText" priority="2720" operator="containsText" id="{0BD14C72-50A2-49E2-9A95-C1E97E7F9B39}">
            <xm:f>NOT(ISERROR(SEARCH(#REF!,G255)))</xm:f>
            <xm:f>#REF!</xm:f>
            <x14:dxf>
              <fill>
                <patternFill>
                  <bgColor rgb="FFFF0000"/>
                </patternFill>
              </fill>
            </x14:dxf>
          </x14:cfRule>
          <x14:cfRule type="containsText" priority="2721" operator="containsText" id="{F591CDF1-B5E8-47CF-9671-6D99D28020DE}">
            <xm:f>NOT(ISERROR(SEARCH(#REF!,G255)))</xm:f>
            <xm:f>#REF!</xm:f>
            <x14:dxf>
              <fill>
                <patternFill>
                  <bgColor theme="4" tint="0.59996337778862885"/>
                </patternFill>
              </fill>
            </x14:dxf>
          </x14:cfRule>
          <xm:sqref>G255 G282 G308</xm:sqref>
        </x14:conditionalFormatting>
        <x14:conditionalFormatting xmlns:xm="http://schemas.microsoft.com/office/excel/2006/main">
          <x14:cfRule type="containsText" priority="2711" operator="containsText" id="{6B72CB14-99A6-4321-B7A5-1A3AC6960D57}">
            <xm:f>NOT(ISERROR(SEARCH(#REF!,G267)))</xm:f>
            <xm:f>#REF!</xm:f>
            <x14:dxf>
              <fill>
                <patternFill>
                  <bgColor rgb="FFFFFF00"/>
                </patternFill>
              </fill>
            </x14:dxf>
          </x14:cfRule>
          <x14:cfRule type="containsText" priority="2712" operator="containsText" id="{6257DA68-0C5E-4A48-A1CC-4DC566929D8A}">
            <xm:f>NOT(ISERROR(SEARCH(#REF!,G267)))</xm:f>
            <xm:f>#REF!</xm:f>
            <x14:dxf>
              <fill>
                <patternFill>
                  <bgColor rgb="FFFF0000"/>
                </patternFill>
              </fill>
            </x14:dxf>
          </x14:cfRule>
          <x14:cfRule type="containsText" priority="2713" operator="containsText" id="{8B6C6098-B73F-4E25-B2C2-01CF5E9AAAF7}">
            <xm:f>NOT(ISERROR(SEARCH(#REF!,G267)))</xm:f>
            <xm:f>#REF!</xm:f>
            <x14:dxf>
              <fill>
                <patternFill>
                  <bgColor theme="4" tint="0.59996337778862885"/>
                </patternFill>
              </fill>
            </x14:dxf>
          </x14:cfRule>
          <xm:sqref>G267</xm:sqref>
        </x14:conditionalFormatting>
        <x14:conditionalFormatting xmlns:xm="http://schemas.microsoft.com/office/excel/2006/main">
          <x14:cfRule type="containsText" priority="2667" operator="containsText" id="{80EA851E-C69C-4F67-8E50-44C020DC7BAD}">
            <xm:f>NOT(ISERROR(SEARCH(#REF!,G347)))</xm:f>
            <xm:f>#REF!</xm:f>
            <x14:dxf>
              <fill>
                <patternFill>
                  <bgColor rgb="FFFFFF00"/>
                </patternFill>
              </fill>
            </x14:dxf>
          </x14:cfRule>
          <x14:cfRule type="containsText" priority="2668" operator="containsText" id="{5F50B787-A5A4-4CEB-BA71-806C6EC81890}">
            <xm:f>NOT(ISERROR(SEARCH(#REF!,G347)))</xm:f>
            <xm:f>#REF!</xm:f>
            <x14:dxf>
              <fill>
                <patternFill>
                  <bgColor rgb="FFFF0000"/>
                </patternFill>
              </fill>
            </x14:dxf>
          </x14:cfRule>
          <x14:cfRule type="containsText" priority="2669" operator="containsText" id="{1898DDA8-2B5B-46AD-850E-98909CF08738}">
            <xm:f>NOT(ISERROR(SEARCH(#REF!,G347)))</xm:f>
            <xm:f>#REF!</xm:f>
            <x14:dxf>
              <fill>
                <patternFill>
                  <bgColor theme="4" tint="0.59996337778862885"/>
                </patternFill>
              </fill>
            </x14:dxf>
          </x14:cfRule>
          <xm:sqref>G347</xm:sqref>
        </x14:conditionalFormatting>
        <x14:conditionalFormatting xmlns:xm="http://schemas.microsoft.com/office/excel/2006/main">
          <x14:cfRule type="containsText" priority="2663" operator="containsText" id="{F6F23D82-EEE1-42E3-AC3C-140FA448D578}">
            <xm:f>NOT(ISERROR(SEARCH(#REF!,G729)))</xm:f>
            <xm:f>#REF!</xm:f>
            <x14:dxf>
              <fill>
                <patternFill>
                  <bgColor rgb="FFFFFF00"/>
                </patternFill>
              </fill>
            </x14:dxf>
          </x14:cfRule>
          <x14:cfRule type="containsText" priority="2664" operator="containsText" id="{41128693-E6A4-4932-A683-410E8F579364}">
            <xm:f>NOT(ISERROR(SEARCH(#REF!,G729)))</xm:f>
            <xm:f>#REF!</xm:f>
            <x14:dxf>
              <fill>
                <patternFill>
                  <bgColor rgb="FFFF0000"/>
                </patternFill>
              </fill>
            </x14:dxf>
          </x14:cfRule>
          <x14:cfRule type="containsText" priority="2665" operator="containsText" id="{FD97E9BE-6987-4DEA-B3A7-130A1923E55C}">
            <xm:f>NOT(ISERROR(SEARCH(#REF!,G729)))</xm:f>
            <xm:f>#REF!</xm:f>
            <x14:dxf>
              <fill>
                <patternFill>
                  <bgColor theme="4" tint="0.59996337778862885"/>
                </patternFill>
              </fill>
            </x14:dxf>
          </x14:cfRule>
          <xm:sqref>G744:G747 G739:G742 G734:G737 G729:G732</xm:sqref>
        </x14:conditionalFormatting>
        <x14:conditionalFormatting xmlns:xm="http://schemas.microsoft.com/office/excel/2006/main">
          <x14:cfRule type="containsText" priority="2659" operator="containsText" id="{B517549B-0492-4FFD-BD59-10E55E43EBD0}">
            <xm:f>NOT(ISERROR(SEARCH(#REF!,G749)))</xm:f>
            <xm:f>#REF!</xm:f>
            <x14:dxf>
              <fill>
                <patternFill>
                  <bgColor rgb="FFFFFF00"/>
                </patternFill>
              </fill>
            </x14:dxf>
          </x14:cfRule>
          <x14:cfRule type="containsText" priority="2660" operator="containsText" id="{71F114B5-9816-460E-BA22-251810CF2425}">
            <xm:f>NOT(ISERROR(SEARCH(#REF!,G749)))</xm:f>
            <xm:f>#REF!</xm:f>
            <x14:dxf>
              <fill>
                <patternFill>
                  <bgColor rgb="FFFF0000"/>
                </patternFill>
              </fill>
            </x14:dxf>
          </x14:cfRule>
          <x14:cfRule type="containsText" priority="2661" operator="containsText" id="{31B4E67F-061F-4D59-88F4-ACC995AA69D6}">
            <xm:f>NOT(ISERROR(SEARCH(#REF!,G749)))</xm:f>
            <xm:f>#REF!</xm:f>
            <x14:dxf>
              <fill>
                <patternFill>
                  <bgColor theme="4" tint="0.59996337778862885"/>
                </patternFill>
              </fill>
            </x14:dxf>
          </x14:cfRule>
          <xm:sqref>G759:G762 G754:G757 G749:G752</xm:sqref>
        </x14:conditionalFormatting>
        <x14:conditionalFormatting xmlns:xm="http://schemas.microsoft.com/office/excel/2006/main">
          <x14:cfRule type="containsText" priority="2927" operator="containsText" id="{2FB66831-F0C1-4A24-90F6-F6EE7B3AFF8E}">
            <xm:f>NOT(ISERROR(SEARCH($I$824,I20)))</xm:f>
            <xm:f>$I$824</xm:f>
            <x14:dxf>
              <fill>
                <patternFill>
                  <bgColor rgb="FF7030A0"/>
                </patternFill>
              </fill>
            </x14:dxf>
          </x14:cfRule>
          <x14:cfRule type="containsText" priority="2928" operator="containsText" id="{56C1BB3D-34B3-49CB-A690-C883A481ACE8}">
            <xm:f>NOT(ISERROR(SEARCH($I$823,I20)))</xm:f>
            <xm:f>$I$823</xm:f>
            <x14:dxf>
              <fill>
                <patternFill>
                  <bgColor rgb="FF92D050"/>
                </patternFill>
              </fill>
            </x14:dxf>
          </x14:cfRule>
          <x14:cfRule type="containsText" priority="2929" operator="containsText" id="{D21F32D3-0D73-47F7-BC2D-45B0589B61E2}">
            <xm:f>NOT(ISERROR(SEARCH($I$822,I20)))</xm:f>
            <xm:f>$I$822</xm:f>
            <x14:dxf>
              <fill>
                <patternFill>
                  <bgColor theme="1" tint="0.499984740745262"/>
                </patternFill>
              </fill>
            </x14:dxf>
          </x14:cfRule>
          <x14:cfRule type="containsText" priority="2930" operator="containsText" id="{578104D8-0CFE-44B8-AAE7-00E4A8C8CE3A}">
            <xm:f>NOT(ISERROR(SEARCH($I$821,I20)))</xm:f>
            <xm:f>$I$821</xm:f>
            <x14:dxf>
              <fill>
                <patternFill>
                  <bgColor theme="2"/>
                </patternFill>
              </fill>
            </x14:dxf>
          </x14:cfRule>
          <x14:cfRule type="containsText" priority="2931" operator="containsText" id="{D671C7B9-2557-4B42-B565-A6F355BB1233}">
            <xm:f>NOT(ISERROR(SEARCH($I$820,I20)))</xm:f>
            <xm:f>$I$820</xm:f>
            <x14:dxf>
              <fill>
                <patternFill>
                  <bgColor rgb="FFFF0000"/>
                </patternFill>
              </fill>
            </x14:dxf>
          </x14:cfRule>
          <x14:cfRule type="containsText" priority="2932" operator="containsText" id="{2FD2289F-BA95-4E56-A186-A203EB4796AF}">
            <xm:f>NOT(ISERROR(SEARCH($I$819,I20)))</xm:f>
            <xm:f>$I$819</xm:f>
            <x14:dxf>
              <fill>
                <patternFill>
                  <bgColor rgb="FFFFFF00"/>
                </patternFill>
              </fill>
            </x14:dxf>
          </x14:cfRule>
          <xm:sqref>I84:I95 I49 I52:I82 I20:I42 I159 I163:I193 I107 I247 I46 I149 I145:I146 I211:I219 I267 I295 I347 I359 I371 I382 I564:I566 I569 I572:I573 I582 I464:I469 I387:I393 I249:I255 I109:I139 I483:I484 I487:I490 I501:I504 I520:I521 I717:I816 I603:I604 I630 I660:I661 I600 I611:I612 I632:I633 I649:I650 I292 I273:I282 I305 I284:I290 I297:I303 I308:I313</xm:sqref>
        </x14:conditionalFormatting>
        <x14:conditionalFormatting xmlns:xm="http://schemas.microsoft.com/office/excel/2006/main">
          <x14:cfRule type="containsText" priority="2933" operator="containsText" id="{4FD1AC24-F295-4B73-B444-563D793ECD0E}">
            <xm:f>NOT(ISERROR(SEARCH($H$821,H20)))</xm:f>
            <xm:f>$H$821</xm:f>
            <x14:dxf>
              <fill>
                <patternFill>
                  <bgColor rgb="FFFFFF00"/>
                </patternFill>
              </fill>
            </x14:dxf>
          </x14:cfRule>
          <x14:cfRule type="containsText" priority="2934" operator="containsText" id="{3E2CB6FC-1139-4E7B-9D48-D4A517E23AD0}">
            <xm:f>NOT(ISERROR(SEARCH($H$820,H20)))</xm:f>
            <xm:f>$H$820</xm:f>
            <x14:dxf>
              <fill>
                <patternFill>
                  <bgColor rgb="FFFF0000"/>
                </patternFill>
              </fill>
            </x14:dxf>
          </x14:cfRule>
          <x14:cfRule type="containsText" priority="2935" operator="containsText" id="{10B545A4-2471-4761-8970-D03C6E11D539}">
            <xm:f>NOT(ISERROR(SEARCH($H$819,H20)))</xm:f>
            <xm:f>$H$819</xm:f>
            <x14:dxf>
              <fill>
                <patternFill>
                  <bgColor theme="4"/>
                </patternFill>
              </fill>
            </x14:dxf>
          </x14:cfRule>
          <xm:sqref>H20:H42 H84:H95 H49 H52:H82 H107 H159 H163:H193 H247 H46 H149 H145:H146 H211 H220 H267 H282 H280 H273:H277 H295 H308:H311 H347 H359 H371 H382 H582 H464:H469 H387:H393 H249:H255 H109:H116 H483:H484 H487:H490 H501:H504 H520:H521 H717:H816 H603:H604 H630 H660:H661 H600 H611:H612 H632:H633 H649:H650 H708</xm:sqref>
        </x14:conditionalFormatting>
        <x14:conditionalFormatting xmlns:xm="http://schemas.microsoft.com/office/excel/2006/main">
          <x14:cfRule type="containsText" priority="2621" operator="containsText" id="{7A4327F5-AD14-4183-A9A9-54DB8C50C150}">
            <xm:f>NOT(ISERROR(SEARCH(#REF!,G83)))</xm:f>
            <xm:f>#REF!</xm:f>
            <x14:dxf>
              <fill>
                <patternFill>
                  <bgColor rgb="FFFFFF00"/>
                </patternFill>
              </fill>
            </x14:dxf>
          </x14:cfRule>
          <x14:cfRule type="containsText" priority="2622" operator="containsText" id="{27ADBF4C-A82C-4131-8116-B6387787DD69}">
            <xm:f>NOT(ISERROR(SEARCH(#REF!,G83)))</xm:f>
            <xm:f>#REF!</xm:f>
            <x14:dxf>
              <fill>
                <patternFill>
                  <bgColor rgb="FFFF0000"/>
                </patternFill>
              </fill>
            </x14:dxf>
          </x14:cfRule>
          <x14:cfRule type="containsText" priority="2623" operator="containsText" id="{71BB0439-7F34-4B45-B3F3-D6E3237C0CDE}">
            <xm:f>NOT(ISERROR(SEARCH(#REF!,G83)))</xm:f>
            <xm:f>#REF!</xm:f>
            <x14:dxf>
              <fill>
                <patternFill>
                  <bgColor theme="4" tint="0.59996337778862885"/>
                </patternFill>
              </fill>
            </x14:dxf>
          </x14:cfRule>
          <xm:sqref>G83</xm:sqref>
        </x14:conditionalFormatting>
        <x14:conditionalFormatting xmlns:xm="http://schemas.microsoft.com/office/excel/2006/main">
          <x14:cfRule type="containsText" priority="2625" operator="containsText" id="{F3FE8C09-8EAC-4040-BF20-0AA353F9BF65}">
            <xm:f>NOT(ISERROR(SEARCH($I$824,I83)))</xm:f>
            <xm:f>$I$824</xm:f>
            <x14:dxf>
              <fill>
                <patternFill>
                  <bgColor rgb="FF7030A0"/>
                </patternFill>
              </fill>
            </x14:dxf>
          </x14:cfRule>
          <x14:cfRule type="containsText" priority="2626" operator="containsText" id="{F84206B2-C57F-499D-BD0E-309C9331FB2A}">
            <xm:f>NOT(ISERROR(SEARCH($I$823,I83)))</xm:f>
            <xm:f>$I$823</xm:f>
            <x14:dxf>
              <fill>
                <patternFill>
                  <bgColor rgb="FF92D050"/>
                </patternFill>
              </fill>
            </x14:dxf>
          </x14:cfRule>
          <x14:cfRule type="containsText" priority="2627" operator="containsText" id="{3804A704-955C-4BF1-A2CC-DDA98392C7D9}">
            <xm:f>NOT(ISERROR(SEARCH($I$822,I83)))</xm:f>
            <xm:f>$I$822</xm:f>
            <x14:dxf>
              <fill>
                <patternFill>
                  <bgColor theme="1" tint="0.499984740745262"/>
                </patternFill>
              </fill>
            </x14:dxf>
          </x14:cfRule>
          <x14:cfRule type="containsText" priority="2628" operator="containsText" id="{1FA63F0B-7830-498E-AFD2-9902230BC417}">
            <xm:f>NOT(ISERROR(SEARCH($I$821,I83)))</xm:f>
            <xm:f>$I$821</xm:f>
            <x14:dxf>
              <fill>
                <patternFill>
                  <bgColor theme="2"/>
                </patternFill>
              </fill>
            </x14:dxf>
          </x14:cfRule>
          <x14:cfRule type="containsText" priority="2629" operator="containsText" id="{5A435479-0520-4E6F-BCDA-193A666BC2EA}">
            <xm:f>NOT(ISERROR(SEARCH($I$820,I83)))</xm:f>
            <xm:f>$I$820</xm:f>
            <x14:dxf>
              <fill>
                <patternFill>
                  <bgColor rgb="FFFF0000"/>
                </patternFill>
              </fill>
            </x14:dxf>
          </x14:cfRule>
          <x14:cfRule type="containsText" priority="2630" operator="containsText" id="{9116A7CC-849C-4EC8-BA3D-C9013B3865E4}">
            <xm:f>NOT(ISERROR(SEARCH($I$819,I83)))</xm:f>
            <xm:f>$I$819</xm:f>
            <x14:dxf>
              <fill>
                <patternFill>
                  <bgColor rgb="FFFFFF00"/>
                </patternFill>
              </fill>
            </x14:dxf>
          </x14:cfRule>
          <xm:sqref>I83</xm:sqref>
        </x14:conditionalFormatting>
        <x14:conditionalFormatting xmlns:xm="http://schemas.microsoft.com/office/excel/2006/main">
          <x14:cfRule type="containsText" priority="2631" operator="containsText" id="{B3DE228B-E1EB-489E-893F-4606BB3F751A}">
            <xm:f>NOT(ISERROR(SEARCH($H$821,H83)))</xm:f>
            <xm:f>$H$821</xm:f>
            <x14:dxf>
              <fill>
                <patternFill>
                  <bgColor rgb="FFFFFF00"/>
                </patternFill>
              </fill>
            </x14:dxf>
          </x14:cfRule>
          <x14:cfRule type="containsText" priority="2632" operator="containsText" id="{A6F70151-1400-4331-AF67-5AFC384FBE84}">
            <xm:f>NOT(ISERROR(SEARCH($H$820,H83)))</xm:f>
            <xm:f>$H$820</xm:f>
            <x14:dxf>
              <fill>
                <patternFill>
                  <bgColor rgb="FFFF0000"/>
                </patternFill>
              </fill>
            </x14:dxf>
          </x14:cfRule>
          <x14:cfRule type="containsText" priority="2633" operator="containsText" id="{976C49AB-CB3F-45BF-8BDD-48F7FA68C8AC}">
            <xm:f>NOT(ISERROR(SEARCH($H$819,H83)))</xm:f>
            <xm:f>$H$819</xm:f>
            <x14:dxf>
              <fill>
                <patternFill>
                  <bgColor theme="4"/>
                </patternFill>
              </fill>
            </x14:dxf>
          </x14:cfRule>
          <xm:sqref>H83</xm:sqref>
        </x14:conditionalFormatting>
        <x14:conditionalFormatting xmlns:xm="http://schemas.microsoft.com/office/excel/2006/main">
          <x14:cfRule type="containsText" priority="2607" operator="containsText" id="{4A970154-432E-44E0-8120-947551CB10DF}">
            <xm:f>NOT(ISERROR(SEARCH(#REF!,G47)))</xm:f>
            <xm:f>#REF!</xm:f>
            <x14:dxf>
              <fill>
                <patternFill>
                  <bgColor rgb="FFFFFF00"/>
                </patternFill>
              </fill>
            </x14:dxf>
          </x14:cfRule>
          <x14:cfRule type="containsText" priority="2608" operator="containsText" id="{2F249050-0CFC-4D9F-8F3D-1DA48C39928B}">
            <xm:f>NOT(ISERROR(SEARCH(#REF!,G47)))</xm:f>
            <xm:f>#REF!</xm:f>
            <x14:dxf>
              <fill>
                <patternFill>
                  <bgColor rgb="FFFF0000"/>
                </patternFill>
              </fill>
            </x14:dxf>
          </x14:cfRule>
          <x14:cfRule type="containsText" priority="2609" operator="containsText" id="{76C50200-4B0D-4F98-AA9A-F4976D29029D}">
            <xm:f>NOT(ISERROR(SEARCH(#REF!,G47)))</xm:f>
            <xm:f>#REF!</xm:f>
            <x14:dxf>
              <fill>
                <patternFill>
                  <bgColor theme="4" tint="0.59996337778862885"/>
                </patternFill>
              </fill>
            </x14:dxf>
          </x14:cfRule>
          <xm:sqref>G47:G48</xm:sqref>
        </x14:conditionalFormatting>
        <x14:conditionalFormatting xmlns:xm="http://schemas.microsoft.com/office/excel/2006/main">
          <x14:cfRule type="containsText" priority="2611" operator="containsText" id="{DFB17741-32BE-43A1-8144-6DF13EA9E724}">
            <xm:f>NOT(ISERROR(SEARCH($I$824,I47)))</xm:f>
            <xm:f>$I$824</xm:f>
            <x14:dxf>
              <fill>
                <patternFill>
                  <bgColor rgb="FF7030A0"/>
                </patternFill>
              </fill>
            </x14:dxf>
          </x14:cfRule>
          <x14:cfRule type="containsText" priority="2612" operator="containsText" id="{AE6EB20D-8746-4B1E-A5F8-F739CAFB13C7}">
            <xm:f>NOT(ISERROR(SEARCH($I$823,I47)))</xm:f>
            <xm:f>$I$823</xm:f>
            <x14:dxf>
              <fill>
                <patternFill>
                  <bgColor rgb="FF92D050"/>
                </patternFill>
              </fill>
            </x14:dxf>
          </x14:cfRule>
          <x14:cfRule type="containsText" priority="2613" operator="containsText" id="{8E6A4507-0FC2-45B5-98D0-4CE8B394554D}">
            <xm:f>NOT(ISERROR(SEARCH($I$822,I47)))</xm:f>
            <xm:f>$I$822</xm:f>
            <x14:dxf>
              <fill>
                <patternFill>
                  <bgColor theme="1" tint="0.499984740745262"/>
                </patternFill>
              </fill>
            </x14:dxf>
          </x14:cfRule>
          <x14:cfRule type="containsText" priority="2614" operator="containsText" id="{C84ABA5C-4AFA-471D-9718-1F1D79367E06}">
            <xm:f>NOT(ISERROR(SEARCH($I$821,I47)))</xm:f>
            <xm:f>$I$821</xm:f>
            <x14:dxf>
              <fill>
                <patternFill>
                  <bgColor theme="2"/>
                </patternFill>
              </fill>
            </x14:dxf>
          </x14:cfRule>
          <x14:cfRule type="containsText" priority="2615" operator="containsText" id="{EF58D32D-0773-4457-A9EE-80102410653C}">
            <xm:f>NOT(ISERROR(SEARCH($I$820,I47)))</xm:f>
            <xm:f>$I$820</xm:f>
            <x14:dxf>
              <fill>
                <patternFill>
                  <bgColor rgb="FFFF0000"/>
                </patternFill>
              </fill>
            </x14:dxf>
          </x14:cfRule>
          <x14:cfRule type="containsText" priority="2616" operator="containsText" id="{B7BD26D2-7EF7-46CA-A7E4-A0D16A9965AD}">
            <xm:f>NOT(ISERROR(SEARCH($I$819,I47)))</xm:f>
            <xm:f>$I$819</xm:f>
            <x14:dxf>
              <fill>
                <patternFill>
                  <bgColor rgb="FFFFFF00"/>
                </patternFill>
              </fill>
            </x14:dxf>
          </x14:cfRule>
          <xm:sqref>I47:I48</xm:sqref>
        </x14:conditionalFormatting>
        <x14:conditionalFormatting xmlns:xm="http://schemas.microsoft.com/office/excel/2006/main">
          <x14:cfRule type="containsText" priority="2617" operator="containsText" id="{747DE86E-1D18-485B-999D-F616E40B8F78}">
            <xm:f>NOT(ISERROR(SEARCH($H$821,H47)))</xm:f>
            <xm:f>$H$821</xm:f>
            <x14:dxf>
              <fill>
                <patternFill>
                  <bgColor rgb="FFFFFF00"/>
                </patternFill>
              </fill>
            </x14:dxf>
          </x14:cfRule>
          <x14:cfRule type="containsText" priority="2618" operator="containsText" id="{39EF87A6-2C09-4F6C-AC60-337B073695B7}">
            <xm:f>NOT(ISERROR(SEARCH($H$820,H47)))</xm:f>
            <xm:f>$H$820</xm:f>
            <x14:dxf>
              <fill>
                <patternFill>
                  <bgColor rgb="FFFF0000"/>
                </patternFill>
              </fill>
            </x14:dxf>
          </x14:cfRule>
          <x14:cfRule type="containsText" priority="2619" operator="containsText" id="{D5A5C56B-86D0-45D2-9CCD-13DDFF72D4FD}">
            <xm:f>NOT(ISERROR(SEARCH($H$819,H47)))</xm:f>
            <xm:f>$H$819</xm:f>
            <x14:dxf>
              <fill>
                <patternFill>
                  <bgColor theme="4"/>
                </patternFill>
              </fill>
            </x14:dxf>
          </x14:cfRule>
          <xm:sqref>H47:H48</xm:sqref>
        </x14:conditionalFormatting>
        <x14:conditionalFormatting xmlns:xm="http://schemas.microsoft.com/office/excel/2006/main">
          <x14:cfRule type="containsText" priority="2594" operator="containsText" id="{D5259727-2D64-4BC0-A8BD-BC2D8493724A}">
            <xm:f>NOT(ISERROR(SEARCH(#REF!,G50)))</xm:f>
            <xm:f>#REF!</xm:f>
            <x14:dxf>
              <fill>
                <patternFill>
                  <bgColor rgb="FFFFFF00"/>
                </patternFill>
              </fill>
            </x14:dxf>
          </x14:cfRule>
          <x14:cfRule type="containsText" priority="2595" operator="containsText" id="{D7D765F3-FFCF-4427-8349-BEA1D202981D}">
            <xm:f>NOT(ISERROR(SEARCH(#REF!,G50)))</xm:f>
            <xm:f>#REF!</xm:f>
            <x14:dxf>
              <fill>
                <patternFill>
                  <bgColor rgb="FFFF0000"/>
                </patternFill>
              </fill>
            </x14:dxf>
          </x14:cfRule>
          <x14:cfRule type="containsText" priority="2596" operator="containsText" id="{F15949A9-982A-441D-A85A-E5232C64BA54}">
            <xm:f>NOT(ISERROR(SEARCH(#REF!,G50)))</xm:f>
            <xm:f>#REF!</xm:f>
            <x14:dxf>
              <fill>
                <patternFill>
                  <bgColor theme="4" tint="0.59996337778862885"/>
                </patternFill>
              </fill>
            </x14:dxf>
          </x14:cfRule>
          <xm:sqref>G50:G51</xm:sqref>
        </x14:conditionalFormatting>
        <x14:conditionalFormatting xmlns:xm="http://schemas.microsoft.com/office/excel/2006/main">
          <x14:cfRule type="containsText" priority="2598" operator="containsText" id="{ED94E75E-1402-4441-A434-DB981A89EACD}">
            <xm:f>NOT(ISERROR(SEARCH($I$824,I50)))</xm:f>
            <xm:f>$I$824</xm:f>
            <x14:dxf>
              <fill>
                <patternFill>
                  <bgColor rgb="FF7030A0"/>
                </patternFill>
              </fill>
            </x14:dxf>
          </x14:cfRule>
          <x14:cfRule type="containsText" priority="2599" operator="containsText" id="{73F5DD33-D9A6-479B-9842-9BD0D28B3799}">
            <xm:f>NOT(ISERROR(SEARCH($I$823,I50)))</xm:f>
            <xm:f>$I$823</xm:f>
            <x14:dxf>
              <fill>
                <patternFill>
                  <bgColor rgb="FF92D050"/>
                </patternFill>
              </fill>
            </x14:dxf>
          </x14:cfRule>
          <x14:cfRule type="containsText" priority="2600" operator="containsText" id="{D73CC991-6E70-482C-9601-E1495E6CD650}">
            <xm:f>NOT(ISERROR(SEARCH($I$822,I50)))</xm:f>
            <xm:f>$I$822</xm:f>
            <x14:dxf>
              <fill>
                <patternFill>
                  <bgColor theme="1" tint="0.499984740745262"/>
                </patternFill>
              </fill>
            </x14:dxf>
          </x14:cfRule>
          <x14:cfRule type="containsText" priority="2601" operator="containsText" id="{E221FC45-97E3-4D62-947F-38EAA88C012A}">
            <xm:f>NOT(ISERROR(SEARCH($I$821,I50)))</xm:f>
            <xm:f>$I$821</xm:f>
            <x14:dxf>
              <fill>
                <patternFill>
                  <bgColor theme="2"/>
                </patternFill>
              </fill>
            </x14:dxf>
          </x14:cfRule>
          <x14:cfRule type="containsText" priority="2602" operator="containsText" id="{A1EC2FCC-D379-45EF-8324-765B507679B4}">
            <xm:f>NOT(ISERROR(SEARCH($I$820,I50)))</xm:f>
            <xm:f>$I$820</xm:f>
            <x14:dxf>
              <fill>
                <patternFill>
                  <bgColor rgb="FFFF0000"/>
                </patternFill>
              </fill>
            </x14:dxf>
          </x14:cfRule>
          <x14:cfRule type="containsText" priority="2603" operator="containsText" id="{93BF2599-1FA8-4596-AB23-C84E195CB61E}">
            <xm:f>NOT(ISERROR(SEARCH($I$819,I50)))</xm:f>
            <xm:f>$I$819</xm:f>
            <x14:dxf>
              <fill>
                <patternFill>
                  <bgColor rgb="FFFFFF00"/>
                </patternFill>
              </fill>
            </x14:dxf>
          </x14:cfRule>
          <xm:sqref>I50:I51</xm:sqref>
        </x14:conditionalFormatting>
        <x14:conditionalFormatting xmlns:xm="http://schemas.microsoft.com/office/excel/2006/main">
          <x14:cfRule type="containsText" priority="2604" operator="containsText" id="{445DE9B8-09CD-41DD-8A36-463307E88980}">
            <xm:f>NOT(ISERROR(SEARCH($H$821,H50)))</xm:f>
            <xm:f>$H$821</xm:f>
            <x14:dxf>
              <fill>
                <patternFill>
                  <bgColor rgb="FFFFFF00"/>
                </patternFill>
              </fill>
            </x14:dxf>
          </x14:cfRule>
          <x14:cfRule type="containsText" priority="2605" operator="containsText" id="{94B07317-6C0D-4E42-BC13-B7D3EB0CA707}">
            <xm:f>NOT(ISERROR(SEARCH($H$820,H50)))</xm:f>
            <xm:f>$H$820</xm:f>
            <x14:dxf>
              <fill>
                <patternFill>
                  <bgColor rgb="FFFF0000"/>
                </patternFill>
              </fill>
            </x14:dxf>
          </x14:cfRule>
          <x14:cfRule type="containsText" priority="2606" operator="containsText" id="{B21ECBE0-3F9D-4D12-934B-2A4FCCA27786}">
            <xm:f>NOT(ISERROR(SEARCH($H$819,H50)))</xm:f>
            <xm:f>$H$819</xm:f>
            <x14:dxf>
              <fill>
                <patternFill>
                  <bgColor theme="4"/>
                </patternFill>
              </fill>
            </x14:dxf>
          </x14:cfRule>
          <xm:sqref>H50:H51</xm:sqref>
        </x14:conditionalFormatting>
        <x14:conditionalFormatting xmlns:xm="http://schemas.microsoft.com/office/excel/2006/main">
          <x14:cfRule type="containsText" priority="2575" operator="containsText" id="{61B6BF0D-ADD7-42FB-A9FD-9136D8173420}">
            <xm:f>NOT(ISERROR(SEARCH($I$824,I96)))</xm:f>
            <xm:f>$I$824</xm:f>
            <x14:dxf>
              <fill>
                <patternFill>
                  <bgColor rgb="FF7030A0"/>
                </patternFill>
              </fill>
            </x14:dxf>
          </x14:cfRule>
          <x14:cfRule type="containsText" priority="2576" operator="containsText" id="{3494CDA2-8BD4-4E94-BE22-825CECDBCEE6}">
            <xm:f>NOT(ISERROR(SEARCH($I$823,I96)))</xm:f>
            <xm:f>$I$823</xm:f>
            <x14:dxf>
              <fill>
                <patternFill>
                  <bgColor rgb="FF92D050"/>
                </patternFill>
              </fill>
            </x14:dxf>
          </x14:cfRule>
          <x14:cfRule type="containsText" priority="2577" operator="containsText" id="{BCC29717-F66F-4D05-9B8C-AF2F66C7D295}">
            <xm:f>NOT(ISERROR(SEARCH($I$822,I96)))</xm:f>
            <xm:f>$I$822</xm:f>
            <x14:dxf>
              <fill>
                <patternFill>
                  <bgColor theme="1" tint="0.499984740745262"/>
                </patternFill>
              </fill>
            </x14:dxf>
          </x14:cfRule>
          <x14:cfRule type="containsText" priority="2578" operator="containsText" id="{59F72603-A548-4244-9E27-15526C4B7F30}">
            <xm:f>NOT(ISERROR(SEARCH($I$821,I96)))</xm:f>
            <xm:f>$I$821</xm:f>
            <x14:dxf>
              <fill>
                <patternFill>
                  <bgColor theme="2"/>
                </patternFill>
              </fill>
            </x14:dxf>
          </x14:cfRule>
          <x14:cfRule type="containsText" priority="2579" operator="containsText" id="{739D2932-AF26-46CC-BD9B-E31F57043D28}">
            <xm:f>NOT(ISERROR(SEARCH($I$820,I96)))</xm:f>
            <xm:f>$I$820</xm:f>
            <x14:dxf>
              <fill>
                <patternFill>
                  <bgColor rgb="FFFF0000"/>
                </patternFill>
              </fill>
            </x14:dxf>
          </x14:cfRule>
          <x14:cfRule type="containsText" priority="2580" operator="containsText" id="{CEC96CA1-DEFC-4DEE-844C-EAB299A42C4F}">
            <xm:f>NOT(ISERROR(SEARCH($I$819,I96)))</xm:f>
            <xm:f>$I$819</xm:f>
            <x14:dxf>
              <fill>
                <patternFill>
                  <bgColor rgb="FFFFFF00"/>
                </patternFill>
              </fill>
            </x14:dxf>
          </x14:cfRule>
          <xm:sqref>I96:I103</xm:sqref>
        </x14:conditionalFormatting>
        <x14:conditionalFormatting xmlns:xm="http://schemas.microsoft.com/office/excel/2006/main">
          <x14:cfRule type="containsText" priority="2581" operator="containsText" id="{0CB1565D-211E-4267-A581-BB2FCD746EBA}">
            <xm:f>NOT(ISERROR(SEARCH($H$821,H96)))</xm:f>
            <xm:f>$H$821</xm:f>
            <x14:dxf>
              <fill>
                <patternFill>
                  <bgColor rgb="FFFFFF00"/>
                </patternFill>
              </fill>
            </x14:dxf>
          </x14:cfRule>
          <x14:cfRule type="containsText" priority="2582" operator="containsText" id="{F5DB640E-2C4D-4863-8208-84A644AAE83A}">
            <xm:f>NOT(ISERROR(SEARCH($H$820,H96)))</xm:f>
            <xm:f>$H$820</xm:f>
            <x14:dxf>
              <fill>
                <patternFill>
                  <bgColor rgb="FFFF0000"/>
                </patternFill>
              </fill>
            </x14:dxf>
          </x14:cfRule>
          <x14:cfRule type="containsText" priority="2583" operator="containsText" id="{453873C2-15BC-4856-8DEF-C40A2B0AD4F5}">
            <xm:f>NOT(ISERROR(SEARCH($H$819,H96)))</xm:f>
            <xm:f>$H$819</xm:f>
            <x14:dxf>
              <fill>
                <patternFill>
                  <bgColor theme="4"/>
                </patternFill>
              </fill>
            </x14:dxf>
          </x14:cfRule>
          <xm:sqref>H96:H103</xm:sqref>
        </x14:conditionalFormatting>
        <x14:conditionalFormatting xmlns:xm="http://schemas.microsoft.com/office/excel/2006/main">
          <x14:cfRule type="containsText" priority="2564" operator="containsText" id="{AF693F90-D9AB-4353-BC43-8158887D8293}">
            <xm:f>NOT(ISERROR(SEARCH($I$824,I104)))</xm:f>
            <xm:f>$I$824</xm:f>
            <x14:dxf>
              <fill>
                <patternFill>
                  <bgColor rgb="FF7030A0"/>
                </patternFill>
              </fill>
            </x14:dxf>
          </x14:cfRule>
          <x14:cfRule type="containsText" priority="2565" operator="containsText" id="{2DEE793A-CEB6-4C34-951F-B554587B4108}">
            <xm:f>NOT(ISERROR(SEARCH($I$823,I104)))</xm:f>
            <xm:f>$I$823</xm:f>
            <x14:dxf>
              <fill>
                <patternFill>
                  <bgColor rgb="FF92D050"/>
                </patternFill>
              </fill>
            </x14:dxf>
          </x14:cfRule>
          <x14:cfRule type="containsText" priority="2566" operator="containsText" id="{C32D4CB9-DF5A-4BF3-804E-434B6C2E0FD0}">
            <xm:f>NOT(ISERROR(SEARCH($I$822,I104)))</xm:f>
            <xm:f>$I$822</xm:f>
            <x14:dxf>
              <fill>
                <patternFill>
                  <bgColor theme="1" tint="0.499984740745262"/>
                </patternFill>
              </fill>
            </x14:dxf>
          </x14:cfRule>
          <x14:cfRule type="containsText" priority="2567" operator="containsText" id="{1A5BC504-2665-4A59-BF9B-6DEBB959E1C0}">
            <xm:f>NOT(ISERROR(SEARCH($I$821,I104)))</xm:f>
            <xm:f>$I$821</xm:f>
            <x14:dxf>
              <fill>
                <patternFill>
                  <bgColor theme="2"/>
                </patternFill>
              </fill>
            </x14:dxf>
          </x14:cfRule>
          <x14:cfRule type="containsText" priority="2568" operator="containsText" id="{B54ECCB9-0E05-4F7C-97A4-1204000C432E}">
            <xm:f>NOT(ISERROR(SEARCH($I$820,I104)))</xm:f>
            <xm:f>$I$820</xm:f>
            <x14:dxf>
              <fill>
                <patternFill>
                  <bgColor rgb="FFFF0000"/>
                </patternFill>
              </fill>
            </x14:dxf>
          </x14:cfRule>
          <x14:cfRule type="containsText" priority="2569" operator="containsText" id="{9D387EB3-1D1C-466A-AE30-7F611A8218C6}">
            <xm:f>NOT(ISERROR(SEARCH($I$819,I104)))</xm:f>
            <xm:f>$I$819</xm:f>
            <x14:dxf>
              <fill>
                <patternFill>
                  <bgColor rgb="FFFFFF00"/>
                </patternFill>
              </fill>
            </x14:dxf>
          </x14:cfRule>
          <xm:sqref>I104:I106</xm:sqref>
        </x14:conditionalFormatting>
        <x14:conditionalFormatting xmlns:xm="http://schemas.microsoft.com/office/excel/2006/main">
          <x14:cfRule type="containsText" priority="2570" operator="containsText" id="{405B55FB-4A5B-4CD5-9415-5967B3028D92}">
            <xm:f>NOT(ISERROR(SEARCH($H$821,H104)))</xm:f>
            <xm:f>$H$821</xm:f>
            <x14:dxf>
              <fill>
                <patternFill>
                  <bgColor rgb="FFFFFF00"/>
                </patternFill>
              </fill>
            </x14:dxf>
          </x14:cfRule>
          <x14:cfRule type="containsText" priority="2571" operator="containsText" id="{BBA82772-B1BA-4996-8126-5DCB290FE928}">
            <xm:f>NOT(ISERROR(SEARCH($H$820,H104)))</xm:f>
            <xm:f>$H$820</xm:f>
            <x14:dxf>
              <fill>
                <patternFill>
                  <bgColor rgb="FFFF0000"/>
                </patternFill>
              </fill>
            </x14:dxf>
          </x14:cfRule>
          <x14:cfRule type="containsText" priority="2572" operator="containsText" id="{575C2ACD-78B0-45A0-8867-CBEA0F849491}">
            <xm:f>NOT(ISERROR(SEARCH($H$819,H104)))</xm:f>
            <xm:f>$H$819</xm:f>
            <x14:dxf>
              <fill>
                <patternFill>
                  <bgColor theme="4"/>
                </patternFill>
              </fill>
            </x14:dxf>
          </x14:cfRule>
          <xm:sqref>H104:H106</xm:sqref>
        </x14:conditionalFormatting>
        <x14:conditionalFormatting xmlns:xm="http://schemas.microsoft.com/office/excel/2006/main">
          <x14:cfRule type="containsText" priority="2519" operator="containsText" id="{0C0947EA-E0C3-42AC-990E-298553C77AA5}">
            <xm:f>NOT(ISERROR(SEARCH($I$1073,J174)))</xm:f>
            <xm:f>$I$1073</xm:f>
            <x14:dxf>
              <fill>
                <patternFill>
                  <bgColor theme="2" tint="-0.24994659260841701"/>
                </patternFill>
              </fill>
            </x14:dxf>
          </x14:cfRule>
          <x14:cfRule type="containsText" priority="2520" operator="containsText" id="{62AA0B0E-EC77-4C3C-9387-30ED6767FAB8}">
            <xm:f>NOT(ISERROR(SEARCH($I$1072,J174)))</xm:f>
            <xm:f>$I$1072</xm:f>
            <x14:dxf>
              <fill>
                <patternFill>
                  <bgColor rgb="FFFF0000"/>
                </patternFill>
              </fill>
            </x14:dxf>
          </x14:cfRule>
          <x14:cfRule type="containsText" priority="2521" operator="containsText" id="{86CDFDE2-7DE1-42A0-9281-DCAEBEB1DF71}">
            <xm:f>NOT(ISERROR(SEARCH($I$1071,J174)))</xm:f>
            <xm:f>$I$1071</xm:f>
            <x14:dxf>
              <fill>
                <patternFill>
                  <bgColor rgb="FFFFFF00"/>
                </patternFill>
              </fill>
            </x14:dxf>
          </x14:cfRule>
          <x14:cfRule type="containsText" priority="2522" operator="containsText" id="{F211A595-A6CD-407E-952C-4464765CA7CB}">
            <xm:f>NOT(ISERROR(SEARCH($I$1070,J174)))</xm:f>
            <xm:f>$I$1070</xm:f>
            <x14:dxf>
              <fill>
                <patternFill>
                  <bgColor rgb="FF92D050"/>
                </patternFill>
              </fill>
            </x14:dxf>
          </x14:cfRule>
          <xm:sqref>J174</xm:sqref>
        </x14:conditionalFormatting>
        <x14:conditionalFormatting xmlns:xm="http://schemas.microsoft.com/office/excel/2006/main">
          <x14:cfRule type="containsText" priority="2516" operator="containsText" id="{E3EBD7A0-5036-40B3-BEFF-138EB9C09C65}">
            <xm:f>NOT(ISERROR(SEARCH(#REF!,G118)))</xm:f>
            <xm:f>#REF!</xm:f>
            <x14:dxf>
              <fill>
                <patternFill>
                  <bgColor rgb="FFFFFF00"/>
                </patternFill>
              </fill>
            </x14:dxf>
          </x14:cfRule>
          <x14:cfRule type="containsText" priority="2517" operator="containsText" id="{2C1FE2F3-9A04-4E06-BD8C-B35174BDB969}">
            <xm:f>NOT(ISERROR(SEARCH(#REF!,G118)))</xm:f>
            <xm:f>#REF!</xm:f>
            <x14:dxf>
              <fill>
                <patternFill>
                  <bgColor rgb="FFFF0000"/>
                </patternFill>
              </fill>
            </x14:dxf>
          </x14:cfRule>
          <x14:cfRule type="containsText" priority="2518" operator="containsText" id="{773C2621-95B4-4B32-A267-6856C01C017C}">
            <xm:f>NOT(ISERROR(SEARCH(#REF!,G118)))</xm:f>
            <xm:f>#REF!</xm:f>
            <x14:dxf>
              <fill>
                <patternFill>
                  <bgColor theme="4" tint="0.59996337778862885"/>
                </patternFill>
              </fill>
            </x14:dxf>
          </x14:cfRule>
          <xm:sqref>G149 G164:G193 G118:G138 G159 G483:G484 G487:G490 G520:G521 G630</xm:sqref>
        </x14:conditionalFormatting>
        <x14:conditionalFormatting xmlns:xm="http://schemas.microsoft.com/office/excel/2006/main">
          <x14:cfRule type="containsText" priority="2511" operator="containsText" id="{37A0370B-D760-4EBF-A8E6-EA362C19AD58}">
            <xm:f>NOT(ISERROR(SEARCH(#REF!,G163)))</xm:f>
            <xm:f>#REF!</xm:f>
            <x14:dxf>
              <fill>
                <patternFill>
                  <bgColor rgb="FFFFFF00"/>
                </patternFill>
              </fill>
            </x14:dxf>
          </x14:cfRule>
          <x14:cfRule type="containsText" priority="2512" operator="containsText" id="{E94A51DB-743B-44FD-ABE8-2149D46A7C66}">
            <xm:f>NOT(ISERROR(SEARCH(#REF!,G163)))</xm:f>
            <xm:f>#REF!</xm:f>
            <x14:dxf>
              <fill>
                <patternFill>
                  <bgColor rgb="FFFF0000"/>
                </patternFill>
              </fill>
            </x14:dxf>
          </x14:cfRule>
          <x14:cfRule type="containsText" priority="2513" operator="containsText" id="{07E07FEE-0823-43B4-BF2D-25467AC3BE93}">
            <xm:f>NOT(ISERROR(SEARCH(#REF!,G163)))</xm:f>
            <xm:f>#REF!</xm:f>
            <x14:dxf>
              <fill>
                <patternFill>
                  <bgColor theme="4" tint="0.59996337778862885"/>
                </patternFill>
              </fill>
            </x14:dxf>
          </x14:cfRule>
          <xm:sqref>G163</xm:sqref>
        </x14:conditionalFormatting>
        <x14:conditionalFormatting xmlns:xm="http://schemas.microsoft.com/office/excel/2006/main">
          <x14:cfRule type="containsText" priority="2506" operator="containsText" id="{EC47100F-D0DC-46B1-9821-CA8F37876E4B}">
            <xm:f>NOT(ISERROR(SEARCH(#REF!,G139)))</xm:f>
            <xm:f>#REF!</xm:f>
            <x14:dxf>
              <fill>
                <patternFill>
                  <bgColor rgb="FFFFFF00"/>
                </patternFill>
              </fill>
            </x14:dxf>
          </x14:cfRule>
          <x14:cfRule type="containsText" priority="2507" operator="containsText" id="{E9A6C411-9C0F-41E1-B92A-0D46589DAAAB}">
            <xm:f>NOT(ISERROR(SEARCH(#REF!,G139)))</xm:f>
            <xm:f>#REF!</xm:f>
            <x14:dxf>
              <fill>
                <patternFill>
                  <bgColor rgb="FFFF0000"/>
                </patternFill>
              </fill>
            </x14:dxf>
          </x14:cfRule>
          <x14:cfRule type="containsText" priority="2508" operator="containsText" id="{AE6FDCD9-05F3-41B9-84C4-5605A55019E8}">
            <xm:f>NOT(ISERROR(SEARCH(#REF!,G139)))</xm:f>
            <xm:f>#REF!</xm:f>
            <x14:dxf>
              <fill>
                <patternFill>
                  <bgColor theme="4" tint="0.59996337778862885"/>
                </patternFill>
              </fill>
            </x14:dxf>
          </x14:cfRule>
          <xm:sqref>G139</xm:sqref>
        </x14:conditionalFormatting>
        <x14:conditionalFormatting xmlns:xm="http://schemas.microsoft.com/office/excel/2006/main">
          <x14:cfRule type="containsText" priority="2553" operator="containsText" id="{E48EE263-EA9A-4527-A9C2-24D9F169A602}">
            <xm:f>NOT(ISERROR(SEARCH($I$824,I220)))</xm:f>
            <xm:f>$I$824</xm:f>
            <x14:dxf>
              <fill>
                <patternFill>
                  <bgColor rgb="FF7030A0"/>
                </patternFill>
              </fill>
            </x14:dxf>
          </x14:cfRule>
          <x14:cfRule type="containsText" priority="2554" operator="containsText" id="{5301F3DE-BD4B-4AA7-A5BA-10065AAA0CA0}">
            <xm:f>NOT(ISERROR(SEARCH($I$823,I220)))</xm:f>
            <xm:f>$I$823</xm:f>
            <x14:dxf>
              <fill>
                <patternFill>
                  <bgColor rgb="FF92D050"/>
                </patternFill>
              </fill>
            </x14:dxf>
          </x14:cfRule>
          <x14:cfRule type="containsText" priority="2555" operator="containsText" id="{AD4217CE-C57C-4E51-BC3C-6692D2AF4138}">
            <xm:f>NOT(ISERROR(SEARCH($I$822,I220)))</xm:f>
            <xm:f>$I$822</xm:f>
            <x14:dxf>
              <fill>
                <patternFill>
                  <bgColor theme="1" tint="0.499984740745262"/>
                </patternFill>
              </fill>
            </x14:dxf>
          </x14:cfRule>
          <x14:cfRule type="containsText" priority="2556" operator="containsText" id="{6CE076F8-B450-47F5-A4E9-CFF0E09A01E9}">
            <xm:f>NOT(ISERROR(SEARCH($I$821,I220)))</xm:f>
            <xm:f>$I$821</xm:f>
            <x14:dxf>
              <fill>
                <patternFill>
                  <bgColor theme="2"/>
                </patternFill>
              </fill>
            </x14:dxf>
          </x14:cfRule>
          <x14:cfRule type="containsText" priority="2557" operator="containsText" id="{DB4FDF70-49FB-4B11-A8FF-60429F8D7C5D}">
            <xm:f>NOT(ISERROR(SEARCH($I$820,I220)))</xm:f>
            <xm:f>$I$820</xm:f>
            <x14:dxf>
              <fill>
                <patternFill>
                  <bgColor rgb="FFFF0000"/>
                </patternFill>
              </fill>
            </x14:dxf>
          </x14:cfRule>
          <x14:cfRule type="containsText" priority="2558" operator="containsText" id="{67A04F09-C22D-4BD9-A6AC-0CE0A55BFBE3}">
            <xm:f>NOT(ISERROR(SEARCH($I$819,I220)))</xm:f>
            <xm:f>$I$819</xm:f>
            <x14:dxf>
              <fill>
                <patternFill>
                  <bgColor rgb="FFFFFF00"/>
                </patternFill>
              </fill>
            </x14:dxf>
          </x14:cfRule>
          <xm:sqref>I220:I230</xm:sqref>
        </x14:conditionalFormatting>
        <x14:conditionalFormatting xmlns:xm="http://schemas.microsoft.com/office/excel/2006/main">
          <x14:cfRule type="containsText" priority="2559" operator="containsText" id="{EF6EC2E0-F9AF-45C0-B99C-E8BFDDB3A6B9}">
            <xm:f>NOT(ISERROR(SEARCH($H$821,H117)))</xm:f>
            <xm:f>$H$821</xm:f>
            <x14:dxf>
              <fill>
                <patternFill>
                  <bgColor rgb="FFFFFF00"/>
                </patternFill>
              </fill>
            </x14:dxf>
          </x14:cfRule>
          <x14:cfRule type="containsText" priority="2560" operator="containsText" id="{75DD23B1-28FA-49A8-ADA4-258F02C8BE0E}">
            <xm:f>NOT(ISERROR(SEARCH($H$820,H117)))</xm:f>
            <xm:f>$H$820</xm:f>
            <x14:dxf>
              <fill>
                <patternFill>
                  <bgColor rgb="FFFF0000"/>
                </patternFill>
              </fill>
            </x14:dxf>
          </x14:cfRule>
          <x14:cfRule type="containsText" priority="2561" operator="containsText" id="{F2D622D4-FF8E-4B94-B79D-B8519F5F364D}">
            <xm:f>NOT(ISERROR(SEARCH($H$819,H117)))</xm:f>
            <xm:f>$H$819</xm:f>
            <x14:dxf>
              <fill>
                <patternFill>
                  <bgColor theme="4"/>
                </patternFill>
              </fill>
            </x14:dxf>
          </x14:cfRule>
          <xm:sqref>H117:H139</xm:sqref>
        </x14:conditionalFormatting>
        <x14:conditionalFormatting xmlns:xm="http://schemas.microsoft.com/office/excel/2006/main">
          <x14:cfRule type="containsText" priority="2488" operator="containsText" id="{D67C8F79-66D2-4E89-9A7E-3E7BA255417B}">
            <xm:f>NOT(ISERROR(SEARCH(#REF!,G194)))</xm:f>
            <xm:f>#REF!</xm:f>
            <x14:dxf>
              <fill>
                <patternFill>
                  <bgColor rgb="FFFFFF00"/>
                </patternFill>
              </fill>
            </x14:dxf>
          </x14:cfRule>
          <x14:cfRule type="containsText" priority="2489" operator="containsText" id="{51C94F6D-75E2-43F9-971E-0393BAAA3854}">
            <xm:f>NOT(ISERROR(SEARCH(#REF!,G194)))</xm:f>
            <xm:f>#REF!</xm:f>
            <x14:dxf>
              <fill>
                <patternFill>
                  <bgColor rgb="FFFF0000"/>
                </patternFill>
              </fill>
            </x14:dxf>
          </x14:cfRule>
          <x14:cfRule type="containsText" priority="2490" operator="containsText" id="{DB3768BD-E9BC-48DF-B1BB-959341AF380F}">
            <xm:f>NOT(ISERROR(SEARCH(#REF!,G194)))</xm:f>
            <xm:f>#REF!</xm:f>
            <x14:dxf>
              <fill>
                <patternFill>
                  <bgColor theme="4" tint="0.59996337778862885"/>
                </patternFill>
              </fill>
            </x14:dxf>
          </x14:cfRule>
          <xm:sqref>G194</xm:sqref>
        </x14:conditionalFormatting>
        <x14:conditionalFormatting xmlns:xm="http://schemas.microsoft.com/office/excel/2006/main">
          <x14:cfRule type="containsText" priority="2492" operator="containsText" id="{6EB3F1BB-6DCC-4C64-8095-E8737F646FFE}">
            <xm:f>NOT(ISERROR(SEARCH($I$824,I194)))</xm:f>
            <xm:f>$I$824</xm:f>
            <x14:dxf>
              <fill>
                <patternFill>
                  <bgColor rgb="FF7030A0"/>
                </patternFill>
              </fill>
            </x14:dxf>
          </x14:cfRule>
          <x14:cfRule type="containsText" priority="2493" operator="containsText" id="{8C5B56B6-3F7B-4B01-8531-ACB927D18BA1}">
            <xm:f>NOT(ISERROR(SEARCH($I$823,I194)))</xm:f>
            <xm:f>$I$823</xm:f>
            <x14:dxf>
              <fill>
                <patternFill>
                  <bgColor rgb="FF92D050"/>
                </patternFill>
              </fill>
            </x14:dxf>
          </x14:cfRule>
          <x14:cfRule type="containsText" priority="2494" operator="containsText" id="{ABC1FD2D-170C-47A8-93FE-CFFDB97B2F9C}">
            <xm:f>NOT(ISERROR(SEARCH($I$822,I194)))</xm:f>
            <xm:f>$I$822</xm:f>
            <x14:dxf>
              <fill>
                <patternFill>
                  <bgColor theme="1" tint="0.499984740745262"/>
                </patternFill>
              </fill>
            </x14:dxf>
          </x14:cfRule>
          <x14:cfRule type="containsText" priority="2495" operator="containsText" id="{7D8CEF2E-C99B-4DE9-B1EA-EFA12515A2A5}">
            <xm:f>NOT(ISERROR(SEARCH($I$821,I194)))</xm:f>
            <xm:f>$I$821</xm:f>
            <x14:dxf>
              <fill>
                <patternFill>
                  <bgColor theme="2"/>
                </patternFill>
              </fill>
            </x14:dxf>
          </x14:cfRule>
          <x14:cfRule type="containsText" priority="2496" operator="containsText" id="{4803FDDE-9B31-426C-992A-ED393755A058}">
            <xm:f>NOT(ISERROR(SEARCH($I$820,I194)))</xm:f>
            <xm:f>$I$820</xm:f>
            <x14:dxf>
              <fill>
                <patternFill>
                  <bgColor rgb="FFFF0000"/>
                </patternFill>
              </fill>
            </x14:dxf>
          </x14:cfRule>
          <x14:cfRule type="containsText" priority="2497" operator="containsText" id="{BC53E039-521B-4559-9585-541555E31F15}">
            <xm:f>NOT(ISERROR(SEARCH($I$819,I194)))</xm:f>
            <xm:f>$I$819</xm:f>
            <x14:dxf>
              <fill>
                <patternFill>
                  <bgColor rgb="FFFFFF00"/>
                </patternFill>
              </fill>
            </x14:dxf>
          </x14:cfRule>
          <xm:sqref>I194</xm:sqref>
        </x14:conditionalFormatting>
        <x14:conditionalFormatting xmlns:xm="http://schemas.microsoft.com/office/excel/2006/main">
          <x14:cfRule type="containsText" priority="2498" operator="containsText" id="{2A580F7C-7587-48D7-82C7-1EF31886C64A}">
            <xm:f>NOT(ISERROR(SEARCH($H$821,H194)))</xm:f>
            <xm:f>$H$821</xm:f>
            <x14:dxf>
              <fill>
                <patternFill>
                  <bgColor rgb="FFFFFF00"/>
                </patternFill>
              </fill>
            </x14:dxf>
          </x14:cfRule>
          <x14:cfRule type="containsText" priority="2499" operator="containsText" id="{E2336C18-641E-404C-A5A3-3324B8635B1F}">
            <xm:f>NOT(ISERROR(SEARCH($H$820,H194)))</xm:f>
            <xm:f>$H$820</xm:f>
            <x14:dxf>
              <fill>
                <patternFill>
                  <bgColor rgb="FFFF0000"/>
                </patternFill>
              </fill>
            </x14:dxf>
          </x14:cfRule>
          <x14:cfRule type="containsText" priority="2500" operator="containsText" id="{1A66E4BB-CFF6-42AB-81B2-A2CC887EA772}">
            <xm:f>NOT(ISERROR(SEARCH($H$819,H194)))</xm:f>
            <xm:f>$H$819</xm:f>
            <x14:dxf>
              <fill>
                <patternFill>
                  <bgColor theme="4"/>
                </patternFill>
              </fill>
            </x14:dxf>
          </x14:cfRule>
          <xm:sqref>H194</xm:sqref>
        </x14:conditionalFormatting>
        <x14:conditionalFormatting xmlns:xm="http://schemas.microsoft.com/office/excel/2006/main">
          <x14:cfRule type="containsText" priority="2461" operator="containsText" id="{C005587A-F82F-42EC-89F3-6D4DCE8EF219}">
            <xm:f>NOT(ISERROR(SEARCH(#REF!,G161)))</xm:f>
            <xm:f>#REF!</xm:f>
            <x14:dxf>
              <fill>
                <patternFill>
                  <bgColor rgb="FFFFFF00"/>
                </patternFill>
              </fill>
            </x14:dxf>
          </x14:cfRule>
          <x14:cfRule type="containsText" priority="2462" operator="containsText" id="{9DE63920-4F18-46FC-B221-C290C2C6ADC1}">
            <xm:f>NOT(ISERROR(SEARCH(#REF!,G161)))</xm:f>
            <xm:f>#REF!</xm:f>
            <x14:dxf>
              <fill>
                <patternFill>
                  <bgColor rgb="FFFF0000"/>
                </patternFill>
              </fill>
            </x14:dxf>
          </x14:cfRule>
          <x14:cfRule type="containsText" priority="2463" operator="containsText" id="{3D503E68-3243-4C6D-9535-AF92AB542D42}">
            <xm:f>NOT(ISERROR(SEARCH(#REF!,G161)))</xm:f>
            <xm:f>#REF!</xm:f>
            <x14:dxf>
              <fill>
                <patternFill>
                  <bgColor theme="4" tint="0.59996337778862885"/>
                </patternFill>
              </fill>
            </x14:dxf>
          </x14:cfRule>
          <xm:sqref>G161:G162</xm:sqref>
        </x14:conditionalFormatting>
        <x14:conditionalFormatting xmlns:xm="http://schemas.microsoft.com/office/excel/2006/main">
          <x14:cfRule type="containsText" priority="2465" operator="containsText" id="{7A59A1DF-6680-4D5D-8728-DAB86B38D82A}">
            <xm:f>NOT(ISERROR(SEARCH($I$824,I161)))</xm:f>
            <xm:f>$I$824</xm:f>
            <x14:dxf>
              <fill>
                <patternFill>
                  <bgColor rgb="FF7030A0"/>
                </patternFill>
              </fill>
            </x14:dxf>
          </x14:cfRule>
          <x14:cfRule type="containsText" priority="2466" operator="containsText" id="{7223E82A-7634-415C-B0BB-DB7D040A89C2}">
            <xm:f>NOT(ISERROR(SEARCH($I$823,I161)))</xm:f>
            <xm:f>$I$823</xm:f>
            <x14:dxf>
              <fill>
                <patternFill>
                  <bgColor rgb="FF92D050"/>
                </patternFill>
              </fill>
            </x14:dxf>
          </x14:cfRule>
          <x14:cfRule type="containsText" priority="2467" operator="containsText" id="{B9ABDEE9-7746-4C14-97E1-07BF446AA529}">
            <xm:f>NOT(ISERROR(SEARCH($I$822,I161)))</xm:f>
            <xm:f>$I$822</xm:f>
            <x14:dxf>
              <fill>
                <patternFill>
                  <bgColor theme="1" tint="0.499984740745262"/>
                </patternFill>
              </fill>
            </x14:dxf>
          </x14:cfRule>
          <x14:cfRule type="containsText" priority="2468" operator="containsText" id="{95C8D727-6DA9-47C5-B180-65F8160A777E}">
            <xm:f>NOT(ISERROR(SEARCH($I$821,I161)))</xm:f>
            <xm:f>$I$821</xm:f>
            <x14:dxf>
              <fill>
                <patternFill>
                  <bgColor theme="2"/>
                </patternFill>
              </fill>
            </x14:dxf>
          </x14:cfRule>
          <x14:cfRule type="containsText" priority="2469" operator="containsText" id="{C17F6544-2483-41F3-A901-DB13900F7310}">
            <xm:f>NOT(ISERROR(SEARCH($I$820,I161)))</xm:f>
            <xm:f>$I$820</xm:f>
            <x14:dxf>
              <fill>
                <patternFill>
                  <bgColor rgb="FFFF0000"/>
                </patternFill>
              </fill>
            </x14:dxf>
          </x14:cfRule>
          <x14:cfRule type="containsText" priority="2470" operator="containsText" id="{869C5D91-6D06-4035-9011-AD5A2635A1D7}">
            <xm:f>NOT(ISERROR(SEARCH($I$819,I161)))</xm:f>
            <xm:f>$I$819</xm:f>
            <x14:dxf>
              <fill>
                <patternFill>
                  <bgColor rgb="FFFFFF00"/>
                </patternFill>
              </fill>
            </x14:dxf>
          </x14:cfRule>
          <xm:sqref>I161:I162</xm:sqref>
        </x14:conditionalFormatting>
        <x14:conditionalFormatting xmlns:xm="http://schemas.microsoft.com/office/excel/2006/main">
          <x14:cfRule type="containsText" priority="2471" operator="containsText" id="{9BE3F9C4-FB7C-436F-9A53-0AA88D66EE3F}">
            <xm:f>NOT(ISERROR(SEARCH($H$821,H161)))</xm:f>
            <xm:f>$H$821</xm:f>
            <x14:dxf>
              <fill>
                <patternFill>
                  <bgColor rgb="FFFFFF00"/>
                </patternFill>
              </fill>
            </x14:dxf>
          </x14:cfRule>
          <x14:cfRule type="containsText" priority="2472" operator="containsText" id="{07266A62-B9D3-4C8A-AD6F-357E7ABC6578}">
            <xm:f>NOT(ISERROR(SEARCH($H$820,H161)))</xm:f>
            <xm:f>$H$820</xm:f>
            <x14:dxf>
              <fill>
                <patternFill>
                  <bgColor rgb="FFFF0000"/>
                </patternFill>
              </fill>
            </x14:dxf>
          </x14:cfRule>
          <x14:cfRule type="containsText" priority="2473" operator="containsText" id="{8A625A5B-D095-42BA-B0F7-9C05E0193DBA}">
            <xm:f>NOT(ISERROR(SEARCH($H$819,H161)))</xm:f>
            <xm:f>$H$819</xm:f>
            <x14:dxf>
              <fill>
                <patternFill>
                  <bgColor theme="4"/>
                </patternFill>
              </fill>
            </x14:dxf>
          </x14:cfRule>
          <xm:sqref>H161:H162</xm:sqref>
        </x14:conditionalFormatting>
        <x14:conditionalFormatting xmlns:xm="http://schemas.microsoft.com/office/excel/2006/main">
          <x14:cfRule type="containsText" priority="2444" operator="containsText" id="{FB108DB8-5794-4C78-A01D-9973CE665854}">
            <xm:f>NOT(ISERROR(SEARCH($I$824,I234)))</xm:f>
            <xm:f>$I$824</xm:f>
            <x14:dxf>
              <fill>
                <patternFill>
                  <bgColor rgb="FF7030A0"/>
                </patternFill>
              </fill>
            </x14:dxf>
          </x14:cfRule>
          <x14:cfRule type="containsText" priority="2445" operator="containsText" id="{6F920417-F5AD-41CA-A99D-EAF7A52610AA}">
            <xm:f>NOT(ISERROR(SEARCH($I$823,I234)))</xm:f>
            <xm:f>$I$823</xm:f>
            <x14:dxf>
              <fill>
                <patternFill>
                  <bgColor rgb="FF92D050"/>
                </patternFill>
              </fill>
            </x14:dxf>
          </x14:cfRule>
          <x14:cfRule type="containsText" priority="2446" operator="containsText" id="{C9760A96-6242-4C5A-895F-02130F99E667}">
            <xm:f>NOT(ISERROR(SEARCH($I$822,I234)))</xm:f>
            <xm:f>$I$822</xm:f>
            <x14:dxf>
              <fill>
                <patternFill>
                  <bgColor theme="1" tint="0.499984740745262"/>
                </patternFill>
              </fill>
            </x14:dxf>
          </x14:cfRule>
          <x14:cfRule type="containsText" priority="2447" operator="containsText" id="{B9B476D7-87A3-4895-B3A8-233EAF89F68C}">
            <xm:f>NOT(ISERROR(SEARCH($I$821,I234)))</xm:f>
            <xm:f>$I$821</xm:f>
            <x14:dxf>
              <fill>
                <patternFill>
                  <bgColor theme="2"/>
                </patternFill>
              </fill>
            </x14:dxf>
          </x14:cfRule>
          <x14:cfRule type="containsText" priority="2448" operator="containsText" id="{F8D9AA15-C3AB-438C-A4F2-607288AD1C82}">
            <xm:f>NOT(ISERROR(SEARCH($I$820,I234)))</xm:f>
            <xm:f>$I$820</xm:f>
            <x14:dxf>
              <fill>
                <patternFill>
                  <bgColor rgb="FFFF0000"/>
                </patternFill>
              </fill>
            </x14:dxf>
          </x14:cfRule>
          <x14:cfRule type="containsText" priority="2449" operator="containsText" id="{E7079478-6BD9-4878-A15A-240EF3413D26}">
            <xm:f>NOT(ISERROR(SEARCH($I$819,I234)))</xm:f>
            <xm:f>$I$819</xm:f>
            <x14:dxf>
              <fill>
                <patternFill>
                  <bgColor rgb="FFFFFF00"/>
                </patternFill>
              </fill>
            </x14:dxf>
          </x14:cfRule>
          <xm:sqref>I234:I244</xm:sqref>
        </x14:conditionalFormatting>
        <x14:conditionalFormatting xmlns:xm="http://schemas.microsoft.com/office/excel/2006/main">
          <x14:cfRule type="containsText" priority="2450" operator="containsText" id="{4833A478-34DD-4261-8698-7B0080440300}">
            <xm:f>NOT(ISERROR(SEARCH($H$821,H234)))</xm:f>
            <xm:f>$H$821</xm:f>
            <x14:dxf>
              <fill>
                <patternFill>
                  <bgColor rgb="FFFFFF00"/>
                </patternFill>
              </fill>
            </x14:dxf>
          </x14:cfRule>
          <x14:cfRule type="containsText" priority="2451" operator="containsText" id="{D664CA9F-DAAF-4A96-B8D8-1DBC4FC3B433}">
            <xm:f>NOT(ISERROR(SEARCH($H$820,H234)))</xm:f>
            <xm:f>$H$820</xm:f>
            <x14:dxf>
              <fill>
                <patternFill>
                  <bgColor rgb="FFFF0000"/>
                </patternFill>
              </fill>
            </x14:dxf>
          </x14:cfRule>
          <x14:cfRule type="containsText" priority="2452" operator="containsText" id="{4F11438D-45CB-4DF9-9F68-BFB8C226CCAB}">
            <xm:f>NOT(ISERROR(SEARCH($H$819,H234)))</xm:f>
            <xm:f>$H$819</xm:f>
            <x14:dxf>
              <fill>
                <patternFill>
                  <bgColor theme="4"/>
                </patternFill>
              </fill>
            </x14:dxf>
          </x14:cfRule>
          <xm:sqref>H234</xm:sqref>
        </x14:conditionalFormatting>
        <x14:conditionalFormatting xmlns:xm="http://schemas.microsoft.com/office/excel/2006/main">
          <x14:cfRule type="containsText" priority="2433" operator="containsText" id="{74CD6934-DD47-463D-8FC7-4B056A4618E8}">
            <xm:f>NOT(ISERROR(SEARCH($I$824,I245)))</xm:f>
            <xm:f>$I$824</xm:f>
            <x14:dxf>
              <fill>
                <patternFill>
                  <bgColor rgb="FF7030A0"/>
                </patternFill>
              </fill>
            </x14:dxf>
          </x14:cfRule>
          <x14:cfRule type="containsText" priority="2434" operator="containsText" id="{F3FE8D9A-F424-4A44-92AF-45E5401DAC68}">
            <xm:f>NOT(ISERROR(SEARCH($I$823,I245)))</xm:f>
            <xm:f>$I$823</xm:f>
            <x14:dxf>
              <fill>
                <patternFill>
                  <bgColor rgb="FF92D050"/>
                </patternFill>
              </fill>
            </x14:dxf>
          </x14:cfRule>
          <x14:cfRule type="containsText" priority="2435" operator="containsText" id="{EF15B776-AB62-4BF3-B103-BAB3FB7B5638}">
            <xm:f>NOT(ISERROR(SEARCH($I$822,I245)))</xm:f>
            <xm:f>$I$822</xm:f>
            <x14:dxf>
              <fill>
                <patternFill>
                  <bgColor theme="1" tint="0.499984740745262"/>
                </patternFill>
              </fill>
            </x14:dxf>
          </x14:cfRule>
          <x14:cfRule type="containsText" priority="2436" operator="containsText" id="{AD8CCF07-B9A3-4397-A540-49AC10EAF917}">
            <xm:f>NOT(ISERROR(SEARCH($I$821,I245)))</xm:f>
            <xm:f>$I$821</xm:f>
            <x14:dxf>
              <fill>
                <patternFill>
                  <bgColor theme="2"/>
                </patternFill>
              </fill>
            </x14:dxf>
          </x14:cfRule>
          <x14:cfRule type="containsText" priority="2437" operator="containsText" id="{8F662370-2AA1-428F-BB0D-21369696A0E7}">
            <xm:f>NOT(ISERROR(SEARCH($I$820,I245)))</xm:f>
            <xm:f>$I$820</xm:f>
            <x14:dxf>
              <fill>
                <patternFill>
                  <bgColor rgb="FFFF0000"/>
                </patternFill>
              </fill>
            </x14:dxf>
          </x14:cfRule>
          <x14:cfRule type="containsText" priority="2438" operator="containsText" id="{963F5CC7-F457-4609-8AF6-C824CE726081}">
            <xm:f>NOT(ISERROR(SEARCH($I$819,I245)))</xm:f>
            <xm:f>$I$819</xm:f>
            <x14:dxf>
              <fill>
                <patternFill>
                  <bgColor rgb="FFFFFF00"/>
                </patternFill>
              </fill>
            </x14:dxf>
          </x14:cfRule>
          <xm:sqref>I245:I246</xm:sqref>
        </x14:conditionalFormatting>
        <x14:conditionalFormatting xmlns:xm="http://schemas.microsoft.com/office/excel/2006/main">
          <x14:cfRule type="containsText" priority="2439" operator="containsText" id="{D66C2E78-ADCD-4083-8038-4FC71030421C}">
            <xm:f>NOT(ISERROR(SEARCH($H$821,H246)))</xm:f>
            <xm:f>$H$821</xm:f>
            <x14:dxf>
              <fill>
                <patternFill>
                  <bgColor rgb="FFFFFF00"/>
                </patternFill>
              </fill>
            </x14:dxf>
          </x14:cfRule>
          <x14:cfRule type="containsText" priority="2440" operator="containsText" id="{8D7EF881-5195-4977-A57E-F1449E42D02B}">
            <xm:f>NOT(ISERROR(SEARCH($H$820,H246)))</xm:f>
            <xm:f>$H$820</xm:f>
            <x14:dxf>
              <fill>
                <patternFill>
                  <bgColor rgb="FFFF0000"/>
                </patternFill>
              </fill>
            </x14:dxf>
          </x14:cfRule>
          <x14:cfRule type="containsText" priority="2441" operator="containsText" id="{229EAB2A-C8DC-488A-A3E5-2E55C4C38325}">
            <xm:f>NOT(ISERROR(SEARCH($H$819,H246)))</xm:f>
            <xm:f>$H$819</xm:f>
            <x14:dxf>
              <fill>
                <patternFill>
                  <bgColor theme="4"/>
                </patternFill>
              </fill>
            </x14:dxf>
          </x14:cfRule>
          <xm:sqref>H246</xm:sqref>
        </x14:conditionalFormatting>
        <x14:conditionalFormatting xmlns:xm="http://schemas.microsoft.com/office/excel/2006/main">
          <x14:cfRule type="containsText" priority="2418" operator="containsText" id="{200A065F-4D9F-478E-BCE3-2A1EF7392E59}">
            <xm:f>NOT(ISERROR(SEARCH(#REF!,G43)))</xm:f>
            <xm:f>#REF!</xm:f>
            <x14:dxf>
              <fill>
                <patternFill>
                  <bgColor rgb="FFFFFF00"/>
                </patternFill>
              </fill>
            </x14:dxf>
          </x14:cfRule>
          <x14:cfRule type="containsText" priority="2419" operator="containsText" id="{40618FC0-7855-4DEF-A9C9-413E6B66C688}">
            <xm:f>NOT(ISERROR(SEARCH(#REF!,G43)))</xm:f>
            <xm:f>#REF!</xm:f>
            <x14:dxf>
              <fill>
                <patternFill>
                  <bgColor rgb="FFFF0000"/>
                </patternFill>
              </fill>
            </x14:dxf>
          </x14:cfRule>
          <x14:cfRule type="containsText" priority="2420" operator="containsText" id="{2D54F737-B712-4F57-8E12-AF2419DC734A}">
            <xm:f>NOT(ISERROR(SEARCH(#REF!,G43)))</xm:f>
            <xm:f>#REF!</xm:f>
            <x14:dxf>
              <fill>
                <patternFill>
                  <bgColor theme="4" tint="0.59996337778862885"/>
                </patternFill>
              </fill>
            </x14:dxf>
          </x14:cfRule>
          <xm:sqref>G43:G45</xm:sqref>
        </x14:conditionalFormatting>
        <x14:conditionalFormatting xmlns:xm="http://schemas.microsoft.com/office/excel/2006/main">
          <x14:cfRule type="containsText" priority="2422" operator="containsText" id="{F9D52177-8BA9-481A-97C4-221AB8AC035C}">
            <xm:f>NOT(ISERROR(SEARCH($I$824,I43)))</xm:f>
            <xm:f>$I$824</xm:f>
            <x14:dxf>
              <fill>
                <patternFill>
                  <bgColor rgb="FF7030A0"/>
                </patternFill>
              </fill>
            </x14:dxf>
          </x14:cfRule>
          <x14:cfRule type="containsText" priority="2423" operator="containsText" id="{7C6FA7D7-B526-44BC-97BC-4DBECF07762E}">
            <xm:f>NOT(ISERROR(SEARCH($I$823,I43)))</xm:f>
            <xm:f>$I$823</xm:f>
            <x14:dxf>
              <fill>
                <patternFill>
                  <bgColor rgb="FF92D050"/>
                </patternFill>
              </fill>
            </x14:dxf>
          </x14:cfRule>
          <x14:cfRule type="containsText" priority="2424" operator="containsText" id="{654CA0E5-E02D-4B7C-86D1-A3B5B884BC89}">
            <xm:f>NOT(ISERROR(SEARCH($I$822,I43)))</xm:f>
            <xm:f>$I$822</xm:f>
            <x14:dxf>
              <fill>
                <patternFill>
                  <bgColor theme="1" tint="0.499984740745262"/>
                </patternFill>
              </fill>
            </x14:dxf>
          </x14:cfRule>
          <x14:cfRule type="containsText" priority="2425" operator="containsText" id="{65D022D0-66CD-49A4-9560-C26E5232C1AC}">
            <xm:f>NOT(ISERROR(SEARCH($I$821,I43)))</xm:f>
            <xm:f>$I$821</xm:f>
            <x14:dxf>
              <fill>
                <patternFill>
                  <bgColor theme="2"/>
                </patternFill>
              </fill>
            </x14:dxf>
          </x14:cfRule>
          <x14:cfRule type="containsText" priority="2426" operator="containsText" id="{E6E06E0C-3ADC-4A04-8484-EBBEE1322E06}">
            <xm:f>NOT(ISERROR(SEARCH($I$820,I43)))</xm:f>
            <xm:f>$I$820</xm:f>
            <x14:dxf>
              <fill>
                <patternFill>
                  <bgColor rgb="FFFF0000"/>
                </patternFill>
              </fill>
            </x14:dxf>
          </x14:cfRule>
          <x14:cfRule type="containsText" priority="2427" operator="containsText" id="{34488CAC-3209-4C60-82E2-BD2273389E51}">
            <xm:f>NOT(ISERROR(SEARCH($I$819,I43)))</xm:f>
            <xm:f>$I$819</xm:f>
            <x14:dxf>
              <fill>
                <patternFill>
                  <bgColor rgb="FFFFFF00"/>
                </patternFill>
              </fill>
            </x14:dxf>
          </x14:cfRule>
          <xm:sqref>I43:I45</xm:sqref>
        </x14:conditionalFormatting>
        <x14:conditionalFormatting xmlns:xm="http://schemas.microsoft.com/office/excel/2006/main">
          <x14:cfRule type="containsText" priority="2428" operator="containsText" id="{0EA96F58-27FB-4ACA-934B-8FCA8912AAE7}">
            <xm:f>NOT(ISERROR(SEARCH($H$821,H43)))</xm:f>
            <xm:f>$H$821</xm:f>
            <x14:dxf>
              <fill>
                <patternFill>
                  <bgColor rgb="FFFFFF00"/>
                </patternFill>
              </fill>
            </x14:dxf>
          </x14:cfRule>
          <x14:cfRule type="containsText" priority="2429" operator="containsText" id="{BDC55CD6-9956-45B4-AFB0-07730814EE06}">
            <xm:f>NOT(ISERROR(SEARCH($H$820,H43)))</xm:f>
            <xm:f>$H$820</xm:f>
            <x14:dxf>
              <fill>
                <patternFill>
                  <bgColor rgb="FFFF0000"/>
                </patternFill>
              </fill>
            </x14:dxf>
          </x14:cfRule>
          <x14:cfRule type="containsText" priority="2430" operator="containsText" id="{F92C51FD-366D-4AE3-B763-5BBD111F3C8C}">
            <xm:f>NOT(ISERROR(SEARCH($H$819,H43)))</xm:f>
            <xm:f>$H$819</xm:f>
            <x14:dxf>
              <fill>
                <patternFill>
                  <bgColor theme="4"/>
                </patternFill>
              </fill>
            </x14:dxf>
          </x14:cfRule>
          <xm:sqref>H43:H45</xm:sqref>
        </x14:conditionalFormatting>
        <x14:conditionalFormatting xmlns:xm="http://schemas.microsoft.com/office/excel/2006/main">
          <x14:cfRule type="containsText" priority="2363" operator="containsText" id="{E9555E0E-7010-4A5E-BD09-37D0B06108E5}">
            <xm:f>NOT(ISERROR(SEARCH($I$824,I140)))</xm:f>
            <xm:f>$I$824</xm:f>
            <x14:dxf>
              <fill>
                <patternFill>
                  <bgColor rgb="FF7030A0"/>
                </patternFill>
              </fill>
            </x14:dxf>
          </x14:cfRule>
          <x14:cfRule type="containsText" priority="2364" operator="containsText" id="{0066324F-3857-473D-8364-5E3CB3284AE7}">
            <xm:f>NOT(ISERROR(SEARCH($I$823,I140)))</xm:f>
            <xm:f>$I$823</xm:f>
            <x14:dxf>
              <fill>
                <patternFill>
                  <bgColor rgb="FF92D050"/>
                </patternFill>
              </fill>
            </x14:dxf>
          </x14:cfRule>
          <x14:cfRule type="containsText" priority="2365" operator="containsText" id="{9496979C-220D-45A4-8F80-C21B5EAC5064}">
            <xm:f>NOT(ISERROR(SEARCH($I$822,I140)))</xm:f>
            <xm:f>$I$822</xm:f>
            <x14:dxf>
              <fill>
                <patternFill>
                  <bgColor theme="1" tint="0.499984740745262"/>
                </patternFill>
              </fill>
            </x14:dxf>
          </x14:cfRule>
          <x14:cfRule type="containsText" priority="2366" operator="containsText" id="{75CF6471-6E00-4974-85D5-1B3BA148452F}">
            <xm:f>NOT(ISERROR(SEARCH($I$821,I140)))</xm:f>
            <xm:f>$I$821</xm:f>
            <x14:dxf>
              <fill>
                <patternFill>
                  <bgColor theme="2"/>
                </patternFill>
              </fill>
            </x14:dxf>
          </x14:cfRule>
          <x14:cfRule type="containsText" priority="2367" operator="containsText" id="{55D5B2DF-1684-48D9-8DFB-435A2226493C}">
            <xm:f>NOT(ISERROR(SEARCH($I$820,I140)))</xm:f>
            <xm:f>$I$820</xm:f>
            <x14:dxf>
              <fill>
                <patternFill>
                  <bgColor rgb="FFFF0000"/>
                </patternFill>
              </fill>
            </x14:dxf>
          </x14:cfRule>
          <x14:cfRule type="containsText" priority="2368" operator="containsText" id="{1DB77C44-6553-4138-9C68-0535B72DDDB8}">
            <xm:f>NOT(ISERROR(SEARCH($I$819,I140)))</xm:f>
            <xm:f>$I$819</xm:f>
            <x14:dxf>
              <fill>
                <patternFill>
                  <bgColor rgb="FFFFFF00"/>
                </patternFill>
              </fill>
            </x14:dxf>
          </x14:cfRule>
          <xm:sqref>I140:I143</xm:sqref>
        </x14:conditionalFormatting>
        <x14:conditionalFormatting xmlns:xm="http://schemas.microsoft.com/office/excel/2006/main">
          <x14:cfRule type="containsText" priority="2356" operator="containsText" id="{2E675994-9EB8-408C-8419-9D06BC4DCC06}">
            <xm:f>NOT(ISERROR(SEARCH(#REF!,G140)))</xm:f>
            <xm:f>#REF!</xm:f>
            <x14:dxf>
              <fill>
                <patternFill>
                  <bgColor rgb="FFFFFF00"/>
                </patternFill>
              </fill>
            </x14:dxf>
          </x14:cfRule>
          <x14:cfRule type="containsText" priority="2357" operator="containsText" id="{F2E955A3-7A2A-4810-8F6D-51B3ACA307F0}">
            <xm:f>NOT(ISERROR(SEARCH(#REF!,G140)))</xm:f>
            <xm:f>#REF!</xm:f>
            <x14:dxf>
              <fill>
                <patternFill>
                  <bgColor rgb="FFFF0000"/>
                </patternFill>
              </fill>
            </x14:dxf>
          </x14:cfRule>
          <x14:cfRule type="containsText" priority="2358" operator="containsText" id="{FD1EC307-E101-4D1A-A309-94A84FC90819}">
            <xm:f>NOT(ISERROR(SEARCH(#REF!,G140)))</xm:f>
            <xm:f>#REF!</xm:f>
            <x14:dxf>
              <fill>
                <patternFill>
                  <bgColor theme="4" tint="0.59996337778862885"/>
                </patternFill>
              </fill>
            </x14:dxf>
          </x14:cfRule>
          <xm:sqref>G140:G143 G145:G146</xm:sqref>
        </x14:conditionalFormatting>
        <x14:conditionalFormatting xmlns:xm="http://schemas.microsoft.com/office/excel/2006/main">
          <x14:cfRule type="containsText" priority="2360" operator="containsText" id="{D84EB628-BDA9-436F-ABB8-F8E748FF5BEE}">
            <xm:f>NOT(ISERROR(SEARCH($H$821,H140)))</xm:f>
            <xm:f>$H$821</xm:f>
            <x14:dxf>
              <fill>
                <patternFill>
                  <bgColor rgb="FFFFFF00"/>
                </patternFill>
              </fill>
            </x14:dxf>
          </x14:cfRule>
          <x14:cfRule type="containsText" priority="2361" operator="containsText" id="{1F7D81ED-F2CD-4685-887A-36CE7536FB96}">
            <xm:f>NOT(ISERROR(SEARCH($H$820,H140)))</xm:f>
            <xm:f>$H$820</xm:f>
            <x14:dxf>
              <fill>
                <patternFill>
                  <bgColor rgb="FFFF0000"/>
                </patternFill>
              </fill>
            </x14:dxf>
          </x14:cfRule>
          <x14:cfRule type="containsText" priority="2362" operator="containsText" id="{3BECD92D-490F-4E1D-8102-A26334A80646}">
            <xm:f>NOT(ISERROR(SEARCH($H$819,H140)))</xm:f>
            <xm:f>$H$819</xm:f>
            <x14:dxf>
              <fill>
                <patternFill>
                  <bgColor theme="4"/>
                </patternFill>
              </fill>
            </x14:dxf>
          </x14:cfRule>
          <xm:sqref>H140:H143</xm:sqref>
        </x14:conditionalFormatting>
        <x14:conditionalFormatting xmlns:xm="http://schemas.microsoft.com/office/excel/2006/main">
          <x14:cfRule type="containsText" priority="2347" operator="containsText" id="{E64A0194-0C13-417D-8F2F-6105987A8772}">
            <xm:f>NOT(ISERROR(SEARCH($I$824,I144)))</xm:f>
            <xm:f>$I$824</xm:f>
            <x14:dxf>
              <fill>
                <patternFill>
                  <bgColor rgb="FF7030A0"/>
                </patternFill>
              </fill>
            </x14:dxf>
          </x14:cfRule>
          <x14:cfRule type="containsText" priority="2348" operator="containsText" id="{E9082ED1-14C5-4482-AF29-01613B481453}">
            <xm:f>NOT(ISERROR(SEARCH($I$823,I144)))</xm:f>
            <xm:f>$I$823</xm:f>
            <x14:dxf>
              <fill>
                <patternFill>
                  <bgColor rgb="FF92D050"/>
                </patternFill>
              </fill>
            </x14:dxf>
          </x14:cfRule>
          <x14:cfRule type="containsText" priority="2349" operator="containsText" id="{9A6CC8C4-9B10-4519-90BD-B0659417DD40}">
            <xm:f>NOT(ISERROR(SEARCH($I$822,I144)))</xm:f>
            <xm:f>$I$822</xm:f>
            <x14:dxf>
              <fill>
                <patternFill>
                  <bgColor theme="1" tint="0.499984740745262"/>
                </patternFill>
              </fill>
            </x14:dxf>
          </x14:cfRule>
          <x14:cfRule type="containsText" priority="2350" operator="containsText" id="{2B31EECE-07AF-403C-8279-061742EB5861}">
            <xm:f>NOT(ISERROR(SEARCH($I$821,I144)))</xm:f>
            <xm:f>$I$821</xm:f>
            <x14:dxf>
              <fill>
                <patternFill>
                  <bgColor theme="2"/>
                </patternFill>
              </fill>
            </x14:dxf>
          </x14:cfRule>
          <x14:cfRule type="containsText" priority="2351" operator="containsText" id="{5469C446-2609-4171-AF12-92F18D74365B}">
            <xm:f>NOT(ISERROR(SEARCH($I$820,I144)))</xm:f>
            <xm:f>$I$820</xm:f>
            <x14:dxf>
              <fill>
                <patternFill>
                  <bgColor rgb="FFFF0000"/>
                </patternFill>
              </fill>
            </x14:dxf>
          </x14:cfRule>
          <x14:cfRule type="containsText" priority="2352" operator="containsText" id="{F28736DA-2B5C-4C46-8063-3F3A22AB0E55}">
            <xm:f>NOT(ISERROR(SEARCH($I$819,I144)))</xm:f>
            <xm:f>$I$819</xm:f>
            <x14:dxf>
              <fill>
                <patternFill>
                  <bgColor rgb="FFFFFF00"/>
                </patternFill>
              </fill>
            </x14:dxf>
          </x14:cfRule>
          <xm:sqref>I144</xm:sqref>
        </x14:conditionalFormatting>
        <x14:conditionalFormatting xmlns:xm="http://schemas.microsoft.com/office/excel/2006/main">
          <x14:cfRule type="containsText" priority="2340" operator="containsText" id="{D2EE6177-A1DF-4BAA-9C68-080B2B3025FE}">
            <xm:f>NOT(ISERROR(SEARCH(#REF!,G144)))</xm:f>
            <xm:f>#REF!</xm:f>
            <x14:dxf>
              <fill>
                <patternFill>
                  <bgColor rgb="FFFFFF00"/>
                </patternFill>
              </fill>
            </x14:dxf>
          </x14:cfRule>
          <x14:cfRule type="containsText" priority="2341" operator="containsText" id="{8E78C173-F461-47A8-81C4-EA78F94E8891}">
            <xm:f>NOT(ISERROR(SEARCH(#REF!,G144)))</xm:f>
            <xm:f>#REF!</xm:f>
            <x14:dxf>
              <fill>
                <patternFill>
                  <bgColor rgb="FFFF0000"/>
                </patternFill>
              </fill>
            </x14:dxf>
          </x14:cfRule>
          <x14:cfRule type="containsText" priority="2342" operator="containsText" id="{027349C1-6471-47FE-A0A2-D404A80F8AD6}">
            <xm:f>NOT(ISERROR(SEARCH(#REF!,G144)))</xm:f>
            <xm:f>#REF!</xm:f>
            <x14:dxf>
              <fill>
                <patternFill>
                  <bgColor theme="4" tint="0.59996337778862885"/>
                </patternFill>
              </fill>
            </x14:dxf>
          </x14:cfRule>
          <xm:sqref>G144</xm:sqref>
        </x14:conditionalFormatting>
        <x14:conditionalFormatting xmlns:xm="http://schemas.microsoft.com/office/excel/2006/main">
          <x14:cfRule type="containsText" priority="2344" operator="containsText" id="{8F6B4A70-E9CD-4BC6-A8F2-C4D264C9F87E}">
            <xm:f>NOT(ISERROR(SEARCH($H$821,H144)))</xm:f>
            <xm:f>$H$821</xm:f>
            <x14:dxf>
              <fill>
                <patternFill>
                  <bgColor rgb="FFFFFF00"/>
                </patternFill>
              </fill>
            </x14:dxf>
          </x14:cfRule>
          <x14:cfRule type="containsText" priority="2345" operator="containsText" id="{AC2BF1E4-E4F2-453E-AF51-DEBF5573FB92}">
            <xm:f>NOT(ISERROR(SEARCH($H$820,H144)))</xm:f>
            <xm:f>$H$820</xm:f>
            <x14:dxf>
              <fill>
                <patternFill>
                  <bgColor rgb="FFFF0000"/>
                </patternFill>
              </fill>
            </x14:dxf>
          </x14:cfRule>
          <x14:cfRule type="containsText" priority="2346" operator="containsText" id="{AADD17DB-E43C-49E9-AF82-7D10938722D3}">
            <xm:f>NOT(ISERROR(SEARCH($H$819,H144)))</xm:f>
            <xm:f>$H$819</xm:f>
            <x14:dxf>
              <fill>
                <patternFill>
                  <bgColor theme="4"/>
                </patternFill>
              </fill>
            </x14:dxf>
          </x14:cfRule>
          <xm:sqref>H144</xm:sqref>
        </x14:conditionalFormatting>
        <x14:conditionalFormatting xmlns:xm="http://schemas.microsoft.com/office/excel/2006/main">
          <x14:cfRule type="containsText" priority="2334" operator="containsText" id="{3D12F9F4-6D60-476A-AD6C-FA855F443971}">
            <xm:f>NOT(ISERROR(SEARCH($I$824,I147)))</xm:f>
            <xm:f>$I$824</xm:f>
            <x14:dxf>
              <fill>
                <patternFill>
                  <bgColor rgb="FF7030A0"/>
                </patternFill>
              </fill>
            </x14:dxf>
          </x14:cfRule>
          <x14:cfRule type="containsText" priority="2335" operator="containsText" id="{D101B0A1-D1A8-416E-B082-E6EE6AAD8B2B}">
            <xm:f>NOT(ISERROR(SEARCH($I$823,I147)))</xm:f>
            <xm:f>$I$823</xm:f>
            <x14:dxf>
              <fill>
                <patternFill>
                  <bgColor rgb="FF92D050"/>
                </patternFill>
              </fill>
            </x14:dxf>
          </x14:cfRule>
          <x14:cfRule type="containsText" priority="2336" operator="containsText" id="{75E67694-0B2B-48DF-8E1C-9F4F1280D9B2}">
            <xm:f>NOT(ISERROR(SEARCH($I$822,I147)))</xm:f>
            <xm:f>$I$822</xm:f>
            <x14:dxf>
              <fill>
                <patternFill>
                  <bgColor theme="1" tint="0.499984740745262"/>
                </patternFill>
              </fill>
            </x14:dxf>
          </x14:cfRule>
          <x14:cfRule type="containsText" priority="2337" operator="containsText" id="{3DC42D36-4740-47B3-AA16-49858E5A7FCF}">
            <xm:f>NOT(ISERROR(SEARCH($I$821,I147)))</xm:f>
            <xm:f>$I$821</xm:f>
            <x14:dxf>
              <fill>
                <patternFill>
                  <bgColor theme="2"/>
                </patternFill>
              </fill>
            </x14:dxf>
          </x14:cfRule>
          <x14:cfRule type="containsText" priority="2338" operator="containsText" id="{17B9BF67-01FB-45FB-B802-02C3A919566B}">
            <xm:f>NOT(ISERROR(SEARCH($I$820,I147)))</xm:f>
            <xm:f>$I$820</xm:f>
            <x14:dxf>
              <fill>
                <patternFill>
                  <bgColor rgb="FFFF0000"/>
                </patternFill>
              </fill>
            </x14:dxf>
          </x14:cfRule>
          <x14:cfRule type="containsText" priority="2339" operator="containsText" id="{5224651C-34B1-46E0-ABCC-513E9F31902E}">
            <xm:f>NOT(ISERROR(SEARCH($I$819,I147)))</xm:f>
            <xm:f>$I$819</xm:f>
            <x14:dxf>
              <fill>
                <patternFill>
                  <bgColor rgb="FFFFFF00"/>
                </patternFill>
              </fill>
            </x14:dxf>
          </x14:cfRule>
          <xm:sqref>I147:I148</xm:sqref>
        </x14:conditionalFormatting>
        <x14:conditionalFormatting xmlns:xm="http://schemas.microsoft.com/office/excel/2006/main">
          <x14:cfRule type="containsText" priority="2327" operator="containsText" id="{846A73D6-BEED-4F48-91CE-28DF874B8E88}">
            <xm:f>NOT(ISERROR(SEARCH(#REF!,G147)))</xm:f>
            <xm:f>#REF!</xm:f>
            <x14:dxf>
              <fill>
                <patternFill>
                  <bgColor rgb="FFFFFF00"/>
                </patternFill>
              </fill>
            </x14:dxf>
          </x14:cfRule>
          <x14:cfRule type="containsText" priority="2328" operator="containsText" id="{BFCE4491-9172-4F6B-B5FD-22F6DCC815C0}">
            <xm:f>NOT(ISERROR(SEARCH(#REF!,G147)))</xm:f>
            <xm:f>#REF!</xm:f>
            <x14:dxf>
              <fill>
                <patternFill>
                  <bgColor rgb="FFFF0000"/>
                </patternFill>
              </fill>
            </x14:dxf>
          </x14:cfRule>
          <x14:cfRule type="containsText" priority="2329" operator="containsText" id="{D2091BCF-79DC-4BE9-B074-8FF64427E683}">
            <xm:f>NOT(ISERROR(SEARCH(#REF!,G147)))</xm:f>
            <xm:f>#REF!</xm:f>
            <x14:dxf>
              <fill>
                <patternFill>
                  <bgColor theme="4" tint="0.59996337778862885"/>
                </patternFill>
              </fill>
            </x14:dxf>
          </x14:cfRule>
          <xm:sqref>G147:G148</xm:sqref>
        </x14:conditionalFormatting>
        <x14:conditionalFormatting xmlns:xm="http://schemas.microsoft.com/office/excel/2006/main">
          <x14:cfRule type="containsText" priority="2331" operator="containsText" id="{44CD602B-AB14-4E4A-B557-0442CB684900}">
            <xm:f>NOT(ISERROR(SEARCH($H$821,H147)))</xm:f>
            <xm:f>$H$821</xm:f>
            <x14:dxf>
              <fill>
                <patternFill>
                  <bgColor rgb="FFFFFF00"/>
                </patternFill>
              </fill>
            </x14:dxf>
          </x14:cfRule>
          <x14:cfRule type="containsText" priority="2332" operator="containsText" id="{A2F6D118-38BB-4FCE-B406-FAB4D9DE33A7}">
            <xm:f>NOT(ISERROR(SEARCH($H$820,H147)))</xm:f>
            <xm:f>$H$820</xm:f>
            <x14:dxf>
              <fill>
                <patternFill>
                  <bgColor rgb="FFFF0000"/>
                </patternFill>
              </fill>
            </x14:dxf>
          </x14:cfRule>
          <x14:cfRule type="containsText" priority="2333" operator="containsText" id="{23B40F7A-B3A1-4F0A-B112-F97605E0F5B3}">
            <xm:f>NOT(ISERROR(SEARCH($H$819,H147)))</xm:f>
            <xm:f>$H$819</xm:f>
            <x14:dxf>
              <fill>
                <patternFill>
                  <bgColor theme="4"/>
                </patternFill>
              </fill>
            </x14:dxf>
          </x14:cfRule>
          <xm:sqref>H147:H148</xm:sqref>
        </x14:conditionalFormatting>
        <x14:conditionalFormatting xmlns:xm="http://schemas.microsoft.com/office/excel/2006/main">
          <x14:cfRule type="containsText" priority="2318" operator="containsText" id="{4FBEB5B8-21EC-4973-804A-4863EF6CB613}">
            <xm:f>NOT(ISERROR(SEARCH($I$824,I155)))</xm:f>
            <xm:f>$I$824</xm:f>
            <x14:dxf>
              <fill>
                <patternFill>
                  <bgColor rgb="FF7030A0"/>
                </patternFill>
              </fill>
            </x14:dxf>
          </x14:cfRule>
          <x14:cfRule type="containsText" priority="2319" operator="containsText" id="{BC217F5E-4862-4A0F-93D4-558A3A67AAC2}">
            <xm:f>NOT(ISERROR(SEARCH($I$823,I155)))</xm:f>
            <xm:f>$I$823</xm:f>
            <x14:dxf>
              <fill>
                <patternFill>
                  <bgColor rgb="FF92D050"/>
                </patternFill>
              </fill>
            </x14:dxf>
          </x14:cfRule>
          <x14:cfRule type="containsText" priority="2320" operator="containsText" id="{9BEEF17C-058C-432C-AF39-A5D123203C01}">
            <xm:f>NOT(ISERROR(SEARCH($I$822,I155)))</xm:f>
            <xm:f>$I$822</xm:f>
            <x14:dxf>
              <fill>
                <patternFill>
                  <bgColor theme="1" tint="0.499984740745262"/>
                </patternFill>
              </fill>
            </x14:dxf>
          </x14:cfRule>
          <x14:cfRule type="containsText" priority="2321" operator="containsText" id="{62D23B0D-84CF-4740-AD93-875BE5063D1E}">
            <xm:f>NOT(ISERROR(SEARCH($I$821,I155)))</xm:f>
            <xm:f>$I$821</xm:f>
            <x14:dxf>
              <fill>
                <patternFill>
                  <bgColor theme="2"/>
                </patternFill>
              </fill>
            </x14:dxf>
          </x14:cfRule>
          <x14:cfRule type="containsText" priority="2322" operator="containsText" id="{AE1ED176-1896-4BE6-8B87-A4E695F33430}">
            <xm:f>NOT(ISERROR(SEARCH($I$820,I155)))</xm:f>
            <xm:f>$I$820</xm:f>
            <x14:dxf>
              <fill>
                <patternFill>
                  <bgColor rgb="FFFF0000"/>
                </patternFill>
              </fill>
            </x14:dxf>
          </x14:cfRule>
          <x14:cfRule type="containsText" priority="2323" operator="containsText" id="{1EFD6799-C563-4CE4-A438-E41CADFF619C}">
            <xm:f>NOT(ISERROR(SEARCH($I$819,I155)))</xm:f>
            <xm:f>$I$819</xm:f>
            <x14:dxf>
              <fill>
                <patternFill>
                  <bgColor rgb="FFFFFF00"/>
                </patternFill>
              </fill>
            </x14:dxf>
          </x14:cfRule>
          <xm:sqref>I155:I156</xm:sqref>
        </x14:conditionalFormatting>
        <x14:conditionalFormatting xmlns:xm="http://schemas.microsoft.com/office/excel/2006/main">
          <x14:cfRule type="containsText" priority="2324" operator="containsText" id="{BC46623A-D01C-44CB-9614-B15F68C423F1}">
            <xm:f>NOT(ISERROR(SEARCH($H$821,H155)))</xm:f>
            <xm:f>$H$821</xm:f>
            <x14:dxf>
              <fill>
                <patternFill>
                  <bgColor rgb="FFFFFF00"/>
                </patternFill>
              </fill>
            </x14:dxf>
          </x14:cfRule>
          <x14:cfRule type="containsText" priority="2325" operator="containsText" id="{C3EEF3E1-1DEB-49F0-A32C-B0D6020E2E65}">
            <xm:f>NOT(ISERROR(SEARCH($H$820,H155)))</xm:f>
            <xm:f>$H$820</xm:f>
            <x14:dxf>
              <fill>
                <patternFill>
                  <bgColor rgb="FFFF0000"/>
                </patternFill>
              </fill>
            </x14:dxf>
          </x14:cfRule>
          <x14:cfRule type="containsText" priority="2326" operator="containsText" id="{B6FF8805-EC1A-434A-AABD-C4ED22BE0C4E}">
            <xm:f>NOT(ISERROR(SEARCH($H$819,H155)))</xm:f>
            <xm:f>$H$819</xm:f>
            <x14:dxf>
              <fill>
                <patternFill>
                  <bgColor theme="4"/>
                </patternFill>
              </fill>
            </x14:dxf>
          </x14:cfRule>
          <xm:sqref>H155:H156</xm:sqref>
        </x14:conditionalFormatting>
        <x14:conditionalFormatting xmlns:xm="http://schemas.microsoft.com/office/excel/2006/main">
          <x14:cfRule type="containsText" priority="2312" operator="containsText" id="{467B5932-897E-424C-AB9D-32B6E792C546}">
            <xm:f>NOT(ISERROR(SEARCH($I$824,I150)))</xm:f>
            <xm:f>$I$824</xm:f>
            <x14:dxf>
              <fill>
                <patternFill>
                  <bgColor rgb="FF7030A0"/>
                </patternFill>
              </fill>
            </x14:dxf>
          </x14:cfRule>
          <x14:cfRule type="containsText" priority="2313" operator="containsText" id="{7FECEF36-79D1-40E5-8873-99FDA2EFB5B1}">
            <xm:f>NOT(ISERROR(SEARCH($I$823,I150)))</xm:f>
            <xm:f>$I$823</xm:f>
            <x14:dxf>
              <fill>
                <patternFill>
                  <bgColor rgb="FF92D050"/>
                </patternFill>
              </fill>
            </x14:dxf>
          </x14:cfRule>
          <x14:cfRule type="containsText" priority="2314" operator="containsText" id="{3AEE35E2-B719-4F8D-8265-B9C7310706E4}">
            <xm:f>NOT(ISERROR(SEARCH($I$822,I150)))</xm:f>
            <xm:f>$I$822</xm:f>
            <x14:dxf>
              <fill>
                <patternFill>
                  <bgColor theme="1" tint="0.499984740745262"/>
                </patternFill>
              </fill>
            </x14:dxf>
          </x14:cfRule>
          <x14:cfRule type="containsText" priority="2315" operator="containsText" id="{DD241DC2-6C76-40D9-B54A-8EB1D72E856D}">
            <xm:f>NOT(ISERROR(SEARCH($I$821,I150)))</xm:f>
            <xm:f>$I$821</xm:f>
            <x14:dxf>
              <fill>
                <patternFill>
                  <bgColor theme="2"/>
                </patternFill>
              </fill>
            </x14:dxf>
          </x14:cfRule>
          <x14:cfRule type="containsText" priority="2316" operator="containsText" id="{B23A37BA-ED85-44AF-8E79-F10EFD5B4FC0}">
            <xm:f>NOT(ISERROR(SEARCH($I$820,I150)))</xm:f>
            <xm:f>$I$820</xm:f>
            <x14:dxf>
              <fill>
                <patternFill>
                  <bgColor rgb="FFFF0000"/>
                </patternFill>
              </fill>
            </x14:dxf>
          </x14:cfRule>
          <x14:cfRule type="containsText" priority="2317" operator="containsText" id="{EBD4345E-92BA-48E2-932E-E4F06551CFCC}">
            <xm:f>NOT(ISERROR(SEARCH($I$819,I150)))</xm:f>
            <xm:f>$I$819</xm:f>
            <x14:dxf>
              <fill>
                <patternFill>
                  <bgColor rgb="FFFFFF00"/>
                </patternFill>
              </fill>
            </x14:dxf>
          </x14:cfRule>
          <xm:sqref>I150:I153</xm:sqref>
        </x14:conditionalFormatting>
        <x14:conditionalFormatting xmlns:xm="http://schemas.microsoft.com/office/excel/2006/main">
          <x14:cfRule type="containsText" priority="2305" operator="containsText" id="{4142EF9F-C558-4DBB-BB3E-4E45E2F0B84F}">
            <xm:f>NOT(ISERROR(SEARCH(#REF!,G150)))</xm:f>
            <xm:f>#REF!</xm:f>
            <x14:dxf>
              <fill>
                <patternFill>
                  <bgColor rgb="FFFFFF00"/>
                </patternFill>
              </fill>
            </x14:dxf>
          </x14:cfRule>
          <x14:cfRule type="containsText" priority="2306" operator="containsText" id="{B72C91E6-49F2-40EE-B94D-F740036EA003}">
            <xm:f>NOT(ISERROR(SEARCH(#REF!,G150)))</xm:f>
            <xm:f>#REF!</xm:f>
            <x14:dxf>
              <fill>
                <patternFill>
                  <bgColor rgb="FFFF0000"/>
                </patternFill>
              </fill>
            </x14:dxf>
          </x14:cfRule>
          <x14:cfRule type="containsText" priority="2307" operator="containsText" id="{B3563572-AF82-4508-A8E5-7C5DA10A763C}">
            <xm:f>NOT(ISERROR(SEARCH(#REF!,G150)))</xm:f>
            <xm:f>#REF!</xm:f>
            <x14:dxf>
              <fill>
                <patternFill>
                  <bgColor theme="4" tint="0.59996337778862885"/>
                </patternFill>
              </fill>
            </x14:dxf>
          </x14:cfRule>
          <xm:sqref>G150:G153 G155:G156</xm:sqref>
        </x14:conditionalFormatting>
        <x14:conditionalFormatting xmlns:xm="http://schemas.microsoft.com/office/excel/2006/main">
          <x14:cfRule type="containsText" priority="2309" operator="containsText" id="{4949B30A-3BB8-4384-A051-D9629EA472B0}">
            <xm:f>NOT(ISERROR(SEARCH($H$821,H150)))</xm:f>
            <xm:f>$H$821</xm:f>
            <x14:dxf>
              <fill>
                <patternFill>
                  <bgColor rgb="FFFFFF00"/>
                </patternFill>
              </fill>
            </x14:dxf>
          </x14:cfRule>
          <x14:cfRule type="containsText" priority="2310" operator="containsText" id="{AD1633D6-4873-41A7-BE5D-7E911B3E334E}">
            <xm:f>NOT(ISERROR(SEARCH($H$820,H150)))</xm:f>
            <xm:f>$H$820</xm:f>
            <x14:dxf>
              <fill>
                <patternFill>
                  <bgColor rgb="FFFF0000"/>
                </patternFill>
              </fill>
            </x14:dxf>
          </x14:cfRule>
          <x14:cfRule type="containsText" priority="2311" operator="containsText" id="{45D67610-A572-4673-8925-BA4FE6A44407}">
            <xm:f>NOT(ISERROR(SEARCH($H$819,H150)))</xm:f>
            <xm:f>$H$819</xm:f>
            <x14:dxf>
              <fill>
                <patternFill>
                  <bgColor theme="4"/>
                </patternFill>
              </fill>
            </x14:dxf>
          </x14:cfRule>
          <xm:sqref>H150:H153</xm:sqref>
        </x14:conditionalFormatting>
        <x14:conditionalFormatting xmlns:xm="http://schemas.microsoft.com/office/excel/2006/main">
          <x14:cfRule type="containsText" priority="2299" operator="containsText" id="{7C7F178B-38DB-4B1F-899F-2D0D2756515A}">
            <xm:f>NOT(ISERROR(SEARCH($I$824,I154)))</xm:f>
            <xm:f>$I$824</xm:f>
            <x14:dxf>
              <fill>
                <patternFill>
                  <bgColor rgb="FF7030A0"/>
                </patternFill>
              </fill>
            </x14:dxf>
          </x14:cfRule>
          <x14:cfRule type="containsText" priority="2300" operator="containsText" id="{55997515-F746-4F2C-892D-3177949345C5}">
            <xm:f>NOT(ISERROR(SEARCH($I$823,I154)))</xm:f>
            <xm:f>$I$823</xm:f>
            <x14:dxf>
              <fill>
                <patternFill>
                  <bgColor rgb="FF92D050"/>
                </patternFill>
              </fill>
            </x14:dxf>
          </x14:cfRule>
          <x14:cfRule type="containsText" priority="2301" operator="containsText" id="{F22FD42F-81D1-42FA-8A98-6E1589C3529A}">
            <xm:f>NOT(ISERROR(SEARCH($I$822,I154)))</xm:f>
            <xm:f>$I$822</xm:f>
            <x14:dxf>
              <fill>
                <patternFill>
                  <bgColor theme="1" tint="0.499984740745262"/>
                </patternFill>
              </fill>
            </x14:dxf>
          </x14:cfRule>
          <x14:cfRule type="containsText" priority="2302" operator="containsText" id="{6A2528C1-9A96-48EB-A50C-37A36843041A}">
            <xm:f>NOT(ISERROR(SEARCH($I$821,I154)))</xm:f>
            <xm:f>$I$821</xm:f>
            <x14:dxf>
              <fill>
                <patternFill>
                  <bgColor theme="2"/>
                </patternFill>
              </fill>
            </x14:dxf>
          </x14:cfRule>
          <x14:cfRule type="containsText" priority="2303" operator="containsText" id="{A6FC1E77-74EF-41AE-8BDD-D6F136D90D80}">
            <xm:f>NOT(ISERROR(SEARCH($I$820,I154)))</xm:f>
            <xm:f>$I$820</xm:f>
            <x14:dxf>
              <fill>
                <patternFill>
                  <bgColor rgb="FFFF0000"/>
                </patternFill>
              </fill>
            </x14:dxf>
          </x14:cfRule>
          <x14:cfRule type="containsText" priority="2304" operator="containsText" id="{4D894337-331C-417A-A7EE-E32E0408CDA9}">
            <xm:f>NOT(ISERROR(SEARCH($I$819,I154)))</xm:f>
            <xm:f>$I$819</xm:f>
            <x14:dxf>
              <fill>
                <patternFill>
                  <bgColor rgb="FFFFFF00"/>
                </patternFill>
              </fill>
            </x14:dxf>
          </x14:cfRule>
          <xm:sqref>I154</xm:sqref>
        </x14:conditionalFormatting>
        <x14:conditionalFormatting xmlns:xm="http://schemas.microsoft.com/office/excel/2006/main">
          <x14:cfRule type="containsText" priority="2292" operator="containsText" id="{D2601E8F-3425-4F9B-BE54-9797789D9D7D}">
            <xm:f>NOT(ISERROR(SEARCH(#REF!,G154)))</xm:f>
            <xm:f>#REF!</xm:f>
            <x14:dxf>
              <fill>
                <patternFill>
                  <bgColor rgb="FFFFFF00"/>
                </patternFill>
              </fill>
            </x14:dxf>
          </x14:cfRule>
          <x14:cfRule type="containsText" priority="2293" operator="containsText" id="{62246507-3E7A-4329-BAEA-6AD18612CD95}">
            <xm:f>NOT(ISERROR(SEARCH(#REF!,G154)))</xm:f>
            <xm:f>#REF!</xm:f>
            <x14:dxf>
              <fill>
                <patternFill>
                  <bgColor rgb="FFFF0000"/>
                </patternFill>
              </fill>
            </x14:dxf>
          </x14:cfRule>
          <x14:cfRule type="containsText" priority="2294" operator="containsText" id="{8B9A4534-1921-4CD6-92CA-7B914B7BE297}">
            <xm:f>NOT(ISERROR(SEARCH(#REF!,G154)))</xm:f>
            <xm:f>#REF!</xm:f>
            <x14:dxf>
              <fill>
                <patternFill>
                  <bgColor theme="4" tint="0.59996337778862885"/>
                </patternFill>
              </fill>
            </x14:dxf>
          </x14:cfRule>
          <xm:sqref>G154</xm:sqref>
        </x14:conditionalFormatting>
        <x14:conditionalFormatting xmlns:xm="http://schemas.microsoft.com/office/excel/2006/main">
          <x14:cfRule type="containsText" priority="2296" operator="containsText" id="{3FB3041F-CEB7-4B74-9C9F-98EF1878A3FC}">
            <xm:f>NOT(ISERROR(SEARCH($H$821,H154)))</xm:f>
            <xm:f>$H$821</xm:f>
            <x14:dxf>
              <fill>
                <patternFill>
                  <bgColor rgb="FFFFFF00"/>
                </patternFill>
              </fill>
            </x14:dxf>
          </x14:cfRule>
          <x14:cfRule type="containsText" priority="2297" operator="containsText" id="{45E1B2F9-39AA-4D22-8A51-5C252FA51D08}">
            <xm:f>NOT(ISERROR(SEARCH($H$820,H154)))</xm:f>
            <xm:f>$H$820</xm:f>
            <x14:dxf>
              <fill>
                <patternFill>
                  <bgColor rgb="FFFF0000"/>
                </patternFill>
              </fill>
            </x14:dxf>
          </x14:cfRule>
          <x14:cfRule type="containsText" priority="2298" operator="containsText" id="{A9A340A1-3254-4EDC-A189-3FA70B31DCEC}">
            <xm:f>NOT(ISERROR(SEARCH($H$819,H154)))</xm:f>
            <xm:f>$H$819</xm:f>
            <x14:dxf>
              <fill>
                <patternFill>
                  <bgColor theme="4"/>
                </patternFill>
              </fill>
            </x14:dxf>
          </x14:cfRule>
          <xm:sqref>H154</xm:sqref>
        </x14:conditionalFormatting>
        <x14:conditionalFormatting xmlns:xm="http://schemas.microsoft.com/office/excel/2006/main">
          <x14:cfRule type="containsText" priority="2286" operator="containsText" id="{16E330B2-0A8F-46F8-9FBF-66FA6A4685AF}">
            <xm:f>NOT(ISERROR(SEARCH($I$824,I157)))</xm:f>
            <xm:f>$I$824</xm:f>
            <x14:dxf>
              <fill>
                <patternFill>
                  <bgColor rgb="FF7030A0"/>
                </patternFill>
              </fill>
            </x14:dxf>
          </x14:cfRule>
          <x14:cfRule type="containsText" priority="2287" operator="containsText" id="{003A48F1-C9F2-4E27-B9FF-1DFF521967A9}">
            <xm:f>NOT(ISERROR(SEARCH($I$823,I157)))</xm:f>
            <xm:f>$I$823</xm:f>
            <x14:dxf>
              <fill>
                <patternFill>
                  <bgColor rgb="FF92D050"/>
                </patternFill>
              </fill>
            </x14:dxf>
          </x14:cfRule>
          <x14:cfRule type="containsText" priority="2288" operator="containsText" id="{69D2A038-70C6-4AE0-845C-3BAEFDD5D63F}">
            <xm:f>NOT(ISERROR(SEARCH($I$822,I157)))</xm:f>
            <xm:f>$I$822</xm:f>
            <x14:dxf>
              <fill>
                <patternFill>
                  <bgColor theme="1" tint="0.499984740745262"/>
                </patternFill>
              </fill>
            </x14:dxf>
          </x14:cfRule>
          <x14:cfRule type="containsText" priority="2289" operator="containsText" id="{EA70A484-CD5B-4E14-9958-493CD6D36094}">
            <xm:f>NOT(ISERROR(SEARCH($I$821,I157)))</xm:f>
            <xm:f>$I$821</xm:f>
            <x14:dxf>
              <fill>
                <patternFill>
                  <bgColor theme="2"/>
                </patternFill>
              </fill>
            </x14:dxf>
          </x14:cfRule>
          <x14:cfRule type="containsText" priority="2290" operator="containsText" id="{86B26D24-EE4E-4AF0-BEE4-1E4B81300711}">
            <xm:f>NOT(ISERROR(SEARCH($I$820,I157)))</xm:f>
            <xm:f>$I$820</xm:f>
            <x14:dxf>
              <fill>
                <patternFill>
                  <bgColor rgb="FFFF0000"/>
                </patternFill>
              </fill>
            </x14:dxf>
          </x14:cfRule>
          <x14:cfRule type="containsText" priority="2291" operator="containsText" id="{595666E7-115E-4257-92CF-D4654B4491CC}">
            <xm:f>NOT(ISERROR(SEARCH($I$819,I157)))</xm:f>
            <xm:f>$I$819</xm:f>
            <x14:dxf>
              <fill>
                <patternFill>
                  <bgColor rgb="FFFFFF00"/>
                </patternFill>
              </fill>
            </x14:dxf>
          </x14:cfRule>
          <xm:sqref>I157:I158</xm:sqref>
        </x14:conditionalFormatting>
        <x14:conditionalFormatting xmlns:xm="http://schemas.microsoft.com/office/excel/2006/main">
          <x14:cfRule type="containsText" priority="2279" operator="containsText" id="{37EC5404-F6B6-4844-80E2-03188AAC20B2}">
            <xm:f>NOT(ISERROR(SEARCH(#REF!,G157)))</xm:f>
            <xm:f>#REF!</xm:f>
            <x14:dxf>
              <fill>
                <patternFill>
                  <bgColor rgb="FFFFFF00"/>
                </patternFill>
              </fill>
            </x14:dxf>
          </x14:cfRule>
          <x14:cfRule type="containsText" priority="2280" operator="containsText" id="{3B547331-3A39-4C88-8402-BDEF4B4DA25E}">
            <xm:f>NOT(ISERROR(SEARCH(#REF!,G157)))</xm:f>
            <xm:f>#REF!</xm:f>
            <x14:dxf>
              <fill>
                <patternFill>
                  <bgColor rgb="FFFF0000"/>
                </patternFill>
              </fill>
            </x14:dxf>
          </x14:cfRule>
          <x14:cfRule type="containsText" priority="2281" operator="containsText" id="{505E2DCA-CF95-4E7C-836E-6C2F5D39C7AC}">
            <xm:f>NOT(ISERROR(SEARCH(#REF!,G157)))</xm:f>
            <xm:f>#REF!</xm:f>
            <x14:dxf>
              <fill>
                <patternFill>
                  <bgColor theme="4" tint="0.59996337778862885"/>
                </patternFill>
              </fill>
            </x14:dxf>
          </x14:cfRule>
          <xm:sqref>G157:G158</xm:sqref>
        </x14:conditionalFormatting>
        <x14:conditionalFormatting xmlns:xm="http://schemas.microsoft.com/office/excel/2006/main">
          <x14:cfRule type="containsText" priority="2283" operator="containsText" id="{4B75D661-195D-4F6C-B1D3-8DC9CA63323D}">
            <xm:f>NOT(ISERROR(SEARCH($H$821,H157)))</xm:f>
            <xm:f>$H$821</xm:f>
            <x14:dxf>
              <fill>
                <patternFill>
                  <bgColor rgb="FFFFFF00"/>
                </patternFill>
              </fill>
            </x14:dxf>
          </x14:cfRule>
          <x14:cfRule type="containsText" priority="2284" operator="containsText" id="{0747615F-1E80-4B3B-82C8-000E4BC90378}">
            <xm:f>NOT(ISERROR(SEARCH($H$820,H157)))</xm:f>
            <xm:f>$H$820</xm:f>
            <x14:dxf>
              <fill>
                <patternFill>
                  <bgColor rgb="FFFF0000"/>
                </patternFill>
              </fill>
            </x14:dxf>
          </x14:cfRule>
          <x14:cfRule type="containsText" priority="2285" operator="containsText" id="{210957EC-7F92-4035-94D2-4CBA77EDBE51}">
            <xm:f>NOT(ISERROR(SEARCH($H$819,H157)))</xm:f>
            <xm:f>$H$819</xm:f>
            <x14:dxf>
              <fill>
                <patternFill>
                  <bgColor theme="4"/>
                </patternFill>
              </fill>
            </x14:dxf>
          </x14:cfRule>
          <xm:sqref>H157:H158</xm:sqref>
        </x14:conditionalFormatting>
        <x14:conditionalFormatting xmlns:xm="http://schemas.microsoft.com/office/excel/2006/main">
          <x14:cfRule type="containsText" priority="2265" operator="containsText" id="{C4C5BB11-BFD2-4E83-A6C1-17193F5A8B55}">
            <xm:f>NOT(ISERROR(SEARCH(#REF!,G160)))</xm:f>
            <xm:f>#REF!</xm:f>
            <x14:dxf>
              <fill>
                <patternFill>
                  <bgColor rgb="FFFFFF00"/>
                </patternFill>
              </fill>
            </x14:dxf>
          </x14:cfRule>
          <x14:cfRule type="containsText" priority="2266" operator="containsText" id="{9F9C32DD-0D8F-43B9-A2AE-E91DCA1BCF8E}">
            <xm:f>NOT(ISERROR(SEARCH(#REF!,G160)))</xm:f>
            <xm:f>#REF!</xm:f>
            <x14:dxf>
              <fill>
                <patternFill>
                  <bgColor rgb="FFFF0000"/>
                </patternFill>
              </fill>
            </x14:dxf>
          </x14:cfRule>
          <x14:cfRule type="containsText" priority="2267" operator="containsText" id="{1C5642BC-7247-4CAF-9D1E-673A03029D92}">
            <xm:f>NOT(ISERROR(SEARCH(#REF!,G160)))</xm:f>
            <xm:f>#REF!</xm:f>
            <x14:dxf>
              <fill>
                <patternFill>
                  <bgColor theme="4" tint="0.59996337778862885"/>
                </patternFill>
              </fill>
            </x14:dxf>
          </x14:cfRule>
          <xm:sqref>G160</xm:sqref>
        </x14:conditionalFormatting>
        <x14:conditionalFormatting xmlns:xm="http://schemas.microsoft.com/office/excel/2006/main">
          <x14:cfRule type="containsText" priority="2269" operator="containsText" id="{BE24AA20-4DAF-47C1-A1E4-FD4C67E252DA}">
            <xm:f>NOT(ISERROR(SEARCH($I$824,I160)))</xm:f>
            <xm:f>$I$824</xm:f>
            <x14:dxf>
              <fill>
                <patternFill>
                  <bgColor rgb="FF7030A0"/>
                </patternFill>
              </fill>
            </x14:dxf>
          </x14:cfRule>
          <x14:cfRule type="containsText" priority="2270" operator="containsText" id="{1046A27A-6CF1-4FED-AD93-A8203425513C}">
            <xm:f>NOT(ISERROR(SEARCH($I$823,I160)))</xm:f>
            <xm:f>$I$823</xm:f>
            <x14:dxf>
              <fill>
                <patternFill>
                  <bgColor rgb="FF92D050"/>
                </patternFill>
              </fill>
            </x14:dxf>
          </x14:cfRule>
          <x14:cfRule type="containsText" priority="2271" operator="containsText" id="{C33433A5-C7C9-456C-BE6E-00837F4EB1CB}">
            <xm:f>NOT(ISERROR(SEARCH($I$822,I160)))</xm:f>
            <xm:f>$I$822</xm:f>
            <x14:dxf>
              <fill>
                <patternFill>
                  <bgColor theme="1" tint="0.499984740745262"/>
                </patternFill>
              </fill>
            </x14:dxf>
          </x14:cfRule>
          <x14:cfRule type="containsText" priority="2272" operator="containsText" id="{383BD027-6732-4A6D-9BC2-E268F306C622}">
            <xm:f>NOT(ISERROR(SEARCH($I$821,I160)))</xm:f>
            <xm:f>$I$821</xm:f>
            <x14:dxf>
              <fill>
                <patternFill>
                  <bgColor theme="2"/>
                </patternFill>
              </fill>
            </x14:dxf>
          </x14:cfRule>
          <x14:cfRule type="containsText" priority="2273" operator="containsText" id="{6020CC5E-CA2C-4FC6-B0EB-F3829A57E0BC}">
            <xm:f>NOT(ISERROR(SEARCH($I$820,I160)))</xm:f>
            <xm:f>$I$820</xm:f>
            <x14:dxf>
              <fill>
                <patternFill>
                  <bgColor rgb="FFFF0000"/>
                </patternFill>
              </fill>
            </x14:dxf>
          </x14:cfRule>
          <x14:cfRule type="containsText" priority="2274" operator="containsText" id="{91B387F0-0DF8-4B87-8850-678BFF6B759F}">
            <xm:f>NOT(ISERROR(SEARCH($I$819,I160)))</xm:f>
            <xm:f>$I$819</xm:f>
            <x14:dxf>
              <fill>
                <patternFill>
                  <bgColor rgb="FFFFFF00"/>
                </patternFill>
              </fill>
            </x14:dxf>
          </x14:cfRule>
          <xm:sqref>I160</xm:sqref>
        </x14:conditionalFormatting>
        <x14:conditionalFormatting xmlns:xm="http://schemas.microsoft.com/office/excel/2006/main">
          <x14:cfRule type="containsText" priority="2275" operator="containsText" id="{922A8C9C-D0A3-41A9-884D-D20D65278366}">
            <xm:f>NOT(ISERROR(SEARCH($H$821,H160)))</xm:f>
            <xm:f>$H$821</xm:f>
            <x14:dxf>
              <fill>
                <patternFill>
                  <bgColor rgb="FFFFFF00"/>
                </patternFill>
              </fill>
            </x14:dxf>
          </x14:cfRule>
          <x14:cfRule type="containsText" priority="2276" operator="containsText" id="{5FA7F233-40FE-48E2-BFBC-BFC893AF9586}">
            <xm:f>NOT(ISERROR(SEARCH($H$820,H160)))</xm:f>
            <xm:f>$H$820</xm:f>
            <x14:dxf>
              <fill>
                <patternFill>
                  <bgColor rgb="FFFF0000"/>
                </patternFill>
              </fill>
            </x14:dxf>
          </x14:cfRule>
          <x14:cfRule type="containsText" priority="2277" operator="containsText" id="{2B54F38C-F7E5-4FC7-97F3-5DEC60FC1CA2}">
            <xm:f>NOT(ISERROR(SEARCH($H$819,H160)))</xm:f>
            <xm:f>$H$819</xm:f>
            <x14:dxf>
              <fill>
                <patternFill>
                  <bgColor theme="4"/>
                </patternFill>
              </fill>
            </x14:dxf>
          </x14:cfRule>
          <xm:sqref>H160</xm:sqref>
        </x14:conditionalFormatting>
        <x14:conditionalFormatting xmlns:xm="http://schemas.microsoft.com/office/excel/2006/main">
          <x14:cfRule type="containsText" priority="2251" operator="containsText" id="{B8E42C61-AD2D-4CF6-90C9-C4FA2367266B}">
            <xm:f>NOT(ISERROR(SEARCH($I$824,I231)))</xm:f>
            <xm:f>$I$824</xm:f>
            <x14:dxf>
              <fill>
                <patternFill>
                  <bgColor rgb="FF7030A0"/>
                </patternFill>
              </fill>
            </x14:dxf>
          </x14:cfRule>
          <x14:cfRule type="containsText" priority="2252" operator="containsText" id="{DE2358ED-8C64-4F01-8F14-2E4EC2FFF206}">
            <xm:f>NOT(ISERROR(SEARCH($I$823,I231)))</xm:f>
            <xm:f>$I$823</xm:f>
            <x14:dxf>
              <fill>
                <patternFill>
                  <bgColor rgb="FF92D050"/>
                </patternFill>
              </fill>
            </x14:dxf>
          </x14:cfRule>
          <x14:cfRule type="containsText" priority="2253" operator="containsText" id="{5FB8CD1C-E4DB-403B-90EF-BF0CE5CB0CAB}">
            <xm:f>NOT(ISERROR(SEARCH($I$822,I231)))</xm:f>
            <xm:f>$I$822</xm:f>
            <x14:dxf>
              <fill>
                <patternFill>
                  <bgColor theme="1" tint="0.499984740745262"/>
                </patternFill>
              </fill>
            </x14:dxf>
          </x14:cfRule>
          <x14:cfRule type="containsText" priority="2254" operator="containsText" id="{2172A3EF-201A-493F-A673-96965C2DADD3}">
            <xm:f>NOT(ISERROR(SEARCH($I$821,I231)))</xm:f>
            <xm:f>$I$821</xm:f>
            <x14:dxf>
              <fill>
                <patternFill>
                  <bgColor theme="2"/>
                </patternFill>
              </fill>
            </x14:dxf>
          </x14:cfRule>
          <x14:cfRule type="containsText" priority="2255" operator="containsText" id="{2D746C0D-92C4-48E0-8BBB-93B2AC4915B1}">
            <xm:f>NOT(ISERROR(SEARCH($I$820,I231)))</xm:f>
            <xm:f>$I$820</xm:f>
            <x14:dxf>
              <fill>
                <patternFill>
                  <bgColor rgb="FFFF0000"/>
                </patternFill>
              </fill>
            </x14:dxf>
          </x14:cfRule>
          <x14:cfRule type="containsText" priority="2256" operator="containsText" id="{F798E339-CDD9-44C8-BDF0-CF3583B086E8}">
            <xm:f>NOT(ISERROR(SEARCH($I$819,I231)))</xm:f>
            <xm:f>$I$819</xm:f>
            <x14:dxf>
              <fill>
                <patternFill>
                  <bgColor rgb="FFFFFF00"/>
                </patternFill>
              </fill>
            </x14:dxf>
          </x14:cfRule>
          <xm:sqref>I231:I233</xm:sqref>
        </x14:conditionalFormatting>
        <x14:conditionalFormatting xmlns:xm="http://schemas.microsoft.com/office/excel/2006/main">
          <x14:cfRule type="containsText" priority="2233" operator="containsText" id="{956ADDF8-6881-4368-BF9B-927B2DED8DAA}">
            <xm:f>NOT(ISERROR(SEARCH($I$824,I195)))</xm:f>
            <xm:f>$I$824</xm:f>
            <x14:dxf>
              <fill>
                <patternFill>
                  <bgColor rgb="FF7030A0"/>
                </patternFill>
              </fill>
            </x14:dxf>
          </x14:cfRule>
          <x14:cfRule type="containsText" priority="2234" operator="containsText" id="{F3535BF9-90BB-4393-B790-237E020AC7FD}">
            <xm:f>NOT(ISERROR(SEARCH($I$823,I195)))</xm:f>
            <xm:f>$I$823</xm:f>
            <x14:dxf>
              <fill>
                <patternFill>
                  <bgColor rgb="FF92D050"/>
                </patternFill>
              </fill>
            </x14:dxf>
          </x14:cfRule>
          <x14:cfRule type="containsText" priority="2235" operator="containsText" id="{2797D3B5-D451-4638-BB44-C4F77D09B8C9}">
            <xm:f>NOT(ISERROR(SEARCH($I$822,I195)))</xm:f>
            <xm:f>$I$822</xm:f>
            <x14:dxf>
              <fill>
                <patternFill>
                  <bgColor theme="1" tint="0.499984740745262"/>
                </patternFill>
              </fill>
            </x14:dxf>
          </x14:cfRule>
          <x14:cfRule type="containsText" priority="2236" operator="containsText" id="{BC48C6D6-C058-49A6-B812-C13C2D1F5A0B}">
            <xm:f>NOT(ISERROR(SEARCH($I$821,I195)))</xm:f>
            <xm:f>$I$821</xm:f>
            <x14:dxf>
              <fill>
                <patternFill>
                  <bgColor theme="2"/>
                </patternFill>
              </fill>
            </x14:dxf>
          </x14:cfRule>
          <x14:cfRule type="containsText" priority="2237" operator="containsText" id="{F6067C88-2688-4954-B88A-CD18037A1B9B}">
            <xm:f>NOT(ISERROR(SEARCH($I$820,I195)))</xm:f>
            <xm:f>$I$820</xm:f>
            <x14:dxf>
              <fill>
                <patternFill>
                  <bgColor rgb="FFFF0000"/>
                </patternFill>
              </fill>
            </x14:dxf>
          </x14:cfRule>
          <x14:cfRule type="containsText" priority="2238" operator="containsText" id="{A11FC549-B13F-4A47-A2DB-B91FBC5872CA}">
            <xm:f>NOT(ISERROR(SEARCH($I$819,I195)))</xm:f>
            <xm:f>$I$819</xm:f>
            <x14:dxf>
              <fill>
                <patternFill>
                  <bgColor rgb="FFFFFF00"/>
                </patternFill>
              </fill>
            </x14:dxf>
          </x14:cfRule>
          <xm:sqref>I195</xm:sqref>
        </x14:conditionalFormatting>
        <x14:conditionalFormatting xmlns:xm="http://schemas.microsoft.com/office/excel/2006/main">
          <x14:cfRule type="containsText" priority="2239" operator="containsText" id="{7B897EB6-CE6B-4AC1-B7BF-E0DA3ED1F23C}">
            <xm:f>NOT(ISERROR(SEARCH($H$821,H195)))</xm:f>
            <xm:f>$H$821</xm:f>
            <x14:dxf>
              <fill>
                <patternFill>
                  <bgColor rgb="FFFFFF00"/>
                </patternFill>
              </fill>
            </x14:dxf>
          </x14:cfRule>
          <x14:cfRule type="containsText" priority="2240" operator="containsText" id="{9555081A-BBDE-4587-96A6-E68973FB7BB9}">
            <xm:f>NOT(ISERROR(SEARCH($H$820,H195)))</xm:f>
            <xm:f>$H$820</xm:f>
            <x14:dxf>
              <fill>
                <patternFill>
                  <bgColor rgb="FFFF0000"/>
                </patternFill>
              </fill>
            </x14:dxf>
          </x14:cfRule>
          <x14:cfRule type="containsText" priority="2241" operator="containsText" id="{41A2CA5C-C143-4207-B968-3D6203260D87}">
            <xm:f>NOT(ISERROR(SEARCH($H$819,H195)))</xm:f>
            <xm:f>$H$819</xm:f>
            <x14:dxf>
              <fill>
                <patternFill>
                  <bgColor theme="4"/>
                </patternFill>
              </fill>
            </x14:dxf>
          </x14:cfRule>
          <xm:sqref>H195</xm:sqref>
        </x14:conditionalFormatting>
        <x14:conditionalFormatting xmlns:xm="http://schemas.microsoft.com/office/excel/2006/main">
          <x14:cfRule type="containsText" priority="2222" operator="containsText" id="{C3135504-9515-4733-A46B-CCA301545C81}">
            <xm:f>NOT(ISERROR(SEARCH($I$824,I207)))</xm:f>
            <xm:f>$I$824</xm:f>
            <x14:dxf>
              <fill>
                <patternFill>
                  <bgColor rgb="FF7030A0"/>
                </patternFill>
              </fill>
            </x14:dxf>
          </x14:cfRule>
          <x14:cfRule type="containsText" priority="2223" operator="containsText" id="{A405FD79-6DB6-407D-975A-C68710C3F990}">
            <xm:f>NOT(ISERROR(SEARCH($I$823,I207)))</xm:f>
            <xm:f>$I$823</xm:f>
            <x14:dxf>
              <fill>
                <patternFill>
                  <bgColor rgb="FF92D050"/>
                </patternFill>
              </fill>
            </x14:dxf>
          </x14:cfRule>
          <x14:cfRule type="containsText" priority="2224" operator="containsText" id="{A9251E5A-772F-4455-9C8F-7FB2CC377867}">
            <xm:f>NOT(ISERROR(SEARCH($I$822,I207)))</xm:f>
            <xm:f>$I$822</xm:f>
            <x14:dxf>
              <fill>
                <patternFill>
                  <bgColor theme="1" tint="0.499984740745262"/>
                </patternFill>
              </fill>
            </x14:dxf>
          </x14:cfRule>
          <x14:cfRule type="containsText" priority="2225" operator="containsText" id="{8034F2A4-3CE9-4C9A-9BE8-870E12AA376D}">
            <xm:f>NOT(ISERROR(SEARCH($I$821,I207)))</xm:f>
            <xm:f>$I$821</xm:f>
            <x14:dxf>
              <fill>
                <patternFill>
                  <bgColor theme="2"/>
                </patternFill>
              </fill>
            </x14:dxf>
          </x14:cfRule>
          <x14:cfRule type="containsText" priority="2226" operator="containsText" id="{36E770D2-A266-4C6D-8F29-E1F5FAA09892}">
            <xm:f>NOT(ISERROR(SEARCH($I$820,I207)))</xm:f>
            <xm:f>$I$820</xm:f>
            <x14:dxf>
              <fill>
                <patternFill>
                  <bgColor rgb="FFFF0000"/>
                </patternFill>
              </fill>
            </x14:dxf>
          </x14:cfRule>
          <x14:cfRule type="containsText" priority="2227" operator="containsText" id="{D8973D88-E5D6-4A2D-B358-03C01FEF31EF}">
            <xm:f>NOT(ISERROR(SEARCH($I$819,I207)))</xm:f>
            <xm:f>$I$819</xm:f>
            <x14:dxf>
              <fill>
                <patternFill>
                  <bgColor rgb="FFFFFF00"/>
                </patternFill>
              </fill>
            </x14:dxf>
          </x14:cfRule>
          <xm:sqref>I207:I210</xm:sqref>
        </x14:conditionalFormatting>
        <x14:conditionalFormatting xmlns:xm="http://schemas.microsoft.com/office/excel/2006/main">
          <x14:cfRule type="containsText" priority="2211" operator="containsText" id="{8DCBE01B-384B-4838-BEDB-480744D84CB2}">
            <xm:f>NOT(ISERROR(SEARCH($I$824,I196)))</xm:f>
            <xm:f>$I$824</xm:f>
            <x14:dxf>
              <fill>
                <patternFill>
                  <bgColor rgb="FF7030A0"/>
                </patternFill>
              </fill>
            </x14:dxf>
          </x14:cfRule>
          <x14:cfRule type="containsText" priority="2212" operator="containsText" id="{81F4E2BB-F0E8-4A7B-8D12-102C0936418B}">
            <xm:f>NOT(ISERROR(SEARCH($I$823,I196)))</xm:f>
            <xm:f>$I$823</xm:f>
            <x14:dxf>
              <fill>
                <patternFill>
                  <bgColor rgb="FF92D050"/>
                </patternFill>
              </fill>
            </x14:dxf>
          </x14:cfRule>
          <x14:cfRule type="containsText" priority="2213" operator="containsText" id="{2A9A1159-6F52-442D-821A-F591FDB7ABDE}">
            <xm:f>NOT(ISERROR(SEARCH($I$822,I196)))</xm:f>
            <xm:f>$I$822</xm:f>
            <x14:dxf>
              <fill>
                <patternFill>
                  <bgColor theme="1" tint="0.499984740745262"/>
                </patternFill>
              </fill>
            </x14:dxf>
          </x14:cfRule>
          <x14:cfRule type="containsText" priority="2214" operator="containsText" id="{CB772A77-2359-46B1-941D-096CB26F4FCB}">
            <xm:f>NOT(ISERROR(SEARCH($I$821,I196)))</xm:f>
            <xm:f>$I$821</xm:f>
            <x14:dxf>
              <fill>
                <patternFill>
                  <bgColor theme="2"/>
                </patternFill>
              </fill>
            </x14:dxf>
          </x14:cfRule>
          <x14:cfRule type="containsText" priority="2215" operator="containsText" id="{14B337C7-818C-4D61-B6D0-0F22D15404C4}">
            <xm:f>NOT(ISERROR(SEARCH($I$820,I196)))</xm:f>
            <xm:f>$I$820</xm:f>
            <x14:dxf>
              <fill>
                <patternFill>
                  <bgColor rgb="FFFF0000"/>
                </patternFill>
              </fill>
            </x14:dxf>
          </x14:cfRule>
          <x14:cfRule type="containsText" priority="2216" operator="containsText" id="{BBA0E034-9C0A-4B0A-9BC0-8140DC63FAA0}">
            <xm:f>NOT(ISERROR(SEARCH($I$819,I196)))</xm:f>
            <xm:f>$I$819</xm:f>
            <x14:dxf>
              <fill>
                <patternFill>
                  <bgColor rgb="FFFFFF00"/>
                </patternFill>
              </fill>
            </x14:dxf>
          </x14:cfRule>
          <xm:sqref>I196:I206</xm:sqref>
        </x14:conditionalFormatting>
        <x14:conditionalFormatting xmlns:xm="http://schemas.microsoft.com/office/excel/2006/main">
          <x14:cfRule type="containsText" priority="2217" operator="containsText" id="{51112D79-423F-47D9-8713-4D41A88CDF0C}">
            <xm:f>NOT(ISERROR(SEARCH($H$821,H196)))</xm:f>
            <xm:f>$H$821</xm:f>
            <x14:dxf>
              <fill>
                <patternFill>
                  <bgColor rgb="FFFFFF00"/>
                </patternFill>
              </fill>
            </x14:dxf>
          </x14:cfRule>
          <x14:cfRule type="containsText" priority="2218" operator="containsText" id="{8D292CE4-28B1-4B69-B62D-923C9307FE03}">
            <xm:f>NOT(ISERROR(SEARCH($H$820,H196)))</xm:f>
            <xm:f>$H$820</xm:f>
            <x14:dxf>
              <fill>
                <patternFill>
                  <bgColor rgb="FFFF0000"/>
                </patternFill>
              </fill>
            </x14:dxf>
          </x14:cfRule>
          <x14:cfRule type="containsText" priority="2219" operator="containsText" id="{7882E02F-BB36-49E6-AA6D-CF954992D616}">
            <xm:f>NOT(ISERROR(SEARCH($H$819,H196)))</xm:f>
            <xm:f>$H$819</xm:f>
            <x14:dxf>
              <fill>
                <patternFill>
                  <bgColor theme="4"/>
                </patternFill>
              </fill>
            </x14:dxf>
          </x14:cfRule>
          <xm:sqref>H196:H210</xm:sqref>
        </x14:conditionalFormatting>
        <x14:conditionalFormatting xmlns:xm="http://schemas.microsoft.com/office/excel/2006/main">
          <x14:cfRule type="containsText" priority="2193" operator="containsText" id="{CC754EAF-FE6D-48DF-A9D8-03F2037821AC}">
            <xm:f>NOT(ISERROR(SEARCH($H$821,H212)))</xm:f>
            <xm:f>$H$821</xm:f>
            <x14:dxf>
              <fill>
                <patternFill>
                  <bgColor rgb="FFFFFF00"/>
                </patternFill>
              </fill>
            </x14:dxf>
          </x14:cfRule>
          <x14:cfRule type="containsText" priority="2194" operator="containsText" id="{D57D65F7-E0B4-4B8E-9B94-2B6152C77BC0}">
            <xm:f>NOT(ISERROR(SEARCH($H$820,H212)))</xm:f>
            <xm:f>$H$820</xm:f>
            <x14:dxf>
              <fill>
                <patternFill>
                  <bgColor rgb="FFFF0000"/>
                </patternFill>
              </fill>
            </x14:dxf>
          </x14:cfRule>
          <x14:cfRule type="containsText" priority="2195" operator="containsText" id="{5B53AF2B-29DE-4247-B573-B8B109FC2AA2}">
            <xm:f>NOT(ISERROR(SEARCH($H$819,H212)))</xm:f>
            <xm:f>$H$819</xm:f>
            <x14:dxf>
              <fill>
                <patternFill>
                  <bgColor theme="4"/>
                </patternFill>
              </fill>
            </x14:dxf>
          </x14:cfRule>
          <xm:sqref>H212:H219</xm:sqref>
        </x14:conditionalFormatting>
        <x14:conditionalFormatting xmlns:xm="http://schemas.microsoft.com/office/excel/2006/main">
          <x14:cfRule type="containsText" priority="2190" operator="containsText" id="{36CCA4C6-DC70-45D7-BE3F-069E1A357970}">
            <xm:f>NOT(ISERROR(SEARCH($H$821,H221)))</xm:f>
            <xm:f>$H$821</xm:f>
            <x14:dxf>
              <fill>
                <patternFill>
                  <bgColor rgb="FFFFFF00"/>
                </patternFill>
              </fill>
            </x14:dxf>
          </x14:cfRule>
          <x14:cfRule type="containsText" priority="2191" operator="containsText" id="{A0DE2571-8828-471C-AB19-C06BDC19D62A}">
            <xm:f>NOT(ISERROR(SEARCH($H$820,H221)))</xm:f>
            <xm:f>$H$820</xm:f>
            <x14:dxf>
              <fill>
                <patternFill>
                  <bgColor rgb="FFFF0000"/>
                </patternFill>
              </fill>
            </x14:dxf>
          </x14:cfRule>
          <x14:cfRule type="containsText" priority="2192" operator="containsText" id="{03321355-D55C-4740-9C47-232A80CB4F04}">
            <xm:f>NOT(ISERROR(SEARCH($H$819,H221)))</xm:f>
            <xm:f>$H$819</xm:f>
            <x14:dxf>
              <fill>
                <patternFill>
                  <bgColor theme="4"/>
                </patternFill>
              </fill>
            </x14:dxf>
          </x14:cfRule>
          <xm:sqref>H221:H233</xm:sqref>
        </x14:conditionalFormatting>
        <x14:conditionalFormatting xmlns:xm="http://schemas.microsoft.com/office/excel/2006/main">
          <x14:cfRule type="containsText" priority="2170" operator="containsText" id="{679DC336-F454-47F6-AB52-79815965BD2A}">
            <xm:f>NOT(ISERROR(SEARCH($H$821,H235)))</xm:f>
            <xm:f>$H$821</xm:f>
            <x14:dxf>
              <fill>
                <patternFill>
                  <bgColor rgb="FFFFFF00"/>
                </patternFill>
              </fill>
            </x14:dxf>
          </x14:cfRule>
          <x14:cfRule type="containsText" priority="2171" operator="containsText" id="{8124BA11-D955-4297-A35C-44077752E698}">
            <xm:f>NOT(ISERROR(SEARCH($H$820,H235)))</xm:f>
            <xm:f>$H$820</xm:f>
            <x14:dxf>
              <fill>
                <patternFill>
                  <bgColor rgb="FFFF0000"/>
                </patternFill>
              </fill>
            </x14:dxf>
          </x14:cfRule>
          <x14:cfRule type="containsText" priority="2172" operator="containsText" id="{BD3716D9-4D7F-4F3D-8707-69EC4D182185}">
            <xm:f>NOT(ISERROR(SEARCH($H$819,H235)))</xm:f>
            <xm:f>$H$819</xm:f>
            <x14:dxf>
              <fill>
                <patternFill>
                  <bgColor theme="4"/>
                </patternFill>
              </fill>
            </x14:dxf>
          </x14:cfRule>
          <xm:sqref>H235:H244</xm:sqref>
        </x14:conditionalFormatting>
        <x14:conditionalFormatting xmlns:xm="http://schemas.microsoft.com/office/excel/2006/main">
          <x14:cfRule type="containsText" priority="2167" operator="containsText" id="{3871A1C2-30C6-41AC-A363-AB8973CD6717}">
            <xm:f>NOT(ISERROR(SEARCH($H$821,H245)))</xm:f>
            <xm:f>$H$821</xm:f>
            <x14:dxf>
              <fill>
                <patternFill>
                  <bgColor rgb="FFFFFF00"/>
                </patternFill>
              </fill>
            </x14:dxf>
          </x14:cfRule>
          <x14:cfRule type="containsText" priority="2168" operator="containsText" id="{A6A4B9B1-56E9-4AE0-9FA7-A53593488B02}">
            <xm:f>NOT(ISERROR(SEARCH($H$820,H245)))</xm:f>
            <xm:f>$H$820</xm:f>
            <x14:dxf>
              <fill>
                <patternFill>
                  <bgColor rgb="FFFF0000"/>
                </patternFill>
              </fill>
            </x14:dxf>
          </x14:cfRule>
          <x14:cfRule type="containsText" priority="2169" operator="containsText" id="{F4844201-B050-4409-87E2-81DBC41BEB09}">
            <xm:f>NOT(ISERROR(SEARCH($H$819,H245)))</xm:f>
            <xm:f>$H$819</xm:f>
            <x14:dxf>
              <fill>
                <patternFill>
                  <bgColor theme="4"/>
                </patternFill>
              </fill>
            </x14:dxf>
          </x14:cfRule>
          <xm:sqref>H245</xm:sqref>
        </x14:conditionalFormatting>
        <x14:conditionalFormatting xmlns:xm="http://schemas.microsoft.com/office/excel/2006/main">
          <x14:cfRule type="containsText" priority="2160" operator="containsText" id="{4072D193-1589-403F-9162-927327B2215F}">
            <xm:f>NOT(ISERROR(SEARCH($I$824,I256)))</xm:f>
            <xm:f>$I$824</xm:f>
            <x14:dxf>
              <fill>
                <patternFill>
                  <bgColor rgb="FF7030A0"/>
                </patternFill>
              </fill>
            </x14:dxf>
          </x14:cfRule>
          <x14:cfRule type="containsText" priority="2161" operator="containsText" id="{546BA0BC-E4DA-4038-A83A-3A51A36BE8BC}">
            <xm:f>NOT(ISERROR(SEARCH($I$823,I256)))</xm:f>
            <xm:f>$I$823</xm:f>
            <x14:dxf>
              <fill>
                <patternFill>
                  <bgColor rgb="FF92D050"/>
                </patternFill>
              </fill>
            </x14:dxf>
          </x14:cfRule>
          <x14:cfRule type="containsText" priority="2162" operator="containsText" id="{F430CD12-35FC-4CC6-AD54-C0AE5F590F61}">
            <xm:f>NOT(ISERROR(SEARCH($I$822,I256)))</xm:f>
            <xm:f>$I$822</xm:f>
            <x14:dxf>
              <fill>
                <patternFill>
                  <bgColor theme="1" tint="0.499984740745262"/>
                </patternFill>
              </fill>
            </x14:dxf>
          </x14:cfRule>
          <x14:cfRule type="containsText" priority="2163" operator="containsText" id="{4E4131FE-7508-4626-9D71-6E436910823C}">
            <xm:f>NOT(ISERROR(SEARCH($I$821,I256)))</xm:f>
            <xm:f>$I$821</xm:f>
            <x14:dxf>
              <fill>
                <patternFill>
                  <bgColor theme="2"/>
                </patternFill>
              </fill>
            </x14:dxf>
          </x14:cfRule>
          <x14:cfRule type="containsText" priority="2164" operator="containsText" id="{D1727425-298D-4F4B-8811-21F1FAC43FFA}">
            <xm:f>NOT(ISERROR(SEARCH($I$820,I256)))</xm:f>
            <xm:f>$I$820</xm:f>
            <x14:dxf>
              <fill>
                <patternFill>
                  <bgColor rgb="FFFF0000"/>
                </patternFill>
              </fill>
            </x14:dxf>
          </x14:cfRule>
          <x14:cfRule type="containsText" priority="2165" operator="containsText" id="{5E1312A4-967F-4023-B2E1-A66BC99A4DC8}">
            <xm:f>NOT(ISERROR(SEARCH($I$819,I256)))</xm:f>
            <xm:f>$I$819</xm:f>
            <x14:dxf>
              <fill>
                <patternFill>
                  <bgColor rgb="FFFFFF00"/>
                </patternFill>
              </fill>
            </x14:dxf>
          </x14:cfRule>
          <xm:sqref>I256:I258</xm:sqref>
        </x14:conditionalFormatting>
        <x14:conditionalFormatting xmlns:xm="http://schemas.microsoft.com/office/excel/2006/main">
          <x14:cfRule type="containsText" priority="2152" operator="containsText" id="{6C47EC24-8B8D-4897-8618-F06E112CA8B4}">
            <xm:f>NOT(ISERROR(SEARCH(#REF!,G257)))</xm:f>
            <xm:f>#REF!</xm:f>
            <x14:dxf>
              <fill>
                <patternFill>
                  <bgColor rgb="FFFFFF00"/>
                </patternFill>
              </fill>
            </x14:dxf>
          </x14:cfRule>
          <x14:cfRule type="containsText" priority="2153" operator="containsText" id="{244C0D15-B770-42BA-A9C6-F4898B14A9E0}">
            <xm:f>NOT(ISERROR(SEARCH(#REF!,G257)))</xm:f>
            <xm:f>#REF!</xm:f>
            <x14:dxf>
              <fill>
                <patternFill>
                  <bgColor rgb="FFFF0000"/>
                </patternFill>
              </fill>
            </x14:dxf>
          </x14:cfRule>
          <x14:cfRule type="containsText" priority="2154" operator="containsText" id="{9FA9B62B-0156-4BB0-9B69-7E83B2A69453}">
            <xm:f>NOT(ISERROR(SEARCH(#REF!,G257)))</xm:f>
            <xm:f>#REF!</xm:f>
            <x14:dxf>
              <fill>
                <patternFill>
                  <bgColor theme="4" tint="0.59996337778862885"/>
                </patternFill>
              </fill>
            </x14:dxf>
          </x14:cfRule>
          <xm:sqref>G257:G266</xm:sqref>
        </x14:conditionalFormatting>
        <x14:conditionalFormatting xmlns:xm="http://schemas.microsoft.com/office/excel/2006/main">
          <x14:cfRule type="containsText" priority="2157" operator="containsText" id="{38328D0C-70A0-49B7-A6B2-DB7F345874F0}">
            <xm:f>NOT(ISERROR(SEARCH($H$821,H256)))</xm:f>
            <xm:f>$H$821</xm:f>
            <x14:dxf>
              <fill>
                <patternFill>
                  <bgColor rgb="FFFFFF00"/>
                </patternFill>
              </fill>
            </x14:dxf>
          </x14:cfRule>
          <x14:cfRule type="containsText" priority="2158" operator="containsText" id="{83CBD40D-2FF5-4F05-A3D5-9FDBFB3A5691}">
            <xm:f>NOT(ISERROR(SEARCH($H$820,H256)))</xm:f>
            <xm:f>$H$820</xm:f>
            <x14:dxf>
              <fill>
                <patternFill>
                  <bgColor rgb="FFFF0000"/>
                </patternFill>
              </fill>
            </x14:dxf>
          </x14:cfRule>
          <x14:cfRule type="containsText" priority="2159" operator="containsText" id="{D6243A03-13F4-468C-88D7-7BF8FB03A2B0}">
            <xm:f>NOT(ISERROR(SEARCH($H$819,H256)))</xm:f>
            <xm:f>$H$819</xm:f>
            <x14:dxf>
              <fill>
                <patternFill>
                  <bgColor theme="4"/>
                </patternFill>
              </fill>
            </x14:dxf>
          </x14:cfRule>
          <xm:sqref>H256:H266</xm:sqref>
        </x14:conditionalFormatting>
        <x14:conditionalFormatting xmlns:xm="http://schemas.microsoft.com/office/excel/2006/main">
          <x14:cfRule type="containsText" priority="2144" operator="containsText" id="{099872F2-C202-456B-BE13-6ACBF0C7B31C}">
            <xm:f>NOT(ISERROR(SEARCH($I$824,I268)))</xm:f>
            <xm:f>$I$824</xm:f>
            <x14:dxf>
              <fill>
                <patternFill>
                  <bgColor rgb="FF7030A0"/>
                </patternFill>
              </fill>
            </x14:dxf>
          </x14:cfRule>
          <x14:cfRule type="containsText" priority="2145" operator="containsText" id="{4CCF7E92-0993-49D5-A0FF-FBC43E2D45C1}">
            <xm:f>NOT(ISERROR(SEARCH($I$823,I268)))</xm:f>
            <xm:f>$I$823</xm:f>
            <x14:dxf>
              <fill>
                <patternFill>
                  <bgColor rgb="FF92D050"/>
                </patternFill>
              </fill>
            </x14:dxf>
          </x14:cfRule>
          <x14:cfRule type="containsText" priority="2146" operator="containsText" id="{AA3E4961-52D7-4E04-B262-F03F171842EF}">
            <xm:f>NOT(ISERROR(SEARCH($I$822,I268)))</xm:f>
            <xm:f>$I$822</xm:f>
            <x14:dxf>
              <fill>
                <patternFill>
                  <bgColor theme="1" tint="0.499984740745262"/>
                </patternFill>
              </fill>
            </x14:dxf>
          </x14:cfRule>
          <x14:cfRule type="containsText" priority="2147" operator="containsText" id="{45E4C75F-0E47-44ED-B146-E3BB7A5AC07D}">
            <xm:f>NOT(ISERROR(SEARCH($I$821,I268)))</xm:f>
            <xm:f>$I$821</xm:f>
            <x14:dxf>
              <fill>
                <patternFill>
                  <bgColor theme="2"/>
                </patternFill>
              </fill>
            </x14:dxf>
          </x14:cfRule>
          <x14:cfRule type="containsText" priority="2148" operator="containsText" id="{F28DA37F-B293-4C02-B212-91DDB4FB759E}">
            <xm:f>NOT(ISERROR(SEARCH($I$820,I268)))</xm:f>
            <xm:f>$I$820</xm:f>
            <x14:dxf>
              <fill>
                <patternFill>
                  <bgColor rgb="FFFF0000"/>
                </patternFill>
              </fill>
            </x14:dxf>
          </x14:cfRule>
          <x14:cfRule type="containsText" priority="2149" operator="containsText" id="{E9B86A46-CF47-4C38-8E31-420D282E5011}">
            <xm:f>NOT(ISERROR(SEARCH($I$819,I268)))</xm:f>
            <xm:f>$I$819</xm:f>
            <x14:dxf>
              <fill>
                <patternFill>
                  <bgColor rgb="FFFFFF00"/>
                </patternFill>
              </fill>
            </x14:dxf>
          </x14:cfRule>
          <xm:sqref>I268:I271</xm:sqref>
        </x14:conditionalFormatting>
        <x14:conditionalFormatting xmlns:xm="http://schemas.microsoft.com/office/excel/2006/main">
          <x14:cfRule type="containsText" priority="2137" operator="containsText" id="{AB6BF8B0-A791-47B9-8645-BE49F6D1555B}">
            <xm:f>NOT(ISERROR(SEARCH(#REF!,G268)))</xm:f>
            <xm:f>#REF!</xm:f>
            <x14:dxf>
              <fill>
                <patternFill>
                  <bgColor rgb="FFFFFF00"/>
                </patternFill>
              </fill>
            </x14:dxf>
          </x14:cfRule>
          <x14:cfRule type="containsText" priority="2138" operator="containsText" id="{286CFBF2-9F7F-4720-B825-301962B5E5B6}">
            <xm:f>NOT(ISERROR(SEARCH(#REF!,G268)))</xm:f>
            <xm:f>#REF!</xm:f>
            <x14:dxf>
              <fill>
                <patternFill>
                  <bgColor rgb="FFFF0000"/>
                </patternFill>
              </fill>
            </x14:dxf>
          </x14:cfRule>
          <x14:cfRule type="containsText" priority="2139" operator="containsText" id="{D8959759-DCC5-469C-9FD8-4A9883081A20}">
            <xm:f>NOT(ISERROR(SEARCH(#REF!,G268)))</xm:f>
            <xm:f>#REF!</xm:f>
            <x14:dxf>
              <fill>
                <patternFill>
                  <bgColor theme="4" tint="0.59996337778862885"/>
                </patternFill>
              </fill>
            </x14:dxf>
          </x14:cfRule>
          <xm:sqref>G268:G271 G273:G275</xm:sqref>
        </x14:conditionalFormatting>
        <x14:conditionalFormatting xmlns:xm="http://schemas.microsoft.com/office/excel/2006/main">
          <x14:cfRule type="containsText" priority="2141" operator="containsText" id="{7482454C-D266-4CCE-9168-1407C2F33056}">
            <xm:f>NOT(ISERROR(SEARCH($H$821,H268)))</xm:f>
            <xm:f>$H$821</xm:f>
            <x14:dxf>
              <fill>
                <patternFill>
                  <bgColor rgb="FFFFFF00"/>
                </patternFill>
              </fill>
            </x14:dxf>
          </x14:cfRule>
          <x14:cfRule type="containsText" priority="2142" operator="containsText" id="{30A05772-CEB5-46F7-AAEB-4435085F99CF}">
            <xm:f>NOT(ISERROR(SEARCH($H$820,H268)))</xm:f>
            <xm:f>$H$820</xm:f>
            <x14:dxf>
              <fill>
                <patternFill>
                  <bgColor rgb="FFFF0000"/>
                </patternFill>
              </fill>
            </x14:dxf>
          </x14:cfRule>
          <x14:cfRule type="containsText" priority="2143" operator="containsText" id="{BB5E1FBB-8ED8-4DE9-B8C6-3736D269C556}">
            <xm:f>NOT(ISERROR(SEARCH($H$819,H268)))</xm:f>
            <xm:f>$H$819</xm:f>
            <x14:dxf>
              <fill>
                <patternFill>
                  <bgColor theme="4"/>
                </patternFill>
              </fill>
            </x14:dxf>
          </x14:cfRule>
          <xm:sqref>H268:H271</xm:sqref>
        </x14:conditionalFormatting>
        <x14:conditionalFormatting xmlns:xm="http://schemas.microsoft.com/office/excel/2006/main">
          <x14:cfRule type="containsText" priority="2119" operator="containsText" id="{BD3DADDB-0BBD-43E5-A41F-EFFCB533BA60}">
            <xm:f>NOT(ISERROR(SEARCH(#REF!,G272)))</xm:f>
            <xm:f>#REF!</xm:f>
            <x14:dxf>
              <fill>
                <patternFill>
                  <bgColor rgb="FFFFFF00"/>
                </patternFill>
              </fill>
            </x14:dxf>
          </x14:cfRule>
          <x14:cfRule type="containsText" priority="2120" operator="containsText" id="{72177C45-AD02-4864-90D4-48EC7EBA4BD6}">
            <xm:f>NOT(ISERROR(SEARCH(#REF!,G272)))</xm:f>
            <xm:f>#REF!</xm:f>
            <x14:dxf>
              <fill>
                <patternFill>
                  <bgColor rgb="FFFF0000"/>
                </patternFill>
              </fill>
            </x14:dxf>
          </x14:cfRule>
          <x14:cfRule type="containsText" priority="2121" operator="containsText" id="{B5B450F4-4EEA-40FC-A762-1D3CDD95A598}">
            <xm:f>NOT(ISERROR(SEARCH(#REF!,G272)))</xm:f>
            <xm:f>#REF!</xm:f>
            <x14:dxf>
              <fill>
                <patternFill>
                  <bgColor theme="4" tint="0.59996337778862885"/>
                </patternFill>
              </fill>
            </x14:dxf>
          </x14:cfRule>
          <xm:sqref>G272</xm:sqref>
        </x14:conditionalFormatting>
        <x14:conditionalFormatting xmlns:xm="http://schemas.microsoft.com/office/excel/2006/main">
          <x14:cfRule type="containsText" priority="2123" operator="containsText" id="{77ADA88F-AC07-4E76-8F91-79024AB32496}">
            <xm:f>NOT(ISERROR(SEARCH($H$821,H272)))</xm:f>
            <xm:f>$H$821</xm:f>
            <x14:dxf>
              <fill>
                <patternFill>
                  <bgColor rgb="FFFFFF00"/>
                </patternFill>
              </fill>
            </x14:dxf>
          </x14:cfRule>
          <x14:cfRule type="containsText" priority="2124" operator="containsText" id="{9CB12B0D-1CBB-474A-B5C6-E4940A3DB337}">
            <xm:f>NOT(ISERROR(SEARCH($H$820,H272)))</xm:f>
            <xm:f>$H$820</xm:f>
            <x14:dxf>
              <fill>
                <patternFill>
                  <bgColor rgb="FFFF0000"/>
                </patternFill>
              </fill>
            </x14:dxf>
          </x14:cfRule>
          <x14:cfRule type="containsText" priority="2125" operator="containsText" id="{635E095B-DEE6-463D-867B-E691F56F75E0}">
            <xm:f>NOT(ISERROR(SEARCH($H$819,H272)))</xm:f>
            <xm:f>$H$819</xm:f>
            <x14:dxf>
              <fill>
                <patternFill>
                  <bgColor theme="4"/>
                </patternFill>
              </fill>
            </x14:dxf>
          </x14:cfRule>
          <xm:sqref>H272</xm:sqref>
        </x14:conditionalFormatting>
        <x14:conditionalFormatting xmlns:xm="http://schemas.microsoft.com/office/excel/2006/main">
          <x14:cfRule type="containsText" priority="2103" operator="containsText" id="{F95A3E7B-20BB-4DDF-AC00-C79E41A9A1F4}">
            <xm:f>NOT(ISERROR(SEARCH(#REF!,G281)))</xm:f>
            <xm:f>#REF!</xm:f>
            <x14:dxf>
              <fill>
                <patternFill>
                  <bgColor rgb="FFFFFF00"/>
                </patternFill>
              </fill>
            </x14:dxf>
          </x14:cfRule>
          <x14:cfRule type="containsText" priority="2104" operator="containsText" id="{87705C37-8ACA-49F6-AB3D-D783C54A9444}">
            <xm:f>NOT(ISERROR(SEARCH(#REF!,G281)))</xm:f>
            <xm:f>#REF!</xm:f>
            <x14:dxf>
              <fill>
                <patternFill>
                  <bgColor rgb="FFFF0000"/>
                </patternFill>
              </fill>
            </x14:dxf>
          </x14:cfRule>
          <x14:cfRule type="containsText" priority="2105" operator="containsText" id="{1535B108-AF18-4375-869C-C3B8FD3214B8}">
            <xm:f>NOT(ISERROR(SEARCH(#REF!,G281)))</xm:f>
            <xm:f>#REF!</xm:f>
            <x14:dxf>
              <fill>
                <patternFill>
                  <bgColor theme="4" tint="0.59996337778862885"/>
                </patternFill>
              </fill>
            </x14:dxf>
          </x14:cfRule>
          <xm:sqref>G281</xm:sqref>
        </x14:conditionalFormatting>
        <x14:conditionalFormatting xmlns:xm="http://schemas.microsoft.com/office/excel/2006/main">
          <x14:cfRule type="containsText" priority="2113" operator="containsText" id="{EBE04674-84DB-4166-8C80-3C82F14C1AFF}">
            <xm:f>NOT(ISERROR(SEARCH($H$821,H281)))</xm:f>
            <xm:f>$H$821</xm:f>
            <x14:dxf>
              <fill>
                <patternFill>
                  <bgColor rgb="FFFFFF00"/>
                </patternFill>
              </fill>
            </x14:dxf>
          </x14:cfRule>
          <x14:cfRule type="containsText" priority="2114" operator="containsText" id="{E242440E-1EC9-4BA9-8EF6-2B98F2B6663F}">
            <xm:f>NOT(ISERROR(SEARCH($H$820,H281)))</xm:f>
            <xm:f>$H$820</xm:f>
            <x14:dxf>
              <fill>
                <patternFill>
                  <bgColor rgb="FFFF0000"/>
                </patternFill>
              </fill>
            </x14:dxf>
          </x14:cfRule>
          <x14:cfRule type="containsText" priority="2115" operator="containsText" id="{0FF43B9C-7D9F-4C97-81A1-CD6795E80ABC}">
            <xm:f>NOT(ISERROR(SEARCH($H$819,H281)))</xm:f>
            <xm:f>$H$819</xm:f>
            <x14:dxf>
              <fill>
                <patternFill>
                  <bgColor theme="4"/>
                </patternFill>
              </fill>
            </x14:dxf>
          </x14:cfRule>
          <xm:sqref>H281</xm:sqref>
        </x14:conditionalFormatting>
        <x14:conditionalFormatting xmlns:xm="http://schemas.microsoft.com/office/excel/2006/main">
          <x14:cfRule type="containsText" priority="2089" operator="containsText" id="{377481BD-3EC8-407B-AD94-EB2AB6E798F5}">
            <xm:f>NOT(ISERROR(SEARCH(#REF!,G277)))</xm:f>
            <xm:f>#REF!</xm:f>
            <x14:dxf>
              <fill>
                <patternFill>
                  <bgColor rgb="FFFFFF00"/>
                </patternFill>
              </fill>
            </x14:dxf>
          </x14:cfRule>
          <x14:cfRule type="containsText" priority="2090" operator="containsText" id="{C931DA78-B7B4-4A55-AB8D-7A48028BEA69}">
            <xm:f>NOT(ISERROR(SEARCH(#REF!,G277)))</xm:f>
            <xm:f>#REF!</xm:f>
            <x14:dxf>
              <fill>
                <patternFill>
                  <bgColor rgb="FFFF0000"/>
                </patternFill>
              </fill>
            </x14:dxf>
          </x14:cfRule>
          <x14:cfRule type="containsText" priority="2091" operator="containsText" id="{E6CEDDD3-35DE-4EAA-ABFA-2EA475428829}">
            <xm:f>NOT(ISERROR(SEARCH(#REF!,G277)))</xm:f>
            <xm:f>#REF!</xm:f>
            <x14:dxf>
              <fill>
                <patternFill>
                  <bgColor theme="4" tint="0.59996337778862885"/>
                </patternFill>
              </fill>
            </x14:dxf>
          </x14:cfRule>
          <xm:sqref>G277</xm:sqref>
        </x14:conditionalFormatting>
        <x14:conditionalFormatting xmlns:xm="http://schemas.microsoft.com/office/excel/2006/main">
          <x14:cfRule type="containsText" priority="2085" operator="containsText" id="{A8556D63-D553-426E-9D86-0D6E8DB7B962}">
            <xm:f>NOT(ISERROR(SEARCH(#REF!,G279)))</xm:f>
            <xm:f>#REF!</xm:f>
            <x14:dxf>
              <fill>
                <patternFill>
                  <bgColor rgb="FFFFFF00"/>
                </patternFill>
              </fill>
            </x14:dxf>
          </x14:cfRule>
          <x14:cfRule type="containsText" priority="2086" operator="containsText" id="{DA63ADF1-3C2A-461D-A683-38C0324CA4B4}">
            <xm:f>NOT(ISERROR(SEARCH(#REF!,G279)))</xm:f>
            <xm:f>#REF!</xm:f>
            <x14:dxf>
              <fill>
                <patternFill>
                  <bgColor rgb="FFFF0000"/>
                </patternFill>
              </fill>
            </x14:dxf>
          </x14:cfRule>
          <x14:cfRule type="containsText" priority="2087" operator="containsText" id="{6888C7A7-4C44-47F1-B9DD-C7EB333F70B7}">
            <xm:f>NOT(ISERROR(SEARCH(#REF!,G279)))</xm:f>
            <xm:f>#REF!</xm:f>
            <x14:dxf>
              <fill>
                <patternFill>
                  <bgColor theme="4" tint="0.59996337778862885"/>
                </patternFill>
              </fill>
            </x14:dxf>
          </x14:cfRule>
          <xm:sqref>G279</xm:sqref>
        </x14:conditionalFormatting>
        <x14:conditionalFormatting xmlns:xm="http://schemas.microsoft.com/office/excel/2006/main">
          <x14:cfRule type="containsText" priority="2099" operator="containsText" id="{5B689FD1-7125-486E-9B09-31C426D775D4}">
            <xm:f>NOT(ISERROR(SEARCH($H$821,H279)))</xm:f>
            <xm:f>$H$821</xm:f>
            <x14:dxf>
              <fill>
                <patternFill>
                  <bgColor rgb="FFFFFF00"/>
                </patternFill>
              </fill>
            </x14:dxf>
          </x14:cfRule>
          <x14:cfRule type="containsText" priority="2100" operator="containsText" id="{457E6017-78C6-46B5-BAA1-FE3C564DCEB6}">
            <xm:f>NOT(ISERROR(SEARCH($H$820,H279)))</xm:f>
            <xm:f>$H$820</xm:f>
            <x14:dxf>
              <fill>
                <patternFill>
                  <bgColor rgb="FFFF0000"/>
                </patternFill>
              </fill>
            </x14:dxf>
          </x14:cfRule>
          <x14:cfRule type="containsText" priority="2101" operator="containsText" id="{5CD8B505-7C9D-4AA4-B624-EA382CA6CBED}">
            <xm:f>NOT(ISERROR(SEARCH($H$819,H279)))</xm:f>
            <xm:f>$H$819</xm:f>
            <x14:dxf>
              <fill>
                <patternFill>
                  <bgColor theme="4"/>
                </patternFill>
              </fill>
            </x14:dxf>
          </x14:cfRule>
          <xm:sqref>H279</xm:sqref>
        </x14:conditionalFormatting>
        <x14:conditionalFormatting xmlns:xm="http://schemas.microsoft.com/office/excel/2006/main">
          <x14:cfRule type="containsText" priority="2071" operator="containsText" id="{1521D549-9D5B-4711-BC25-63F15C386F3B}">
            <xm:f>NOT(ISERROR(SEARCH(#REF!,G278)))</xm:f>
            <xm:f>#REF!</xm:f>
            <x14:dxf>
              <fill>
                <patternFill>
                  <bgColor rgb="FFFFFF00"/>
                </patternFill>
              </fill>
            </x14:dxf>
          </x14:cfRule>
          <x14:cfRule type="containsText" priority="2072" operator="containsText" id="{342AC23C-7808-4DA4-B789-847692C2670B}">
            <xm:f>NOT(ISERROR(SEARCH(#REF!,G278)))</xm:f>
            <xm:f>#REF!</xm:f>
            <x14:dxf>
              <fill>
                <patternFill>
                  <bgColor rgb="FFFF0000"/>
                </patternFill>
              </fill>
            </x14:dxf>
          </x14:cfRule>
          <x14:cfRule type="containsText" priority="2073" operator="containsText" id="{345FB238-F05B-48DF-939A-A35D8F2BF3C0}">
            <xm:f>NOT(ISERROR(SEARCH(#REF!,G278)))</xm:f>
            <xm:f>#REF!</xm:f>
            <x14:dxf>
              <fill>
                <patternFill>
                  <bgColor theme="4" tint="0.59996337778862885"/>
                </patternFill>
              </fill>
            </x14:dxf>
          </x14:cfRule>
          <xm:sqref>G278</xm:sqref>
        </x14:conditionalFormatting>
        <x14:conditionalFormatting xmlns:xm="http://schemas.microsoft.com/office/excel/2006/main">
          <x14:cfRule type="containsText" priority="2081" operator="containsText" id="{E4787E59-6F7D-4166-9E37-405664877AE5}">
            <xm:f>NOT(ISERROR(SEARCH($H$821,H278)))</xm:f>
            <xm:f>$H$821</xm:f>
            <x14:dxf>
              <fill>
                <patternFill>
                  <bgColor rgb="FFFFFF00"/>
                </patternFill>
              </fill>
            </x14:dxf>
          </x14:cfRule>
          <x14:cfRule type="containsText" priority="2082" operator="containsText" id="{F9DE057A-E30D-4CF1-90D3-32093E422B89}">
            <xm:f>NOT(ISERROR(SEARCH($H$820,H278)))</xm:f>
            <xm:f>$H$820</xm:f>
            <x14:dxf>
              <fill>
                <patternFill>
                  <bgColor rgb="FFFF0000"/>
                </patternFill>
              </fill>
            </x14:dxf>
          </x14:cfRule>
          <x14:cfRule type="containsText" priority="2083" operator="containsText" id="{35FA9E0D-172F-4D4D-A0CA-E86AD1F50D77}">
            <xm:f>NOT(ISERROR(SEARCH($H$819,H278)))</xm:f>
            <xm:f>$H$819</xm:f>
            <x14:dxf>
              <fill>
                <patternFill>
                  <bgColor theme="4"/>
                </patternFill>
              </fill>
            </x14:dxf>
          </x14:cfRule>
          <xm:sqref>H278</xm:sqref>
        </x14:conditionalFormatting>
        <x14:conditionalFormatting xmlns:xm="http://schemas.microsoft.com/office/excel/2006/main">
          <x14:cfRule type="containsText" priority="2060" operator="containsText" id="{1582CB93-D514-4F4B-AAD1-428D89000154}">
            <xm:f>NOT(ISERROR(SEARCH($I$824,I291)))</xm:f>
            <xm:f>$I$824</xm:f>
            <x14:dxf>
              <fill>
                <patternFill>
                  <bgColor rgb="FF7030A0"/>
                </patternFill>
              </fill>
            </x14:dxf>
          </x14:cfRule>
          <x14:cfRule type="containsText" priority="2061" operator="containsText" id="{4A0A165E-212B-45C4-AB40-D39E690D3A08}">
            <xm:f>NOT(ISERROR(SEARCH($I$823,I291)))</xm:f>
            <xm:f>$I$823</xm:f>
            <x14:dxf>
              <fill>
                <patternFill>
                  <bgColor rgb="FF92D050"/>
                </patternFill>
              </fill>
            </x14:dxf>
          </x14:cfRule>
          <x14:cfRule type="containsText" priority="2062" operator="containsText" id="{E7635D9C-BC8A-461D-BA7E-562674F7AB70}">
            <xm:f>NOT(ISERROR(SEARCH($I$822,I291)))</xm:f>
            <xm:f>$I$822</xm:f>
            <x14:dxf>
              <fill>
                <patternFill>
                  <bgColor theme="1" tint="0.499984740745262"/>
                </patternFill>
              </fill>
            </x14:dxf>
          </x14:cfRule>
          <x14:cfRule type="containsText" priority="2063" operator="containsText" id="{13094E6B-A612-4A21-BE7B-86DB371C76C2}">
            <xm:f>NOT(ISERROR(SEARCH($I$821,I291)))</xm:f>
            <xm:f>$I$821</xm:f>
            <x14:dxf>
              <fill>
                <patternFill>
                  <bgColor theme="2"/>
                </patternFill>
              </fill>
            </x14:dxf>
          </x14:cfRule>
          <x14:cfRule type="containsText" priority="2064" operator="containsText" id="{6D61E28C-56CD-469C-B84B-B30B73C1F9E1}">
            <xm:f>NOT(ISERROR(SEARCH($I$820,I291)))</xm:f>
            <xm:f>$I$820</xm:f>
            <x14:dxf>
              <fill>
                <patternFill>
                  <bgColor rgb="FFFF0000"/>
                </patternFill>
              </fill>
            </x14:dxf>
          </x14:cfRule>
          <x14:cfRule type="containsText" priority="2065" operator="containsText" id="{031C7801-F166-4EB3-9047-255FE6252BBA}">
            <xm:f>NOT(ISERROR(SEARCH($I$819,I291)))</xm:f>
            <xm:f>$I$819</xm:f>
            <x14:dxf>
              <fill>
                <patternFill>
                  <bgColor rgb="FFFFFF00"/>
                </patternFill>
              </fill>
            </x14:dxf>
          </x14:cfRule>
          <xm:sqref>I291</xm:sqref>
        </x14:conditionalFormatting>
        <x14:conditionalFormatting xmlns:xm="http://schemas.microsoft.com/office/excel/2006/main">
          <x14:cfRule type="containsText" priority="2066" operator="containsText" id="{54B0A93C-1E8E-4F61-B1B4-283B2A98C3E5}">
            <xm:f>NOT(ISERROR(SEARCH($H$821,H291)))</xm:f>
            <xm:f>$H$821</xm:f>
            <x14:dxf>
              <fill>
                <patternFill>
                  <bgColor rgb="FFFFFF00"/>
                </patternFill>
              </fill>
            </x14:dxf>
          </x14:cfRule>
          <x14:cfRule type="containsText" priority="2067" operator="containsText" id="{6BB3A662-9A9C-442C-8548-004B6E1DC3BB}">
            <xm:f>NOT(ISERROR(SEARCH($H$820,H291)))</xm:f>
            <xm:f>$H$820</xm:f>
            <x14:dxf>
              <fill>
                <patternFill>
                  <bgColor rgb="FFFF0000"/>
                </patternFill>
              </fill>
            </x14:dxf>
          </x14:cfRule>
          <x14:cfRule type="containsText" priority="2068" operator="containsText" id="{AE193054-DCF8-4331-BF8B-F5C923964D2A}">
            <xm:f>NOT(ISERROR(SEARCH($H$819,H291)))</xm:f>
            <xm:f>$H$819</xm:f>
            <x14:dxf>
              <fill>
                <patternFill>
                  <bgColor theme="4"/>
                </patternFill>
              </fill>
            </x14:dxf>
          </x14:cfRule>
          <xm:sqref>H291:H292</xm:sqref>
        </x14:conditionalFormatting>
        <x14:conditionalFormatting xmlns:xm="http://schemas.microsoft.com/office/excel/2006/main">
          <x14:cfRule type="containsText" priority="2054" operator="containsText" id="{5D50DC0A-28EC-4963-A76E-7DE04C258776}">
            <xm:f>NOT(ISERROR(SEARCH($I$824,I283)))</xm:f>
            <xm:f>$I$824</xm:f>
            <x14:dxf>
              <fill>
                <patternFill>
                  <bgColor rgb="FF7030A0"/>
                </patternFill>
              </fill>
            </x14:dxf>
          </x14:cfRule>
          <x14:cfRule type="containsText" priority="2055" operator="containsText" id="{123DB852-961F-4D82-9436-1359E6DCBA86}">
            <xm:f>NOT(ISERROR(SEARCH($I$823,I283)))</xm:f>
            <xm:f>$I$823</xm:f>
            <x14:dxf>
              <fill>
                <patternFill>
                  <bgColor rgb="FF92D050"/>
                </patternFill>
              </fill>
            </x14:dxf>
          </x14:cfRule>
          <x14:cfRule type="containsText" priority="2056" operator="containsText" id="{1C2AB4A3-42E6-4FBF-A983-A6552220D927}">
            <xm:f>NOT(ISERROR(SEARCH($I$822,I283)))</xm:f>
            <xm:f>$I$822</xm:f>
            <x14:dxf>
              <fill>
                <patternFill>
                  <bgColor theme="1" tint="0.499984740745262"/>
                </patternFill>
              </fill>
            </x14:dxf>
          </x14:cfRule>
          <x14:cfRule type="containsText" priority="2057" operator="containsText" id="{3FE2980F-CB2D-43F3-9A4A-7B7FE1A1C6C3}">
            <xm:f>NOT(ISERROR(SEARCH($I$821,I283)))</xm:f>
            <xm:f>$I$821</xm:f>
            <x14:dxf>
              <fill>
                <patternFill>
                  <bgColor theme="2"/>
                </patternFill>
              </fill>
            </x14:dxf>
          </x14:cfRule>
          <x14:cfRule type="containsText" priority="2058" operator="containsText" id="{BF4AA341-56E1-4957-8DDE-7321B786B6BC}">
            <xm:f>NOT(ISERROR(SEARCH($I$820,I283)))</xm:f>
            <xm:f>$I$820</xm:f>
            <x14:dxf>
              <fill>
                <patternFill>
                  <bgColor rgb="FFFF0000"/>
                </patternFill>
              </fill>
            </x14:dxf>
          </x14:cfRule>
          <x14:cfRule type="containsText" priority="2059" operator="containsText" id="{E3E7C16D-34D9-45C6-88DE-F262A3EC2961}">
            <xm:f>NOT(ISERROR(SEARCH($I$819,I283)))</xm:f>
            <xm:f>$I$819</xm:f>
            <x14:dxf>
              <fill>
                <patternFill>
                  <bgColor rgb="FFFFFF00"/>
                </patternFill>
              </fill>
            </x14:dxf>
          </x14:cfRule>
          <xm:sqref>I283</xm:sqref>
        </x14:conditionalFormatting>
        <x14:conditionalFormatting xmlns:xm="http://schemas.microsoft.com/office/excel/2006/main">
          <x14:cfRule type="containsText" priority="2047" operator="containsText" id="{D57DA582-A648-4998-BBC6-0CC31F30EA24}">
            <xm:f>NOT(ISERROR(SEARCH(#REF!,G283)))</xm:f>
            <xm:f>#REF!</xm:f>
            <x14:dxf>
              <fill>
                <patternFill>
                  <bgColor rgb="FFFFFF00"/>
                </patternFill>
              </fill>
            </x14:dxf>
          </x14:cfRule>
          <x14:cfRule type="containsText" priority="2048" operator="containsText" id="{93246D28-D9BD-4366-BE30-307C96624148}">
            <xm:f>NOT(ISERROR(SEARCH(#REF!,G283)))</xm:f>
            <xm:f>#REF!</xm:f>
            <x14:dxf>
              <fill>
                <patternFill>
                  <bgColor rgb="FFFF0000"/>
                </patternFill>
              </fill>
            </x14:dxf>
          </x14:cfRule>
          <x14:cfRule type="containsText" priority="2049" operator="containsText" id="{B127D304-C343-42DA-8DDB-1CC6CC6DF8C8}">
            <xm:f>NOT(ISERROR(SEARCH(#REF!,G283)))</xm:f>
            <xm:f>#REF!</xm:f>
            <x14:dxf>
              <fill>
                <patternFill>
                  <bgColor theme="4" tint="0.59996337778862885"/>
                </patternFill>
              </fill>
            </x14:dxf>
          </x14:cfRule>
          <xm:sqref>G283:G286 G291:G292</xm:sqref>
        </x14:conditionalFormatting>
        <x14:conditionalFormatting xmlns:xm="http://schemas.microsoft.com/office/excel/2006/main">
          <x14:cfRule type="containsText" priority="2051" operator="containsText" id="{8DA788A9-BAA8-425A-8094-0D65B5228BEA}">
            <xm:f>NOT(ISERROR(SEARCH($H$821,H283)))</xm:f>
            <xm:f>$H$821</xm:f>
            <x14:dxf>
              <fill>
                <patternFill>
                  <bgColor rgb="FFFFFF00"/>
                </patternFill>
              </fill>
            </x14:dxf>
          </x14:cfRule>
          <x14:cfRule type="containsText" priority="2052" operator="containsText" id="{EFDC55D1-8DC5-42B0-8FB1-AAF3A7ACE90F}">
            <xm:f>NOT(ISERROR(SEARCH($H$820,H283)))</xm:f>
            <xm:f>$H$820</xm:f>
            <x14:dxf>
              <fill>
                <patternFill>
                  <bgColor rgb="FFFF0000"/>
                </patternFill>
              </fill>
            </x14:dxf>
          </x14:cfRule>
          <x14:cfRule type="containsText" priority="2053" operator="containsText" id="{B91018E0-E361-44A2-84FC-3E36A9286244}">
            <xm:f>NOT(ISERROR(SEARCH($H$819,H283)))</xm:f>
            <xm:f>$H$819</xm:f>
            <x14:dxf>
              <fill>
                <patternFill>
                  <bgColor theme="4"/>
                </patternFill>
              </fill>
            </x14:dxf>
          </x14:cfRule>
          <xm:sqref>H283:H286</xm:sqref>
        </x14:conditionalFormatting>
        <x14:conditionalFormatting xmlns:xm="http://schemas.microsoft.com/office/excel/2006/main">
          <x14:cfRule type="containsText" priority="2034" operator="containsText" id="{20C8A3DA-FFA3-4A3C-806D-776036BA13DD}">
            <xm:f>NOT(ISERROR(SEARCH(#REF!,G290)))</xm:f>
            <xm:f>#REF!</xm:f>
            <x14:dxf>
              <fill>
                <patternFill>
                  <bgColor rgb="FFFFFF00"/>
                </patternFill>
              </fill>
            </x14:dxf>
          </x14:cfRule>
          <x14:cfRule type="containsText" priority="2035" operator="containsText" id="{B212AD1B-C272-476F-B758-09D8BE2CB103}">
            <xm:f>NOT(ISERROR(SEARCH(#REF!,G290)))</xm:f>
            <xm:f>#REF!</xm:f>
            <x14:dxf>
              <fill>
                <patternFill>
                  <bgColor rgb="FFFF0000"/>
                </patternFill>
              </fill>
            </x14:dxf>
          </x14:cfRule>
          <x14:cfRule type="containsText" priority="2036" operator="containsText" id="{04B77D61-C0B0-48A0-AA13-FDBD2CC1B376}">
            <xm:f>NOT(ISERROR(SEARCH(#REF!,G290)))</xm:f>
            <xm:f>#REF!</xm:f>
            <x14:dxf>
              <fill>
                <patternFill>
                  <bgColor theme="4" tint="0.59996337778862885"/>
                </patternFill>
              </fill>
            </x14:dxf>
          </x14:cfRule>
          <xm:sqref>G290</xm:sqref>
        </x14:conditionalFormatting>
        <x14:conditionalFormatting xmlns:xm="http://schemas.microsoft.com/office/excel/2006/main">
          <x14:cfRule type="containsText" priority="2038" operator="containsText" id="{948B0557-AC4F-4EF9-A5C7-17EC255B76B9}">
            <xm:f>NOT(ISERROR(SEARCH($H$821,H290)))</xm:f>
            <xm:f>$H$821</xm:f>
            <x14:dxf>
              <fill>
                <patternFill>
                  <bgColor rgb="FFFFFF00"/>
                </patternFill>
              </fill>
            </x14:dxf>
          </x14:cfRule>
          <x14:cfRule type="containsText" priority="2039" operator="containsText" id="{27E3AD6B-425A-4E12-871A-AA071261FB0B}">
            <xm:f>NOT(ISERROR(SEARCH($H$820,H290)))</xm:f>
            <xm:f>$H$820</xm:f>
            <x14:dxf>
              <fill>
                <patternFill>
                  <bgColor rgb="FFFF0000"/>
                </patternFill>
              </fill>
            </x14:dxf>
          </x14:cfRule>
          <x14:cfRule type="containsText" priority="2040" operator="containsText" id="{CEE852A9-BDCA-4FBF-881E-B273E0557A02}">
            <xm:f>NOT(ISERROR(SEARCH($H$819,H290)))</xm:f>
            <xm:f>$H$819</xm:f>
            <x14:dxf>
              <fill>
                <patternFill>
                  <bgColor theme="4"/>
                </patternFill>
              </fill>
            </x14:dxf>
          </x14:cfRule>
          <xm:sqref>H290</xm:sqref>
        </x14:conditionalFormatting>
        <x14:conditionalFormatting xmlns:xm="http://schemas.microsoft.com/office/excel/2006/main">
          <x14:cfRule type="containsText" priority="2028" operator="containsText" id="{DD0B1D1B-C357-4FB5-9B49-2B122FDB37B0}">
            <xm:f>NOT(ISERROR(SEARCH($I$824,I293)))</xm:f>
            <xm:f>$I$824</xm:f>
            <x14:dxf>
              <fill>
                <patternFill>
                  <bgColor rgb="FF7030A0"/>
                </patternFill>
              </fill>
            </x14:dxf>
          </x14:cfRule>
          <x14:cfRule type="containsText" priority="2029" operator="containsText" id="{7FDFDE23-6F5B-4481-A36D-5292124357C1}">
            <xm:f>NOT(ISERROR(SEARCH($I$823,I293)))</xm:f>
            <xm:f>$I$823</xm:f>
            <x14:dxf>
              <fill>
                <patternFill>
                  <bgColor rgb="FF92D050"/>
                </patternFill>
              </fill>
            </x14:dxf>
          </x14:cfRule>
          <x14:cfRule type="containsText" priority="2030" operator="containsText" id="{22A55667-9C8D-4D03-934D-570D96D3782B}">
            <xm:f>NOT(ISERROR(SEARCH($I$822,I293)))</xm:f>
            <xm:f>$I$822</xm:f>
            <x14:dxf>
              <fill>
                <patternFill>
                  <bgColor theme="1" tint="0.499984740745262"/>
                </patternFill>
              </fill>
            </x14:dxf>
          </x14:cfRule>
          <x14:cfRule type="containsText" priority="2031" operator="containsText" id="{8D8A513D-AFF7-4104-B259-7D01BD4AB677}">
            <xm:f>NOT(ISERROR(SEARCH($I$821,I293)))</xm:f>
            <xm:f>$I$821</xm:f>
            <x14:dxf>
              <fill>
                <patternFill>
                  <bgColor theme="2"/>
                </patternFill>
              </fill>
            </x14:dxf>
          </x14:cfRule>
          <x14:cfRule type="containsText" priority="2032" operator="containsText" id="{C92BF14E-DBB1-4293-93C7-64FBC7B8ABDD}">
            <xm:f>NOT(ISERROR(SEARCH($I$820,I293)))</xm:f>
            <xm:f>$I$820</xm:f>
            <x14:dxf>
              <fill>
                <patternFill>
                  <bgColor rgb="FFFF0000"/>
                </patternFill>
              </fill>
            </x14:dxf>
          </x14:cfRule>
          <x14:cfRule type="containsText" priority="2033" operator="containsText" id="{0588D6FC-D118-4C8D-AFA0-116538B45F76}">
            <xm:f>NOT(ISERROR(SEARCH($I$819,I293)))</xm:f>
            <xm:f>$I$819</xm:f>
            <x14:dxf>
              <fill>
                <patternFill>
                  <bgColor rgb="FFFFFF00"/>
                </patternFill>
              </fill>
            </x14:dxf>
          </x14:cfRule>
          <xm:sqref>I293</xm:sqref>
        </x14:conditionalFormatting>
        <x14:conditionalFormatting xmlns:xm="http://schemas.microsoft.com/office/excel/2006/main">
          <x14:cfRule type="containsText" priority="2021" operator="containsText" id="{F43FFD4E-5C0F-4F45-994D-4C3B6AAF8701}">
            <xm:f>NOT(ISERROR(SEARCH(#REF!,G293)))</xm:f>
            <xm:f>#REF!</xm:f>
            <x14:dxf>
              <fill>
                <patternFill>
                  <bgColor rgb="FFFFFF00"/>
                </patternFill>
              </fill>
            </x14:dxf>
          </x14:cfRule>
          <x14:cfRule type="containsText" priority="2022" operator="containsText" id="{A9EA9216-611C-4948-B859-CA8D91EF465A}">
            <xm:f>NOT(ISERROR(SEARCH(#REF!,G293)))</xm:f>
            <xm:f>#REF!</xm:f>
            <x14:dxf>
              <fill>
                <patternFill>
                  <bgColor rgb="FFFF0000"/>
                </patternFill>
              </fill>
            </x14:dxf>
          </x14:cfRule>
          <x14:cfRule type="containsText" priority="2023" operator="containsText" id="{F7C91EE3-38A2-41AE-A383-CD3B48904BD5}">
            <xm:f>NOT(ISERROR(SEARCH(#REF!,G293)))</xm:f>
            <xm:f>#REF!</xm:f>
            <x14:dxf>
              <fill>
                <patternFill>
                  <bgColor theme="4" tint="0.59996337778862885"/>
                </patternFill>
              </fill>
            </x14:dxf>
          </x14:cfRule>
          <xm:sqref>G293:G294</xm:sqref>
        </x14:conditionalFormatting>
        <x14:conditionalFormatting xmlns:xm="http://schemas.microsoft.com/office/excel/2006/main">
          <x14:cfRule type="containsText" priority="2025" operator="containsText" id="{888C02E1-EE7C-49F0-9121-9423B212845F}">
            <xm:f>NOT(ISERROR(SEARCH($H$821,H293)))</xm:f>
            <xm:f>$H$821</xm:f>
            <x14:dxf>
              <fill>
                <patternFill>
                  <bgColor rgb="FFFFFF00"/>
                </patternFill>
              </fill>
            </x14:dxf>
          </x14:cfRule>
          <x14:cfRule type="containsText" priority="2026" operator="containsText" id="{9AF2AE54-EC1A-45D0-BBA9-8EF43CA5C10D}">
            <xm:f>NOT(ISERROR(SEARCH($H$820,H293)))</xm:f>
            <xm:f>$H$820</xm:f>
            <x14:dxf>
              <fill>
                <patternFill>
                  <bgColor rgb="FFFF0000"/>
                </patternFill>
              </fill>
            </x14:dxf>
          </x14:cfRule>
          <x14:cfRule type="containsText" priority="2027" operator="containsText" id="{5B382E90-4BDB-4919-9C34-A984C3D86B16}">
            <xm:f>NOT(ISERROR(SEARCH($H$819,H293)))</xm:f>
            <xm:f>$H$819</xm:f>
            <x14:dxf>
              <fill>
                <patternFill>
                  <bgColor theme="4"/>
                </patternFill>
              </fill>
            </x14:dxf>
          </x14:cfRule>
          <xm:sqref>H293:H294</xm:sqref>
        </x14:conditionalFormatting>
        <x14:conditionalFormatting xmlns:xm="http://schemas.microsoft.com/office/excel/2006/main">
          <x14:cfRule type="containsText" priority="2006" operator="containsText" id="{4A0F0B2C-336F-4F80-AFEB-FF62E7FCA8D5}">
            <xm:f>NOT(ISERROR(SEARCH(#REF!,G289)))</xm:f>
            <xm:f>#REF!</xm:f>
            <x14:dxf>
              <fill>
                <patternFill>
                  <bgColor rgb="FFFFFF00"/>
                </patternFill>
              </fill>
            </x14:dxf>
          </x14:cfRule>
          <x14:cfRule type="containsText" priority="2007" operator="containsText" id="{AE012C2C-7BE1-4759-BBA4-5A6B1BE5FE65}">
            <xm:f>NOT(ISERROR(SEARCH(#REF!,G289)))</xm:f>
            <xm:f>#REF!</xm:f>
            <x14:dxf>
              <fill>
                <patternFill>
                  <bgColor rgb="FFFF0000"/>
                </patternFill>
              </fill>
            </x14:dxf>
          </x14:cfRule>
          <x14:cfRule type="containsText" priority="2008" operator="containsText" id="{84A736A7-CA50-4FE4-BB8E-47A10FB44B23}">
            <xm:f>NOT(ISERROR(SEARCH(#REF!,G289)))</xm:f>
            <xm:f>#REF!</xm:f>
            <x14:dxf>
              <fill>
                <patternFill>
                  <bgColor theme="4" tint="0.59996337778862885"/>
                </patternFill>
              </fill>
            </x14:dxf>
          </x14:cfRule>
          <xm:sqref>G289</xm:sqref>
        </x14:conditionalFormatting>
        <x14:conditionalFormatting xmlns:xm="http://schemas.microsoft.com/office/excel/2006/main">
          <x14:cfRule type="containsText" priority="2010" operator="containsText" id="{E80C5BEC-84B9-48B8-B002-027D6DB8B74F}">
            <xm:f>NOT(ISERROR(SEARCH($H$821,H289)))</xm:f>
            <xm:f>$H$821</xm:f>
            <x14:dxf>
              <fill>
                <patternFill>
                  <bgColor rgb="FFFFFF00"/>
                </patternFill>
              </fill>
            </x14:dxf>
          </x14:cfRule>
          <x14:cfRule type="containsText" priority="2011" operator="containsText" id="{C9A9A036-E22D-4F0B-9BA6-1DBE647D3DC2}">
            <xm:f>NOT(ISERROR(SEARCH($H$820,H289)))</xm:f>
            <xm:f>$H$820</xm:f>
            <x14:dxf>
              <fill>
                <patternFill>
                  <bgColor rgb="FFFF0000"/>
                </patternFill>
              </fill>
            </x14:dxf>
          </x14:cfRule>
          <x14:cfRule type="containsText" priority="2012" operator="containsText" id="{B6E57CCF-B482-4AE7-B0E9-DF4EDF872FD9}">
            <xm:f>NOT(ISERROR(SEARCH($H$819,H289)))</xm:f>
            <xm:f>$H$819</xm:f>
            <x14:dxf>
              <fill>
                <patternFill>
                  <bgColor theme="4"/>
                </patternFill>
              </fill>
            </x14:dxf>
          </x14:cfRule>
          <xm:sqref>H289</xm:sqref>
        </x14:conditionalFormatting>
        <x14:conditionalFormatting xmlns:xm="http://schemas.microsoft.com/office/excel/2006/main">
          <x14:cfRule type="containsText" priority="1993" operator="containsText" id="{DB93A206-8A07-4043-9300-574B9EFFE918}">
            <xm:f>NOT(ISERROR(SEARCH(#REF!,G288)))</xm:f>
            <xm:f>#REF!</xm:f>
            <x14:dxf>
              <fill>
                <patternFill>
                  <bgColor rgb="FFFFFF00"/>
                </patternFill>
              </fill>
            </x14:dxf>
          </x14:cfRule>
          <x14:cfRule type="containsText" priority="1994" operator="containsText" id="{7B502C50-D239-4472-A906-6F0E74BA2ADC}">
            <xm:f>NOT(ISERROR(SEARCH(#REF!,G288)))</xm:f>
            <xm:f>#REF!</xm:f>
            <x14:dxf>
              <fill>
                <patternFill>
                  <bgColor rgb="FFFF0000"/>
                </patternFill>
              </fill>
            </x14:dxf>
          </x14:cfRule>
          <x14:cfRule type="containsText" priority="1995" operator="containsText" id="{95ACF338-59CC-4C32-AF8F-57265CE1A98C}">
            <xm:f>NOT(ISERROR(SEARCH(#REF!,G288)))</xm:f>
            <xm:f>#REF!</xm:f>
            <x14:dxf>
              <fill>
                <patternFill>
                  <bgColor theme="4" tint="0.59996337778862885"/>
                </patternFill>
              </fill>
            </x14:dxf>
          </x14:cfRule>
          <xm:sqref>G288</xm:sqref>
        </x14:conditionalFormatting>
        <x14:conditionalFormatting xmlns:xm="http://schemas.microsoft.com/office/excel/2006/main">
          <x14:cfRule type="containsText" priority="1997" operator="containsText" id="{7ABC623C-8826-45E9-AA5A-97D24CF70A82}">
            <xm:f>NOT(ISERROR(SEARCH($H$821,H288)))</xm:f>
            <xm:f>$H$821</xm:f>
            <x14:dxf>
              <fill>
                <patternFill>
                  <bgColor rgb="FFFFFF00"/>
                </patternFill>
              </fill>
            </x14:dxf>
          </x14:cfRule>
          <x14:cfRule type="containsText" priority="1998" operator="containsText" id="{F952A860-18D0-423B-9DF4-5B6C5D4D698B}">
            <xm:f>NOT(ISERROR(SEARCH($H$820,H288)))</xm:f>
            <xm:f>$H$820</xm:f>
            <x14:dxf>
              <fill>
                <patternFill>
                  <bgColor rgb="FFFF0000"/>
                </patternFill>
              </fill>
            </x14:dxf>
          </x14:cfRule>
          <x14:cfRule type="containsText" priority="1999" operator="containsText" id="{C0245B9F-BECE-4B70-9252-F4631DA1DC67}">
            <xm:f>NOT(ISERROR(SEARCH($H$819,H288)))</xm:f>
            <xm:f>$H$819</xm:f>
            <x14:dxf>
              <fill>
                <patternFill>
                  <bgColor theme="4"/>
                </patternFill>
              </fill>
            </x14:dxf>
          </x14:cfRule>
          <xm:sqref>H288</xm:sqref>
        </x14:conditionalFormatting>
        <x14:conditionalFormatting xmlns:xm="http://schemas.microsoft.com/office/excel/2006/main">
          <x14:cfRule type="containsText" priority="1980" operator="containsText" id="{9E18FF7F-984D-4268-9000-EF922C0DBD63}">
            <xm:f>NOT(ISERROR(SEARCH(#REF!,G287)))</xm:f>
            <xm:f>#REF!</xm:f>
            <x14:dxf>
              <fill>
                <patternFill>
                  <bgColor rgb="FFFFFF00"/>
                </patternFill>
              </fill>
            </x14:dxf>
          </x14:cfRule>
          <x14:cfRule type="containsText" priority="1981" operator="containsText" id="{363C3CCE-A180-4793-8B80-871A7F301686}">
            <xm:f>NOT(ISERROR(SEARCH(#REF!,G287)))</xm:f>
            <xm:f>#REF!</xm:f>
            <x14:dxf>
              <fill>
                <patternFill>
                  <bgColor rgb="FFFF0000"/>
                </patternFill>
              </fill>
            </x14:dxf>
          </x14:cfRule>
          <x14:cfRule type="containsText" priority="1982" operator="containsText" id="{F20423F1-287F-4986-B36A-F8A9E20C549B}">
            <xm:f>NOT(ISERROR(SEARCH(#REF!,G287)))</xm:f>
            <xm:f>#REF!</xm:f>
            <x14:dxf>
              <fill>
                <patternFill>
                  <bgColor theme="4" tint="0.59996337778862885"/>
                </patternFill>
              </fill>
            </x14:dxf>
          </x14:cfRule>
          <xm:sqref>G287</xm:sqref>
        </x14:conditionalFormatting>
        <x14:conditionalFormatting xmlns:xm="http://schemas.microsoft.com/office/excel/2006/main">
          <x14:cfRule type="containsText" priority="1984" operator="containsText" id="{202B56FC-EEDD-455A-9E5E-4CADA08C3EF8}">
            <xm:f>NOT(ISERROR(SEARCH($H$821,H287)))</xm:f>
            <xm:f>$H$821</xm:f>
            <x14:dxf>
              <fill>
                <patternFill>
                  <bgColor rgb="FFFFFF00"/>
                </patternFill>
              </fill>
            </x14:dxf>
          </x14:cfRule>
          <x14:cfRule type="containsText" priority="1985" operator="containsText" id="{CFBC1DC1-9FF1-4D11-8DCD-39B428A088B9}">
            <xm:f>NOT(ISERROR(SEARCH($H$820,H287)))</xm:f>
            <xm:f>$H$820</xm:f>
            <x14:dxf>
              <fill>
                <patternFill>
                  <bgColor rgb="FFFF0000"/>
                </patternFill>
              </fill>
            </x14:dxf>
          </x14:cfRule>
          <x14:cfRule type="containsText" priority="1986" operator="containsText" id="{6B5764C3-CAC4-4DA0-948B-42461F62A4F5}">
            <xm:f>NOT(ISERROR(SEARCH($H$819,H287)))</xm:f>
            <xm:f>$H$819</xm:f>
            <x14:dxf>
              <fill>
                <patternFill>
                  <bgColor theme="4"/>
                </patternFill>
              </fill>
            </x14:dxf>
          </x14:cfRule>
          <xm:sqref>H287</xm:sqref>
        </x14:conditionalFormatting>
        <x14:conditionalFormatting xmlns:xm="http://schemas.microsoft.com/office/excel/2006/main">
          <x14:cfRule type="containsText" priority="1968" operator="containsText" id="{E7461407-744A-4E30-A40B-9B9C49861564}">
            <xm:f>NOT(ISERROR(SEARCH($I$824,I304)))</xm:f>
            <xm:f>$I$824</xm:f>
            <x14:dxf>
              <fill>
                <patternFill>
                  <bgColor rgb="FF7030A0"/>
                </patternFill>
              </fill>
            </x14:dxf>
          </x14:cfRule>
          <x14:cfRule type="containsText" priority="1969" operator="containsText" id="{EB9AEC09-9E26-46A1-9E87-EE7BA27738B2}">
            <xm:f>NOT(ISERROR(SEARCH($I$823,I304)))</xm:f>
            <xm:f>$I$823</xm:f>
            <x14:dxf>
              <fill>
                <patternFill>
                  <bgColor rgb="FF92D050"/>
                </patternFill>
              </fill>
            </x14:dxf>
          </x14:cfRule>
          <x14:cfRule type="containsText" priority="1970" operator="containsText" id="{EA1D7955-CA64-4E48-BA19-A823A410831F}">
            <xm:f>NOT(ISERROR(SEARCH($I$822,I304)))</xm:f>
            <xm:f>$I$822</xm:f>
            <x14:dxf>
              <fill>
                <patternFill>
                  <bgColor theme="1" tint="0.499984740745262"/>
                </patternFill>
              </fill>
            </x14:dxf>
          </x14:cfRule>
          <x14:cfRule type="containsText" priority="1971" operator="containsText" id="{8A02A69C-2B5C-44D5-B630-4F40ADB1F203}">
            <xm:f>NOT(ISERROR(SEARCH($I$821,I304)))</xm:f>
            <xm:f>$I$821</xm:f>
            <x14:dxf>
              <fill>
                <patternFill>
                  <bgColor theme="2"/>
                </patternFill>
              </fill>
            </x14:dxf>
          </x14:cfRule>
          <x14:cfRule type="containsText" priority="1972" operator="containsText" id="{69AE82A2-BB9C-4724-9356-214E51FD8E4B}">
            <xm:f>NOT(ISERROR(SEARCH($I$820,I304)))</xm:f>
            <xm:f>$I$820</xm:f>
            <x14:dxf>
              <fill>
                <patternFill>
                  <bgColor rgb="FFFF0000"/>
                </patternFill>
              </fill>
            </x14:dxf>
          </x14:cfRule>
          <x14:cfRule type="containsText" priority="1973" operator="containsText" id="{5A46A4E0-CFFB-49B9-89BF-92C48038F26B}">
            <xm:f>NOT(ISERROR(SEARCH($I$819,I304)))</xm:f>
            <xm:f>$I$819</xm:f>
            <x14:dxf>
              <fill>
                <patternFill>
                  <bgColor rgb="FFFFFF00"/>
                </patternFill>
              </fill>
            </x14:dxf>
          </x14:cfRule>
          <xm:sqref>I304</xm:sqref>
        </x14:conditionalFormatting>
        <x14:conditionalFormatting xmlns:xm="http://schemas.microsoft.com/office/excel/2006/main">
          <x14:cfRule type="containsText" priority="1974" operator="containsText" id="{2B1047FF-58B0-49BD-B4BE-33150A1931E5}">
            <xm:f>NOT(ISERROR(SEARCH($H$821,H304)))</xm:f>
            <xm:f>$H$821</xm:f>
            <x14:dxf>
              <fill>
                <patternFill>
                  <bgColor rgb="FFFFFF00"/>
                </patternFill>
              </fill>
            </x14:dxf>
          </x14:cfRule>
          <x14:cfRule type="containsText" priority="1975" operator="containsText" id="{EEB130BA-196B-44D0-AF9B-F6C8FC46829C}">
            <xm:f>NOT(ISERROR(SEARCH($H$820,H304)))</xm:f>
            <xm:f>$H$820</xm:f>
            <x14:dxf>
              <fill>
                <patternFill>
                  <bgColor rgb="FFFF0000"/>
                </patternFill>
              </fill>
            </x14:dxf>
          </x14:cfRule>
          <x14:cfRule type="containsText" priority="1976" operator="containsText" id="{883024DA-9816-46E2-85A5-1862297E0B9D}">
            <xm:f>NOT(ISERROR(SEARCH($H$819,H304)))</xm:f>
            <xm:f>$H$819</xm:f>
            <x14:dxf>
              <fill>
                <patternFill>
                  <bgColor theme="4"/>
                </patternFill>
              </fill>
            </x14:dxf>
          </x14:cfRule>
          <xm:sqref>H304:H305</xm:sqref>
        </x14:conditionalFormatting>
        <x14:conditionalFormatting xmlns:xm="http://schemas.microsoft.com/office/excel/2006/main">
          <x14:cfRule type="containsText" priority="1962" operator="containsText" id="{5C5B3887-EDEB-4057-AF51-C0DC0B59D5C4}">
            <xm:f>NOT(ISERROR(SEARCH($I$824,I296)))</xm:f>
            <xm:f>$I$824</xm:f>
            <x14:dxf>
              <fill>
                <patternFill>
                  <bgColor rgb="FF7030A0"/>
                </patternFill>
              </fill>
            </x14:dxf>
          </x14:cfRule>
          <x14:cfRule type="containsText" priority="1963" operator="containsText" id="{1EFAE834-A5E8-4E83-8B96-144343AB6DCD}">
            <xm:f>NOT(ISERROR(SEARCH($I$823,I296)))</xm:f>
            <xm:f>$I$823</xm:f>
            <x14:dxf>
              <fill>
                <patternFill>
                  <bgColor rgb="FF92D050"/>
                </patternFill>
              </fill>
            </x14:dxf>
          </x14:cfRule>
          <x14:cfRule type="containsText" priority="1964" operator="containsText" id="{3AAF34B8-CAC3-4822-8BF8-9C17712DD130}">
            <xm:f>NOT(ISERROR(SEARCH($I$822,I296)))</xm:f>
            <xm:f>$I$822</xm:f>
            <x14:dxf>
              <fill>
                <patternFill>
                  <bgColor theme="1" tint="0.499984740745262"/>
                </patternFill>
              </fill>
            </x14:dxf>
          </x14:cfRule>
          <x14:cfRule type="containsText" priority="1965" operator="containsText" id="{534D635B-D095-4908-9CF3-114F9991148B}">
            <xm:f>NOT(ISERROR(SEARCH($I$821,I296)))</xm:f>
            <xm:f>$I$821</xm:f>
            <x14:dxf>
              <fill>
                <patternFill>
                  <bgColor theme="2"/>
                </patternFill>
              </fill>
            </x14:dxf>
          </x14:cfRule>
          <x14:cfRule type="containsText" priority="1966" operator="containsText" id="{7A04BC04-8B01-4C2B-8E5E-2A09162D7AE1}">
            <xm:f>NOT(ISERROR(SEARCH($I$820,I296)))</xm:f>
            <xm:f>$I$820</xm:f>
            <x14:dxf>
              <fill>
                <patternFill>
                  <bgColor rgb="FFFF0000"/>
                </patternFill>
              </fill>
            </x14:dxf>
          </x14:cfRule>
          <x14:cfRule type="containsText" priority="1967" operator="containsText" id="{E32FFCE4-6737-4A40-AE09-59AB4CD5843A}">
            <xm:f>NOT(ISERROR(SEARCH($I$819,I296)))</xm:f>
            <xm:f>$I$819</xm:f>
            <x14:dxf>
              <fill>
                <patternFill>
                  <bgColor rgb="FFFFFF00"/>
                </patternFill>
              </fill>
            </x14:dxf>
          </x14:cfRule>
          <xm:sqref>I296</xm:sqref>
        </x14:conditionalFormatting>
        <x14:conditionalFormatting xmlns:xm="http://schemas.microsoft.com/office/excel/2006/main">
          <x14:cfRule type="containsText" priority="1956" operator="containsText" id="{80DC5458-E1BD-4B6E-8BEA-FCD8B79E1116}">
            <xm:f>NOT(ISERROR(SEARCH(#REF!,G296)))</xm:f>
            <xm:f>#REF!</xm:f>
            <x14:dxf>
              <fill>
                <patternFill>
                  <bgColor rgb="FFFFFF00"/>
                </patternFill>
              </fill>
            </x14:dxf>
          </x14:cfRule>
          <x14:cfRule type="containsText" priority="1957" operator="containsText" id="{FE5ED0E4-318B-427B-9EBF-F7AA60F2C029}">
            <xm:f>NOT(ISERROR(SEARCH(#REF!,G296)))</xm:f>
            <xm:f>#REF!</xm:f>
            <x14:dxf>
              <fill>
                <patternFill>
                  <bgColor rgb="FFFF0000"/>
                </patternFill>
              </fill>
            </x14:dxf>
          </x14:cfRule>
          <x14:cfRule type="containsText" priority="1958" operator="containsText" id="{215FA6C2-01EC-4CA1-B75B-672060031216}">
            <xm:f>NOT(ISERROR(SEARCH(#REF!,G296)))</xm:f>
            <xm:f>#REF!</xm:f>
            <x14:dxf>
              <fill>
                <patternFill>
                  <bgColor theme="4" tint="0.59996337778862885"/>
                </patternFill>
              </fill>
            </x14:dxf>
          </x14:cfRule>
          <xm:sqref>G296:G299 G304:G305</xm:sqref>
        </x14:conditionalFormatting>
        <x14:conditionalFormatting xmlns:xm="http://schemas.microsoft.com/office/excel/2006/main">
          <x14:cfRule type="containsText" priority="1959" operator="containsText" id="{0A9AB3E4-CED4-4C37-B7FF-0C6D2E233A58}">
            <xm:f>NOT(ISERROR(SEARCH($H$821,H296)))</xm:f>
            <xm:f>$H$821</xm:f>
            <x14:dxf>
              <fill>
                <patternFill>
                  <bgColor rgb="FFFFFF00"/>
                </patternFill>
              </fill>
            </x14:dxf>
          </x14:cfRule>
          <x14:cfRule type="containsText" priority="1960" operator="containsText" id="{7D1C4871-245C-4A93-893F-85B5E0D55E6C}">
            <xm:f>NOT(ISERROR(SEARCH($H$820,H296)))</xm:f>
            <xm:f>$H$820</xm:f>
            <x14:dxf>
              <fill>
                <patternFill>
                  <bgColor rgb="FFFF0000"/>
                </patternFill>
              </fill>
            </x14:dxf>
          </x14:cfRule>
          <x14:cfRule type="containsText" priority="1961" operator="containsText" id="{0DA2FC7E-2A0E-4B7F-BCC8-A23F5B87A074}">
            <xm:f>NOT(ISERROR(SEARCH($H$819,H296)))</xm:f>
            <xm:f>$H$819</xm:f>
            <x14:dxf>
              <fill>
                <patternFill>
                  <bgColor theme="4"/>
                </patternFill>
              </fill>
            </x14:dxf>
          </x14:cfRule>
          <xm:sqref>H296:H299</xm:sqref>
        </x14:conditionalFormatting>
        <x14:conditionalFormatting xmlns:xm="http://schemas.microsoft.com/office/excel/2006/main">
          <x14:cfRule type="containsText" priority="1944" operator="containsText" id="{E59DEB9E-47B0-4572-9A88-A8F1252A6C4A}">
            <xm:f>NOT(ISERROR(SEARCH(#REF!,G303)))</xm:f>
            <xm:f>#REF!</xm:f>
            <x14:dxf>
              <fill>
                <patternFill>
                  <bgColor rgb="FFFFFF00"/>
                </patternFill>
              </fill>
            </x14:dxf>
          </x14:cfRule>
          <x14:cfRule type="containsText" priority="1945" operator="containsText" id="{DF55D4C8-7C51-406C-8B06-E22A55D045BA}">
            <xm:f>NOT(ISERROR(SEARCH(#REF!,G303)))</xm:f>
            <xm:f>#REF!</xm:f>
            <x14:dxf>
              <fill>
                <patternFill>
                  <bgColor rgb="FFFF0000"/>
                </patternFill>
              </fill>
            </x14:dxf>
          </x14:cfRule>
          <x14:cfRule type="containsText" priority="1946" operator="containsText" id="{18129DDD-0D18-461D-A743-792C1B184EF8}">
            <xm:f>NOT(ISERROR(SEARCH(#REF!,G303)))</xm:f>
            <xm:f>#REF!</xm:f>
            <x14:dxf>
              <fill>
                <patternFill>
                  <bgColor theme="4" tint="0.59996337778862885"/>
                </patternFill>
              </fill>
            </x14:dxf>
          </x14:cfRule>
          <xm:sqref>G303</xm:sqref>
        </x14:conditionalFormatting>
        <x14:conditionalFormatting xmlns:xm="http://schemas.microsoft.com/office/excel/2006/main">
          <x14:cfRule type="containsText" priority="1947" operator="containsText" id="{467316AA-4ECB-4024-B836-0E1BB8FF9525}">
            <xm:f>NOT(ISERROR(SEARCH($H$821,H303)))</xm:f>
            <xm:f>$H$821</xm:f>
            <x14:dxf>
              <fill>
                <patternFill>
                  <bgColor rgb="FFFFFF00"/>
                </patternFill>
              </fill>
            </x14:dxf>
          </x14:cfRule>
          <x14:cfRule type="containsText" priority="1948" operator="containsText" id="{777CE261-703D-47FC-9237-0D342930C421}">
            <xm:f>NOT(ISERROR(SEARCH($H$820,H303)))</xm:f>
            <xm:f>$H$820</xm:f>
            <x14:dxf>
              <fill>
                <patternFill>
                  <bgColor rgb="FFFF0000"/>
                </patternFill>
              </fill>
            </x14:dxf>
          </x14:cfRule>
          <x14:cfRule type="containsText" priority="1949" operator="containsText" id="{D0693A1D-AEFE-449C-A4D7-D8C9EA63FC24}">
            <xm:f>NOT(ISERROR(SEARCH($H$819,H303)))</xm:f>
            <xm:f>$H$819</xm:f>
            <x14:dxf>
              <fill>
                <patternFill>
                  <bgColor theme="4"/>
                </patternFill>
              </fill>
            </x14:dxf>
          </x14:cfRule>
          <xm:sqref>H303</xm:sqref>
        </x14:conditionalFormatting>
        <x14:conditionalFormatting xmlns:xm="http://schemas.microsoft.com/office/excel/2006/main">
          <x14:cfRule type="containsText" priority="1938" operator="containsText" id="{8DA5EC2B-0E24-4331-BDEE-38C019EDA0D4}">
            <xm:f>NOT(ISERROR(SEARCH($I$824,I306)))</xm:f>
            <xm:f>$I$824</xm:f>
            <x14:dxf>
              <fill>
                <patternFill>
                  <bgColor rgb="FF7030A0"/>
                </patternFill>
              </fill>
            </x14:dxf>
          </x14:cfRule>
          <x14:cfRule type="containsText" priority="1939" operator="containsText" id="{E79A2992-CAC9-4BCF-8D06-3C6821C7126E}">
            <xm:f>NOT(ISERROR(SEARCH($I$823,I306)))</xm:f>
            <xm:f>$I$823</xm:f>
            <x14:dxf>
              <fill>
                <patternFill>
                  <bgColor rgb="FF92D050"/>
                </patternFill>
              </fill>
            </x14:dxf>
          </x14:cfRule>
          <x14:cfRule type="containsText" priority="1940" operator="containsText" id="{81B748F3-A36A-41FB-9174-868C411A62E9}">
            <xm:f>NOT(ISERROR(SEARCH($I$822,I306)))</xm:f>
            <xm:f>$I$822</xm:f>
            <x14:dxf>
              <fill>
                <patternFill>
                  <bgColor theme="1" tint="0.499984740745262"/>
                </patternFill>
              </fill>
            </x14:dxf>
          </x14:cfRule>
          <x14:cfRule type="containsText" priority="1941" operator="containsText" id="{10018B0D-423D-48B7-B548-DC2030D095D7}">
            <xm:f>NOT(ISERROR(SEARCH($I$821,I306)))</xm:f>
            <xm:f>$I$821</xm:f>
            <x14:dxf>
              <fill>
                <patternFill>
                  <bgColor theme="2"/>
                </patternFill>
              </fill>
            </x14:dxf>
          </x14:cfRule>
          <x14:cfRule type="containsText" priority="1942" operator="containsText" id="{C41B2FA8-6AF5-4ED5-A0AF-587E3523F2D5}">
            <xm:f>NOT(ISERROR(SEARCH($I$820,I306)))</xm:f>
            <xm:f>$I$820</xm:f>
            <x14:dxf>
              <fill>
                <patternFill>
                  <bgColor rgb="FFFF0000"/>
                </patternFill>
              </fill>
            </x14:dxf>
          </x14:cfRule>
          <x14:cfRule type="containsText" priority="1943" operator="containsText" id="{7AD65C66-0CEC-4337-900A-8B932B40B516}">
            <xm:f>NOT(ISERROR(SEARCH($I$819,I306)))</xm:f>
            <xm:f>$I$819</xm:f>
            <x14:dxf>
              <fill>
                <patternFill>
                  <bgColor rgb="FFFFFF00"/>
                </patternFill>
              </fill>
            </x14:dxf>
          </x14:cfRule>
          <xm:sqref>I306</xm:sqref>
        </x14:conditionalFormatting>
        <x14:conditionalFormatting xmlns:xm="http://schemas.microsoft.com/office/excel/2006/main">
          <x14:cfRule type="containsText" priority="1932" operator="containsText" id="{6477BD7D-D588-46B8-AA48-C15DBD912EA8}">
            <xm:f>NOT(ISERROR(SEARCH(#REF!,G306)))</xm:f>
            <xm:f>#REF!</xm:f>
            <x14:dxf>
              <fill>
                <patternFill>
                  <bgColor rgb="FFFFFF00"/>
                </patternFill>
              </fill>
            </x14:dxf>
          </x14:cfRule>
          <x14:cfRule type="containsText" priority="1933" operator="containsText" id="{6B7340C9-4E12-43FE-BB2E-84BE8A021813}">
            <xm:f>NOT(ISERROR(SEARCH(#REF!,G306)))</xm:f>
            <xm:f>#REF!</xm:f>
            <x14:dxf>
              <fill>
                <patternFill>
                  <bgColor rgb="FFFF0000"/>
                </patternFill>
              </fill>
            </x14:dxf>
          </x14:cfRule>
          <x14:cfRule type="containsText" priority="1934" operator="containsText" id="{DF29CE11-36F6-4675-8CA7-5C6B53C212B5}">
            <xm:f>NOT(ISERROR(SEARCH(#REF!,G306)))</xm:f>
            <xm:f>#REF!</xm:f>
            <x14:dxf>
              <fill>
                <patternFill>
                  <bgColor theme="4" tint="0.59996337778862885"/>
                </patternFill>
              </fill>
            </x14:dxf>
          </x14:cfRule>
          <xm:sqref>G306:G307</xm:sqref>
        </x14:conditionalFormatting>
        <x14:conditionalFormatting xmlns:xm="http://schemas.microsoft.com/office/excel/2006/main">
          <x14:cfRule type="containsText" priority="1935" operator="containsText" id="{1929C7C5-0491-4DAC-8443-C447A10A9A82}">
            <xm:f>NOT(ISERROR(SEARCH($H$821,H306)))</xm:f>
            <xm:f>$H$821</xm:f>
            <x14:dxf>
              <fill>
                <patternFill>
                  <bgColor rgb="FFFFFF00"/>
                </patternFill>
              </fill>
            </x14:dxf>
          </x14:cfRule>
          <x14:cfRule type="containsText" priority="1936" operator="containsText" id="{5D8BC1B2-D8D0-49FB-8A13-6E65FE45CA86}">
            <xm:f>NOT(ISERROR(SEARCH($H$820,H306)))</xm:f>
            <xm:f>$H$820</xm:f>
            <x14:dxf>
              <fill>
                <patternFill>
                  <bgColor rgb="FFFF0000"/>
                </patternFill>
              </fill>
            </x14:dxf>
          </x14:cfRule>
          <x14:cfRule type="containsText" priority="1937" operator="containsText" id="{D20E2B53-BFAC-449D-87F2-9DBDB47AFE6D}">
            <xm:f>NOT(ISERROR(SEARCH($H$819,H306)))</xm:f>
            <xm:f>$H$819</xm:f>
            <x14:dxf>
              <fill>
                <patternFill>
                  <bgColor theme="4"/>
                </patternFill>
              </fill>
            </x14:dxf>
          </x14:cfRule>
          <xm:sqref>H306:H307</xm:sqref>
        </x14:conditionalFormatting>
        <x14:conditionalFormatting xmlns:xm="http://schemas.microsoft.com/office/excel/2006/main">
          <x14:cfRule type="containsText" priority="1919" operator="containsText" id="{2C4E0D84-74FC-4552-86A9-58CC8A1D2DCD}">
            <xm:f>NOT(ISERROR(SEARCH(#REF!,G302)))</xm:f>
            <xm:f>#REF!</xm:f>
            <x14:dxf>
              <fill>
                <patternFill>
                  <bgColor rgb="FFFFFF00"/>
                </patternFill>
              </fill>
            </x14:dxf>
          </x14:cfRule>
          <x14:cfRule type="containsText" priority="1920" operator="containsText" id="{71DF7E74-4A9C-4F88-8781-3D79DA27409D}">
            <xm:f>NOT(ISERROR(SEARCH(#REF!,G302)))</xm:f>
            <xm:f>#REF!</xm:f>
            <x14:dxf>
              <fill>
                <patternFill>
                  <bgColor rgb="FFFF0000"/>
                </patternFill>
              </fill>
            </x14:dxf>
          </x14:cfRule>
          <x14:cfRule type="containsText" priority="1921" operator="containsText" id="{4A17716B-B288-46AA-848C-2BA2EF04EE65}">
            <xm:f>NOT(ISERROR(SEARCH(#REF!,G302)))</xm:f>
            <xm:f>#REF!</xm:f>
            <x14:dxf>
              <fill>
                <patternFill>
                  <bgColor theme="4" tint="0.59996337778862885"/>
                </patternFill>
              </fill>
            </x14:dxf>
          </x14:cfRule>
          <xm:sqref>G302</xm:sqref>
        </x14:conditionalFormatting>
        <x14:conditionalFormatting xmlns:xm="http://schemas.microsoft.com/office/excel/2006/main">
          <x14:cfRule type="containsText" priority="1922" operator="containsText" id="{2469CCD4-E384-482C-AF7F-991FED0FDA9B}">
            <xm:f>NOT(ISERROR(SEARCH($H$821,H302)))</xm:f>
            <xm:f>$H$821</xm:f>
            <x14:dxf>
              <fill>
                <patternFill>
                  <bgColor rgb="FFFFFF00"/>
                </patternFill>
              </fill>
            </x14:dxf>
          </x14:cfRule>
          <x14:cfRule type="containsText" priority="1923" operator="containsText" id="{8D3FD949-4A80-497B-995B-BAB8140A0A4B}">
            <xm:f>NOT(ISERROR(SEARCH($H$820,H302)))</xm:f>
            <xm:f>$H$820</xm:f>
            <x14:dxf>
              <fill>
                <patternFill>
                  <bgColor rgb="FFFF0000"/>
                </patternFill>
              </fill>
            </x14:dxf>
          </x14:cfRule>
          <x14:cfRule type="containsText" priority="1924" operator="containsText" id="{9B8F228C-8BBA-471E-9374-2A4EA592F373}">
            <xm:f>NOT(ISERROR(SEARCH($H$819,H302)))</xm:f>
            <xm:f>$H$819</xm:f>
            <x14:dxf>
              <fill>
                <patternFill>
                  <bgColor theme="4"/>
                </patternFill>
              </fill>
            </x14:dxf>
          </x14:cfRule>
          <xm:sqref>H302</xm:sqref>
        </x14:conditionalFormatting>
        <x14:conditionalFormatting xmlns:xm="http://schemas.microsoft.com/office/excel/2006/main">
          <x14:cfRule type="containsText" priority="1907" operator="containsText" id="{9CC77DAA-F9CE-42A7-9270-1B4F2A2EDA64}">
            <xm:f>NOT(ISERROR(SEARCH(#REF!,G301)))</xm:f>
            <xm:f>#REF!</xm:f>
            <x14:dxf>
              <fill>
                <patternFill>
                  <bgColor rgb="FFFFFF00"/>
                </patternFill>
              </fill>
            </x14:dxf>
          </x14:cfRule>
          <x14:cfRule type="containsText" priority="1908" operator="containsText" id="{CCF58D32-5201-4758-9E0F-7A26B20252F9}">
            <xm:f>NOT(ISERROR(SEARCH(#REF!,G301)))</xm:f>
            <xm:f>#REF!</xm:f>
            <x14:dxf>
              <fill>
                <patternFill>
                  <bgColor rgb="FFFF0000"/>
                </patternFill>
              </fill>
            </x14:dxf>
          </x14:cfRule>
          <x14:cfRule type="containsText" priority="1909" operator="containsText" id="{EC16F724-DC62-4E09-AECB-910F2FAFB90B}">
            <xm:f>NOT(ISERROR(SEARCH(#REF!,G301)))</xm:f>
            <xm:f>#REF!</xm:f>
            <x14:dxf>
              <fill>
                <patternFill>
                  <bgColor theme="4" tint="0.59996337778862885"/>
                </patternFill>
              </fill>
            </x14:dxf>
          </x14:cfRule>
          <xm:sqref>G301</xm:sqref>
        </x14:conditionalFormatting>
        <x14:conditionalFormatting xmlns:xm="http://schemas.microsoft.com/office/excel/2006/main">
          <x14:cfRule type="containsText" priority="1910" operator="containsText" id="{8AFD4EB3-5ACA-441C-A05C-E7C4D2CB2770}">
            <xm:f>NOT(ISERROR(SEARCH($H$821,H301)))</xm:f>
            <xm:f>$H$821</xm:f>
            <x14:dxf>
              <fill>
                <patternFill>
                  <bgColor rgb="FFFFFF00"/>
                </patternFill>
              </fill>
            </x14:dxf>
          </x14:cfRule>
          <x14:cfRule type="containsText" priority="1911" operator="containsText" id="{2028542F-6393-4E4D-8BEB-67916355A08E}">
            <xm:f>NOT(ISERROR(SEARCH($H$820,H301)))</xm:f>
            <xm:f>$H$820</xm:f>
            <x14:dxf>
              <fill>
                <patternFill>
                  <bgColor rgb="FFFF0000"/>
                </patternFill>
              </fill>
            </x14:dxf>
          </x14:cfRule>
          <x14:cfRule type="containsText" priority="1912" operator="containsText" id="{59E7CDB8-F30F-4F7F-9906-6E464F9B18E7}">
            <xm:f>NOT(ISERROR(SEARCH($H$819,H301)))</xm:f>
            <xm:f>$H$819</xm:f>
            <x14:dxf>
              <fill>
                <patternFill>
                  <bgColor theme="4"/>
                </patternFill>
              </fill>
            </x14:dxf>
          </x14:cfRule>
          <xm:sqref>H301</xm:sqref>
        </x14:conditionalFormatting>
        <x14:conditionalFormatting xmlns:xm="http://schemas.microsoft.com/office/excel/2006/main">
          <x14:cfRule type="containsText" priority="1895" operator="containsText" id="{931BC2B5-D6A0-4757-A89D-80F5DB008E64}">
            <xm:f>NOT(ISERROR(SEARCH(#REF!,G300)))</xm:f>
            <xm:f>#REF!</xm:f>
            <x14:dxf>
              <fill>
                <patternFill>
                  <bgColor rgb="FFFFFF00"/>
                </patternFill>
              </fill>
            </x14:dxf>
          </x14:cfRule>
          <x14:cfRule type="containsText" priority="1896" operator="containsText" id="{F5C4E897-6F2E-4238-8818-96027988C04A}">
            <xm:f>NOT(ISERROR(SEARCH(#REF!,G300)))</xm:f>
            <xm:f>#REF!</xm:f>
            <x14:dxf>
              <fill>
                <patternFill>
                  <bgColor rgb="FFFF0000"/>
                </patternFill>
              </fill>
            </x14:dxf>
          </x14:cfRule>
          <x14:cfRule type="containsText" priority="1897" operator="containsText" id="{86B6059B-97B9-4583-A776-DB6D0E0A6FB7}">
            <xm:f>NOT(ISERROR(SEARCH(#REF!,G300)))</xm:f>
            <xm:f>#REF!</xm:f>
            <x14:dxf>
              <fill>
                <patternFill>
                  <bgColor theme="4" tint="0.59996337778862885"/>
                </patternFill>
              </fill>
            </x14:dxf>
          </x14:cfRule>
          <xm:sqref>G300</xm:sqref>
        </x14:conditionalFormatting>
        <x14:conditionalFormatting xmlns:xm="http://schemas.microsoft.com/office/excel/2006/main">
          <x14:cfRule type="containsText" priority="1898" operator="containsText" id="{D975239A-5A41-4919-AB40-FF29849D2DFE}">
            <xm:f>NOT(ISERROR(SEARCH($H$821,H300)))</xm:f>
            <xm:f>$H$821</xm:f>
            <x14:dxf>
              <fill>
                <patternFill>
                  <bgColor rgb="FFFFFF00"/>
                </patternFill>
              </fill>
            </x14:dxf>
          </x14:cfRule>
          <x14:cfRule type="containsText" priority="1899" operator="containsText" id="{2B5E2877-3024-46F9-9506-3C66F6CA6894}">
            <xm:f>NOT(ISERROR(SEARCH($H$820,H300)))</xm:f>
            <xm:f>$H$820</xm:f>
            <x14:dxf>
              <fill>
                <patternFill>
                  <bgColor rgb="FFFF0000"/>
                </patternFill>
              </fill>
            </x14:dxf>
          </x14:cfRule>
          <x14:cfRule type="containsText" priority="1900" operator="containsText" id="{2BF5672D-937A-4A95-8F92-2B78B0FE075C}">
            <xm:f>NOT(ISERROR(SEARCH($H$819,H300)))</xm:f>
            <xm:f>$H$819</xm:f>
            <x14:dxf>
              <fill>
                <patternFill>
                  <bgColor theme="4"/>
                </patternFill>
              </fill>
            </x14:dxf>
          </x14:cfRule>
          <xm:sqref>H300</xm:sqref>
        </x14:conditionalFormatting>
        <x14:conditionalFormatting xmlns:xm="http://schemas.microsoft.com/office/excel/2006/main">
          <x14:cfRule type="containsText" priority="1881" operator="containsText" id="{7614EE2F-8DBD-4292-8520-D4E386E5AC0D}">
            <xm:f>NOT(ISERROR(SEARCH($I$824,I314)))</xm:f>
            <xm:f>$I$824</xm:f>
            <x14:dxf>
              <fill>
                <patternFill>
                  <bgColor rgb="FF7030A0"/>
                </patternFill>
              </fill>
            </x14:dxf>
          </x14:cfRule>
          <x14:cfRule type="containsText" priority="1882" operator="containsText" id="{63B8E851-9C9A-4A0E-A246-C2E5CFEF9B4D}">
            <xm:f>NOT(ISERROR(SEARCH($I$823,I314)))</xm:f>
            <xm:f>$I$823</xm:f>
            <x14:dxf>
              <fill>
                <patternFill>
                  <bgColor rgb="FF92D050"/>
                </patternFill>
              </fill>
            </x14:dxf>
          </x14:cfRule>
          <x14:cfRule type="containsText" priority="1883" operator="containsText" id="{A1011F67-4C29-4825-AFC2-49BC9D7008C3}">
            <xm:f>NOT(ISERROR(SEARCH($I$822,I314)))</xm:f>
            <xm:f>$I$822</xm:f>
            <x14:dxf>
              <fill>
                <patternFill>
                  <bgColor theme="1" tint="0.499984740745262"/>
                </patternFill>
              </fill>
            </x14:dxf>
          </x14:cfRule>
          <x14:cfRule type="containsText" priority="1884" operator="containsText" id="{C98B7A9B-B107-4C7D-BBFC-B67B8880D5EF}">
            <xm:f>NOT(ISERROR(SEARCH($I$821,I314)))</xm:f>
            <xm:f>$I$821</xm:f>
            <x14:dxf>
              <fill>
                <patternFill>
                  <bgColor theme="2"/>
                </patternFill>
              </fill>
            </x14:dxf>
          </x14:cfRule>
          <x14:cfRule type="containsText" priority="1885" operator="containsText" id="{D8E55DB5-94BC-436C-A221-34A4962A7EE4}">
            <xm:f>NOT(ISERROR(SEARCH($I$820,I314)))</xm:f>
            <xm:f>$I$820</xm:f>
            <x14:dxf>
              <fill>
                <patternFill>
                  <bgColor rgb="FFFF0000"/>
                </patternFill>
              </fill>
            </x14:dxf>
          </x14:cfRule>
          <x14:cfRule type="containsText" priority="1886" operator="containsText" id="{1FB7F086-821C-461F-87E5-E4B61993AE57}">
            <xm:f>NOT(ISERROR(SEARCH($I$819,I314)))</xm:f>
            <xm:f>$I$819</xm:f>
            <x14:dxf>
              <fill>
                <patternFill>
                  <bgColor rgb="FFFFFF00"/>
                </patternFill>
              </fill>
            </x14:dxf>
          </x14:cfRule>
          <xm:sqref>I314</xm:sqref>
        </x14:conditionalFormatting>
        <x14:conditionalFormatting xmlns:xm="http://schemas.microsoft.com/office/excel/2006/main">
          <x14:cfRule type="containsText" priority="1887" operator="containsText" id="{73405E91-94E7-418F-97DF-BC341F20EE00}">
            <xm:f>NOT(ISERROR(SEARCH($H$821,H314)))</xm:f>
            <xm:f>$H$821</xm:f>
            <x14:dxf>
              <fill>
                <patternFill>
                  <bgColor rgb="FFFFFF00"/>
                </patternFill>
              </fill>
            </x14:dxf>
          </x14:cfRule>
          <x14:cfRule type="containsText" priority="1888" operator="containsText" id="{9F783C54-FBA2-4C83-967B-125BD8DAA6ED}">
            <xm:f>NOT(ISERROR(SEARCH($H$820,H314)))</xm:f>
            <xm:f>$H$820</xm:f>
            <x14:dxf>
              <fill>
                <patternFill>
                  <bgColor rgb="FFFF0000"/>
                </patternFill>
              </fill>
            </x14:dxf>
          </x14:cfRule>
          <x14:cfRule type="containsText" priority="1889" operator="containsText" id="{A2364E94-CC57-4274-8388-E37DFB25E187}">
            <xm:f>NOT(ISERROR(SEARCH($H$819,H314)))</xm:f>
            <xm:f>$H$819</xm:f>
            <x14:dxf>
              <fill>
                <patternFill>
                  <bgColor theme="4"/>
                </patternFill>
              </fill>
            </x14:dxf>
          </x14:cfRule>
          <xm:sqref>H314</xm:sqref>
        </x14:conditionalFormatting>
        <x14:conditionalFormatting xmlns:xm="http://schemas.microsoft.com/office/excel/2006/main">
          <x14:cfRule type="containsText" priority="1869" operator="containsText" id="{AB0332CD-AD4C-4344-ABC2-23FC00A6B048}">
            <xm:f>NOT(ISERROR(SEARCH(#REF!,G314)))</xm:f>
            <xm:f>#REF!</xm:f>
            <x14:dxf>
              <fill>
                <patternFill>
                  <bgColor rgb="FFFFFF00"/>
                </patternFill>
              </fill>
            </x14:dxf>
          </x14:cfRule>
          <x14:cfRule type="containsText" priority="1870" operator="containsText" id="{B9656440-6506-48BD-84FC-26D9A6D54097}">
            <xm:f>NOT(ISERROR(SEARCH(#REF!,G314)))</xm:f>
            <xm:f>#REF!</xm:f>
            <x14:dxf>
              <fill>
                <patternFill>
                  <bgColor rgb="FFFF0000"/>
                </patternFill>
              </fill>
            </x14:dxf>
          </x14:cfRule>
          <x14:cfRule type="containsText" priority="1871" operator="containsText" id="{6027134A-751E-4447-86F4-A16288CD888E}">
            <xm:f>NOT(ISERROR(SEARCH(#REF!,G314)))</xm:f>
            <xm:f>#REF!</xm:f>
            <x14:dxf>
              <fill>
                <patternFill>
                  <bgColor theme="4" tint="0.59996337778862885"/>
                </patternFill>
              </fill>
            </x14:dxf>
          </x14:cfRule>
          <xm:sqref>G314</xm:sqref>
        </x14:conditionalFormatting>
        <x14:conditionalFormatting xmlns:xm="http://schemas.microsoft.com/office/excel/2006/main">
          <x14:cfRule type="containsText" priority="1857" operator="containsText" id="{22F0E20A-00CE-4112-A00E-49342798362D}">
            <xm:f>NOT(ISERROR(SEARCH(#REF!,G313)))</xm:f>
            <xm:f>#REF!</xm:f>
            <x14:dxf>
              <fill>
                <patternFill>
                  <bgColor rgb="FFFFFF00"/>
                </patternFill>
              </fill>
            </x14:dxf>
          </x14:cfRule>
          <x14:cfRule type="containsText" priority="1858" operator="containsText" id="{E0F915AE-D90C-487A-B319-E437E8316A13}">
            <xm:f>NOT(ISERROR(SEARCH(#REF!,G313)))</xm:f>
            <xm:f>#REF!</xm:f>
            <x14:dxf>
              <fill>
                <patternFill>
                  <bgColor rgb="FFFF0000"/>
                </patternFill>
              </fill>
            </x14:dxf>
          </x14:cfRule>
          <x14:cfRule type="containsText" priority="1859" operator="containsText" id="{A142DCA9-06BB-4EA1-B0D1-93B029DD7FEC}">
            <xm:f>NOT(ISERROR(SEARCH(#REF!,G313)))</xm:f>
            <xm:f>#REF!</xm:f>
            <x14:dxf>
              <fill>
                <patternFill>
                  <bgColor theme="4" tint="0.59996337778862885"/>
                </patternFill>
              </fill>
            </x14:dxf>
          </x14:cfRule>
          <xm:sqref>G313</xm:sqref>
        </x14:conditionalFormatting>
        <x14:conditionalFormatting xmlns:xm="http://schemas.microsoft.com/office/excel/2006/main">
          <x14:cfRule type="containsText" priority="1860" operator="containsText" id="{FCA3098F-4171-48D8-B3B2-9C803F2D618B}">
            <xm:f>NOT(ISERROR(SEARCH($H$821,H313)))</xm:f>
            <xm:f>$H$821</xm:f>
            <x14:dxf>
              <fill>
                <patternFill>
                  <bgColor rgb="FFFFFF00"/>
                </patternFill>
              </fill>
            </x14:dxf>
          </x14:cfRule>
          <x14:cfRule type="containsText" priority="1861" operator="containsText" id="{21AE965E-E165-41C5-98F2-B304C9E4387A}">
            <xm:f>NOT(ISERROR(SEARCH($H$820,H313)))</xm:f>
            <xm:f>$H$820</xm:f>
            <x14:dxf>
              <fill>
                <patternFill>
                  <bgColor rgb="FFFF0000"/>
                </patternFill>
              </fill>
            </x14:dxf>
          </x14:cfRule>
          <x14:cfRule type="containsText" priority="1862" operator="containsText" id="{61564B7E-5F0C-488C-9DE9-CE6AE4A6D41A}">
            <xm:f>NOT(ISERROR(SEARCH($H$819,H313)))</xm:f>
            <xm:f>$H$819</xm:f>
            <x14:dxf>
              <fill>
                <patternFill>
                  <bgColor theme="4"/>
                </patternFill>
              </fill>
            </x14:dxf>
          </x14:cfRule>
          <xm:sqref>H313</xm:sqref>
        </x14:conditionalFormatting>
        <x14:conditionalFormatting xmlns:xm="http://schemas.microsoft.com/office/excel/2006/main">
          <x14:cfRule type="containsText" priority="1851" operator="containsText" id="{2C6FDE2C-AA28-40AE-95E8-08F388DDF9BB}">
            <xm:f>NOT(ISERROR(SEARCH($I$824,I315)))</xm:f>
            <xm:f>$I$824</xm:f>
            <x14:dxf>
              <fill>
                <patternFill>
                  <bgColor rgb="FF7030A0"/>
                </patternFill>
              </fill>
            </x14:dxf>
          </x14:cfRule>
          <x14:cfRule type="containsText" priority="1852" operator="containsText" id="{AA3DD5AF-B920-4E07-957B-164DCE801177}">
            <xm:f>NOT(ISERROR(SEARCH($I$823,I315)))</xm:f>
            <xm:f>$I$823</xm:f>
            <x14:dxf>
              <fill>
                <patternFill>
                  <bgColor rgb="FF92D050"/>
                </patternFill>
              </fill>
            </x14:dxf>
          </x14:cfRule>
          <x14:cfRule type="containsText" priority="1853" operator="containsText" id="{47D19C40-7EBB-4AF2-9AB6-06370FBBF84D}">
            <xm:f>NOT(ISERROR(SEARCH($I$822,I315)))</xm:f>
            <xm:f>$I$822</xm:f>
            <x14:dxf>
              <fill>
                <patternFill>
                  <bgColor theme="1" tint="0.499984740745262"/>
                </patternFill>
              </fill>
            </x14:dxf>
          </x14:cfRule>
          <x14:cfRule type="containsText" priority="1854" operator="containsText" id="{C0EFD1D0-0A00-40E7-B83C-ECC4825E4909}">
            <xm:f>NOT(ISERROR(SEARCH($I$821,I315)))</xm:f>
            <xm:f>$I$821</xm:f>
            <x14:dxf>
              <fill>
                <patternFill>
                  <bgColor theme="2"/>
                </patternFill>
              </fill>
            </x14:dxf>
          </x14:cfRule>
          <x14:cfRule type="containsText" priority="1855" operator="containsText" id="{E6813814-4804-4E95-941B-536F787B96CF}">
            <xm:f>NOT(ISERROR(SEARCH($I$820,I315)))</xm:f>
            <xm:f>$I$820</xm:f>
            <x14:dxf>
              <fill>
                <patternFill>
                  <bgColor rgb="FFFF0000"/>
                </patternFill>
              </fill>
            </x14:dxf>
          </x14:cfRule>
          <x14:cfRule type="containsText" priority="1856" operator="containsText" id="{531A0BA5-B438-459A-8137-D7B38A5E48C1}">
            <xm:f>NOT(ISERROR(SEARCH($I$819,I315)))</xm:f>
            <xm:f>$I$819</xm:f>
            <x14:dxf>
              <fill>
                <patternFill>
                  <bgColor rgb="FFFFFF00"/>
                </patternFill>
              </fill>
            </x14:dxf>
          </x14:cfRule>
          <xm:sqref>I315</xm:sqref>
        </x14:conditionalFormatting>
        <x14:conditionalFormatting xmlns:xm="http://schemas.microsoft.com/office/excel/2006/main">
          <x14:cfRule type="containsText" priority="1845" operator="containsText" id="{2741F651-0BDB-4C8B-8632-349023ADFC8B}">
            <xm:f>NOT(ISERROR(SEARCH(#REF!,G315)))</xm:f>
            <xm:f>#REF!</xm:f>
            <x14:dxf>
              <fill>
                <patternFill>
                  <bgColor rgb="FFFFFF00"/>
                </patternFill>
              </fill>
            </x14:dxf>
          </x14:cfRule>
          <x14:cfRule type="containsText" priority="1846" operator="containsText" id="{67B30ED4-0EA6-45CA-A5C0-9D30BAA55CAB}">
            <xm:f>NOT(ISERROR(SEARCH(#REF!,G315)))</xm:f>
            <xm:f>#REF!</xm:f>
            <x14:dxf>
              <fill>
                <patternFill>
                  <bgColor rgb="FFFF0000"/>
                </patternFill>
              </fill>
            </x14:dxf>
          </x14:cfRule>
          <x14:cfRule type="containsText" priority="1847" operator="containsText" id="{DEE7F5DF-BD51-4221-ADD0-A1D11E8E5297}">
            <xm:f>NOT(ISERROR(SEARCH(#REF!,G315)))</xm:f>
            <xm:f>#REF!</xm:f>
            <x14:dxf>
              <fill>
                <patternFill>
                  <bgColor theme="4" tint="0.59996337778862885"/>
                </patternFill>
              </fill>
            </x14:dxf>
          </x14:cfRule>
          <xm:sqref>G315</xm:sqref>
        </x14:conditionalFormatting>
        <x14:conditionalFormatting xmlns:xm="http://schemas.microsoft.com/office/excel/2006/main">
          <x14:cfRule type="containsText" priority="1848" operator="containsText" id="{6AE8875C-5F4D-4892-967F-B67BC3F5B773}">
            <xm:f>NOT(ISERROR(SEARCH($H$821,H315)))</xm:f>
            <xm:f>$H$821</xm:f>
            <x14:dxf>
              <fill>
                <patternFill>
                  <bgColor rgb="FFFFFF00"/>
                </patternFill>
              </fill>
            </x14:dxf>
          </x14:cfRule>
          <x14:cfRule type="containsText" priority="1849" operator="containsText" id="{84E08D81-9274-4B6E-A885-D792EAFD406D}">
            <xm:f>NOT(ISERROR(SEARCH($H$820,H315)))</xm:f>
            <xm:f>$H$820</xm:f>
            <x14:dxf>
              <fill>
                <patternFill>
                  <bgColor rgb="FFFF0000"/>
                </patternFill>
              </fill>
            </x14:dxf>
          </x14:cfRule>
          <x14:cfRule type="containsText" priority="1850" operator="containsText" id="{18DAB933-701D-464D-A476-75A077B20439}">
            <xm:f>NOT(ISERROR(SEARCH($H$819,H315)))</xm:f>
            <xm:f>$H$819</xm:f>
            <x14:dxf>
              <fill>
                <patternFill>
                  <bgColor theme="4"/>
                </patternFill>
              </fill>
            </x14:dxf>
          </x14:cfRule>
          <xm:sqref>H315</xm:sqref>
        </x14:conditionalFormatting>
        <x14:conditionalFormatting xmlns:xm="http://schemas.microsoft.com/office/excel/2006/main">
          <x14:cfRule type="containsText" priority="1832" operator="containsText" id="{E44F96DB-FEBE-462F-BB09-889A373B4522}">
            <xm:f>NOT(ISERROR(SEARCH(#REF!,G312)))</xm:f>
            <xm:f>#REF!</xm:f>
            <x14:dxf>
              <fill>
                <patternFill>
                  <bgColor rgb="FFFFFF00"/>
                </patternFill>
              </fill>
            </x14:dxf>
          </x14:cfRule>
          <x14:cfRule type="containsText" priority="1833" operator="containsText" id="{2C614AA9-3941-4298-9D40-F161776F4521}">
            <xm:f>NOT(ISERROR(SEARCH(#REF!,G312)))</xm:f>
            <xm:f>#REF!</xm:f>
            <x14:dxf>
              <fill>
                <patternFill>
                  <bgColor rgb="FFFF0000"/>
                </patternFill>
              </fill>
            </x14:dxf>
          </x14:cfRule>
          <x14:cfRule type="containsText" priority="1834" operator="containsText" id="{E8FF16B3-13C8-4734-BEAB-DAF69253AF61}">
            <xm:f>NOT(ISERROR(SEARCH(#REF!,G312)))</xm:f>
            <xm:f>#REF!</xm:f>
            <x14:dxf>
              <fill>
                <patternFill>
                  <bgColor theme="4" tint="0.59996337778862885"/>
                </patternFill>
              </fill>
            </x14:dxf>
          </x14:cfRule>
          <xm:sqref>G312</xm:sqref>
        </x14:conditionalFormatting>
        <x14:conditionalFormatting xmlns:xm="http://schemas.microsoft.com/office/excel/2006/main">
          <x14:cfRule type="containsText" priority="1835" operator="containsText" id="{61CAB277-6F3E-4081-8399-0A4639283C0C}">
            <xm:f>NOT(ISERROR(SEARCH($H$821,H312)))</xm:f>
            <xm:f>$H$821</xm:f>
            <x14:dxf>
              <fill>
                <patternFill>
                  <bgColor rgb="FFFFFF00"/>
                </patternFill>
              </fill>
            </x14:dxf>
          </x14:cfRule>
          <x14:cfRule type="containsText" priority="1836" operator="containsText" id="{5A409E14-0D61-44A6-A841-487CA8583902}">
            <xm:f>NOT(ISERROR(SEARCH($H$820,H312)))</xm:f>
            <xm:f>$H$820</xm:f>
            <x14:dxf>
              <fill>
                <patternFill>
                  <bgColor rgb="FFFF0000"/>
                </patternFill>
              </fill>
            </x14:dxf>
          </x14:cfRule>
          <x14:cfRule type="containsText" priority="1837" operator="containsText" id="{630FD932-499A-4018-A943-8A4D16AB74A5}">
            <xm:f>NOT(ISERROR(SEARCH($H$819,H312)))</xm:f>
            <xm:f>$H$819</xm:f>
            <x14:dxf>
              <fill>
                <patternFill>
                  <bgColor theme="4"/>
                </patternFill>
              </fill>
            </x14:dxf>
          </x14:cfRule>
          <xm:sqref>H312</xm:sqref>
        </x14:conditionalFormatting>
        <x14:conditionalFormatting xmlns:xm="http://schemas.microsoft.com/office/excel/2006/main">
          <x14:cfRule type="containsText" priority="1759" operator="containsText" id="{EA46CE60-78F4-4080-B854-8979670D6685}">
            <xm:f>NOT(ISERROR(SEARCH($I$979,J326)))</xm:f>
            <xm:f>$I$979</xm:f>
            <x14:dxf>
              <fill>
                <patternFill>
                  <bgColor theme="2" tint="-0.24994659260841701"/>
                </patternFill>
              </fill>
            </x14:dxf>
          </x14:cfRule>
          <x14:cfRule type="containsText" priority="1760" operator="containsText" id="{7BF4D2F5-8E0E-45B1-9E0E-1946658C66E2}">
            <xm:f>NOT(ISERROR(SEARCH($I$978,J326)))</xm:f>
            <xm:f>$I$978</xm:f>
            <x14:dxf>
              <fill>
                <patternFill>
                  <bgColor rgb="FFFF0000"/>
                </patternFill>
              </fill>
            </x14:dxf>
          </x14:cfRule>
          <x14:cfRule type="containsText" priority="1761" operator="containsText" id="{435DA9CF-8A65-49F2-9F7D-E32328379086}">
            <xm:f>NOT(ISERROR(SEARCH($I$977,J326)))</xm:f>
            <xm:f>$I$977</xm:f>
            <x14:dxf>
              <fill>
                <patternFill>
                  <bgColor rgb="FFFFFF00"/>
                </patternFill>
              </fill>
            </x14:dxf>
          </x14:cfRule>
          <x14:cfRule type="containsText" priority="1762" operator="containsText" id="{35D4DDF2-CE3D-4C18-9EA8-42BE30E89641}">
            <xm:f>NOT(ISERROR(SEARCH($I$976,J326)))</xm:f>
            <xm:f>$I$976</xm:f>
            <x14:dxf>
              <fill>
                <patternFill>
                  <bgColor rgb="FF92D050"/>
                </patternFill>
              </fill>
            </x14:dxf>
          </x14:cfRule>
          <xm:sqref>J326</xm:sqref>
        </x14:conditionalFormatting>
        <x14:conditionalFormatting xmlns:xm="http://schemas.microsoft.com/office/excel/2006/main">
          <x14:cfRule type="containsText" priority="1756" operator="containsText" id="{C56C04FC-EBA6-4D98-839A-B583E128ACFF}">
            <xm:f>NOT(ISERROR(SEARCH(#REF!,G316)))</xm:f>
            <xm:f>#REF!</xm:f>
            <x14:dxf>
              <fill>
                <patternFill>
                  <bgColor rgb="FFFFFF00"/>
                </patternFill>
              </fill>
            </x14:dxf>
          </x14:cfRule>
          <x14:cfRule type="containsText" priority="1757" operator="containsText" id="{A74EB60D-796F-49FE-9D90-35B0731219BE}">
            <xm:f>NOT(ISERROR(SEARCH(#REF!,G316)))</xm:f>
            <xm:f>#REF!</xm:f>
            <x14:dxf>
              <fill>
                <patternFill>
                  <bgColor rgb="FFFF0000"/>
                </patternFill>
              </fill>
            </x14:dxf>
          </x14:cfRule>
          <x14:cfRule type="containsText" priority="1758" operator="containsText" id="{610984A6-2636-4545-854D-5A36546E289B}">
            <xm:f>NOT(ISERROR(SEARCH(#REF!,G316)))</xm:f>
            <xm:f>#REF!</xm:f>
            <x14:dxf>
              <fill>
                <patternFill>
                  <bgColor theme="4" tint="0.59996337778862885"/>
                </patternFill>
              </fill>
            </x14:dxf>
          </x14:cfRule>
          <xm:sqref>G316:G345</xm:sqref>
        </x14:conditionalFormatting>
        <x14:conditionalFormatting xmlns:xm="http://schemas.microsoft.com/office/excel/2006/main">
          <x14:cfRule type="containsText" priority="1792" operator="containsText" id="{30883568-75C7-4568-8CA5-2F3C8CD50F69}">
            <xm:f>NOT(ISERROR(SEARCH($I$730,I316)))</xm:f>
            <xm:f>$I$730</xm:f>
            <x14:dxf>
              <fill>
                <patternFill>
                  <bgColor rgb="FF7030A0"/>
                </patternFill>
              </fill>
            </x14:dxf>
          </x14:cfRule>
          <x14:cfRule type="containsText" priority="1793" operator="containsText" id="{CD0824F8-54EC-4B9E-8EB4-40D021DADF7A}">
            <xm:f>NOT(ISERROR(SEARCH($I$729,I316)))</xm:f>
            <xm:f>$I$729</xm:f>
            <x14:dxf>
              <fill>
                <patternFill>
                  <bgColor rgb="FF92D050"/>
                </patternFill>
              </fill>
            </x14:dxf>
          </x14:cfRule>
          <x14:cfRule type="containsText" priority="1794" operator="containsText" id="{AAFA366C-42D8-47C1-BD8A-AE7C5E5CBFDF}">
            <xm:f>NOT(ISERROR(SEARCH($I$728,I316)))</xm:f>
            <xm:f>$I$728</xm:f>
            <x14:dxf>
              <fill>
                <patternFill>
                  <bgColor theme="1" tint="0.499984740745262"/>
                </patternFill>
              </fill>
            </x14:dxf>
          </x14:cfRule>
          <x14:cfRule type="containsText" priority="1795" operator="containsText" id="{9ECBE5B2-2978-4679-9FC2-FFAA13140D13}">
            <xm:f>NOT(ISERROR(SEARCH($I$727,I316)))</xm:f>
            <xm:f>$I$727</xm:f>
            <x14:dxf>
              <fill>
                <patternFill>
                  <bgColor theme="2"/>
                </patternFill>
              </fill>
            </x14:dxf>
          </x14:cfRule>
          <x14:cfRule type="containsText" priority="1796" operator="containsText" id="{94DA317C-D4BF-4401-8CCA-AF2E316D179D}">
            <xm:f>NOT(ISERROR(SEARCH($I$726,I316)))</xm:f>
            <xm:f>$I$726</xm:f>
            <x14:dxf>
              <fill>
                <patternFill>
                  <bgColor rgb="FFFF0000"/>
                </patternFill>
              </fill>
            </x14:dxf>
          </x14:cfRule>
          <x14:cfRule type="containsText" priority="1797" operator="containsText" id="{EFF9E3C2-3B12-4D5F-A2DE-A34ACD094D03}">
            <xm:f>NOT(ISERROR(SEARCH($I$725,I316)))</xm:f>
            <xm:f>$I$725</xm:f>
            <x14:dxf>
              <fill>
                <patternFill>
                  <bgColor rgb="FFFFFF00"/>
                </patternFill>
              </fill>
            </x14:dxf>
          </x14:cfRule>
          <xm:sqref>I316:I345</xm:sqref>
        </x14:conditionalFormatting>
        <x14:conditionalFormatting xmlns:xm="http://schemas.microsoft.com/office/excel/2006/main">
          <x14:cfRule type="containsText" priority="1798" operator="containsText" id="{2194A6A2-A79F-487B-9611-08EB78729600}">
            <xm:f>NOT(ISERROR(SEARCH($H$727,H316)))</xm:f>
            <xm:f>$H$727</xm:f>
            <x14:dxf>
              <fill>
                <patternFill>
                  <bgColor rgb="FFFFFF00"/>
                </patternFill>
              </fill>
            </x14:dxf>
          </x14:cfRule>
          <x14:cfRule type="containsText" priority="1799" operator="containsText" id="{D4E6D06C-3046-4A48-B505-0905C5F42768}">
            <xm:f>NOT(ISERROR(SEARCH($H$726,H316)))</xm:f>
            <xm:f>$H$726</xm:f>
            <x14:dxf>
              <fill>
                <patternFill>
                  <bgColor rgb="FFFF0000"/>
                </patternFill>
              </fill>
            </x14:dxf>
          </x14:cfRule>
          <x14:cfRule type="containsText" priority="1800" operator="containsText" id="{1E767305-805A-4106-9760-2A7901D96B79}">
            <xm:f>NOT(ISERROR(SEARCH($H$725,H316)))</xm:f>
            <xm:f>$H$725</xm:f>
            <x14:dxf>
              <fill>
                <patternFill>
                  <bgColor theme="4"/>
                </patternFill>
              </fill>
            </x14:dxf>
          </x14:cfRule>
          <xm:sqref>H316:H345</xm:sqref>
        </x14:conditionalFormatting>
        <x14:conditionalFormatting xmlns:xm="http://schemas.microsoft.com/office/excel/2006/main">
          <x14:cfRule type="containsText" priority="1742" operator="containsText" id="{07B6DA73-DBFF-48F6-85CD-5A7CB59D7D69}">
            <xm:f>NOT(ISERROR(SEARCH(#REF!,G346)))</xm:f>
            <xm:f>#REF!</xm:f>
            <x14:dxf>
              <fill>
                <patternFill>
                  <bgColor rgb="FFFFFF00"/>
                </patternFill>
              </fill>
            </x14:dxf>
          </x14:cfRule>
          <x14:cfRule type="containsText" priority="1743" operator="containsText" id="{A96C5047-EBF7-4587-B03E-8BD16EBBAA69}">
            <xm:f>NOT(ISERROR(SEARCH(#REF!,G346)))</xm:f>
            <xm:f>#REF!</xm:f>
            <x14:dxf>
              <fill>
                <patternFill>
                  <bgColor rgb="FFFF0000"/>
                </patternFill>
              </fill>
            </x14:dxf>
          </x14:cfRule>
          <x14:cfRule type="containsText" priority="1744" operator="containsText" id="{E4341A18-2A18-4A9E-AA70-212A66AAC769}">
            <xm:f>NOT(ISERROR(SEARCH(#REF!,G346)))</xm:f>
            <xm:f>#REF!</xm:f>
            <x14:dxf>
              <fill>
                <patternFill>
                  <bgColor theme="4" tint="0.59996337778862885"/>
                </patternFill>
              </fill>
            </x14:dxf>
          </x14:cfRule>
          <xm:sqref>G346</xm:sqref>
        </x14:conditionalFormatting>
        <x14:conditionalFormatting xmlns:xm="http://schemas.microsoft.com/office/excel/2006/main">
          <x14:cfRule type="containsText" priority="1746" operator="containsText" id="{C3B739FF-6D8B-47EF-AD11-C9B89F79FEF1}">
            <xm:f>NOT(ISERROR(SEARCH($I$730,I346)))</xm:f>
            <xm:f>$I$730</xm:f>
            <x14:dxf>
              <fill>
                <patternFill>
                  <bgColor rgb="FF7030A0"/>
                </patternFill>
              </fill>
            </x14:dxf>
          </x14:cfRule>
          <x14:cfRule type="containsText" priority="1747" operator="containsText" id="{DA6DAB02-FB24-4D29-A229-B552F849A70B}">
            <xm:f>NOT(ISERROR(SEARCH($I$729,I346)))</xm:f>
            <xm:f>$I$729</xm:f>
            <x14:dxf>
              <fill>
                <patternFill>
                  <bgColor rgb="FF92D050"/>
                </patternFill>
              </fill>
            </x14:dxf>
          </x14:cfRule>
          <x14:cfRule type="containsText" priority="1748" operator="containsText" id="{CD41937F-5805-4D0E-9008-745025BCF66B}">
            <xm:f>NOT(ISERROR(SEARCH($I$728,I346)))</xm:f>
            <xm:f>$I$728</xm:f>
            <x14:dxf>
              <fill>
                <patternFill>
                  <bgColor theme="1" tint="0.499984740745262"/>
                </patternFill>
              </fill>
            </x14:dxf>
          </x14:cfRule>
          <x14:cfRule type="containsText" priority="1749" operator="containsText" id="{5B41F97B-52B5-4D7E-8D6D-92AD5E9843DA}">
            <xm:f>NOT(ISERROR(SEARCH($I$727,I346)))</xm:f>
            <xm:f>$I$727</xm:f>
            <x14:dxf>
              <fill>
                <patternFill>
                  <bgColor theme="2"/>
                </patternFill>
              </fill>
            </x14:dxf>
          </x14:cfRule>
          <x14:cfRule type="containsText" priority="1750" operator="containsText" id="{7E206D48-06DA-4FB7-90EA-CED260134D76}">
            <xm:f>NOT(ISERROR(SEARCH($I$726,I346)))</xm:f>
            <xm:f>$I$726</xm:f>
            <x14:dxf>
              <fill>
                <patternFill>
                  <bgColor rgb="FFFF0000"/>
                </patternFill>
              </fill>
            </x14:dxf>
          </x14:cfRule>
          <x14:cfRule type="containsText" priority="1751" operator="containsText" id="{0322601B-C1DC-49DF-A2AE-0D756A754A81}">
            <xm:f>NOT(ISERROR(SEARCH($I$725,I346)))</xm:f>
            <xm:f>$I$725</xm:f>
            <x14:dxf>
              <fill>
                <patternFill>
                  <bgColor rgb="FFFFFF00"/>
                </patternFill>
              </fill>
            </x14:dxf>
          </x14:cfRule>
          <xm:sqref>I346</xm:sqref>
        </x14:conditionalFormatting>
        <x14:conditionalFormatting xmlns:xm="http://schemas.microsoft.com/office/excel/2006/main">
          <x14:cfRule type="containsText" priority="1752" operator="containsText" id="{3A32E9C7-549F-4D85-BCF0-AD4B9DD10A4D}">
            <xm:f>NOT(ISERROR(SEARCH($H$727,H346)))</xm:f>
            <xm:f>$H$727</xm:f>
            <x14:dxf>
              <fill>
                <patternFill>
                  <bgColor rgb="FFFFFF00"/>
                </patternFill>
              </fill>
            </x14:dxf>
          </x14:cfRule>
          <x14:cfRule type="containsText" priority="1753" operator="containsText" id="{09D2FBCE-6DF4-45E1-9138-0A3F432D392F}">
            <xm:f>NOT(ISERROR(SEARCH($H$726,H346)))</xm:f>
            <xm:f>$H$726</xm:f>
            <x14:dxf>
              <fill>
                <patternFill>
                  <bgColor rgb="FFFF0000"/>
                </patternFill>
              </fill>
            </x14:dxf>
          </x14:cfRule>
          <x14:cfRule type="containsText" priority="1754" operator="containsText" id="{051FE238-7ADE-4870-8E9C-473E203F2E45}">
            <xm:f>NOT(ISERROR(SEARCH($H$725,H346)))</xm:f>
            <xm:f>$H$725</xm:f>
            <x14:dxf>
              <fill>
                <patternFill>
                  <bgColor theme="4"/>
                </patternFill>
              </fill>
            </x14:dxf>
          </x14:cfRule>
          <xm:sqref>H346</xm:sqref>
        </x14:conditionalFormatting>
        <x14:conditionalFormatting xmlns:xm="http://schemas.microsoft.com/office/excel/2006/main">
          <x14:cfRule type="containsText" priority="1721" operator="containsText" id="{793F1F40-C944-407A-B833-94A7E47454DA}">
            <xm:f>NOT(ISERROR(SEARCH(#REF!,G358)))</xm:f>
            <xm:f>#REF!</xm:f>
            <x14:dxf>
              <fill>
                <patternFill>
                  <bgColor rgb="FFFFFF00"/>
                </patternFill>
              </fill>
            </x14:dxf>
          </x14:cfRule>
          <x14:cfRule type="containsText" priority="1722" operator="containsText" id="{6AE4A118-5473-4462-A64A-6F4EF75C511D}">
            <xm:f>NOT(ISERROR(SEARCH(#REF!,G358)))</xm:f>
            <xm:f>#REF!</xm:f>
            <x14:dxf>
              <fill>
                <patternFill>
                  <bgColor rgb="FFFF0000"/>
                </patternFill>
              </fill>
            </x14:dxf>
          </x14:cfRule>
          <x14:cfRule type="containsText" priority="1723" operator="containsText" id="{C9ADA7F6-4263-4DA7-85F3-5DD1AB5B9C46}">
            <xm:f>NOT(ISERROR(SEARCH(#REF!,G358)))</xm:f>
            <xm:f>#REF!</xm:f>
            <x14:dxf>
              <fill>
                <patternFill>
                  <bgColor theme="4" tint="0.59996337778862885"/>
                </patternFill>
              </fill>
            </x14:dxf>
          </x14:cfRule>
          <xm:sqref>G358</xm:sqref>
        </x14:conditionalFormatting>
        <x14:conditionalFormatting xmlns:xm="http://schemas.microsoft.com/office/excel/2006/main">
          <x14:cfRule type="containsText" priority="1729" operator="containsText" id="{DE0C1E43-E2AD-48FC-8AE8-785163FE4401}">
            <xm:f>NOT(ISERROR(SEARCH($I$824,I358)))</xm:f>
            <xm:f>$I$824</xm:f>
            <x14:dxf>
              <fill>
                <patternFill>
                  <bgColor rgb="FF7030A0"/>
                </patternFill>
              </fill>
            </x14:dxf>
          </x14:cfRule>
          <x14:cfRule type="containsText" priority="1730" operator="containsText" id="{8E6CD226-D9BB-4B29-8E8F-689932A1474B}">
            <xm:f>NOT(ISERROR(SEARCH($I$823,I358)))</xm:f>
            <xm:f>$I$823</xm:f>
            <x14:dxf>
              <fill>
                <patternFill>
                  <bgColor rgb="FF92D050"/>
                </patternFill>
              </fill>
            </x14:dxf>
          </x14:cfRule>
          <x14:cfRule type="containsText" priority="1731" operator="containsText" id="{E478C166-9A86-4502-BB8A-959C9368E6B8}">
            <xm:f>NOT(ISERROR(SEARCH($I$822,I358)))</xm:f>
            <xm:f>$I$822</xm:f>
            <x14:dxf>
              <fill>
                <patternFill>
                  <bgColor theme="1" tint="0.499984740745262"/>
                </patternFill>
              </fill>
            </x14:dxf>
          </x14:cfRule>
          <x14:cfRule type="containsText" priority="1732" operator="containsText" id="{C78C84B6-5F23-4603-85FA-0ECA8C794661}">
            <xm:f>NOT(ISERROR(SEARCH($I$821,I358)))</xm:f>
            <xm:f>$I$821</xm:f>
            <x14:dxf>
              <fill>
                <patternFill>
                  <bgColor theme="2"/>
                </patternFill>
              </fill>
            </x14:dxf>
          </x14:cfRule>
          <x14:cfRule type="containsText" priority="1733" operator="containsText" id="{F7692CD4-961F-4B5A-8791-53FAC01E3FA8}">
            <xm:f>NOT(ISERROR(SEARCH($I$820,I358)))</xm:f>
            <xm:f>$I$820</xm:f>
            <x14:dxf>
              <fill>
                <patternFill>
                  <bgColor rgb="FFFF0000"/>
                </patternFill>
              </fill>
            </x14:dxf>
          </x14:cfRule>
          <x14:cfRule type="containsText" priority="1734" operator="containsText" id="{7DFADBCD-AFC1-4646-9ACC-86783EBC6A33}">
            <xm:f>NOT(ISERROR(SEARCH($I$819,I358)))</xm:f>
            <xm:f>$I$819</xm:f>
            <x14:dxf>
              <fill>
                <patternFill>
                  <bgColor rgb="FFFFFF00"/>
                </patternFill>
              </fill>
            </x14:dxf>
          </x14:cfRule>
          <xm:sqref>I358</xm:sqref>
        </x14:conditionalFormatting>
        <x14:conditionalFormatting xmlns:xm="http://schemas.microsoft.com/office/excel/2006/main">
          <x14:cfRule type="containsText" priority="1735" operator="containsText" id="{DEBEF861-33AA-48C0-B33A-206749F7179F}">
            <xm:f>NOT(ISERROR(SEARCH($H$821,H358)))</xm:f>
            <xm:f>$H$821</xm:f>
            <x14:dxf>
              <fill>
                <patternFill>
                  <bgColor rgb="FFFFFF00"/>
                </patternFill>
              </fill>
            </x14:dxf>
          </x14:cfRule>
          <x14:cfRule type="containsText" priority="1736" operator="containsText" id="{15FF54BF-41F7-4C69-A808-6AC12977784E}">
            <xm:f>NOT(ISERROR(SEARCH($H$820,H358)))</xm:f>
            <xm:f>$H$820</xm:f>
            <x14:dxf>
              <fill>
                <patternFill>
                  <bgColor rgb="FFFF0000"/>
                </patternFill>
              </fill>
            </x14:dxf>
          </x14:cfRule>
          <x14:cfRule type="containsText" priority="1737" operator="containsText" id="{D529C683-A560-40A3-B395-C28D34F81FFF}">
            <xm:f>NOT(ISERROR(SEARCH($H$819,H358)))</xm:f>
            <xm:f>$H$819</xm:f>
            <x14:dxf>
              <fill>
                <patternFill>
                  <bgColor theme="4"/>
                </patternFill>
              </fill>
            </x14:dxf>
          </x14:cfRule>
          <xm:sqref>H358</xm:sqref>
        </x14:conditionalFormatting>
        <x14:conditionalFormatting xmlns:xm="http://schemas.microsoft.com/office/excel/2006/main">
          <x14:cfRule type="containsText" priority="1710" operator="containsText" id="{404FE885-2D97-4784-B9BC-687DDFB751D1}">
            <xm:f>NOT(ISERROR(SEARCH($I$824,I348)))</xm:f>
            <xm:f>$I$824</xm:f>
            <x14:dxf>
              <fill>
                <patternFill>
                  <bgColor rgb="FF7030A0"/>
                </patternFill>
              </fill>
            </x14:dxf>
          </x14:cfRule>
          <x14:cfRule type="containsText" priority="1711" operator="containsText" id="{04F43CEE-2CBA-4688-A936-B2192DB84B6E}">
            <xm:f>NOT(ISERROR(SEARCH($I$823,I348)))</xm:f>
            <xm:f>$I$823</xm:f>
            <x14:dxf>
              <fill>
                <patternFill>
                  <bgColor rgb="FF92D050"/>
                </patternFill>
              </fill>
            </x14:dxf>
          </x14:cfRule>
          <x14:cfRule type="containsText" priority="1712" operator="containsText" id="{1D75B5C9-557C-498E-A5EC-15C05D98AD2A}">
            <xm:f>NOT(ISERROR(SEARCH($I$822,I348)))</xm:f>
            <xm:f>$I$822</xm:f>
            <x14:dxf>
              <fill>
                <patternFill>
                  <bgColor theme="1" tint="0.499984740745262"/>
                </patternFill>
              </fill>
            </x14:dxf>
          </x14:cfRule>
          <x14:cfRule type="containsText" priority="1713" operator="containsText" id="{70DF5398-E4B3-451F-9BB7-7CA8C4740F3F}">
            <xm:f>NOT(ISERROR(SEARCH($I$821,I348)))</xm:f>
            <xm:f>$I$821</xm:f>
            <x14:dxf>
              <fill>
                <patternFill>
                  <bgColor theme="2"/>
                </patternFill>
              </fill>
            </x14:dxf>
          </x14:cfRule>
          <x14:cfRule type="containsText" priority="1714" operator="containsText" id="{53AD1504-BB75-48AC-93D9-44E57190507F}">
            <xm:f>NOT(ISERROR(SEARCH($I$820,I348)))</xm:f>
            <xm:f>$I$820</xm:f>
            <x14:dxf>
              <fill>
                <patternFill>
                  <bgColor rgb="FFFF0000"/>
                </patternFill>
              </fill>
            </x14:dxf>
          </x14:cfRule>
          <x14:cfRule type="containsText" priority="1715" operator="containsText" id="{B1F62C12-C75E-4F09-A155-F2F3B53F05D9}">
            <xm:f>NOT(ISERROR(SEARCH($I$819,I348)))</xm:f>
            <xm:f>$I$819</xm:f>
            <x14:dxf>
              <fill>
                <patternFill>
                  <bgColor rgb="FFFFFF00"/>
                </patternFill>
              </fill>
            </x14:dxf>
          </x14:cfRule>
          <xm:sqref>I348:I357</xm:sqref>
        </x14:conditionalFormatting>
        <x14:conditionalFormatting xmlns:xm="http://schemas.microsoft.com/office/excel/2006/main">
          <x14:cfRule type="containsText" priority="1698" operator="containsText" id="{3F671838-0532-492A-97AC-D3A75684E871}">
            <xm:f>NOT(ISERROR(SEARCH($H$821,H348)))</xm:f>
            <xm:f>$H$821</xm:f>
            <x14:dxf>
              <fill>
                <patternFill>
                  <bgColor rgb="FFFFFF00"/>
                </patternFill>
              </fill>
            </x14:dxf>
          </x14:cfRule>
          <x14:cfRule type="containsText" priority="1699" operator="containsText" id="{FF9FD836-9AE1-41C5-8302-06D68B8DC106}">
            <xm:f>NOT(ISERROR(SEARCH($H$820,H348)))</xm:f>
            <xm:f>$H$820</xm:f>
            <x14:dxf>
              <fill>
                <patternFill>
                  <bgColor rgb="FFFF0000"/>
                </patternFill>
              </fill>
            </x14:dxf>
          </x14:cfRule>
          <x14:cfRule type="containsText" priority="1700" operator="containsText" id="{A4176246-0E46-4711-B2F6-AAD80B47E821}">
            <xm:f>NOT(ISERROR(SEARCH($H$819,H348)))</xm:f>
            <xm:f>$H$819</xm:f>
            <x14:dxf>
              <fill>
                <patternFill>
                  <bgColor theme="4"/>
                </patternFill>
              </fill>
            </x14:dxf>
          </x14:cfRule>
          <xm:sqref>H348:H357</xm:sqref>
        </x14:conditionalFormatting>
        <x14:conditionalFormatting xmlns:xm="http://schemas.microsoft.com/office/excel/2006/main">
          <x14:cfRule type="containsText" priority="1678" operator="containsText" id="{682D0167-C98D-4A31-9135-821388BD5F53}">
            <xm:f>NOT(ISERROR(SEARCH(#REF!,G370)))</xm:f>
            <xm:f>#REF!</xm:f>
            <x14:dxf>
              <fill>
                <patternFill>
                  <bgColor rgb="FFFFFF00"/>
                </patternFill>
              </fill>
            </x14:dxf>
          </x14:cfRule>
          <x14:cfRule type="containsText" priority="1679" operator="containsText" id="{75076D7B-84A3-4A57-9AE2-E299C233303E}">
            <xm:f>NOT(ISERROR(SEARCH(#REF!,G370)))</xm:f>
            <xm:f>#REF!</xm:f>
            <x14:dxf>
              <fill>
                <patternFill>
                  <bgColor rgb="FFFF0000"/>
                </patternFill>
              </fill>
            </x14:dxf>
          </x14:cfRule>
          <x14:cfRule type="containsText" priority="1680" operator="containsText" id="{B02CE2A6-3971-4E87-97E0-24EF731F25BD}">
            <xm:f>NOT(ISERROR(SEARCH(#REF!,G370)))</xm:f>
            <xm:f>#REF!</xm:f>
            <x14:dxf>
              <fill>
                <patternFill>
                  <bgColor theme="4" tint="0.59996337778862885"/>
                </patternFill>
              </fill>
            </x14:dxf>
          </x14:cfRule>
          <xm:sqref>G370</xm:sqref>
        </x14:conditionalFormatting>
        <x14:conditionalFormatting xmlns:xm="http://schemas.microsoft.com/office/excel/2006/main">
          <x14:cfRule type="containsText" priority="1686" operator="containsText" id="{20B407CF-727D-4817-B83E-2945CC627749}">
            <xm:f>NOT(ISERROR(SEARCH($I$824,I370)))</xm:f>
            <xm:f>$I$824</xm:f>
            <x14:dxf>
              <fill>
                <patternFill>
                  <bgColor rgb="FF7030A0"/>
                </patternFill>
              </fill>
            </x14:dxf>
          </x14:cfRule>
          <x14:cfRule type="containsText" priority="1687" operator="containsText" id="{09712CE4-F2D8-4A99-81F8-8515C3126A8E}">
            <xm:f>NOT(ISERROR(SEARCH($I$823,I370)))</xm:f>
            <xm:f>$I$823</xm:f>
            <x14:dxf>
              <fill>
                <patternFill>
                  <bgColor rgb="FF92D050"/>
                </patternFill>
              </fill>
            </x14:dxf>
          </x14:cfRule>
          <x14:cfRule type="containsText" priority="1688" operator="containsText" id="{6349215E-214E-448F-A949-DD4F81AAA133}">
            <xm:f>NOT(ISERROR(SEARCH($I$822,I370)))</xm:f>
            <xm:f>$I$822</xm:f>
            <x14:dxf>
              <fill>
                <patternFill>
                  <bgColor theme="1" tint="0.499984740745262"/>
                </patternFill>
              </fill>
            </x14:dxf>
          </x14:cfRule>
          <x14:cfRule type="containsText" priority="1689" operator="containsText" id="{8A4B25BE-96D4-411B-AD1A-39A8CD0BC514}">
            <xm:f>NOT(ISERROR(SEARCH($I$821,I370)))</xm:f>
            <xm:f>$I$821</xm:f>
            <x14:dxf>
              <fill>
                <patternFill>
                  <bgColor theme="2"/>
                </patternFill>
              </fill>
            </x14:dxf>
          </x14:cfRule>
          <x14:cfRule type="containsText" priority="1690" operator="containsText" id="{96199497-3539-4C81-A321-55F08B99D335}">
            <xm:f>NOT(ISERROR(SEARCH($I$820,I370)))</xm:f>
            <xm:f>$I$820</xm:f>
            <x14:dxf>
              <fill>
                <patternFill>
                  <bgColor rgb="FFFF0000"/>
                </patternFill>
              </fill>
            </x14:dxf>
          </x14:cfRule>
          <x14:cfRule type="containsText" priority="1691" operator="containsText" id="{3888E9D3-CB86-40B9-950B-C5B359977E2E}">
            <xm:f>NOT(ISERROR(SEARCH($I$819,I370)))</xm:f>
            <xm:f>$I$819</xm:f>
            <x14:dxf>
              <fill>
                <patternFill>
                  <bgColor rgb="FFFFFF00"/>
                </patternFill>
              </fill>
            </x14:dxf>
          </x14:cfRule>
          <xm:sqref>I370</xm:sqref>
        </x14:conditionalFormatting>
        <x14:conditionalFormatting xmlns:xm="http://schemas.microsoft.com/office/excel/2006/main">
          <x14:cfRule type="containsText" priority="1692" operator="containsText" id="{3170E611-91DD-4C62-B015-BF15DB43DD46}">
            <xm:f>NOT(ISERROR(SEARCH($H$821,H370)))</xm:f>
            <xm:f>$H$821</xm:f>
            <x14:dxf>
              <fill>
                <patternFill>
                  <bgColor rgb="FFFFFF00"/>
                </patternFill>
              </fill>
            </x14:dxf>
          </x14:cfRule>
          <x14:cfRule type="containsText" priority="1693" operator="containsText" id="{8F78D34F-0906-4477-997E-F3C955777F98}">
            <xm:f>NOT(ISERROR(SEARCH($H$820,H370)))</xm:f>
            <xm:f>$H$820</xm:f>
            <x14:dxf>
              <fill>
                <patternFill>
                  <bgColor rgb="FFFF0000"/>
                </patternFill>
              </fill>
            </x14:dxf>
          </x14:cfRule>
          <x14:cfRule type="containsText" priority="1694" operator="containsText" id="{CC9F95B1-A905-427F-9B7F-2835AD52076A}">
            <xm:f>NOT(ISERROR(SEARCH($H$819,H370)))</xm:f>
            <xm:f>$H$819</xm:f>
            <x14:dxf>
              <fill>
                <patternFill>
                  <bgColor theme="4"/>
                </patternFill>
              </fill>
            </x14:dxf>
          </x14:cfRule>
          <xm:sqref>H370</xm:sqref>
        </x14:conditionalFormatting>
        <x14:conditionalFormatting xmlns:xm="http://schemas.microsoft.com/office/excel/2006/main">
          <x14:cfRule type="containsText" priority="1667" operator="containsText" id="{06BE37B1-FEE5-4430-B444-0F7E14E170DC}">
            <xm:f>NOT(ISERROR(SEARCH($I$824,I360)))</xm:f>
            <xm:f>$I$824</xm:f>
            <x14:dxf>
              <fill>
                <patternFill>
                  <bgColor rgb="FF7030A0"/>
                </patternFill>
              </fill>
            </x14:dxf>
          </x14:cfRule>
          <x14:cfRule type="containsText" priority="1668" operator="containsText" id="{0207F208-154E-490C-81E6-0696A40F3265}">
            <xm:f>NOT(ISERROR(SEARCH($I$823,I360)))</xm:f>
            <xm:f>$I$823</xm:f>
            <x14:dxf>
              <fill>
                <patternFill>
                  <bgColor rgb="FF92D050"/>
                </patternFill>
              </fill>
            </x14:dxf>
          </x14:cfRule>
          <x14:cfRule type="containsText" priority="1669" operator="containsText" id="{F09E002E-9509-48DC-8334-ADA9DF468E70}">
            <xm:f>NOT(ISERROR(SEARCH($I$822,I360)))</xm:f>
            <xm:f>$I$822</xm:f>
            <x14:dxf>
              <fill>
                <patternFill>
                  <bgColor theme="1" tint="0.499984740745262"/>
                </patternFill>
              </fill>
            </x14:dxf>
          </x14:cfRule>
          <x14:cfRule type="containsText" priority="1670" operator="containsText" id="{88851D8C-8444-46A3-9076-DEB40CF898E9}">
            <xm:f>NOT(ISERROR(SEARCH($I$821,I360)))</xm:f>
            <xm:f>$I$821</xm:f>
            <x14:dxf>
              <fill>
                <patternFill>
                  <bgColor theme="2"/>
                </patternFill>
              </fill>
            </x14:dxf>
          </x14:cfRule>
          <x14:cfRule type="containsText" priority="1671" operator="containsText" id="{5B0278A5-35A9-4533-9AFD-F081FC2287F7}">
            <xm:f>NOT(ISERROR(SEARCH($I$820,I360)))</xm:f>
            <xm:f>$I$820</xm:f>
            <x14:dxf>
              <fill>
                <patternFill>
                  <bgColor rgb="FFFF0000"/>
                </patternFill>
              </fill>
            </x14:dxf>
          </x14:cfRule>
          <x14:cfRule type="containsText" priority="1672" operator="containsText" id="{84CAD7CD-4E73-4C3C-90D4-F541EAA1E871}">
            <xm:f>NOT(ISERROR(SEARCH($I$819,I360)))</xm:f>
            <xm:f>$I$819</xm:f>
            <x14:dxf>
              <fill>
                <patternFill>
                  <bgColor rgb="FFFFFF00"/>
                </patternFill>
              </fill>
            </x14:dxf>
          </x14:cfRule>
          <xm:sqref>I360:I369</xm:sqref>
        </x14:conditionalFormatting>
        <x14:conditionalFormatting xmlns:xm="http://schemas.microsoft.com/office/excel/2006/main">
          <x14:cfRule type="containsText" priority="1655" operator="containsText" id="{B14833D8-A28B-461A-B691-7B35EFF5A2C2}">
            <xm:f>NOT(ISERROR(SEARCH($H$821,H360)))</xm:f>
            <xm:f>$H$821</xm:f>
            <x14:dxf>
              <fill>
                <patternFill>
                  <bgColor rgb="FFFFFF00"/>
                </patternFill>
              </fill>
            </x14:dxf>
          </x14:cfRule>
          <x14:cfRule type="containsText" priority="1656" operator="containsText" id="{330BE2DE-1328-48ED-A029-62E71892A44B}">
            <xm:f>NOT(ISERROR(SEARCH($H$820,H360)))</xm:f>
            <xm:f>$H$820</xm:f>
            <x14:dxf>
              <fill>
                <patternFill>
                  <bgColor rgb="FFFF0000"/>
                </patternFill>
              </fill>
            </x14:dxf>
          </x14:cfRule>
          <x14:cfRule type="containsText" priority="1657" operator="containsText" id="{ED9B3576-BF14-4E40-BF1E-CD77B0A3D1B9}">
            <xm:f>NOT(ISERROR(SEARCH($H$819,H360)))</xm:f>
            <xm:f>$H$819</xm:f>
            <x14:dxf>
              <fill>
                <patternFill>
                  <bgColor theme="4"/>
                </patternFill>
              </fill>
            </x14:dxf>
          </x14:cfRule>
          <xm:sqref>H360:H369</xm:sqref>
        </x14:conditionalFormatting>
        <x14:conditionalFormatting xmlns:xm="http://schemas.microsoft.com/office/excel/2006/main">
          <x14:cfRule type="containsText" priority="1624" operator="containsText" id="{92F1F0E8-383F-4F3E-954E-8FC3E0802587}">
            <xm:f>NOT(ISERROR(SEARCH($I$824,I372)))</xm:f>
            <xm:f>$I$824</xm:f>
            <x14:dxf>
              <fill>
                <patternFill>
                  <bgColor rgb="FF7030A0"/>
                </patternFill>
              </fill>
            </x14:dxf>
          </x14:cfRule>
          <x14:cfRule type="containsText" priority="1625" operator="containsText" id="{B8FF8BB9-3195-4E75-899E-D49B0836A870}">
            <xm:f>NOT(ISERROR(SEARCH($I$823,I372)))</xm:f>
            <xm:f>$I$823</xm:f>
            <x14:dxf>
              <fill>
                <patternFill>
                  <bgColor rgb="FF92D050"/>
                </patternFill>
              </fill>
            </x14:dxf>
          </x14:cfRule>
          <x14:cfRule type="containsText" priority="1626" operator="containsText" id="{56E45C83-76A0-40FC-A95A-E2AB5ABD0AC4}">
            <xm:f>NOT(ISERROR(SEARCH($I$822,I372)))</xm:f>
            <xm:f>$I$822</xm:f>
            <x14:dxf>
              <fill>
                <patternFill>
                  <bgColor theme="1" tint="0.499984740745262"/>
                </patternFill>
              </fill>
            </x14:dxf>
          </x14:cfRule>
          <x14:cfRule type="containsText" priority="1627" operator="containsText" id="{1D084249-5AEC-4DDD-8197-7013F01AF9D2}">
            <xm:f>NOT(ISERROR(SEARCH($I$821,I372)))</xm:f>
            <xm:f>$I$821</xm:f>
            <x14:dxf>
              <fill>
                <patternFill>
                  <bgColor theme="2"/>
                </patternFill>
              </fill>
            </x14:dxf>
          </x14:cfRule>
          <x14:cfRule type="containsText" priority="1628" operator="containsText" id="{617DBD31-07A6-4A37-B47E-9C0170DC9780}">
            <xm:f>NOT(ISERROR(SEARCH($I$820,I372)))</xm:f>
            <xm:f>$I$820</xm:f>
            <x14:dxf>
              <fill>
                <patternFill>
                  <bgColor rgb="FFFF0000"/>
                </patternFill>
              </fill>
            </x14:dxf>
          </x14:cfRule>
          <x14:cfRule type="containsText" priority="1629" operator="containsText" id="{BA149FC5-7F15-4874-9B62-EBCCDC92C761}">
            <xm:f>NOT(ISERROR(SEARCH($I$819,I372)))</xm:f>
            <xm:f>$I$819</xm:f>
            <x14:dxf>
              <fill>
                <patternFill>
                  <bgColor rgb="FFFFFF00"/>
                </patternFill>
              </fill>
            </x14:dxf>
          </x14:cfRule>
          <xm:sqref>I372:I381</xm:sqref>
        </x14:conditionalFormatting>
        <x14:conditionalFormatting xmlns:xm="http://schemas.microsoft.com/office/excel/2006/main">
          <x14:cfRule type="containsText" priority="1612" operator="containsText" id="{99A449B1-522C-4E95-9F2F-24F16F930841}">
            <xm:f>NOT(ISERROR(SEARCH($H$821,H372)))</xm:f>
            <xm:f>$H$821</xm:f>
            <x14:dxf>
              <fill>
                <patternFill>
                  <bgColor rgb="FFFFFF00"/>
                </patternFill>
              </fill>
            </x14:dxf>
          </x14:cfRule>
          <x14:cfRule type="containsText" priority="1613" operator="containsText" id="{DC211FD5-7B0E-4986-85D3-87E7643FA190}">
            <xm:f>NOT(ISERROR(SEARCH($H$820,H372)))</xm:f>
            <xm:f>$H$820</xm:f>
            <x14:dxf>
              <fill>
                <patternFill>
                  <bgColor rgb="FFFF0000"/>
                </patternFill>
              </fill>
            </x14:dxf>
          </x14:cfRule>
          <x14:cfRule type="containsText" priority="1614" operator="containsText" id="{EDD555A4-6AAA-490F-AA63-692E1FA13F03}">
            <xm:f>NOT(ISERROR(SEARCH($H$819,H372)))</xm:f>
            <xm:f>$H$819</xm:f>
            <x14:dxf>
              <fill>
                <patternFill>
                  <bgColor theme="4"/>
                </patternFill>
              </fill>
            </x14:dxf>
          </x14:cfRule>
          <xm:sqref>H372:H381</xm:sqref>
        </x14:conditionalFormatting>
        <x14:conditionalFormatting xmlns:xm="http://schemas.microsoft.com/office/excel/2006/main">
          <x14:cfRule type="containsText" priority="1596" operator="containsText" id="{6384E2D3-C888-4C7E-8176-BDD5EFAF95D2}">
            <xm:f>NOT(ISERROR(SEARCH(#REF!,G582)))</xm:f>
            <xm:f>#REF!</xm:f>
            <x14:dxf>
              <fill>
                <patternFill>
                  <bgColor rgb="FFFFFF00"/>
                </patternFill>
              </fill>
            </x14:dxf>
          </x14:cfRule>
          <x14:cfRule type="containsText" priority="1597" operator="containsText" id="{8DCD8B54-ADF8-4AD8-A6A9-6B0358D7DB22}">
            <xm:f>NOT(ISERROR(SEARCH(#REF!,G582)))</xm:f>
            <xm:f>#REF!</xm:f>
            <x14:dxf>
              <fill>
                <patternFill>
                  <bgColor rgb="FFFF0000"/>
                </patternFill>
              </fill>
            </x14:dxf>
          </x14:cfRule>
          <x14:cfRule type="containsText" priority="1598" operator="containsText" id="{B6563A99-A7F4-4CE3-B9E9-853169BF128D}">
            <xm:f>NOT(ISERROR(SEARCH(#REF!,G582)))</xm:f>
            <xm:f>#REF!</xm:f>
            <x14:dxf>
              <fill>
                <patternFill>
                  <bgColor theme="4" tint="0.59996337778862885"/>
                </patternFill>
              </fill>
            </x14:dxf>
          </x14:cfRule>
          <xm:sqref>G582</xm:sqref>
        </x14:conditionalFormatting>
        <x14:conditionalFormatting xmlns:xm="http://schemas.microsoft.com/office/excel/2006/main">
          <x14:cfRule type="containsText" priority="1588" operator="containsText" id="{B50C39E8-E1F1-4896-8F44-4E7D20FFCA03}">
            <xm:f>NOT(ISERROR(SEARCH(#REF!,G470)))</xm:f>
            <xm:f>#REF!</xm:f>
            <x14:dxf>
              <fill>
                <patternFill>
                  <bgColor rgb="FFFFFF00"/>
                </patternFill>
              </fill>
            </x14:dxf>
          </x14:cfRule>
          <x14:cfRule type="containsText" priority="1589" operator="containsText" id="{6CA752A8-65C8-46EB-82C8-332DADFEB057}">
            <xm:f>NOT(ISERROR(SEARCH(#REF!,G470)))</xm:f>
            <xm:f>#REF!</xm:f>
            <x14:dxf>
              <fill>
                <patternFill>
                  <bgColor rgb="FFFF0000"/>
                </patternFill>
              </fill>
            </x14:dxf>
          </x14:cfRule>
          <x14:cfRule type="containsText" priority="1590" operator="containsText" id="{5074F2C8-EC92-43F1-8F2A-668E15298439}">
            <xm:f>NOT(ISERROR(SEARCH(#REF!,G470)))</xm:f>
            <xm:f>#REF!</xm:f>
            <x14:dxf>
              <fill>
                <patternFill>
                  <bgColor theme="4" tint="0.59996337778862885"/>
                </patternFill>
              </fill>
            </x14:dxf>
          </x14:cfRule>
          <xm:sqref>G717:G719 G470</xm:sqref>
        </x14:conditionalFormatting>
        <x14:conditionalFormatting xmlns:xm="http://schemas.microsoft.com/office/excel/2006/main">
          <x14:cfRule type="containsText" priority="1600" operator="containsText" id="{1AB7753C-48AF-402B-A5CE-D354ED445DAE}">
            <xm:f>NOT(ISERROR(SEARCH($I$824,I470)))</xm:f>
            <xm:f>$I$824</xm:f>
            <x14:dxf>
              <fill>
                <patternFill>
                  <bgColor rgb="FF7030A0"/>
                </patternFill>
              </fill>
            </x14:dxf>
          </x14:cfRule>
          <x14:cfRule type="containsText" priority="1601" operator="containsText" id="{805ACAA6-BFEC-4DAB-A6A4-AB606665D867}">
            <xm:f>NOT(ISERROR(SEARCH($I$823,I470)))</xm:f>
            <xm:f>$I$823</xm:f>
            <x14:dxf>
              <fill>
                <patternFill>
                  <bgColor rgb="FF92D050"/>
                </patternFill>
              </fill>
            </x14:dxf>
          </x14:cfRule>
          <x14:cfRule type="containsText" priority="1602" operator="containsText" id="{6349F1C5-18F8-4F91-AE64-3ACB5EF702C5}">
            <xm:f>NOT(ISERROR(SEARCH($I$822,I470)))</xm:f>
            <xm:f>$I$822</xm:f>
            <x14:dxf>
              <fill>
                <patternFill>
                  <bgColor theme="1" tint="0.499984740745262"/>
                </patternFill>
              </fill>
            </x14:dxf>
          </x14:cfRule>
          <x14:cfRule type="containsText" priority="1603" operator="containsText" id="{965CDC6B-5561-4467-BFEA-2420C0F916E0}">
            <xm:f>NOT(ISERROR(SEARCH($I$821,I470)))</xm:f>
            <xm:f>$I$821</xm:f>
            <x14:dxf>
              <fill>
                <patternFill>
                  <bgColor theme="2"/>
                </patternFill>
              </fill>
            </x14:dxf>
          </x14:cfRule>
          <x14:cfRule type="containsText" priority="1604" operator="containsText" id="{FB4BA620-A5E1-4132-9614-A2B52C4F8AA1}">
            <xm:f>NOT(ISERROR(SEARCH($I$820,I470)))</xm:f>
            <xm:f>$I$820</xm:f>
            <x14:dxf>
              <fill>
                <patternFill>
                  <bgColor rgb="FFFF0000"/>
                </patternFill>
              </fill>
            </x14:dxf>
          </x14:cfRule>
          <x14:cfRule type="containsText" priority="1605" operator="containsText" id="{81FEF195-D8F4-48E9-BFA9-E05A830CCFA1}">
            <xm:f>NOT(ISERROR(SEARCH($I$819,I470)))</xm:f>
            <xm:f>$I$819</xm:f>
            <x14:dxf>
              <fill>
                <patternFill>
                  <bgColor rgb="FFFFFF00"/>
                </patternFill>
              </fill>
            </x14:dxf>
          </x14:cfRule>
          <xm:sqref>I470</xm:sqref>
        </x14:conditionalFormatting>
        <x14:conditionalFormatting xmlns:xm="http://schemas.microsoft.com/office/excel/2006/main">
          <x14:cfRule type="containsText" priority="1606" operator="containsText" id="{02C96937-4EE5-489C-B442-BB7B130D606E}">
            <xm:f>NOT(ISERROR(SEARCH($H$821,H470)))</xm:f>
            <xm:f>$H$821</xm:f>
            <x14:dxf>
              <fill>
                <patternFill>
                  <bgColor rgb="FFFFFF00"/>
                </patternFill>
              </fill>
            </x14:dxf>
          </x14:cfRule>
          <x14:cfRule type="containsText" priority="1607" operator="containsText" id="{A24151A3-4B82-4FA9-960E-C3DE73152935}">
            <xm:f>NOT(ISERROR(SEARCH($H$820,H470)))</xm:f>
            <xm:f>$H$820</xm:f>
            <x14:dxf>
              <fill>
                <patternFill>
                  <bgColor rgb="FFFF0000"/>
                </patternFill>
              </fill>
            </x14:dxf>
          </x14:cfRule>
          <x14:cfRule type="containsText" priority="1608" operator="containsText" id="{4A934149-9715-4B14-AD7C-A643932D9648}">
            <xm:f>NOT(ISERROR(SEARCH($H$819,H470)))</xm:f>
            <xm:f>$H$819</xm:f>
            <x14:dxf>
              <fill>
                <patternFill>
                  <bgColor theme="4"/>
                </patternFill>
              </fill>
            </x14:dxf>
          </x14:cfRule>
          <xm:sqref>H470</xm:sqref>
        </x14:conditionalFormatting>
        <x14:conditionalFormatting xmlns:xm="http://schemas.microsoft.com/office/excel/2006/main">
          <x14:cfRule type="containsText" priority="1581" operator="containsText" id="{492E7F09-4D11-45E3-9337-7F42A5765CC2}">
            <xm:f>NOT(ISERROR(SEARCH($I$824,I383)))</xm:f>
            <xm:f>$I$824</xm:f>
            <x14:dxf>
              <fill>
                <patternFill>
                  <bgColor rgb="FF7030A0"/>
                </patternFill>
              </fill>
            </x14:dxf>
          </x14:cfRule>
          <x14:cfRule type="containsText" priority="1582" operator="containsText" id="{21689AE7-854B-4583-801E-03B23FB199AA}">
            <xm:f>NOT(ISERROR(SEARCH($I$823,I383)))</xm:f>
            <xm:f>$I$823</xm:f>
            <x14:dxf>
              <fill>
                <patternFill>
                  <bgColor rgb="FF92D050"/>
                </patternFill>
              </fill>
            </x14:dxf>
          </x14:cfRule>
          <x14:cfRule type="containsText" priority="1583" operator="containsText" id="{0B7B40DD-1D3D-4AC2-B9A0-CFB28D4BE510}">
            <xm:f>NOT(ISERROR(SEARCH($I$822,I383)))</xm:f>
            <xm:f>$I$822</xm:f>
            <x14:dxf>
              <fill>
                <patternFill>
                  <bgColor theme="1" tint="0.499984740745262"/>
                </patternFill>
              </fill>
            </x14:dxf>
          </x14:cfRule>
          <x14:cfRule type="containsText" priority="1584" operator="containsText" id="{8B9C430D-E35E-4DD4-BB1C-E6C126450D50}">
            <xm:f>NOT(ISERROR(SEARCH($I$821,I383)))</xm:f>
            <xm:f>$I$821</xm:f>
            <x14:dxf>
              <fill>
                <patternFill>
                  <bgColor theme="2"/>
                </patternFill>
              </fill>
            </x14:dxf>
          </x14:cfRule>
          <x14:cfRule type="containsText" priority="1585" operator="containsText" id="{4470EA2B-98B2-41AD-B0BB-D752246EF902}">
            <xm:f>NOT(ISERROR(SEARCH($I$820,I383)))</xm:f>
            <xm:f>$I$820</xm:f>
            <x14:dxf>
              <fill>
                <patternFill>
                  <bgColor rgb="FFFF0000"/>
                </patternFill>
              </fill>
            </x14:dxf>
          </x14:cfRule>
          <x14:cfRule type="containsText" priority="1586" operator="containsText" id="{4ABFDDD1-114D-4E59-9490-3BF9D200A651}">
            <xm:f>NOT(ISERROR(SEARCH($I$819,I383)))</xm:f>
            <xm:f>$I$819</xm:f>
            <x14:dxf>
              <fill>
                <patternFill>
                  <bgColor rgb="FFFFFF00"/>
                </patternFill>
              </fill>
            </x14:dxf>
          </x14:cfRule>
          <xm:sqref>I383:I384</xm:sqref>
        </x14:conditionalFormatting>
        <x14:conditionalFormatting xmlns:xm="http://schemas.microsoft.com/office/excel/2006/main">
          <x14:cfRule type="containsText" priority="1569" operator="containsText" id="{EE515221-78A2-4F2D-A21D-FC3D3DCEAA84}">
            <xm:f>NOT(ISERROR(SEARCH($H$821,H383)))</xm:f>
            <xm:f>$H$821</xm:f>
            <x14:dxf>
              <fill>
                <patternFill>
                  <bgColor rgb="FFFFFF00"/>
                </patternFill>
              </fill>
            </x14:dxf>
          </x14:cfRule>
          <x14:cfRule type="containsText" priority="1570" operator="containsText" id="{BB50F99A-D450-461D-981A-40A0B6381611}">
            <xm:f>NOT(ISERROR(SEARCH($H$820,H383)))</xm:f>
            <xm:f>$H$820</xm:f>
            <x14:dxf>
              <fill>
                <patternFill>
                  <bgColor rgb="FFFF0000"/>
                </patternFill>
              </fill>
            </x14:dxf>
          </x14:cfRule>
          <x14:cfRule type="containsText" priority="1571" operator="containsText" id="{1171A083-7BFE-4A30-9549-59370AF015D7}">
            <xm:f>NOT(ISERROR(SEARCH($H$819,H383)))</xm:f>
            <xm:f>$H$819</xm:f>
            <x14:dxf>
              <fill>
                <patternFill>
                  <bgColor theme="4"/>
                </patternFill>
              </fill>
            </x14:dxf>
          </x14:cfRule>
          <xm:sqref>H383:H384</xm:sqref>
        </x14:conditionalFormatting>
        <x14:conditionalFormatting xmlns:xm="http://schemas.microsoft.com/office/excel/2006/main">
          <x14:cfRule type="containsText" priority="1516" operator="containsText" text="Delayed" id="{D5AD984E-A237-4B33-8CC4-8D58EB033ECF}">
            <xm:f>NOT(ISERROR(SEARCH("Delayed",'Blank (2)'!J525)))</xm:f>
            <x14:dxf>
              <fill>
                <patternFill>
                  <bgColor rgb="FFFF0000"/>
                </patternFill>
              </fill>
            </x14:dxf>
          </x14:cfRule>
          <x14:cfRule type="containsText" priority="1517" operator="containsText" text="Ongoing" id="{900A1B54-28E8-4EF2-B1D4-498EE1A536C1}">
            <xm:f>NOT(ISERROR(SEARCH("Ongoing",'Blank (2)'!J525)))</xm:f>
            <x14:dxf>
              <fill>
                <patternFill>
                  <bgColor rgb="FFFFFF00"/>
                </patternFill>
              </fill>
            </x14:dxf>
          </x14:cfRule>
          <x14:cfRule type="containsText" priority="1518" operator="containsText" text="Done" id="{EC578ED5-5985-4B81-BEFC-292D696326FA}">
            <xm:f>NOT(ISERROR(SEARCH("Done",'Blank (2)'!J525)))</xm:f>
            <x14:dxf>
              <fill>
                <patternFill>
                  <bgColor rgb="FF92D050"/>
                </patternFill>
              </fill>
            </x14:dxf>
          </x14:cfRule>
          <x14:cfRule type="containsText" priority="1519" operator="containsText" text="Delayed" id="{960B9EAF-68F0-4AB6-9AB0-3226B5381FB0}">
            <xm:f>NOT(ISERROR(SEARCH("Delayed",'Blank (2)'!J525)))</xm:f>
            <x14:dxf>
              <fill>
                <patternFill>
                  <bgColor rgb="FFFF0000"/>
                </patternFill>
              </fill>
            </x14:dxf>
          </x14:cfRule>
          <x14:cfRule type="containsText" priority="1520" operator="containsText" text="Ongoing" id="{989A687C-411A-4F3D-B441-A10167BAB6C3}">
            <xm:f>NOT(ISERROR(SEARCH("Ongoing",'Blank (2)'!J525)))</xm:f>
            <x14:dxf>
              <fill>
                <patternFill>
                  <bgColor rgb="FFFFFF00"/>
                </patternFill>
              </fill>
            </x14:dxf>
          </x14:cfRule>
          <x14:cfRule type="containsText" priority="1521" operator="containsText" text="Done" id="{54F2F377-7F76-4329-8492-0CADE8C22D9F}">
            <xm:f>NOT(ISERROR(SEARCH("Done",'Blank (2)'!J525)))</xm:f>
            <x14:dxf>
              <fill>
                <patternFill>
                  <bgColor rgb="FF92D050"/>
                </patternFill>
              </fill>
            </x14:dxf>
          </x14:cfRule>
          <xm:sqref>J532 J525:J526 J542</xm:sqref>
        </x14:conditionalFormatting>
        <x14:conditionalFormatting xmlns:xm="http://schemas.microsoft.com/office/excel/2006/main">
          <x14:cfRule type="containsText" priority="1494" operator="containsText" id="{111FC8FF-2F64-467B-B264-6694C14B7114}">
            <xm:f>NOT(ISERROR(SEARCH('Blank (2)'!$I$654,'Blank (2)'!J532)))</xm:f>
            <xm:f>'Blank (2)'!$I$654</xm:f>
            <x14:dxf>
              <fill>
                <patternFill>
                  <bgColor theme="2" tint="-0.24994659260841701"/>
                </patternFill>
              </fill>
            </x14:dxf>
          </x14:cfRule>
          <x14:cfRule type="containsText" priority="1495" operator="containsText" id="{379C0947-43B7-4A99-B9C5-439CF78D2760}">
            <xm:f>NOT(ISERROR(SEARCH('Blank (2)'!$I$653,'Blank (2)'!J532)))</xm:f>
            <xm:f>'Blank (2)'!$I$653</xm:f>
            <x14:dxf>
              <fill>
                <patternFill>
                  <bgColor rgb="FFFF0000"/>
                </patternFill>
              </fill>
            </x14:dxf>
          </x14:cfRule>
          <x14:cfRule type="containsText" priority="1496" operator="containsText" id="{E12084D1-0C2D-4C29-B788-135AA85CD5C5}">
            <xm:f>NOT(ISERROR(SEARCH('Blank (2)'!$I$652,'Blank (2)'!J532)))</xm:f>
            <xm:f>'Blank (2)'!$I$652</xm:f>
            <x14:dxf>
              <fill>
                <patternFill>
                  <bgColor rgb="FFFFFF00"/>
                </patternFill>
              </fill>
            </x14:dxf>
          </x14:cfRule>
          <x14:cfRule type="containsText" priority="1497" operator="containsText" id="{96A10B61-FFA9-4150-B20D-57FA79ED5D49}">
            <xm:f>NOT(ISERROR(SEARCH('Blank (2)'!$I$651,'Blank (2)'!J532)))</xm:f>
            <xm:f>'Blank (2)'!$I$651</xm:f>
            <x14:dxf>
              <fill>
                <patternFill>
                  <bgColor rgb="FF92D050"/>
                </patternFill>
              </fill>
            </x14:dxf>
          </x14:cfRule>
          <xm:sqref>J532</xm:sqref>
        </x14:conditionalFormatting>
        <x14:conditionalFormatting xmlns:xm="http://schemas.microsoft.com/office/excel/2006/main">
          <x14:cfRule type="containsText" priority="1491" operator="containsText" id="{2E5CEF17-CE08-48C1-8B0F-54CD4F524AA1}">
            <xm:f>NOT(ISERROR(SEARCH('Blank (2)'!#REF!,'Blank (2)'!G522)))</xm:f>
            <xm:f>'Blank (2)'!#REF!</xm:f>
            <x14:dxf>
              <fill>
                <patternFill>
                  <bgColor rgb="FFFFFF00"/>
                </patternFill>
              </fill>
            </x14:dxf>
          </x14:cfRule>
          <x14:cfRule type="containsText" priority="1492" operator="containsText" id="{F5B4CAF8-C5BC-405A-820C-0B37477FEDA9}">
            <xm:f>NOT(ISERROR(SEARCH('Blank (2)'!#REF!,'Blank (2)'!G522)))</xm:f>
            <xm:f>'Blank (2)'!#REF!</xm:f>
            <x14:dxf>
              <fill>
                <patternFill>
                  <bgColor rgb="FFFF0000"/>
                </patternFill>
              </fill>
            </x14:dxf>
          </x14:cfRule>
          <x14:cfRule type="containsText" priority="1493" operator="containsText" id="{1C8260A3-2F9C-47B4-8369-7A06B5318D41}">
            <xm:f>NOT(ISERROR(SEARCH('Blank (2)'!#REF!,'Blank (2)'!G522)))</xm:f>
            <xm:f>'Blank (2)'!#REF!</xm:f>
            <x14:dxf>
              <fill>
                <patternFill>
                  <bgColor theme="4" tint="0.59996337778862885"/>
                </patternFill>
              </fill>
            </x14:dxf>
          </x14:cfRule>
          <xm:sqref>G522:G551</xm:sqref>
        </x14:conditionalFormatting>
        <x14:conditionalFormatting xmlns:xm="http://schemas.microsoft.com/office/excel/2006/main">
          <x14:cfRule type="containsText" priority="1528" operator="containsText" id="{D5B704F4-8BAA-40E4-A072-8FAAF95B23A2}">
            <xm:f>NOT(ISERROR(SEARCH('Blank (2)'!$I$405,'Blank (2)'!I609)))</xm:f>
            <xm:f>'Blank (2)'!$I$405</xm:f>
            <x14:dxf>
              <fill>
                <patternFill>
                  <bgColor rgb="FF7030A0"/>
                </patternFill>
              </fill>
            </x14:dxf>
          </x14:cfRule>
          <x14:cfRule type="containsText" priority="1529" operator="containsText" id="{AE005500-3F68-4DA6-A33D-FDC8FFBC0464}">
            <xm:f>NOT(ISERROR(SEARCH('Blank (2)'!$I$404,'Blank (2)'!I609)))</xm:f>
            <xm:f>'Blank (2)'!$I$404</xm:f>
            <x14:dxf>
              <fill>
                <patternFill>
                  <bgColor rgb="FF92D050"/>
                </patternFill>
              </fill>
            </x14:dxf>
          </x14:cfRule>
          <x14:cfRule type="containsText" priority="1530" operator="containsText" id="{6FD56A2A-D479-4082-9921-4D7FEB465C3E}">
            <xm:f>NOT(ISERROR(SEARCH('Blank (2)'!$I$403,'Blank (2)'!I609)))</xm:f>
            <xm:f>'Blank (2)'!$I$403</xm:f>
            <x14:dxf>
              <fill>
                <patternFill>
                  <bgColor theme="1" tint="0.499984740745262"/>
                </patternFill>
              </fill>
            </x14:dxf>
          </x14:cfRule>
          <x14:cfRule type="containsText" priority="1531" operator="containsText" id="{76B01E02-8832-4740-B2B4-25740A7A47BF}">
            <xm:f>NOT(ISERROR(SEARCH('Blank (2)'!$I$402,'Blank (2)'!I609)))</xm:f>
            <xm:f>'Blank (2)'!$I$402</xm:f>
            <x14:dxf>
              <fill>
                <patternFill>
                  <bgColor theme="2"/>
                </patternFill>
              </fill>
            </x14:dxf>
          </x14:cfRule>
          <x14:cfRule type="containsText" priority="1532" operator="containsText" id="{D69D51F8-7DB4-44F6-8E12-029BDDA40A08}">
            <xm:f>NOT(ISERROR(SEARCH('Blank (2)'!$I$401,'Blank (2)'!I609)))</xm:f>
            <xm:f>'Blank (2)'!$I$401</xm:f>
            <x14:dxf>
              <fill>
                <patternFill>
                  <bgColor rgb="FFFF0000"/>
                </patternFill>
              </fill>
            </x14:dxf>
          </x14:cfRule>
          <x14:cfRule type="containsText" priority="1533" operator="containsText" id="{5C368924-69E0-40CF-91D1-1D8F708B9253}">
            <xm:f>NOT(ISERROR(SEARCH('Blank (2)'!$I$400,'Blank (2)'!I609)))</xm:f>
            <xm:f>'Blank (2)'!$I$400</xm:f>
            <x14:dxf>
              <fill>
                <patternFill>
                  <bgColor rgb="FFFFFF00"/>
                </patternFill>
              </fill>
            </x14:dxf>
          </x14:cfRule>
          <xm:sqref>I584:I585</xm:sqref>
        </x14:conditionalFormatting>
        <x14:conditionalFormatting xmlns:xm="http://schemas.microsoft.com/office/excel/2006/main">
          <x14:cfRule type="containsText" priority="1534" operator="containsText" id="{58FF2159-BCD1-4FE5-9751-8F77F65B973B}">
            <xm:f>NOT(ISERROR(SEARCH('Blank (2)'!$H$402,'Blank (2)'!H609)))</xm:f>
            <xm:f>'Blank (2)'!$H$402</xm:f>
            <x14:dxf>
              <fill>
                <patternFill>
                  <bgColor rgb="FFFFFF00"/>
                </patternFill>
              </fill>
            </x14:dxf>
          </x14:cfRule>
          <x14:cfRule type="containsText" priority="1535" operator="containsText" id="{08D5A806-D813-41DE-965D-52A83068797F}">
            <xm:f>NOT(ISERROR(SEARCH('Blank (2)'!$H$401,'Blank (2)'!H609)))</xm:f>
            <xm:f>'Blank (2)'!$H$401</xm:f>
            <x14:dxf>
              <fill>
                <patternFill>
                  <bgColor rgb="FFFF0000"/>
                </patternFill>
              </fill>
            </x14:dxf>
          </x14:cfRule>
          <x14:cfRule type="containsText" priority="1536" operator="containsText" id="{F6AC75D9-1FD4-4A9E-9D6A-EAEDD5E3D6DB}">
            <xm:f>NOT(ISERROR(SEARCH('Blank (2)'!$H$400,'Blank (2)'!H609)))</xm:f>
            <xm:f>'Blank (2)'!$H$400</xm:f>
            <x14:dxf>
              <fill>
                <patternFill>
                  <bgColor theme="4"/>
                </patternFill>
              </fill>
            </x14:dxf>
          </x14:cfRule>
          <xm:sqref>H584:H585</xm:sqref>
        </x14:conditionalFormatting>
        <x14:conditionalFormatting xmlns:xm="http://schemas.microsoft.com/office/excel/2006/main">
          <x14:cfRule type="containsText" priority="1465" operator="containsText" id="{45B72F74-89A0-48C9-B792-EFDF1497A80B}">
            <xm:f>NOT(ISERROR(SEARCH('Blank (2)'!#REF!,'Blank (2)'!G552)))</xm:f>
            <xm:f>'Blank (2)'!#REF!</xm:f>
            <x14:dxf>
              <fill>
                <patternFill>
                  <bgColor rgb="FFFFFF00"/>
                </patternFill>
              </fill>
            </x14:dxf>
          </x14:cfRule>
          <x14:cfRule type="containsText" priority="1466" operator="containsText" id="{5871DCAA-70F6-4D59-B140-B32D3020DBE4}">
            <xm:f>NOT(ISERROR(SEARCH('Blank (2)'!#REF!,'Blank (2)'!G552)))</xm:f>
            <xm:f>'Blank (2)'!#REF!</xm:f>
            <x14:dxf>
              <fill>
                <patternFill>
                  <bgColor rgb="FFFF0000"/>
                </patternFill>
              </fill>
            </x14:dxf>
          </x14:cfRule>
          <x14:cfRule type="containsText" priority="1467" operator="containsText" id="{9B4F4DF5-C967-4DBA-AD4E-8052E9A18DFD}">
            <xm:f>NOT(ISERROR(SEARCH('Blank (2)'!#REF!,'Blank (2)'!G552)))</xm:f>
            <xm:f>'Blank (2)'!#REF!</xm:f>
            <x14:dxf>
              <fill>
                <patternFill>
                  <bgColor theme="4" tint="0.59996337778862885"/>
                </patternFill>
              </fill>
            </x14:dxf>
          </x14:cfRule>
          <xm:sqref>G552</xm:sqref>
        </x14:conditionalFormatting>
        <x14:conditionalFormatting xmlns:xm="http://schemas.microsoft.com/office/excel/2006/main">
          <x14:cfRule type="containsText" priority="1424" operator="containsText" id="{444C0288-B833-49F1-A671-F7EE4D7BFA15}">
            <xm:f>NOT(ISERROR(SEARCH(#REF!,G450)))</xm:f>
            <xm:f>#REF!</xm:f>
            <x14:dxf>
              <fill>
                <patternFill>
                  <bgColor rgb="FFFFFF00"/>
                </patternFill>
              </fill>
            </x14:dxf>
          </x14:cfRule>
          <x14:cfRule type="containsText" priority="1425" operator="containsText" id="{F86ACBDE-0DA1-4B83-8438-05AF99E4B6D6}">
            <xm:f>NOT(ISERROR(SEARCH(#REF!,G450)))</xm:f>
            <xm:f>#REF!</xm:f>
            <x14:dxf>
              <fill>
                <patternFill>
                  <bgColor rgb="FFFF0000"/>
                </patternFill>
              </fill>
            </x14:dxf>
          </x14:cfRule>
          <x14:cfRule type="containsText" priority="1426" operator="containsText" id="{22819203-9303-469F-8AD6-32D2CB36862C}">
            <xm:f>NOT(ISERROR(SEARCH(#REF!,G450)))</xm:f>
            <xm:f>#REF!</xm:f>
            <x14:dxf>
              <fill>
                <patternFill>
                  <bgColor theme="4" tint="0.59996337778862885"/>
                </patternFill>
              </fill>
            </x14:dxf>
          </x14:cfRule>
          <xm:sqref>G450</xm:sqref>
        </x14:conditionalFormatting>
        <x14:conditionalFormatting xmlns:xm="http://schemas.microsoft.com/office/excel/2006/main">
          <x14:cfRule type="containsText" priority="1428" operator="containsText" id="{866C888A-139C-4C33-BDB0-1FA8EE15CB6B}">
            <xm:f>NOT(ISERROR(SEARCH($I$824,I450)))</xm:f>
            <xm:f>$I$824</xm:f>
            <x14:dxf>
              <fill>
                <patternFill>
                  <bgColor rgb="FF7030A0"/>
                </patternFill>
              </fill>
            </x14:dxf>
          </x14:cfRule>
          <x14:cfRule type="containsText" priority="1429" operator="containsText" id="{C384D364-F81A-42C6-BFA6-8C5C3A18D698}">
            <xm:f>NOT(ISERROR(SEARCH($I$823,I450)))</xm:f>
            <xm:f>$I$823</xm:f>
            <x14:dxf>
              <fill>
                <patternFill>
                  <bgColor rgb="FF92D050"/>
                </patternFill>
              </fill>
            </x14:dxf>
          </x14:cfRule>
          <x14:cfRule type="containsText" priority="1430" operator="containsText" id="{DE972044-DCDB-4078-BE05-D1F86EDA3EEB}">
            <xm:f>NOT(ISERROR(SEARCH($I$822,I450)))</xm:f>
            <xm:f>$I$822</xm:f>
            <x14:dxf>
              <fill>
                <patternFill>
                  <bgColor theme="1" tint="0.499984740745262"/>
                </patternFill>
              </fill>
            </x14:dxf>
          </x14:cfRule>
          <x14:cfRule type="containsText" priority="1431" operator="containsText" id="{67DD58EF-2298-4637-B009-9365E1AE6A16}">
            <xm:f>NOT(ISERROR(SEARCH($I$821,I450)))</xm:f>
            <xm:f>$I$821</xm:f>
            <x14:dxf>
              <fill>
                <patternFill>
                  <bgColor theme="2"/>
                </patternFill>
              </fill>
            </x14:dxf>
          </x14:cfRule>
          <x14:cfRule type="containsText" priority="1432" operator="containsText" id="{FFF791E7-D892-4D1C-9B72-41EC8F25646F}">
            <xm:f>NOT(ISERROR(SEARCH($I$820,I450)))</xm:f>
            <xm:f>$I$820</xm:f>
            <x14:dxf>
              <fill>
                <patternFill>
                  <bgColor rgb="FFFF0000"/>
                </patternFill>
              </fill>
            </x14:dxf>
          </x14:cfRule>
          <x14:cfRule type="containsText" priority="1433" operator="containsText" id="{AB181D20-C5D1-445B-93A4-3084B8A977F6}">
            <xm:f>NOT(ISERROR(SEARCH($I$819,I450)))</xm:f>
            <xm:f>$I$819</xm:f>
            <x14:dxf>
              <fill>
                <patternFill>
                  <bgColor rgb="FFFFFF00"/>
                </patternFill>
              </fill>
            </x14:dxf>
          </x14:cfRule>
          <xm:sqref>I450</xm:sqref>
        </x14:conditionalFormatting>
        <x14:conditionalFormatting xmlns:xm="http://schemas.microsoft.com/office/excel/2006/main">
          <x14:cfRule type="containsText" priority="1434" operator="containsText" id="{01F05B4C-8CDD-4343-834F-E5C3103E86C8}">
            <xm:f>NOT(ISERROR(SEARCH($H$821,H450)))</xm:f>
            <xm:f>$H$821</xm:f>
            <x14:dxf>
              <fill>
                <patternFill>
                  <bgColor rgb="FFFFFF00"/>
                </patternFill>
              </fill>
            </x14:dxf>
          </x14:cfRule>
          <x14:cfRule type="containsText" priority="1435" operator="containsText" id="{E453E854-3BAA-43D6-8884-943182509F6A}">
            <xm:f>NOT(ISERROR(SEARCH($H$820,H450)))</xm:f>
            <xm:f>$H$820</xm:f>
            <x14:dxf>
              <fill>
                <patternFill>
                  <bgColor rgb="FFFF0000"/>
                </patternFill>
              </fill>
            </x14:dxf>
          </x14:cfRule>
          <x14:cfRule type="containsText" priority="1436" operator="containsText" id="{2C654FC9-91B8-4E1A-9641-2B6D2729F20D}">
            <xm:f>NOT(ISERROR(SEARCH($H$819,H450)))</xm:f>
            <xm:f>$H$819</xm:f>
            <x14:dxf>
              <fill>
                <patternFill>
                  <bgColor theme="4"/>
                </patternFill>
              </fill>
            </x14:dxf>
          </x14:cfRule>
          <xm:sqref>H450</xm:sqref>
        </x14:conditionalFormatting>
        <x14:conditionalFormatting xmlns:xm="http://schemas.microsoft.com/office/excel/2006/main">
          <x14:cfRule type="containsText" priority="1404" operator="containsText" id="{500AAFAE-A331-4D7B-90DB-7D100DB2AA06}">
            <xm:f>NOT(ISERROR(SEARCH($I$824,I451)))</xm:f>
            <xm:f>$I$824</xm:f>
            <x14:dxf>
              <fill>
                <patternFill>
                  <bgColor rgb="FF7030A0"/>
                </patternFill>
              </fill>
            </x14:dxf>
          </x14:cfRule>
          <x14:cfRule type="containsText" priority="1405" operator="containsText" id="{180395D2-ECFE-4AE6-B73C-2FB71F23C440}">
            <xm:f>NOT(ISERROR(SEARCH($I$823,I451)))</xm:f>
            <xm:f>$I$823</xm:f>
            <x14:dxf>
              <fill>
                <patternFill>
                  <bgColor rgb="FF92D050"/>
                </patternFill>
              </fill>
            </x14:dxf>
          </x14:cfRule>
          <x14:cfRule type="containsText" priority="1406" operator="containsText" id="{F2486AF5-0D55-4A74-A62D-AC7B4D0BA6D8}">
            <xm:f>NOT(ISERROR(SEARCH($I$822,I451)))</xm:f>
            <xm:f>$I$822</xm:f>
            <x14:dxf>
              <fill>
                <patternFill>
                  <bgColor theme="1" tint="0.499984740745262"/>
                </patternFill>
              </fill>
            </x14:dxf>
          </x14:cfRule>
          <x14:cfRule type="containsText" priority="1407" operator="containsText" id="{6A608B10-BADA-44FB-B657-4C6816D11D41}">
            <xm:f>NOT(ISERROR(SEARCH($I$821,I451)))</xm:f>
            <xm:f>$I$821</xm:f>
            <x14:dxf>
              <fill>
                <patternFill>
                  <bgColor theme="2"/>
                </patternFill>
              </fill>
            </x14:dxf>
          </x14:cfRule>
          <x14:cfRule type="containsText" priority="1408" operator="containsText" id="{C8BA2287-4CCA-4D45-A0B2-7BCF9864A9A7}">
            <xm:f>NOT(ISERROR(SEARCH($I$820,I451)))</xm:f>
            <xm:f>$I$820</xm:f>
            <x14:dxf>
              <fill>
                <patternFill>
                  <bgColor rgb="FFFF0000"/>
                </patternFill>
              </fill>
            </x14:dxf>
          </x14:cfRule>
          <x14:cfRule type="containsText" priority="1409" operator="containsText" id="{CDA2EA7C-2FBA-451E-96C1-D0D9E30639E7}">
            <xm:f>NOT(ISERROR(SEARCH($I$819,I451)))</xm:f>
            <xm:f>$I$819</xm:f>
            <x14:dxf>
              <fill>
                <patternFill>
                  <bgColor rgb="FFFFFF00"/>
                </patternFill>
              </fill>
            </x14:dxf>
          </x14:cfRule>
          <xm:sqref>I451:I460</xm:sqref>
        </x14:conditionalFormatting>
        <x14:conditionalFormatting xmlns:xm="http://schemas.microsoft.com/office/excel/2006/main">
          <x14:cfRule type="containsText" priority="1392" operator="containsText" id="{D28B5C76-556F-4D7E-9D4C-68B53B91349D}">
            <xm:f>NOT(ISERROR(SEARCH($H$821,H451)))</xm:f>
            <xm:f>$H$821</xm:f>
            <x14:dxf>
              <fill>
                <patternFill>
                  <bgColor rgb="FFFFFF00"/>
                </patternFill>
              </fill>
            </x14:dxf>
          </x14:cfRule>
          <x14:cfRule type="containsText" priority="1393" operator="containsText" id="{2919E6EE-AD4E-4D67-B6AE-80D82B4FF405}">
            <xm:f>NOT(ISERROR(SEARCH($H$820,H451)))</xm:f>
            <xm:f>$H$820</xm:f>
            <x14:dxf>
              <fill>
                <patternFill>
                  <bgColor rgb="FFFF0000"/>
                </patternFill>
              </fill>
            </x14:dxf>
          </x14:cfRule>
          <x14:cfRule type="containsText" priority="1394" operator="containsText" id="{2E19DFA4-5A6B-40C4-90AC-0973E313701F}">
            <xm:f>NOT(ISERROR(SEARCH($H$819,H451)))</xm:f>
            <xm:f>$H$819</xm:f>
            <x14:dxf>
              <fill>
                <patternFill>
                  <bgColor theme="4"/>
                </patternFill>
              </fill>
            </x14:dxf>
          </x14:cfRule>
          <xm:sqref>H451:H460</xm:sqref>
        </x14:conditionalFormatting>
        <x14:conditionalFormatting xmlns:xm="http://schemas.microsoft.com/office/excel/2006/main">
          <x14:cfRule type="containsText" priority="1314" operator="containsText" id="{246A6187-3357-4846-92BA-BA50375F27CC}">
            <xm:f>NOT(ISERROR(SEARCH(#REF!,G553)))</xm:f>
            <xm:f>#REF!</xm:f>
            <x14:dxf>
              <fill>
                <patternFill>
                  <bgColor rgb="FFFFFF00"/>
                </patternFill>
              </fill>
            </x14:dxf>
          </x14:cfRule>
          <x14:cfRule type="containsText" priority="1315" operator="containsText" id="{3C575362-7E33-48C1-AD74-E4552EA7D002}">
            <xm:f>NOT(ISERROR(SEARCH(#REF!,G553)))</xm:f>
            <xm:f>#REF!</xm:f>
            <x14:dxf>
              <fill>
                <patternFill>
                  <bgColor rgb="FFFF0000"/>
                </patternFill>
              </fill>
            </x14:dxf>
          </x14:cfRule>
          <x14:cfRule type="containsText" priority="1316" operator="containsText" id="{41B39C93-3287-4090-AE0F-33FA5A19E2CC}">
            <xm:f>NOT(ISERROR(SEARCH(#REF!,G553)))</xm:f>
            <xm:f>#REF!</xm:f>
            <x14:dxf>
              <fill>
                <patternFill>
                  <bgColor theme="4" tint="0.59996337778862885"/>
                </patternFill>
              </fill>
            </x14:dxf>
          </x14:cfRule>
          <xm:sqref>G553</xm:sqref>
        </x14:conditionalFormatting>
        <x14:conditionalFormatting xmlns:xm="http://schemas.microsoft.com/office/excel/2006/main">
          <x14:cfRule type="containsText" priority="1318" operator="containsText" id="{92A563CE-E39D-44EF-9C51-8AF7B6BECB1B}">
            <xm:f>NOT(ISERROR(SEARCH($I$824,I553)))</xm:f>
            <xm:f>$I$824</xm:f>
            <x14:dxf>
              <fill>
                <patternFill>
                  <bgColor rgb="FF7030A0"/>
                </patternFill>
              </fill>
            </x14:dxf>
          </x14:cfRule>
          <x14:cfRule type="containsText" priority="1319" operator="containsText" id="{6D913790-8429-438D-9600-BAE459E21A26}">
            <xm:f>NOT(ISERROR(SEARCH($I$823,I553)))</xm:f>
            <xm:f>$I$823</xm:f>
            <x14:dxf>
              <fill>
                <patternFill>
                  <bgColor rgb="FF92D050"/>
                </patternFill>
              </fill>
            </x14:dxf>
          </x14:cfRule>
          <x14:cfRule type="containsText" priority="1320" operator="containsText" id="{5F77C967-FF7D-4E1B-87B2-A090DE42FC2D}">
            <xm:f>NOT(ISERROR(SEARCH($I$822,I553)))</xm:f>
            <xm:f>$I$822</xm:f>
            <x14:dxf>
              <fill>
                <patternFill>
                  <bgColor theme="1" tint="0.499984740745262"/>
                </patternFill>
              </fill>
            </x14:dxf>
          </x14:cfRule>
          <x14:cfRule type="containsText" priority="1321" operator="containsText" id="{5C350400-CF27-40AD-A599-04AB5FCDE842}">
            <xm:f>NOT(ISERROR(SEARCH($I$821,I553)))</xm:f>
            <xm:f>$I$821</xm:f>
            <x14:dxf>
              <fill>
                <patternFill>
                  <bgColor theme="2"/>
                </patternFill>
              </fill>
            </x14:dxf>
          </x14:cfRule>
          <x14:cfRule type="containsText" priority="1322" operator="containsText" id="{3C6888F1-3FAB-4C51-A780-F68564CE5F7B}">
            <xm:f>NOT(ISERROR(SEARCH($I$820,I553)))</xm:f>
            <xm:f>$I$820</xm:f>
            <x14:dxf>
              <fill>
                <patternFill>
                  <bgColor rgb="FFFF0000"/>
                </patternFill>
              </fill>
            </x14:dxf>
          </x14:cfRule>
          <x14:cfRule type="containsText" priority="1323" operator="containsText" id="{69C2587F-1CB2-4CE6-A3FA-8CC087110E50}">
            <xm:f>NOT(ISERROR(SEARCH($I$819,I553)))</xm:f>
            <xm:f>$I$819</xm:f>
            <x14:dxf>
              <fill>
                <patternFill>
                  <bgColor rgb="FFFFFF00"/>
                </patternFill>
              </fill>
            </x14:dxf>
          </x14:cfRule>
          <xm:sqref>I553</xm:sqref>
        </x14:conditionalFormatting>
        <x14:conditionalFormatting xmlns:xm="http://schemas.microsoft.com/office/excel/2006/main">
          <x14:cfRule type="containsText" priority="1324" operator="containsText" id="{75ED4794-5064-4A85-830F-725955CB2005}">
            <xm:f>NOT(ISERROR(SEARCH($H$821,H553)))</xm:f>
            <xm:f>$H$821</xm:f>
            <x14:dxf>
              <fill>
                <patternFill>
                  <bgColor rgb="FFFFFF00"/>
                </patternFill>
              </fill>
            </x14:dxf>
          </x14:cfRule>
          <x14:cfRule type="containsText" priority="1325" operator="containsText" id="{9BF4FF15-4B88-42EE-828C-98EDC4EFB5DB}">
            <xm:f>NOT(ISERROR(SEARCH($H$820,H553)))</xm:f>
            <xm:f>$H$820</xm:f>
            <x14:dxf>
              <fill>
                <patternFill>
                  <bgColor rgb="FFFF0000"/>
                </patternFill>
              </fill>
            </x14:dxf>
          </x14:cfRule>
          <x14:cfRule type="containsText" priority="1326" operator="containsText" id="{E327B130-B759-4B71-B3CC-889D37D5A0A3}">
            <xm:f>NOT(ISERROR(SEARCH($H$819,H553)))</xm:f>
            <xm:f>$H$819</xm:f>
            <x14:dxf>
              <fill>
                <patternFill>
                  <bgColor theme="4"/>
                </patternFill>
              </fill>
            </x14:dxf>
          </x14:cfRule>
          <xm:sqref>H553</xm:sqref>
        </x14:conditionalFormatting>
        <x14:conditionalFormatting xmlns:xm="http://schemas.microsoft.com/office/excel/2006/main">
          <x14:cfRule type="containsText" priority="1294" operator="containsText" id="{81A86D75-1425-4953-95A0-503ECA2A8C60}">
            <xm:f>NOT(ISERROR(SEARCH($I$824,I554)))</xm:f>
            <xm:f>$I$824</xm:f>
            <x14:dxf>
              <fill>
                <patternFill>
                  <bgColor rgb="FF7030A0"/>
                </patternFill>
              </fill>
            </x14:dxf>
          </x14:cfRule>
          <x14:cfRule type="containsText" priority="1295" operator="containsText" id="{A3F7B0D3-D999-4551-927E-65F151E77786}">
            <xm:f>NOT(ISERROR(SEARCH($I$823,I554)))</xm:f>
            <xm:f>$I$823</xm:f>
            <x14:dxf>
              <fill>
                <patternFill>
                  <bgColor rgb="FF92D050"/>
                </patternFill>
              </fill>
            </x14:dxf>
          </x14:cfRule>
          <x14:cfRule type="containsText" priority="1296" operator="containsText" id="{07E2E8F4-81A1-4A46-A472-50730C00AD7B}">
            <xm:f>NOT(ISERROR(SEARCH($I$822,I554)))</xm:f>
            <xm:f>$I$822</xm:f>
            <x14:dxf>
              <fill>
                <patternFill>
                  <bgColor theme="1" tint="0.499984740745262"/>
                </patternFill>
              </fill>
            </x14:dxf>
          </x14:cfRule>
          <x14:cfRule type="containsText" priority="1297" operator="containsText" id="{C2FC5A5A-60DE-4A81-AC5F-2DDD36E61975}">
            <xm:f>NOT(ISERROR(SEARCH($I$821,I554)))</xm:f>
            <xm:f>$I$821</xm:f>
            <x14:dxf>
              <fill>
                <patternFill>
                  <bgColor theme="2"/>
                </patternFill>
              </fill>
            </x14:dxf>
          </x14:cfRule>
          <x14:cfRule type="containsText" priority="1298" operator="containsText" id="{80D84D89-292D-4CD8-9E31-1E91C0586B3C}">
            <xm:f>NOT(ISERROR(SEARCH($I$820,I554)))</xm:f>
            <xm:f>$I$820</xm:f>
            <x14:dxf>
              <fill>
                <patternFill>
                  <bgColor rgb="FFFF0000"/>
                </patternFill>
              </fill>
            </x14:dxf>
          </x14:cfRule>
          <x14:cfRule type="containsText" priority="1299" operator="containsText" id="{F2A4253B-2AD2-4FEF-9BA4-A7218F92CA76}">
            <xm:f>NOT(ISERROR(SEARCH($I$819,I554)))</xm:f>
            <xm:f>$I$819</xm:f>
            <x14:dxf>
              <fill>
                <patternFill>
                  <bgColor rgb="FFFFFF00"/>
                </patternFill>
              </fill>
            </x14:dxf>
          </x14:cfRule>
          <xm:sqref>I554:I563</xm:sqref>
        </x14:conditionalFormatting>
        <x14:conditionalFormatting xmlns:xm="http://schemas.microsoft.com/office/excel/2006/main">
          <x14:cfRule type="containsText" priority="1282" operator="containsText" id="{E0ABBC9A-8271-446E-9D0A-DDD5F949E38E}">
            <xm:f>NOT(ISERROR(SEARCH($H$821,H554)))</xm:f>
            <xm:f>$H$821</xm:f>
            <x14:dxf>
              <fill>
                <patternFill>
                  <bgColor rgb="FFFFFF00"/>
                </patternFill>
              </fill>
            </x14:dxf>
          </x14:cfRule>
          <x14:cfRule type="containsText" priority="1283" operator="containsText" id="{AB8B4759-6156-4BDD-A0EA-026D8B821500}">
            <xm:f>NOT(ISERROR(SEARCH($H$820,H554)))</xm:f>
            <xm:f>$H$820</xm:f>
            <x14:dxf>
              <fill>
                <patternFill>
                  <bgColor rgb="FFFF0000"/>
                </patternFill>
              </fill>
            </x14:dxf>
          </x14:cfRule>
          <x14:cfRule type="containsText" priority="1284" operator="containsText" id="{CBAC6F33-A507-4D97-BDB7-8C747FB9F28A}">
            <xm:f>NOT(ISERROR(SEARCH($H$819,H554)))</xm:f>
            <xm:f>$H$819</xm:f>
            <x14:dxf>
              <fill>
                <patternFill>
                  <bgColor theme="4"/>
                </patternFill>
              </fill>
            </x14:dxf>
          </x14:cfRule>
          <xm:sqref>H554:H573</xm:sqref>
        </x14:conditionalFormatting>
        <x14:conditionalFormatting xmlns:xm="http://schemas.microsoft.com/office/excel/2006/main">
          <x14:cfRule type="containsText" priority="1202" operator="containsText" id="{3839E8F2-18A1-48F7-A1C5-C653851B5AD3}">
            <xm:f>NOT(ISERROR(SEARCH($I$824,I567)))</xm:f>
            <xm:f>$I$824</xm:f>
            <x14:dxf>
              <fill>
                <patternFill>
                  <bgColor rgb="FF7030A0"/>
                </patternFill>
              </fill>
            </x14:dxf>
          </x14:cfRule>
          <x14:cfRule type="containsText" priority="1203" operator="containsText" id="{35F2ADC6-86E1-410A-A3E0-4EA737734546}">
            <xm:f>NOT(ISERROR(SEARCH($I$823,I567)))</xm:f>
            <xm:f>$I$823</xm:f>
            <x14:dxf>
              <fill>
                <patternFill>
                  <bgColor rgb="FF92D050"/>
                </patternFill>
              </fill>
            </x14:dxf>
          </x14:cfRule>
          <x14:cfRule type="containsText" priority="1204" operator="containsText" id="{0A2CA8C1-3E02-4CD8-AC28-0EAF88F2683C}">
            <xm:f>NOT(ISERROR(SEARCH($I$822,I567)))</xm:f>
            <xm:f>$I$822</xm:f>
            <x14:dxf>
              <fill>
                <patternFill>
                  <bgColor theme="1" tint="0.499984740745262"/>
                </patternFill>
              </fill>
            </x14:dxf>
          </x14:cfRule>
          <x14:cfRule type="containsText" priority="1205" operator="containsText" id="{95100219-3990-4C27-85E8-F0223B4BB7FE}">
            <xm:f>NOT(ISERROR(SEARCH($I$821,I567)))</xm:f>
            <xm:f>$I$821</xm:f>
            <x14:dxf>
              <fill>
                <patternFill>
                  <bgColor theme="2"/>
                </patternFill>
              </fill>
            </x14:dxf>
          </x14:cfRule>
          <x14:cfRule type="containsText" priority="1206" operator="containsText" id="{CC556D88-9B98-4E9B-AA05-E77C670D927A}">
            <xm:f>NOT(ISERROR(SEARCH($I$820,I567)))</xm:f>
            <xm:f>$I$820</xm:f>
            <x14:dxf>
              <fill>
                <patternFill>
                  <bgColor rgb="FFFF0000"/>
                </patternFill>
              </fill>
            </x14:dxf>
          </x14:cfRule>
          <x14:cfRule type="containsText" priority="1207" operator="containsText" id="{C65893CF-AC70-421C-8245-41943D7D05C0}">
            <xm:f>NOT(ISERROR(SEARCH($I$819,I567)))</xm:f>
            <xm:f>$I$819</xm:f>
            <x14:dxf>
              <fill>
                <patternFill>
                  <bgColor rgb="FFFFFF00"/>
                </patternFill>
              </fill>
            </x14:dxf>
          </x14:cfRule>
          <xm:sqref>I567:I568</xm:sqref>
        </x14:conditionalFormatting>
        <x14:conditionalFormatting xmlns:xm="http://schemas.microsoft.com/office/excel/2006/main">
          <x14:cfRule type="containsText" priority="1196" operator="containsText" id="{94864B9E-9588-485A-8FAD-F4BE1805D05F}">
            <xm:f>NOT(ISERROR(SEARCH($I$824,I570)))</xm:f>
            <xm:f>$I$824</xm:f>
            <x14:dxf>
              <fill>
                <patternFill>
                  <bgColor rgb="FF7030A0"/>
                </patternFill>
              </fill>
            </x14:dxf>
          </x14:cfRule>
          <x14:cfRule type="containsText" priority="1197" operator="containsText" id="{F7CC799A-9E45-4E99-8A4D-30BE01FAFABA}">
            <xm:f>NOT(ISERROR(SEARCH($I$823,I570)))</xm:f>
            <xm:f>$I$823</xm:f>
            <x14:dxf>
              <fill>
                <patternFill>
                  <bgColor rgb="FF92D050"/>
                </patternFill>
              </fill>
            </x14:dxf>
          </x14:cfRule>
          <x14:cfRule type="containsText" priority="1198" operator="containsText" id="{A6CBF4A1-F549-44C6-BE31-DAC13ADB31CE}">
            <xm:f>NOT(ISERROR(SEARCH($I$822,I570)))</xm:f>
            <xm:f>$I$822</xm:f>
            <x14:dxf>
              <fill>
                <patternFill>
                  <bgColor theme="1" tint="0.499984740745262"/>
                </patternFill>
              </fill>
            </x14:dxf>
          </x14:cfRule>
          <x14:cfRule type="containsText" priority="1199" operator="containsText" id="{85B0DC00-4D9F-4C9A-B5AA-4EDC37FF26C3}">
            <xm:f>NOT(ISERROR(SEARCH($I$821,I570)))</xm:f>
            <xm:f>$I$821</xm:f>
            <x14:dxf>
              <fill>
                <patternFill>
                  <bgColor theme="2"/>
                </patternFill>
              </fill>
            </x14:dxf>
          </x14:cfRule>
          <x14:cfRule type="containsText" priority="1200" operator="containsText" id="{56D82359-27B9-4550-AE72-0CE15EBEA022}">
            <xm:f>NOT(ISERROR(SEARCH($I$820,I570)))</xm:f>
            <xm:f>$I$820</xm:f>
            <x14:dxf>
              <fill>
                <patternFill>
                  <bgColor rgb="FFFF0000"/>
                </patternFill>
              </fill>
            </x14:dxf>
          </x14:cfRule>
          <x14:cfRule type="containsText" priority="1201" operator="containsText" id="{FDF7B2E0-17B9-4377-8CCB-8CADFA0BAC5A}">
            <xm:f>NOT(ISERROR(SEARCH($I$819,I570)))</xm:f>
            <xm:f>$I$819</xm:f>
            <x14:dxf>
              <fill>
                <patternFill>
                  <bgColor rgb="FFFFFF00"/>
                </patternFill>
              </fill>
            </x14:dxf>
          </x14:cfRule>
          <xm:sqref>I570:I571</xm:sqref>
        </x14:conditionalFormatting>
        <x14:conditionalFormatting xmlns:xm="http://schemas.microsoft.com/office/excel/2006/main">
          <x14:cfRule type="containsText" priority="1187" operator="containsText" id="{7569CD0D-BE08-44F2-824D-1E9267863134}">
            <xm:f>NOT(ISERROR(SEARCH($I$824,I385)))</xm:f>
            <xm:f>$I$824</xm:f>
            <x14:dxf>
              <fill>
                <patternFill>
                  <bgColor rgb="FF7030A0"/>
                </patternFill>
              </fill>
            </x14:dxf>
          </x14:cfRule>
          <x14:cfRule type="containsText" priority="1188" operator="containsText" id="{E477875B-583A-4DB5-8537-D6799A9B288C}">
            <xm:f>NOT(ISERROR(SEARCH($I$823,I385)))</xm:f>
            <xm:f>$I$823</xm:f>
            <x14:dxf>
              <fill>
                <patternFill>
                  <bgColor rgb="FF92D050"/>
                </patternFill>
              </fill>
            </x14:dxf>
          </x14:cfRule>
          <x14:cfRule type="containsText" priority="1189" operator="containsText" id="{F1B453B5-F2DD-4F00-B48E-8FCFD0551D26}">
            <xm:f>NOT(ISERROR(SEARCH($I$822,I385)))</xm:f>
            <xm:f>$I$822</xm:f>
            <x14:dxf>
              <fill>
                <patternFill>
                  <bgColor theme="1" tint="0.499984740745262"/>
                </patternFill>
              </fill>
            </x14:dxf>
          </x14:cfRule>
          <x14:cfRule type="containsText" priority="1190" operator="containsText" id="{51361D68-A0E4-4820-B734-5949222D65CE}">
            <xm:f>NOT(ISERROR(SEARCH($I$821,I385)))</xm:f>
            <xm:f>$I$821</xm:f>
            <x14:dxf>
              <fill>
                <patternFill>
                  <bgColor theme="2"/>
                </patternFill>
              </fill>
            </x14:dxf>
          </x14:cfRule>
          <x14:cfRule type="containsText" priority="1191" operator="containsText" id="{F6412F5A-CDBC-4DB0-BAE7-0798ED3B11E8}">
            <xm:f>NOT(ISERROR(SEARCH($I$820,I385)))</xm:f>
            <xm:f>$I$820</xm:f>
            <x14:dxf>
              <fill>
                <patternFill>
                  <bgColor rgb="FFFF0000"/>
                </patternFill>
              </fill>
            </x14:dxf>
          </x14:cfRule>
          <x14:cfRule type="containsText" priority="1192" operator="containsText" id="{CF599623-C8DC-42A5-9021-9236A0851EE6}">
            <xm:f>NOT(ISERROR(SEARCH($I$819,I385)))</xm:f>
            <xm:f>$I$819</xm:f>
            <x14:dxf>
              <fill>
                <patternFill>
                  <bgColor rgb="FFFFFF00"/>
                </patternFill>
              </fill>
            </x14:dxf>
          </x14:cfRule>
          <xm:sqref>I385</xm:sqref>
        </x14:conditionalFormatting>
        <x14:conditionalFormatting xmlns:xm="http://schemas.microsoft.com/office/excel/2006/main">
          <x14:cfRule type="containsText" priority="1193" operator="containsText" id="{4C1DC66B-47D3-42E3-BE25-34A661A52ABA}">
            <xm:f>NOT(ISERROR(SEARCH($H$821,H385)))</xm:f>
            <xm:f>$H$821</xm:f>
            <x14:dxf>
              <fill>
                <patternFill>
                  <bgColor rgb="FFFFFF00"/>
                </patternFill>
              </fill>
            </x14:dxf>
          </x14:cfRule>
          <x14:cfRule type="containsText" priority="1194" operator="containsText" id="{A04D50C9-A6A0-4ACD-8C4D-2B2699EBCE23}">
            <xm:f>NOT(ISERROR(SEARCH($H$820,H385)))</xm:f>
            <xm:f>$H$820</xm:f>
            <x14:dxf>
              <fill>
                <patternFill>
                  <bgColor rgb="FFFF0000"/>
                </patternFill>
              </fill>
            </x14:dxf>
          </x14:cfRule>
          <x14:cfRule type="containsText" priority="1195" operator="containsText" id="{CF68B535-C900-4DD5-A423-71A7EFF4D874}">
            <xm:f>NOT(ISERROR(SEARCH($H$819,H385)))</xm:f>
            <xm:f>$H$819</xm:f>
            <x14:dxf>
              <fill>
                <patternFill>
                  <bgColor theme="4"/>
                </patternFill>
              </fill>
            </x14:dxf>
          </x14:cfRule>
          <xm:sqref>H385</xm:sqref>
        </x14:conditionalFormatting>
        <x14:conditionalFormatting xmlns:xm="http://schemas.microsoft.com/office/excel/2006/main">
          <x14:cfRule type="containsText" priority="5320" operator="containsText" text="Delayed" id="{D5AD984E-A237-4B33-8CC4-8D58EB033ECF}">
            <xm:f>NOT(ISERROR(SEARCH("Delayed",'Blank (2)'!J457)))</xm:f>
            <x14:dxf>
              <fill>
                <patternFill>
                  <bgColor rgb="FFFF0000"/>
                </patternFill>
              </fill>
            </x14:dxf>
          </x14:cfRule>
          <x14:cfRule type="containsText" priority="5321" operator="containsText" text="Ongoing" id="{900A1B54-28E8-4EF2-B1D4-498EE1A536C1}">
            <xm:f>NOT(ISERROR(SEARCH("Ongoing",'Blank (2)'!J457)))</xm:f>
            <x14:dxf>
              <fill>
                <patternFill>
                  <bgColor rgb="FFFFFF00"/>
                </patternFill>
              </fill>
            </x14:dxf>
          </x14:cfRule>
          <x14:cfRule type="containsText" priority="5322" operator="containsText" text="Done" id="{EC578ED5-5985-4B81-BEFC-292D696326FA}">
            <xm:f>NOT(ISERROR(SEARCH("Done",'Blank (2)'!J457)))</xm:f>
            <x14:dxf>
              <fill>
                <patternFill>
                  <bgColor rgb="FF92D050"/>
                </patternFill>
              </fill>
            </x14:dxf>
          </x14:cfRule>
          <x14:cfRule type="containsText" priority="5323" operator="containsText" text="Delayed" id="{960B9EAF-68F0-4AB6-9AB0-3226B5381FB0}">
            <xm:f>NOT(ISERROR(SEARCH("Delayed",'Blank (2)'!J457)))</xm:f>
            <x14:dxf>
              <fill>
                <patternFill>
                  <bgColor rgb="FFFF0000"/>
                </patternFill>
              </fill>
            </x14:dxf>
          </x14:cfRule>
          <x14:cfRule type="containsText" priority="5324" operator="containsText" text="Ongoing" id="{989A687C-411A-4F3D-B441-A10167BAB6C3}">
            <xm:f>NOT(ISERROR(SEARCH("Ongoing",'Blank (2)'!J457)))</xm:f>
            <x14:dxf>
              <fill>
                <patternFill>
                  <bgColor rgb="FFFFFF00"/>
                </patternFill>
              </fill>
            </x14:dxf>
          </x14:cfRule>
          <x14:cfRule type="containsText" priority="5325" operator="containsText" text="Done" id="{54F2F377-7F76-4329-8492-0CADE8C22D9F}">
            <xm:f>NOT(ISERROR(SEARCH("Done",'Blank (2)'!J457)))</xm:f>
            <x14:dxf>
              <fill>
                <patternFill>
                  <bgColor rgb="FF92D050"/>
                </patternFill>
              </fill>
            </x14:dxf>
          </x14:cfRule>
          <xm:sqref>J429 J422:J423 J439</xm:sqref>
        </x14:conditionalFormatting>
        <x14:conditionalFormatting xmlns:xm="http://schemas.microsoft.com/office/excel/2006/main">
          <x14:cfRule type="containsText" priority="5350" operator="containsText" id="{111FC8FF-2F64-467B-B264-6694C14B7114}">
            <xm:f>NOT(ISERROR(SEARCH('Blank (2)'!$I$654,'Blank (2)'!J464)))</xm:f>
            <xm:f>'Blank (2)'!$I$654</xm:f>
            <x14:dxf>
              <fill>
                <patternFill>
                  <bgColor theme="2" tint="-0.24994659260841701"/>
                </patternFill>
              </fill>
            </x14:dxf>
          </x14:cfRule>
          <x14:cfRule type="containsText" priority="5351" operator="containsText" id="{379C0947-43B7-4A99-B9C5-439CF78D2760}">
            <xm:f>NOT(ISERROR(SEARCH('Blank (2)'!$I$653,'Blank (2)'!J464)))</xm:f>
            <xm:f>'Blank (2)'!$I$653</xm:f>
            <x14:dxf>
              <fill>
                <patternFill>
                  <bgColor rgb="FFFF0000"/>
                </patternFill>
              </fill>
            </x14:dxf>
          </x14:cfRule>
          <x14:cfRule type="containsText" priority="5352" operator="containsText" id="{E12084D1-0C2D-4C29-B788-135AA85CD5C5}">
            <xm:f>NOT(ISERROR(SEARCH('Blank (2)'!$I$652,'Blank (2)'!J464)))</xm:f>
            <xm:f>'Blank (2)'!$I$652</xm:f>
            <x14:dxf>
              <fill>
                <patternFill>
                  <bgColor rgb="FFFFFF00"/>
                </patternFill>
              </fill>
            </x14:dxf>
          </x14:cfRule>
          <x14:cfRule type="containsText" priority="5353" operator="containsText" id="{96A10B61-FFA9-4150-B20D-57FA79ED5D49}">
            <xm:f>NOT(ISERROR(SEARCH('Blank (2)'!$I$651,'Blank (2)'!J464)))</xm:f>
            <xm:f>'Blank (2)'!$I$651</xm:f>
            <x14:dxf>
              <fill>
                <patternFill>
                  <bgColor rgb="FF92D050"/>
                </patternFill>
              </fill>
            </x14:dxf>
          </x14:cfRule>
          <xm:sqref>J429</xm:sqref>
        </x14:conditionalFormatting>
        <x14:conditionalFormatting xmlns:xm="http://schemas.microsoft.com/office/excel/2006/main">
          <x14:cfRule type="containsText" priority="5354" operator="containsText" id="{2E5CEF17-CE08-48C1-8B0F-54CD4F524AA1}">
            <xm:f>NOT(ISERROR(SEARCH('Blank (2)'!#REF!,'Blank (2)'!G430)))</xm:f>
            <xm:f>'Blank (2)'!#REF!</xm:f>
            <x14:dxf>
              <fill>
                <patternFill>
                  <bgColor rgb="FFFFFF00"/>
                </patternFill>
              </fill>
            </x14:dxf>
          </x14:cfRule>
          <x14:cfRule type="containsText" priority="5355" operator="containsText" id="{F5B4CAF8-C5BC-405A-820C-0B37477FEDA9}">
            <xm:f>NOT(ISERROR(SEARCH('Blank (2)'!#REF!,'Blank (2)'!G430)))</xm:f>
            <xm:f>'Blank (2)'!#REF!</xm:f>
            <x14:dxf>
              <fill>
                <patternFill>
                  <bgColor rgb="FFFF0000"/>
                </patternFill>
              </fill>
            </x14:dxf>
          </x14:cfRule>
          <x14:cfRule type="containsText" priority="5356" operator="containsText" id="{1C8260A3-2F9C-47B4-8369-7A06B5318D41}">
            <xm:f>NOT(ISERROR(SEARCH('Blank (2)'!#REF!,'Blank (2)'!G430)))</xm:f>
            <xm:f>'Blank (2)'!#REF!</xm:f>
            <x14:dxf>
              <fill>
                <patternFill>
                  <bgColor theme="4" tint="0.59996337778862885"/>
                </patternFill>
              </fill>
            </x14:dxf>
          </x14:cfRule>
          <xm:sqref>G412 G419:G448 G395:G408 G415</xm:sqref>
        </x14:conditionalFormatting>
        <x14:conditionalFormatting xmlns:xm="http://schemas.microsoft.com/office/excel/2006/main">
          <x14:cfRule type="containsText" priority="5375" operator="containsText" id="{BDDBF39B-4266-478A-8752-3D0CDB3DE2D2}">
            <xm:f>NOT(ISERROR(SEARCH('Blank (2)'!#REF!,'Blank (2)'!G444)))</xm:f>
            <xm:f>'Blank (2)'!#REF!</xm:f>
            <x14:dxf>
              <fill>
                <patternFill>
                  <bgColor rgb="FFFFFF00"/>
                </patternFill>
              </fill>
            </x14:dxf>
          </x14:cfRule>
          <x14:cfRule type="containsText" priority="5376" operator="containsText" id="{E11A65F9-07FC-4FB8-ABBD-612404C6E6AC}">
            <xm:f>NOT(ISERROR(SEARCH('Blank (2)'!#REF!,'Blank (2)'!G444)))</xm:f>
            <xm:f>'Blank (2)'!#REF!</xm:f>
            <x14:dxf>
              <fill>
                <patternFill>
                  <bgColor rgb="FFFF0000"/>
                </patternFill>
              </fill>
            </x14:dxf>
          </x14:cfRule>
          <x14:cfRule type="containsText" priority="5377" operator="containsText" id="{B58E29C5-730D-45F3-BC83-D1315668E9B0}">
            <xm:f>NOT(ISERROR(SEARCH('Blank (2)'!#REF!,'Blank (2)'!G444)))</xm:f>
            <xm:f>'Blank (2)'!#REF!</xm:f>
            <x14:dxf>
              <fill>
                <patternFill>
                  <bgColor theme="4" tint="0.59996337778862885"/>
                </patternFill>
              </fill>
            </x14:dxf>
          </x14:cfRule>
          <xm:sqref>G409:G411 G416:G418</xm:sqref>
        </x14:conditionalFormatting>
        <x14:conditionalFormatting xmlns:xm="http://schemas.microsoft.com/office/excel/2006/main">
          <x14:cfRule type="containsText" priority="5384" operator="containsText" id="{D5B704F4-8BAA-40E4-A072-8FAAF95B23A2}">
            <xm:f>NOT(ISERROR(SEARCH('Blank (2)'!$I$405,'Blank (2)'!I617)))</xm:f>
            <xm:f>'Blank (2)'!$I$405</xm:f>
            <x14:dxf>
              <fill>
                <patternFill>
                  <bgColor rgb="FF7030A0"/>
                </patternFill>
              </fill>
            </x14:dxf>
          </x14:cfRule>
          <x14:cfRule type="containsText" priority="5385" operator="containsText" id="{AE005500-3F68-4DA6-A33D-FDC8FFBC0464}">
            <xm:f>NOT(ISERROR(SEARCH('Blank (2)'!$I$404,'Blank (2)'!I617)))</xm:f>
            <xm:f>'Blank (2)'!$I$404</xm:f>
            <x14:dxf>
              <fill>
                <patternFill>
                  <bgColor rgb="FF92D050"/>
                </patternFill>
              </fill>
            </x14:dxf>
          </x14:cfRule>
          <x14:cfRule type="containsText" priority="5386" operator="containsText" id="{6FD56A2A-D479-4082-9921-4D7FEB465C3E}">
            <xm:f>NOT(ISERROR(SEARCH('Blank (2)'!$I$403,'Blank (2)'!I617)))</xm:f>
            <xm:f>'Blank (2)'!$I$403</xm:f>
            <x14:dxf>
              <fill>
                <patternFill>
                  <bgColor theme="1" tint="0.499984740745262"/>
                </patternFill>
              </fill>
            </x14:dxf>
          </x14:cfRule>
          <x14:cfRule type="containsText" priority="5387" operator="containsText" id="{76B01E02-8832-4740-B2B4-25740A7A47BF}">
            <xm:f>NOT(ISERROR(SEARCH('Blank (2)'!$I$402,'Blank (2)'!I617)))</xm:f>
            <xm:f>'Blank (2)'!$I$402</xm:f>
            <x14:dxf>
              <fill>
                <patternFill>
                  <bgColor theme="2"/>
                </patternFill>
              </fill>
            </x14:dxf>
          </x14:cfRule>
          <x14:cfRule type="containsText" priority="5388" operator="containsText" id="{D69D51F8-7DB4-44F6-8E12-029BDDA40A08}">
            <xm:f>NOT(ISERROR(SEARCH('Blank (2)'!$I$401,'Blank (2)'!I617)))</xm:f>
            <xm:f>'Blank (2)'!$I$401</xm:f>
            <x14:dxf>
              <fill>
                <patternFill>
                  <bgColor rgb="FFFF0000"/>
                </patternFill>
              </fill>
            </x14:dxf>
          </x14:cfRule>
          <x14:cfRule type="containsText" priority="5389" operator="containsText" id="{5C368924-69E0-40CF-91D1-1D8F708B9253}">
            <xm:f>NOT(ISERROR(SEARCH('Blank (2)'!$I$400,'Blank (2)'!I617)))</xm:f>
            <xm:f>'Blank (2)'!$I$400</xm:f>
            <x14:dxf>
              <fill>
                <patternFill>
                  <bgColor rgb="FFFFFF00"/>
                </patternFill>
              </fill>
            </x14:dxf>
          </x14:cfRule>
          <xm:sqref>I583</xm:sqref>
        </x14:conditionalFormatting>
        <x14:conditionalFormatting xmlns:xm="http://schemas.microsoft.com/office/excel/2006/main">
          <x14:cfRule type="containsText" priority="5390" operator="containsText" id="{58FF2159-BCD1-4FE5-9751-8F77F65B973B}">
            <xm:f>NOT(ISERROR(SEARCH('Blank (2)'!$H$402,'Blank (2)'!H617)))</xm:f>
            <xm:f>'Blank (2)'!$H$402</xm:f>
            <x14:dxf>
              <fill>
                <patternFill>
                  <bgColor rgb="FFFFFF00"/>
                </patternFill>
              </fill>
            </x14:dxf>
          </x14:cfRule>
          <x14:cfRule type="containsText" priority="5391" operator="containsText" id="{08D5A806-D813-41DE-965D-52A83068797F}">
            <xm:f>NOT(ISERROR(SEARCH('Blank (2)'!$H$401,'Blank (2)'!H617)))</xm:f>
            <xm:f>'Blank (2)'!$H$401</xm:f>
            <x14:dxf>
              <fill>
                <patternFill>
                  <bgColor rgb="FFFF0000"/>
                </patternFill>
              </fill>
            </x14:dxf>
          </x14:cfRule>
          <x14:cfRule type="containsText" priority="5392" operator="containsText" id="{F6AC75D9-1FD4-4A9E-9D6A-EAEDD5E3D6DB}">
            <xm:f>NOT(ISERROR(SEARCH('Blank (2)'!$H$400,'Blank (2)'!H617)))</xm:f>
            <xm:f>'Blank (2)'!$H$400</xm:f>
            <x14:dxf>
              <fill>
                <patternFill>
                  <bgColor theme="4"/>
                </patternFill>
              </fill>
            </x14:dxf>
          </x14:cfRule>
          <xm:sqref>H583</xm:sqref>
        </x14:conditionalFormatting>
        <x14:conditionalFormatting xmlns:xm="http://schemas.microsoft.com/office/excel/2006/main">
          <x14:cfRule type="containsText" priority="5393" operator="containsText" id="{45B72F74-89A0-48C9-B792-EFDF1497A80B}">
            <xm:f>NOT(ISERROR(SEARCH('Blank (2)'!#REF!,'Blank (2)'!G448)))</xm:f>
            <xm:f>'Blank (2)'!#REF!</xm:f>
            <x14:dxf>
              <fill>
                <patternFill>
                  <bgColor rgb="FFFFFF00"/>
                </patternFill>
              </fill>
            </x14:dxf>
          </x14:cfRule>
          <x14:cfRule type="containsText" priority="5394" operator="containsText" id="{5871DCAA-70F6-4D59-B140-B32D3020DBE4}">
            <xm:f>NOT(ISERROR(SEARCH('Blank (2)'!#REF!,'Blank (2)'!G448)))</xm:f>
            <xm:f>'Blank (2)'!#REF!</xm:f>
            <x14:dxf>
              <fill>
                <patternFill>
                  <bgColor rgb="FFFF0000"/>
                </patternFill>
              </fill>
            </x14:dxf>
          </x14:cfRule>
          <x14:cfRule type="containsText" priority="5395" operator="containsText" id="{9B4F4DF5-C967-4DBA-AD4E-8052E9A18DFD}">
            <xm:f>NOT(ISERROR(SEARCH('Blank (2)'!#REF!,'Blank (2)'!G448)))</xm:f>
            <xm:f>'Blank (2)'!#REF!</xm:f>
            <x14:dxf>
              <fill>
                <patternFill>
                  <bgColor theme="4" tint="0.59996337778862885"/>
                </patternFill>
              </fill>
            </x14:dxf>
          </x14:cfRule>
          <xm:sqref>G449 G413:G414</xm:sqref>
        </x14:conditionalFormatting>
        <x14:conditionalFormatting xmlns:xm="http://schemas.microsoft.com/office/excel/2006/main">
          <x14:cfRule type="containsText" priority="1176" operator="containsText" id="{2611F9E2-7654-4293-903A-73627289C2BA}">
            <xm:f>NOT(ISERROR(SEARCH($I$824,I462)))</xm:f>
            <xm:f>$I$824</xm:f>
            <x14:dxf>
              <fill>
                <patternFill>
                  <bgColor rgb="FF7030A0"/>
                </patternFill>
              </fill>
            </x14:dxf>
          </x14:cfRule>
          <x14:cfRule type="containsText" priority="1177" operator="containsText" id="{E45962E9-9B4B-47B2-B7C1-87803193E2A1}">
            <xm:f>NOT(ISERROR(SEARCH($I$823,I462)))</xm:f>
            <xm:f>$I$823</xm:f>
            <x14:dxf>
              <fill>
                <patternFill>
                  <bgColor rgb="FF92D050"/>
                </patternFill>
              </fill>
            </x14:dxf>
          </x14:cfRule>
          <x14:cfRule type="containsText" priority="1178" operator="containsText" id="{DC874A5D-D8C8-47D0-8EEE-C4FBE87D5ADF}">
            <xm:f>NOT(ISERROR(SEARCH($I$822,I462)))</xm:f>
            <xm:f>$I$822</xm:f>
            <x14:dxf>
              <fill>
                <patternFill>
                  <bgColor theme="1" tint="0.499984740745262"/>
                </patternFill>
              </fill>
            </x14:dxf>
          </x14:cfRule>
          <x14:cfRule type="containsText" priority="1179" operator="containsText" id="{AF387F13-5405-44DF-B8EB-6619DE4DFF90}">
            <xm:f>NOT(ISERROR(SEARCH($I$821,I462)))</xm:f>
            <xm:f>$I$821</xm:f>
            <x14:dxf>
              <fill>
                <patternFill>
                  <bgColor theme="2"/>
                </patternFill>
              </fill>
            </x14:dxf>
          </x14:cfRule>
          <x14:cfRule type="containsText" priority="1180" operator="containsText" id="{0F1E8ECF-3BC1-4531-80EA-6FEDFE1CD584}">
            <xm:f>NOT(ISERROR(SEARCH($I$820,I462)))</xm:f>
            <xm:f>$I$820</xm:f>
            <x14:dxf>
              <fill>
                <patternFill>
                  <bgColor rgb="FFFF0000"/>
                </patternFill>
              </fill>
            </x14:dxf>
          </x14:cfRule>
          <x14:cfRule type="containsText" priority="1181" operator="containsText" id="{64A0D1A3-10D7-40E5-9452-34CA21A1004E}">
            <xm:f>NOT(ISERROR(SEARCH($I$819,I462)))</xm:f>
            <xm:f>$I$819</xm:f>
            <x14:dxf>
              <fill>
                <patternFill>
                  <bgColor rgb="FFFFFF00"/>
                </patternFill>
              </fill>
            </x14:dxf>
          </x14:cfRule>
          <xm:sqref>I462</xm:sqref>
        </x14:conditionalFormatting>
        <x14:conditionalFormatting xmlns:xm="http://schemas.microsoft.com/office/excel/2006/main">
          <x14:cfRule type="containsText" priority="1182" operator="containsText" id="{1DAA5E12-B9BB-48CB-B7E2-3059876D8EE9}">
            <xm:f>NOT(ISERROR(SEARCH($H$821,H462)))</xm:f>
            <xm:f>$H$821</xm:f>
            <x14:dxf>
              <fill>
                <patternFill>
                  <bgColor rgb="FFFFFF00"/>
                </patternFill>
              </fill>
            </x14:dxf>
          </x14:cfRule>
          <x14:cfRule type="containsText" priority="1183" operator="containsText" id="{26A288AF-A579-4BB9-8A4B-F89BB9D02D2D}">
            <xm:f>NOT(ISERROR(SEARCH($H$820,H462)))</xm:f>
            <xm:f>$H$820</xm:f>
            <x14:dxf>
              <fill>
                <patternFill>
                  <bgColor rgb="FFFF0000"/>
                </patternFill>
              </fill>
            </x14:dxf>
          </x14:cfRule>
          <x14:cfRule type="containsText" priority="1184" operator="containsText" id="{D932FBB3-F039-4308-BAB2-7419507E9319}">
            <xm:f>NOT(ISERROR(SEARCH($H$819,H462)))</xm:f>
            <xm:f>$H$819</xm:f>
            <x14:dxf>
              <fill>
                <patternFill>
                  <bgColor theme="4"/>
                </patternFill>
              </fill>
            </x14:dxf>
          </x14:cfRule>
          <xm:sqref>H462</xm:sqref>
        </x14:conditionalFormatting>
        <x14:conditionalFormatting xmlns:xm="http://schemas.microsoft.com/office/excel/2006/main">
          <x14:cfRule type="containsText" priority="1165" operator="containsText" id="{A844E586-DA39-4C45-89DE-F0A5544735A8}">
            <xm:f>NOT(ISERROR(SEARCH($I$824,I574)))</xm:f>
            <xm:f>$I$824</xm:f>
            <x14:dxf>
              <fill>
                <patternFill>
                  <bgColor rgb="FF7030A0"/>
                </patternFill>
              </fill>
            </x14:dxf>
          </x14:cfRule>
          <x14:cfRule type="containsText" priority="1166" operator="containsText" id="{C2EE0BF2-F429-474A-AF99-8BDB47837685}">
            <xm:f>NOT(ISERROR(SEARCH($I$823,I574)))</xm:f>
            <xm:f>$I$823</xm:f>
            <x14:dxf>
              <fill>
                <patternFill>
                  <bgColor rgb="FF92D050"/>
                </patternFill>
              </fill>
            </x14:dxf>
          </x14:cfRule>
          <x14:cfRule type="containsText" priority="1167" operator="containsText" id="{FDC9F37E-962C-49A2-9921-5D669ADD8171}">
            <xm:f>NOT(ISERROR(SEARCH($I$822,I574)))</xm:f>
            <xm:f>$I$822</xm:f>
            <x14:dxf>
              <fill>
                <patternFill>
                  <bgColor theme="1" tint="0.499984740745262"/>
                </patternFill>
              </fill>
            </x14:dxf>
          </x14:cfRule>
          <x14:cfRule type="containsText" priority="1168" operator="containsText" id="{2F69BB2C-0354-48A8-BDE2-B52D7C29ECC6}">
            <xm:f>NOT(ISERROR(SEARCH($I$821,I574)))</xm:f>
            <xm:f>$I$821</xm:f>
            <x14:dxf>
              <fill>
                <patternFill>
                  <bgColor theme="2"/>
                </patternFill>
              </fill>
            </x14:dxf>
          </x14:cfRule>
          <x14:cfRule type="containsText" priority="1169" operator="containsText" id="{5BD8A2B4-8907-4F34-AE03-DA658247A1A6}">
            <xm:f>NOT(ISERROR(SEARCH($I$820,I574)))</xm:f>
            <xm:f>$I$820</xm:f>
            <x14:dxf>
              <fill>
                <patternFill>
                  <bgColor rgb="FFFF0000"/>
                </patternFill>
              </fill>
            </x14:dxf>
          </x14:cfRule>
          <x14:cfRule type="containsText" priority="1170" operator="containsText" id="{8DA0DE17-DF1A-4254-85C0-E64E606C87F7}">
            <xm:f>NOT(ISERROR(SEARCH($I$819,I574)))</xm:f>
            <xm:f>$I$819</xm:f>
            <x14:dxf>
              <fill>
                <patternFill>
                  <bgColor rgb="FFFFFF00"/>
                </patternFill>
              </fill>
            </x14:dxf>
          </x14:cfRule>
          <xm:sqref>I574:I581</xm:sqref>
        </x14:conditionalFormatting>
        <x14:conditionalFormatting xmlns:xm="http://schemas.microsoft.com/office/excel/2006/main">
          <x14:cfRule type="containsText" priority="1171" operator="containsText" id="{607D0D1D-FDFC-48F7-A121-9BD76DD3FA09}">
            <xm:f>NOT(ISERROR(SEARCH($H$821,H574)))</xm:f>
            <xm:f>$H$821</xm:f>
            <x14:dxf>
              <fill>
                <patternFill>
                  <bgColor rgb="FFFFFF00"/>
                </patternFill>
              </fill>
            </x14:dxf>
          </x14:cfRule>
          <x14:cfRule type="containsText" priority="1172" operator="containsText" id="{7C3B15E3-4193-4ED9-BFB5-D4F506F14B13}">
            <xm:f>NOT(ISERROR(SEARCH($H$820,H574)))</xm:f>
            <xm:f>$H$820</xm:f>
            <x14:dxf>
              <fill>
                <patternFill>
                  <bgColor rgb="FFFF0000"/>
                </patternFill>
              </fill>
            </x14:dxf>
          </x14:cfRule>
          <x14:cfRule type="containsText" priority="1173" operator="containsText" id="{70585DB4-7E49-428A-8251-9F08E143B019}">
            <xm:f>NOT(ISERROR(SEARCH($H$819,H574)))</xm:f>
            <xm:f>$H$819</xm:f>
            <x14:dxf>
              <fill>
                <patternFill>
                  <bgColor theme="4"/>
                </patternFill>
              </fill>
            </x14:dxf>
          </x14:cfRule>
          <xm:sqref>H574:H581</xm:sqref>
        </x14:conditionalFormatting>
        <x14:conditionalFormatting xmlns:xm="http://schemas.microsoft.com/office/excel/2006/main">
          <x14:cfRule type="containsText" priority="1154" operator="containsText" id="{EEF183C5-293A-4453-8387-3BF76C62071A}">
            <xm:f>NOT(ISERROR(SEARCH($I$824,I463)))</xm:f>
            <xm:f>$I$824</xm:f>
            <x14:dxf>
              <fill>
                <patternFill>
                  <bgColor rgb="FF7030A0"/>
                </patternFill>
              </fill>
            </x14:dxf>
          </x14:cfRule>
          <x14:cfRule type="containsText" priority="1155" operator="containsText" id="{7E3B395F-867D-4B71-9829-E35926D67BAD}">
            <xm:f>NOT(ISERROR(SEARCH($I$823,I463)))</xm:f>
            <xm:f>$I$823</xm:f>
            <x14:dxf>
              <fill>
                <patternFill>
                  <bgColor rgb="FF92D050"/>
                </patternFill>
              </fill>
            </x14:dxf>
          </x14:cfRule>
          <x14:cfRule type="containsText" priority="1156" operator="containsText" id="{4760D4F8-788B-41A5-A418-E2ABED99DC0A}">
            <xm:f>NOT(ISERROR(SEARCH($I$822,I463)))</xm:f>
            <xm:f>$I$822</xm:f>
            <x14:dxf>
              <fill>
                <patternFill>
                  <bgColor theme="1" tint="0.499984740745262"/>
                </patternFill>
              </fill>
            </x14:dxf>
          </x14:cfRule>
          <x14:cfRule type="containsText" priority="1157" operator="containsText" id="{AEC1C4DE-427B-4F9C-9583-394A0705DA86}">
            <xm:f>NOT(ISERROR(SEARCH($I$821,I463)))</xm:f>
            <xm:f>$I$821</xm:f>
            <x14:dxf>
              <fill>
                <patternFill>
                  <bgColor theme="2"/>
                </patternFill>
              </fill>
            </x14:dxf>
          </x14:cfRule>
          <x14:cfRule type="containsText" priority="1158" operator="containsText" id="{88C1E3F4-FDF5-4D83-B0EF-1993376A2802}">
            <xm:f>NOT(ISERROR(SEARCH($I$820,I463)))</xm:f>
            <xm:f>$I$820</xm:f>
            <x14:dxf>
              <fill>
                <patternFill>
                  <bgColor rgb="FFFF0000"/>
                </patternFill>
              </fill>
            </x14:dxf>
          </x14:cfRule>
          <x14:cfRule type="containsText" priority="1159" operator="containsText" id="{298E8658-A410-47B0-B25E-44D6C91401A8}">
            <xm:f>NOT(ISERROR(SEARCH($I$819,I463)))</xm:f>
            <xm:f>$I$819</xm:f>
            <x14:dxf>
              <fill>
                <patternFill>
                  <bgColor rgb="FFFFFF00"/>
                </patternFill>
              </fill>
            </x14:dxf>
          </x14:cfRule>
          <xm:sqref>I463</xm:sqref>
        </x14:conditionalFormatting>
        <x14:conditionalFormatting xmlns:xm="http://schemas.microsoft.com/office/excel/2006/main">
          <x14:cfRule type="containsText" priority="1160" operator="containsText" id="{59836792-3DD3-4B9C-9D08-3B9AEF095BF0}">
            <xm:f>NOT(ISERROR(SEARCH($H$821,H463)))</xm:f>
            <xm:f>$H$821</xm:f>
            <x14:dxf>
              <fill>
                <patternFill>
                  <bgColor rgb="FFFFFF00"/>
                </patternFill>
              </fill>
            </x14:dxf>
          </x14:cfRule>
          <x14:cfRule type="containsText" priority="1161" operator="containsText" id="{887FEE11-C209-494D-9158-CC2A00DEB9BD}">
            <xm:f>NOT(ISERROR(SEARCH($H$820,H463)))</xm:f>
            <xm:f>$H$820</xm:f>
            <x14:dxf>
              <fill>
                <patternFill>
                  <bgColor rgb="FFFF0000"/>
                </patternFill>
              </fill>
            </x14:dxf>
          </x14:cfRule>
          <x14:cfRule type="containsText" priority="1162" operator="containsText" id="{84FFFCD5-37E8-4BE1-A6DF-E289A9296907}">
            <xm:f>NOT(ISERROR(SEARCH($H$819,H463)))</xm:f>
            <xm:f>$H$819</xm:f>
            <x14:dxf>
              <fill>
                <patternFill>
                  <bgColor theme="4"/>
                </patternFill>
              </fill>
            </x14:dxf>
          </x14:cfRule>
          <xm:sqref>H463</xm:sqref>
        </x14:conditionalFormatting>
        <x14:conditionalFormatting xmlns:xm="http://schemas.microsoft.com/office/excel/2006/main">
          <x14:cfRule type="containsText" priority="1144" operator="containsText" id="{F7B16514-1ABD-4B7F-B2C1-A734EBF7F80E}">
            <xm:f>NOT(ISERROR(SEARCH($I$824,I386)))</xm:f>
            <xm:f>$I$824</xm:f>
            <x14:dxf>
              <fill>
                <patternFill>
                  <bgColor rgb="FF7030A0"/>
                </patternFill>
              </fill>
            </x14:dxf>
          </x14:cfRule>
          <x14:cfRule type="containsText" priority="1145" operator="containsText" id="{DE4CC1B6-8DEA-4FA6-B9E9-E2CC957B83FD}">
            <xm:f>NOT(ISERROR(SEARCH($I$823,I386)))</xm:f>
            <xm:f>$I$823</xm:f>
            <x14:dxf>
              <fill>
                <patternFill>
                  <bgColor rgb="FF92D050"/>
                </patternFill>
              </fill>
            </x14:dxf>
          </x14:cfRule>
          <x14:cfRule type="containsText" priority="1146" operator="containsText" id="{82F9E90D-B872-47EA-9813-E6436BDCF77E}">
            <xm:f>NOT(ISERROR(SEARCH($I$822,I386)))</xm:f>
            <xm:f>$I$822</xm:f>
            <x14:dxf>
              <fill>
                <patternFill>
                  <bgColor theme="1" tint="0.499984740745262"/>
                </patternFill>
              </fill>
            </x14:dxf>
          </x14:cfRule>
          <x14:cfRule type="containsText" priority="1147" operator="containsText" id="{DB0A6883-8286-4F14-B61F-C9B2C4E2F165}">
            <xm:f>NOT(ISERROR(SEARCH($I$821,I386)))</xm:f>
            <xm:f>$I$821</xm:f>
            <x14:dxf>
              <fill>
                <patternFill>
                  <bgColor theme="2"/>
                </patternFill>
              </fill>
            </x14:dxf>
          </x14:cfRule>
          <x14:cfRule type="containsText" priority="1148" operator="containsText" id="{30915E55-9790-462F-818A-5A193C420685}">
            <xm:f>NOT(ISERROR(SEARCH($I$820,I386)))</xm:f>
            <xm:f>$I$820</xm:f>
            <x14:dxf>
              <fill>
                <patternFill>
                  <bgColor rgb="FFFF0000"/>
                </patternFill>
              </fill>
            </x14:dxf>
          </x14:cfRule>
          <x14:cfRule type="containsText" priority="1149" operator="containsText" id="{F592308E-E115-4813-A98E-EB1115B6FBD7}">
            <xm:f>NOT(ISERROR(SEARCH($I$819,I386)))</xm:f>
            <xm:f>$I$819</xm:f>
            <x14:dxf>
              <fill>
                <patternFill>
                  <bgColor rgb="FFFFFF00"/>
                </patternFill>
              </fill>
            </x14:dxf>
          </x14:cfRule>
          <xm:sqref>I386</xm:sqref>
        </x14:conditionalFormatting>
        <x14:conditionalFormatting xmlns:xm="http://schemas.microsoft.com/office/excel/2006/main">
          <x14:cfRule type="containsText" priority="1150" operator="containsText" id="{64C30897-C53E-4D10-9FF4-AE7CD54AEFC3}">
            <xm:f>NOT(ISERROR(SEARCH($H$821,H386)))</xm:f>
            <xm:f>$H$821</xm:f>
            <x14:dxf>
              <fill>
                <patternFill>
                  <bgColor rgb="FFFFFF00"/>
                </patternFill>
              </fill>
            </x14:dxf>
          </x14:cfRule>
          <x14:cfRule type="containsText" priority="1151" operator="containsText" id="{063908F7-49D5-4F77-B554-140250FEB9F7}">
            <xm:f>NOT(ISERROR(SEARCH($H$820,H386)))</xm:f>
            <xm:f>$H$820</xm:f>
            <x14:dxf>
              <fill>
                <patternFill>
                  <bgColor rgb="FFFF0000"/>
                </patternFill>
              </fill>
            </x14:dxf>
          </x14:cfRule>
          <x14:cfRule type="containsText" priority="1152" operator="containsText" id="{75CBF774-B906-4724-8F27-4DFF3269475F}">
            <xm:f>NOT(ISERROR(SEARCH($H$819,H386)))</xm:f>
            <xm:f>$H$819</xm:f>
            <x14:dxf>
              <fill>
                <patternFill>
                  <bgColor theme="4"/>
                </patternFill>
              </fill>
            </x14:dxf>
          </x14:cfRule>
          <xm:sqref>H386</xm:sqref>
        </x14:conditionalFormatting>
        <x14:conditionalFormatting xmlns:xm="http://schemas.microsoft.com/office/excel/2006/main">
          <x14:cfRule type="containsText" priority="1134" operator="containsText" id="{C4E098F3-CD6A-46ED-BB78-B9AE9DBA2028}">
            <xm:f>NOT(ISERROR(SEARCH($I$824,I248)))</xm:f>
            <xm:f>$I$824</xm:f>
            <x14:dxf>
              <fill>
                <patternFill>
                  <bgColor rgb="FF7030A0"/>
                </patternFill>
              </fill>
            </x14:dxf>
          </x14:cfRule>
          <x14:cfRule type="containsText" priority="1135" operator="containsText" id="{8FD177C0-D6DF-4B49-A195-7423D26A918E}">
            <xm:f>NOT(ISERROR(SEARCH($I$823,I248)))</xm:f>
            <xm:f>$I$823</xm:f>
            <x14:dxf>
              <fill>
                <patternFill>
                  <bgColor rgb="FF92D050"/>
                </patternFill>
              </fill>
            </x14:dxf>
          </x14:cfRule>
          <x14:cfRule type="containsText" priority="1136" operator="containsText" id="{1CFBE885-A5EC-41BA-AD6B-0E35B2A0706E}">
            <xm:f>NOT(ISERROR(SEARCH($I$822,I248)))</xm:f>
            <xm:f>$I$822</xm:f>
            <x14:dxf>
              <fill>
                <patternFill>
                  <bgColor theme="1" tint="0.499984740745262"/>
                </patternFill>
              </fill>
            </x14:dxf>
          </x14:cfRule>
          <x14:cfRule type="containsText" priority="1137" operator="containsText" id="{B9F0BBD5-2F57-4A24-8EA2-EE6B89D82E7D}">
            <xm:f>NOT(ISERROR(SEARCH($I$821,I248)))</xm:f>
            <xm:f>$I$821</xm:f>
            <x14:dxf>
              <fill>
                <patternFill>
                  <bgColor theme="2"/>
                </patternFill>
              </fill>
            </x14:dxf>
          </x14:cfRule>
          <x14:cfRule type="containsText" priority="1138" operator="containsText" id="{ED727E85-AA08-41EE-917D-3C6C34DC56F2}">
            <xm:f>NOT(ISERROR(SEARCH($I$820,I248)))</xm:f>
            <xm:f>$I$820</xm:f>
            <x14:dxf>
              <fill>
                <patternFill>
                  <bgColor rgb="FFFF0000"/>
                </patternFill>
              </fill>
            </x14:dxf>
          </x14:cfRule>
          <x14:cfRule type="containsText" priority="1139" operator="containsText" id="{02D9EFA9-A2B5-4D7C-A7F9-9B54ED866DF1}">
            <xm:f>NOT(ISERROR(SEARCH($I$819,I248)))</xm:f>
            <xm:f>$I$819</xm:f>
            <x14:dxf>
              <fill>
                <patternFill>
                  <bgColor rgb="FFFFFF00"/>
                </patternFill>
              </fill>
            </x14:dxf>
          </x14:cfRule>
          <xm:sqref>I248</xm:sqref>
        </x14:conditionalFormatting>
        <x14:conditionalFormatting xmlns:xm="http://schemas.microsoft.com/office/excel/2006/main">
          <x14:cfRule type="containsText" priority="1140" operator="containsText" id="{3E630A12-DFBA-41B7-8A1C-F5C864FFE41B}">
            <xm:f>NOT(ISERROR(SEARCH($H$821,H248)))</xm:f>
            <xm:f>$H$821</xm:f>
            <x14:dxf>
              <fill>
                <patternFill>
                  <bgColor rgb="FFFFFF00"/>
                </patternFill>
              </fill>
            </x14:dxf>
          </x14:cfRule>
          <x14:cfRule type="containsText" priority="1141" operator="containsText" id="{712005F3-D916-4DDB-A4DE-79B02F2460EF}">
            <xm:f>NOT(ISERROR(SEARCH($H$820,H248)))</xm:f>
            <xm:f>$H$820</xm:f>
            <x14:dxf>
              <fill>
                <patternFill>
                  <bgColor rgb="FFFF0000"/>
                </patternFill>
              </fill>
            </x14:dxf>
          </x14:cfRule>
          <x14:cfRule type="containsText" priority="1142" operator="containsText" id="{22C0FE1B-C4EA-4DD1-A1F0-21352BAACAFB}">
            <xm:f>NOT(ISERROR(SEARCH($H$819,H248)))</xm:f>
            <xm:f>$H$819</xm:f>
            <x14:dxf>
              <fill>
                <patternFill>
                  <bgColor theme="4"/>
                </patternFill>
              </fill>
            </x14:dxf>
          </x14:cfRule>
          <xm:sqref>H248</xm:sqref>
        </x14:conditionalFormatting>
        <x14:conditionalFormatting xmlns:xm="http://schemas.microsoft.com/office/excel/2006/main">
          <x14:cfRule type="containsText" priority="1124" operator="containsText" id="{7A23DAB8-9D46-4123-8192-4220B8EFE6BC}">
            <xm:f>NOT(ISERROR(SEARCH($I$824,I108)))</xm:f>
            <xm:f>$I$824</xm:f>
            <x14:dxf>
              <fill>
                <patternFill>
                  <bgColor rgb="FF7030A0"/>
                </patternFill>
              </fill>
            </x14:dxf>
          </x14:cfRule>
          <x14:cfRule type="containsText" priority="1125" operator="containsText" id="{6426590C-2D4F-47D3-B036-521D88DFFA04}">
            <xm:f>NOT(ISERROR(SEARCH($I$823,I108)))</xm:f>
            <xm:f>$I$823</xm:f>
            <x14:dxf>
              <fill>
                <patternFill>
                  <bgColor rgb="FF92D050"/>
                </patternFill>
              </fill>
            </x14:dxf>
          </x14:cfRule>
          <x14:cfRule type="containsText" priority="1126" operator="containsText" id="{FAD72276-A543-41CE-AF65-F9C656623DC4}">
            <xm:f>NOT(ISERROR(SEARCH($I$822,I108)))</xm:f>
            <xm:f>$I$822</xm:f>
            <x14:dxf>
              <fill>
                <patternFill>
                  <bgColor theme="1" tint="0.499984740745262"/>
                </patternFill>
              </fill>
            </x14:dxf>
          </x14:cfRule>
          <x14:cfRule type="containsText" priority="1127" operator="containsText" id="{1E1350BB-B503-4A4D-80FA-F134EB600EA4}">
            <xm:f>NOT(ISERROR(SEARCH($I$821,I108)))</xm:f>
            <xm:f>$I$821</xm:f>
            <x14:dxf>
              <fill>
                <patternFill>
                  <bgColor theme="2"/>
                </patternFill>
              </fill>
            </x14:dxf>
          </x14:cfRule>
          <x14:cfRule type="containsText" priority="1128" operator="containsText" id="{AF0F077B-E353-4BA8-84AA-F77AFAD2BE0D}">
            <xm:f>NOT(ISERROR(SEARCH($I$820,I108)))</xm:f>
            <xm:f>$I$820</xm:f>
            <x14:dxf>
              <fill>
                <patternFill>
                  <bgColor rgb="FFFF0000"/>
                </patternFill>
              </fill>
            </x14:dxf>
          </x14:cfRule>
          <x14:cfRule type="containsText" priority="1129" operator="containsText" id="{5722B525-DC7E-48B5-AD53-300DB89672CD}">
            <xm:f>NOT(ISERROR(SEARCH($I$819,I108)))</xm:f>
            <xm:f>$I$819</xm:f>
            <x14:dxf>
              <fill>
                <patternFill>
                  <bgColor rgb="FFFFFF00"/>
                </patternFill>
              </fill>
            </x14:dxf>
          </x14:cfRule>
          <xm:sqref>I108</xm:sqref>
        </x14:conditionalFormatting>
        <x14:conditionalFormatting xmlns:xm="http://schemas.microsoft.com/office/excel/2006/main">
          <x14:cfRule type="containsText" priority="1130" operator="containsText" id="{BCB4733F-8ECF-4660-B34D-6F3677C35507}">
            <xm:f>NOT(ISERROR(SEARCH($H$821,H108)))</xm:f>
            <xm:f>$H$821</xm:f>
            <x14:dxf>
              <fill>
                <patternFill>
                  <bgColor rgb="FFFFFF00"/>
                </patternFill>
              </fill>
            </x14:dxf>
          </x14:cfRule>
          <x14:cfRule type="containsText" priority="1131" operator="containsText" id="{E96AEA19-4562-4113-ACB5-ED2484C29189}">
            <xm:f>NOT(ISERROR(SEARCH($H$820,H108)))</xm:f>
            <xm:f>$H$820</xm:f>
            <x14:dxf>
              <fill>
                <patternFill>
                  <bgColor rgb="FFFF0000"/>
                </patternFill>
              </fill>
            </x14:dxf>
          </x14:cfRule>
          <x14:cfRule type="containsText" priority="1132" operator="containsText" id="{7FB9DBA1-BAF1-49C1-84B4-3DA920852D99}">
            <xm:f>NOT(ISERROR(SEARCH($H$819,H108)))</xm:f>
            <xm:f>$H$819</xm:f>
            <x14:dxf>
              <fill>
                <patternFill>
                  <bgColor theme="4"/>
                </patternFill>
              </fill>
            </x14:dxf>
          </x14:cfRule>
          <xm:sqref>H108</xm:sqref>
        </x14:conditionalFormatting>
        <x14:conditionalFormatting xmlns:xm="http://schemas.microsoft.com/office/excel/2006/main">
          <x14:cfRule type="containsText" priority="5710" operator="containsText" id="{2E5CEF17-CE08-48C1-8B0F-54CD4F524AA1}">
            <xm:f>NOT(ISERROR(SEARCH('Blank (2)'!#REF!,'Blank (2)'!G609)))</xm:f>
            <xm:f>'Blank (2)'!#REF!</xm:f>
            <x14:dxf>
              <fill>
                <patternFill>
                  <bgColor rgb="FFFFFF00"/>
                </patternFill>
              </fill>
            </x14:dxf>
          </x14:cfRule>
          <x14:cfRule type="containsText" priority="5711" operator="containsText" id="{F5B4CAF8-C5BC-405A-820C-0B37477FEDA9}">
            <xm:f>NOT(ISERROR(SEARCH('Blank (2)'!#REF!,'Blank (2)'!G609)))</xm:f>
            <xm:f>'Blank (2)'!#REF!</xm:f>
            <x14:dxf>
              <fill>
                <patternFill>
                  <bgColor rgb="FFFF0000"/>
                </patternFill>
              </fill>
            </x14:dxf>
          </x14:cfRule>
          <x14:cfRule type="containsText" priority="5712" operator="containsText" id="{1C8260A3-2F9C-47B4-8369-7A06B5318D41}">
            <xm:f>NOT(ISERROR(SEARCH('Blank (2)'!#REF!,'Blank (2)'!G609)))</xm:f>
            <xm:f>'Blank (2)'!#REF!</xm:f>
            <x14:dxf>
              <fill>
                <patternFill>
                  <bgColor theme="4" tint="0.59996337778862885"/>
                </patternFill>
              </fill>
            </x14:dxf>
          </x14:cfRule>
          <xm:sqref>G584:G585</xm:sqref>
        </x14:conditionalFormatting>
        <x14:conditionalFormatting xmlns:xm="http://schemas.microsoft.com/office/excel/2006/main">
          <x14:cfRule type="containsText" priority="6060" operator="containsText" id="{D5B704F4-8BAA-40E4-A072-8FAAF95B23A2}">
            <xm:f>NOT(ISERROR(SEARCH('Blank (2)'!$I$405,'Blank (2)'!I509)))</xm:f>
            <xm:f>'Blank (2)'!$I$405</xm:f>
            <x14:dxf>
              <fill>
                <patternFill>
                  <bgColor rgb="FF7030A0"/>
                </patternFill>
              </fill>
            </x14:dxf>
          </x14:cfRule>
          <x14:cfRule type="containsText" priority="6061" operator="containsText" id="{AE005500-3F68-4DA6-A33D-FDC8FFBC0464}">
            <xm:f>NOT(ISERROR(SEARCH('Blank (2)'!$I$404,'Blank (2)'!I509)))</xm:f>
            <xm:f>'Blank (2)'!$I$404</xm:f>
            <x14:dxf>
              <fill>
                <patternFill>
                  <bgColor rgb="FF92D050"/>
                </patternFill>
              </fill>
            </x14:dxf>
          </x14:cfRule>
          <x14:cfRule type="containsText" priority="6062" operator="containsText" id="{6FD56A2A-D479-4082-9921-4D7FEB465C3E}">
            <xm:f>NOT(ISERROR(SEARCH('Blank (2)'!$I$403,'Blank (2)'!I509)))</xm:f>
            <xm:f>'Blank (2)'!$I$403</xm:f>
            <x14:dxf>
              <fill>
                <patternFill>
                  <bgColor theme="1" tint="0.499984740745262"/>
                </patternFill>
              </fill>
            </x14:dxf>
          </x14:cfRule>
          <x14:cfRule type="containsText" priority="6063" operator="containsText" id="{76B01E02-8832-4740-B2B4-25740A7A47BF}">
            <xm:f>NOT(ISERROR(SEARCH('Blank (2)'!$I$402,'Blank (2)'!I509)))</xm:f>
            <xm:f>'Blank (2)'!$I$402</xm:f>
            <x14:dxf>
              <fill>
                <patternFill>
                  <bgColor theme="2"/>
                </patternFill>
              </fill>
            </x14:dxf>
          </x14:cfRule>
          <x14:cfRule type="containsText" priority="6064" operator="containsText" id="{D69D51F8-7DB4-44F6-8E12-029BDDA40A08}">
            <xm:f>NOT(ISERROR(SEARCH('Blank (2)'!$I$401,'Blank (2)'!I509)))</xm:f>
            <xm:f>'Blank (2)'!$I$401</xm:f>
            <x14:dxf>
              <fill>
                <patternFill>
                  <bgColor rgb="FFFF0000"/>
                </patternFill>
              </fill>
            </x14:dxf>
          </x14:cfRule>
          <x14:cfRule type="containsText" priority="6065" operator="containsText" id="{5C368924-69E0-40CF-91D1-1D8F708B9253}">
            <xm:f>NOT(ISERROR(SEARCH('Blank (2)'!$I$400,'Blank (2)'!I509)))</xm:f>
            <xm:f>'Blank (2)'!$I$400</xm:f>
            <x14:dxf>
              <fill>
                <patternFill>
                  <bgColor rgb="FFFFFF00"/>
                </patternFill>
              </fill>
            </x14:dxf>
          </x14:cfRule>
          <xm:sqref>I491:I492</xm:sqref>
        </x14:conditionalFormatting>
        <x14:conditionalFormatting xmlns:xm="http://schemas.microsoft.com/office/excel/2006/main">
          <x14:cfRule type="containsText" priority="6069" operator="containsText" id="{58FF2159-BCD1-4FE5-9751-8F77F65B973B}">
            <xm:f>NOT(ISERROR(SEARCH('Blank (2)'!$H$402,'Blank (2)'!H509)))</xm:f>
            <xm:f>'Blank (2)'!$H$402</xm:f>
            <x14:dxf>
              <fill>
                <patternFill>
                  <bgColor rgb="FFFFFF00"/>
                </patternFill>
              </fill>
            </x14:dxf>
          </x14:cfRule>
          <x14:cfRule type="containsText" priority="6070" operator="containsText" id="{08D5A806-D813-41DE-965D-52A83068797F}">
            <xm:f>NOT(ISERROR(SEARCH('Blank (2)'!$H$401,'Blank (2)'!H509)))</xm:f>
            <xm:f>'Blank (2)'!$H$401</xm:f>
            <x14:dxf>
              <fill>
                <patternFill>
                  <bgColor rgb="FFFF0000"/>
                </patternFill>
              </fill>
            </x14:dxf>
          </x14:cfRule>
          <x14:cfRule type="containsText" priority="6071" operator="containsText" id="{F6AC75D9-1FD4-4A9E-9D6A-EAEDD5E3D6DB}">
            <xm:f>NOT(ISERROR(SEARCH('Blank (2)'!$H$400,'Blank (2)'!H509)))</xm:f>
            <xm:f>'Blank (2)'!$H$400</xm:f>
            <x14:dxf>
              <fill>
                <patternFill>
                  <bgColor theme="4"/>
                </patternFill>
              </fill>
            </x14:dxf>
          </x14:cfRule>
          <xm:sqref>H491:H492</xm:sqref>
        </x14:conditionalFormatting>
        <x14:conditionalFormatting xmlns:xm="http://schemas.microsoft.com/office/excel/2006/main">
          <x14:cfRule type="containsText" priority="1097" operator="containsText" id="{FBFFC6FA-9F52-4FDF-AC78-41CD7A15FB01}">
            <xm:f>NOT(ISERROR(SEARCH($I$824,I485)))</xm:f>
            <xm:f>$I$824</xm:f>
            <x14:dxf>
              <fill>
                <patternFill>
                  <bgColor rgb="FF7030A0"/>
                </patternFill>
              </fill>
            </x14:dxf>
          </x14:cfRule>
          <x14:cfRule type="containsText" priority="1098" operator="containsText" id="{2E1622D4-E8D6-4F25-88FF-C7E9D728D5C6}">
            <xm:f>NOT(ISERROR(SEARCH($I$823,I485)))</xm:f>
            <xm:f>$I$823</xm:f>
            <x14:dxf>
              <fill>
                <patternFill>
                  <bgColor rgb="FF92D050"/>
                </patternFill>
              </fill>
            </x14:dxf>
          </x14:cfRule>
          <x14:cfRule type="containsText" priority="1099" operator="containsText" id="{F7783360-BECC-4A32-B112-CDC9AA8FBB25}">
            <xm:f>NOT(ISERROR(SEARCH($I$822,I485)))</xm:f>
            <xm:f>$I$822</xm:f>
            <x14:dxf>
              <fill>
                <patternFill>
                  <bgColor theme="1" tint="0.499984740745262"/>
                </patternFill>
              </fill>
            </x14:dxf>
          </x14:cfRule>
          <x14:cfRule type="containsText" priority="1100" operator="containsText" id="{2E82FBC8-F437-44F2-943D-F8DFB979E82C}">
            <xm:f>NOT(ISERROR(SEARCH($I$821,I485)))</xm:f>
            <xm:f>$I$821</xm:f>
            <x14:dxf>
              <fill>
                <patternFill>
                  <bgColor theme="2"/>
                </patternFill>
              </fill>
            </x14:dxf>
          </x14:cfRule>
          <x14:cfRule type="containsText" priority="1101" operator="containsText" id="{7AF023DF-98CE-4A71-A2B2-848E99EFCC6A}">
            <xm:f>NOT(ISERROR(SEARCH($I$820,I485)))</xm:f>
            <xm:f>$I$820</xm:f>
            <x14:dxf>
              <fill>
                <patternFill>
                  <bgColor rgb="FFFF0000"/>
                </patternFill>
              </fill>
            </x14:dxf>
          </x14:cfRule>
          <x14:cfRule type="containsText" priority="1102" operator="containsText" id="{B2237364-07A1-4E5F-8296-D8A6D0C494A6}">
            <xm:f>NOT(ISERROR(SEARCH($I$819,I485)))</xm:f>
            <xm:f>$I$819</xm:f>
            <x14:dxf>
              <fill>
                <patternFill>
                  <bgColor rgb="FFFFFF00"/>
                </patternFill>
              </fill>
            </x14:dxf>
          </x14:cfRule>
          <xm:sqref>I485:I486</xm:sqref>
        </x14:conditionalFormatting>
        <x14:conditionalFormatting xmlns:xm="http://schemas.microsoft.com/office/excel/2006/main">
          <x14:cfRule type="containsText" priority="1103" operator="containsText" id="{B409D444-6C5E-4437-B5CC-81F1D2D2968A}">
            <xm:f>NOT(ISERROR(SEARCH($H$821,H485)))</xm:f>
            <xm:f>$H$821</xm:f>
            <x14:dxf>
              <fill>
                <patternFill>
                  <bgColor rgb="FFFFFF00"/>
                </patternFill>
              </fill>
            </x14:dxf>
          </x14:cfRule>
          <x14:cfRule type="containsText" priority="1104" operator="containsText" id="{5C9753A3-1080-46B1-9376-C34C009C2F69}">
            <xm:f>NOT(ISERROR(SEARCH($H$820,H485)))</xm:f>
            <xm:f>$H$820</xm:f>
            <x14:dxf>
              <fill>
                <patternFill>
                  <bgColor rgb="FFFF0000"/>
                </patternFill>
              </fill>
            </x14:dxf>
          </x14:cfRule>
          <x14:cfRule type="containsText" priority="1105" operator="containsText" id="{59B5B794-3E44-43C2-B7B2-B43CACEF3F95}">
            <xm:f>NOT(ISERROR(SEARCH($H$819,H485)))</xm:f>
            <xm:f>$H$819</xm:f>
            <x14:dxf>
              <fill>
                <patternFill>
                  <bgColor theme="4"/>
                </patternFill>
              </fill>
            </x14:dxf>
          </x14:cfRule>
          <xm:sqref>H485:H486</xm:sqref>
        </x14:conditionalFormatting>
        <x14:conditionalFormatting xmlns:xm="http://schemas.microsoft.com/office/excel/2006/main">
          <x14:cfRule type="containsText" priority="1094" operator="containsText" id="{21039941-219B-4DEB-934B-300B6801E5EC}">
            <xm:f>NOT(ISERROR(SEARCH(#REF!,G485)))</xm:f>
            <xm:f>#REF!</xm:f>
            <x14:dxf>
              <fill>
                <patternFill>
                  <bgColor rgb="FFFFFF00"/>
                </patternFill>
              </fill>
            </x14:dxf>
          </x14:cfRule>
          <x14:cfRule type="containsText" priority="1095" operator="containsText" id="{2266D37A-C300-4DBF-9AC9-0E8B8490157F}">
            <xm:f>NOT(ISERROR(SEARCH(#REF!,G485)))</xm:f>
            <xm:f>#REF!</xm:f>
            <x14:dxf>
              <fill>
                <patternFill>
                  <bgColor rgb="FFFF0000"/>
                </patternFill>
              </fill>
            </x14:dxf>
          </x14:cfRule>
          <x14:cfRule type="containsText" priority="1096" operator="containsText" id="{90508402-3B6F-4E9C-9206-287ADC0F2973}">
            <xm:f>NOT(ISERROR(SEARCH(#REF!,G485)))</xm:f>
            <xm:f>#REF!</xm:f>
            <x14:dxf>
              <fill>
                <patternFill>
                  <bgColor theme="4" tint="0.59996337778862885"/>
                </patternFill>
              </fill>
            </x14:dxf>
          </x14:cfRule>
          <xm:sqref>G485:G486</xm:sqref>
        </x14:conditionalFormatting>
        <x14:conditionalFormatting xmlns:xm="http://schemas.microsoft.com/office/excel/2006/main">
          <x14:cfRule type="containsText" priority="1086" operator="containsText" id="{08E8C2F6-C417-4F61-986A-67D483CA877D}">
            <xm:f>NOT(ISERROR(SEARCH($I$824,I461)))</xm:f>
            <xm:f>$I$824</xm:f>
            <x14:dxf>
              <fill>
                <patternFill>
                  <bgColor rgb="FF7030A0"/>
                </patternFill>
              </fill>
            </x14:dxf>
          </x14:cfRule>
          <x14:cfRule type="containsText" priority="1087" operator="containsText" id="{3720B861-44B2-454B-A605-B81074B71FC4}">
            <xm:f>NOT(ISERROR(SEARCH($I$823,I461)))</xm:f>
            <xm:f>$I$823</xm:f>
            <x14:dxf>
              <fill>
                <patternFill>
                  <bgColor rgb="FF92D050"/>
                </patternFill>
              </fill>
            </x14:dxf>
          </x14:cfRule>
          <x14:cfRule type="containsText" priority="1088" operator="containsText" id="{D473D092-33EC-4DE5-B6B6-C2AB677BABBF}">
            <xm:f>NOT(ISERROR(SEARCH($I$822,I461)))</xm:f>
            <xm:f>$I$822</xm:f>
            <x14:dxf>
              <fill>
                <patternFill>
                  <bgColor theme="1" tint="0.499984740745262"/>
                </patternFill>
              </fill>
            </x14:dxf>
          </x14:cfRule>
          <x14:cfRule type="containsText" priority="1089" operator="containsText" id="{DE346922-536A-43AA-8BAA-933B26741737}">
            <xm:f>NOT(ISERROR(SEARCH($I$821,I461)))</xm:f>
            <xm:f>$I$821</xm:f>
            <x14:dxf>
              <fill>
                <patternFill>
                  <bgColor theme="2"/>
                </patternFill>
              </fill>
            </x14:dxf>
          </x14:cfRule>
          <x14:cfRule type="containsText" priority="1090" operator="containsText" id="{1464FE52-AE9F-4C5F-9702-1640178AB425}">
            <xm:f>NOT(ISERROR(SEARCH($I$820,I461)))</xm:f>
            <xm:f>$I$820</xm:f>
            <x14:dxf>
              <fill>
                <patternFill>
                  <bgColor rgb="FFFF0000"/>
                </patternFill>
              </fill>
            </x14:dxf>
          </x14:cfRule>
          <x14:cfRule type="containsText" priority="1091" operator="containsText" id="{7065AA6F-B1E5-49BC-921B-9ACC57673140}">
            <xm:f>NOT(ISERROR(SEARCH($I$819,I461)))</xm:f>
            <xm:f>$I$819</xm:f>
            <x14:dxf>
              <fill>
                <patternFill>
                  <bgColor rgb="FFFFFF00"/>
                </patternFill>
              </fill>
            </x14:dxf>
          </x14:cfRule>
          <xm:sqref>I461</xm:sqref>
        </x14:conditionalFormatting>
        <x14:conditionalFormatting xmlns:xm="http://schemas.microsoft.com/office/excel/2006/main">
          <x14:cfRule type="containsText" priority="1074" operator="containsText" id="{8666F676-5040-413C-B102-F1BEDC38C27B}">
            <xm:f>NOT(ISERROR(SEARCH($H$821,H461)))</xm:f>
            <xm:f>$H$821</xm:f>
            <x14:dxf>
              <fill>
                <patternFill>
                  <bgColor rgb="FFFFFF00"/>
                </patternFill>
              </fill>
            </x14:dxf>
          </x14:cfRule>
          <x14:cfRule type="containsText" priority="1075" operator="containsText" id="{2D16D812-1591-4B43-99AF-DF4C551F9FEA}">
            <xm:f>NOT(ISERROR(SEARCH($H$820,H461)))</xm:f>
            <xm:f>$H$820</xm:f>
            <x14:dxf>
              <fill>
                <patternFill>
                  <bgColor rgb="FFFF0000"/>
                </patternFill>
              </fill>
            </x14:dxf>
          </x14:cfRule>
          <x14:cfRule type="containsText" priority="1076" operator="containsText" id="{2DB1278F-903F-4BF8-AA56-1FA6D8639D1F}">
            <xm:f>NOT(ISERROR(SEARCH($H$819,H461)))</xm:f>
            <xm:f>$H$819</xm:f>
            <x14:dxf>
              <fill>
                <patternFill>
                  <bgColor theme="4"/>
                </patternFill>
              </fill>
            </x14:dxf>
          </x14:cfRule>
          <xm:sqref>H461</xm:sqref>
        </x14:conditionalFormatting>
        <x14:conditionalFormatting xmlns:xm="http://schemas.microsoft.com/office/excel/2006/main">
          <x14:cfRule type="containsText" priority="7314" operator="containsText" id="{2E5CEF17-CE08-48C1-8B0F-54CD4F524AA1}">
            <xm:f>NOT(ISERROR(SEARCH('Blank (2)'!#REF!,'Blank (2)'!G509)))</xm:f>
            <xm:f>'Blank (2)'!#REF!</xm:f>
            <x14:dxf>
              <fill>
                <patternFill>
                  <bgColor rgb="FFFFFF00"/>
                </patternFill>
              </fill>
            </x14:dxf>
          </x14:cfRule>
          <x14:cfRule type="containsText" priority="7315" operator="containsText" id="{F5B4CAF8-C5BC-405A-820C-0B37477FEDA9}">
            <xm:f>NOT(ISERROR(SEARCH('Blank (2)'!#REF!,'Blank (2)'!G509)))</xm:f>
            <xm:f>'Blank (2)'!#REF!</xm:f>
            <x14:dxf>
              <fill>
                <patternFill>
                  <bgColor rgb="FFFF0000"/>
                </patternFill>
              </fill>
            </x14:dxf>
          </x14:cfRule>
          <x14:cfRule type="containsText" priority="7316" operator="containsText" id="{1C8260A3-2F9C-47B4-8369-7A06B5318D41}">
            <xm:f>NOT(ISERROR(SEARCH('Blank (2)'!#REF!,'Blank (2)'!G509)))</xm:f>
            <xm:f>'Blank (2)'!#REF!</xm:f>
            <x14:dxf>
              <fill>
                <patternFill>
                  <bgColor theme="4" tint="0.59996337778862885"/>
                </patternFill>
              </fill>
            </x14:dxf>
          </x14:cfRule>
          <xm:sqref>G491:G492</xm:sqref>
        </x14:conditionalFormatting>
        <x14:conditionalFormatting xmlns:xm="http://schemas.microsoft.com/office/excel/2006/main">
          <x14:cfRule type="containsText" priority="7317" operator="containsText" id="{BDDBF39B-4266-478A-8752-3D0CDB3DE2D2}">
            <xm:f>NOT(ISERROR(SEARCH('Blank (2)'!#REF!,'Blank (2)'!G512)))</xm:f>
            <xm:f>'Blank (2)'!#REF!</xm:f>
            <x14:dxf>
              <fill>
                <patternFill>
                  <bgColor rgb="FFFFFF00"/>
                </patternFill>
              </fill>
            </x14:dxf>
          </x14:cfRule>
          <x14:cfRule type="containsText" priority="7318" operator="containsText" id="{E11A65F9-07FC-4FB8-ABBD-612404C6E6AC}">
            <xm:f>NOT(ISERROR(SEARCH('Blank (2)'!#REF!,'Blank (2)'!G512)))</xm:f>
            <xm:f>'Blank (2)'!#REF!</xm:f>
            <x14:dxf>
              <fill>
                <patternFill>
                  <bgColor rgb="FFFF0000"/>
                </patternFill>
              </fill>
            </x14:dxf>
          </x14:cfRule>
          <x14:cfRule type="containsText" priority="7319" operator="containsText" id="{B58E29C5-730D-45F3-BC83-D1315668E9B0}">
            <xm:f>NOT(ISERROR(SEARCH('Blank (2)'!#REF!,'Blank (2)'!G512)))</xm:f>
            <xm:f>'Blank (2)'!#REF!</xm:f>
            <x14:dxf>
              <fill>
                <patternFill>
                  <bgColor theme="4" tint="0.59996337778862885"/>
                </patternFill>
              </fill>
            </x14:dxf>
          </x14:cfRule>
          <xm:sqref>G495</xm:sqref>
        </x14:conditionalFormatting>
        <x14:conditionalFormatting xmlns:xm="http://schemas.microsoft.com/office/excel/2006/main">
          <x14:cfRule type="containsText" priority="1048" operator="containsText" id="{F40A3941-F260-46FE-84B3-164EB6A7B657}">
            <xm:f>NOT(ISERROR(SEARCH($I$824,I496)))</xm:f>
            <xm:f>$I$824</xm:f>
            <x14:dxf>
              <fill>
                <patternFill>
                  <bgColor rgb="FF7030A0"/>
                </patternFill>
              </fill>
            </x14:dxf>
          </x14:cfRule>
          <x14:cfRule type="containsText" priority="1049" operator="containsText" id="{4F9C0BEC-64F4-45DD-8B62-FDA2813652FD}">
            <xm:f>NOT(ISERROR(SEARCH($I$823,I496)))</xm:f>
            <xm:f>$I$823</xm:f>
            <x14:dxf>
              <fill>
                <patternFill>
                  <bgColor rgb="FF92D050"/>
                </patternFill>
              </fill>
            </x14:dxf>
          </x14:cfRule>
          <x14:cfRule type="containsText" priority="1050" operator="containsText" id="{5616F1E2-E720-44A3-B0A4-A6D27C56D847}">
            <xm:f>NOT(ISERROR(SEARCH($I$822,I496)))</xm:f>
            <xm:f>$I$822</xm:f>
            <x14:dxf>
              <fill>
                <patternFill>
                  <bgColor theme="1" tint="0.499984740745262"/>
                </patternFill>
              </fill>
            </x14:dxf>
          </x14:cfRule>
          <x14:cfRule type="containsText" priority="1051" operator="containsText" id="{F09A8C4B-01E2-4376-BE00-78192A131EF8}">
            <xm:f>NOT(ISERROR(SEARCH($I$821,I496)))</xm:f>
            <xm:f>$I$821</xm:f>
            <x14:dxf>
              <fill>
                <patternFill>
                  <bgColor theme="2"/>
                </patternFill>
              </fill>
            </x14:dxf>
          </x14:cfRule>
          <x14:cfRule type="containsText" priority="1052" operator="containsText" id="{F16B3141-2CA8-4CF6-AA13-A6B15F06BFC1}">
            <xm:f>NOT(ISERROR(SEARCH($I$820,I496)))</xm:f>
            <xm:f>$I$820</xm:f>
            <x14:dxf>
              <fill>
                <patternFill>
                  <bgColor rgb="FFFF0000"/>
                </patternFill>
              </fill>
            </x14:dxf>
          </x14:cfRule>
          <x14:cfRule type="containsText" priority="1053" operator="containsText" id="{661727F0-8F16-4B38-9C37-0F9F17C7A227}">
            <xm:f>NOT(ISERROR(SEARCH($I$819,I496)))</xm:f>
            <xm:f>$I$819</xm:f>
            <x14:dxf>
              <fill>
                <patternFill>
                  <bgColor rgb="FFFFFF00"/>
                </patternFill>
              </fill>
            </x14:dxf>
          </x14:cfRule>
          <xm:sqref>I496:I497</xm:sqref>
        </x14:conditionalFormatting>
        <x14:conditionalFormatting xmlns:xm="http://schemas.microsoft.com/office/excel/2006/main">
          <x14:cfRule type="containsText" priority="1054" operator="containsText" id="{56DBF2DF-4EB5-418A-8D6D-E08D98540D57}">
            <xm:f>NOT(ISERROR(SEARCH($H$821,H496)))</xm:f>
            <xm:f>$H$821</xm:f>
            <x14:dxf>
              <fill>
                <patternFill>
                  <bgColor rgb="FFFFFF00"/>
                </patternFill>
              </fill>
            </x14:dxf>
          </x14:cfRule>
          <x14:cfRule type="containsText" priority="1055" operator="containsText" id="{8A2014AC-C650-494D-A8CD-31FCF4DB9AF9}">
            <xm:f>NOT(ISERROR(SEARCH($H$820,H496)))</xm:f>
            <xm:f>$H$820</xm:f>
            <x14:dxf>
              <fill>
                <patternFill>
                  <bgColor rgb="FFFF0000"/>
                </patternFill>
              </fill>
            </x14:dxf>
          </x14:cfRule>
          <x14:cfRule type="containsText" priority="1056" operator="containsText" id="{0581D4A8-2CD6-46BA-9243-CF192C624764}">
            <xm:f>NOT(ISERROR(SEARCH($H$819,H496)))</xm:f>
            <xm:f>$H$819</xm:f>
            <x14:dxf>
              <fill>
                <patternFill>
                  <bgColor theme="4"/>
                </patternFill>
              </fill>
            </x14:dxf>
          </x14:cfRule>
          <xm:sqref>H496:H497</xm:sqref>
        </x14:conditionalFormatting>
        <x14:conditionalFormatting xmlns:xm="http://schemas.microsoft.com/office/excel/2006/main">
          <x14:cfRule type="containsText" priority="1045" operator="containsText" id="{E3786AE9-AF72-4DCB-9D81-DC2082F426D6}">
            <xm:f>NOT(ISERROR(SEARCH(#REF!,G496)))</xm:f>
            <xm:f>#REF!</xm:f>
            <x14:dxf>
              <fill>
                <patternFill>
                  <bgColor rgb="FFFFFF00"/>
                </patternFill>
              </fill>
            </x14:dxf>
          </x14:cfRule>
          <x14:cfRule type="containsText" priority="1046" operator="containsText" id="{94D10D37-0CBF-4F77-989F-57511F786EC8}">
            <xm:f>NOT(ISERROR(SEARCH(#REF!,G496)))</xm:f>
            <xm:f>#REF!</xm:f>
            <x14:dxf>
              <fill>
                <patternFill>
                  <bgColor rgb="FFFF0000"/>
                </patternFill>
              </fill>
            </x14:dxf>
          </x14:cfRule>
          <x14:cfRule type="containsText" priority="1047" operator="containsText" id="{30FF4EB0-CFEE-423F-B74D-B516F2AC7089}">
            <xm:f>NOT(ISERROR(SEARCH(#REF!,G496)))</xm:f>
            <xm:f>#REF!</xm:f>
            <x14:dxf>
              <fill>
                <patternFill>
                  <bgColor theme="4" tint="0.59996337778862885"/>
                </patternFill>
              </fill>
            </x14:dxf>
          </x14:cfRule>
          <xm:sqref>G496:G497 G501:G504</xm:sqref>
        </x14:conditionalFormatting>
        <x14:conditionalFormatting xmlns:xm="http://schemas.microsoft.com/office/excel/2006/main">
          <x14:cfRule type="containsText" priority="1034" operator="containsText" id="{DEFD5503-319A-4F4C-9F9E-5B0AA3D180E8}">
            <xm:f>NOT(ISERROR(SEARCH($I$824,I499)))</xm:f>
            <xm:f>$I$824</xm:f>
            <x14:dxf>
              <fill>
                <patternFill>
                  <bgColor rgb="FF7030A0"/>
                </patternFill>
              </fill>
            </x14:dxf>
          </x14:cfRule>
          <x14:cfRule type="containsText" priority="1035" operator="containsText" id="{609A6846-4F36-489B-9A38-56FB15ECE4A5}">
            <xm:f>NOT(ISERROR(SEARCH($I$823,I499)))</xm:f>
            <xm:f>$I$823</xm:f>
            <x14:dxf>
              <fill>
                <patternFill>
                  <bgColor rgb="FF92D050"/>
                </patternFill>
              </fill>
            </x14:dxf>
          </x14:cfRule>
          <x14:cfRule type="containsText" priority="1036" operator="containsText" id="{B36C1569-63CE-4803-AB33-A483A7304B2C}">
            <xm:f>NOT(ISERROR(SEARCH($I$822,I499)))</xm:f>
            <xm:f>$I$822</xm:f>
            <x14:dxf>
              <fill>
                <patternFill>
                  <bgColor theme="1" tint="0.499984740745262"/>
                </patternFill>
              </fill>
            </x14:dxf>
          </x14:cfRule>
          <x14:cfRule type="containsText" priority="1037" operator="containsText" id="{BD425AEB-9D6E-4C1B-B842-BF006C7F6701}">
            <xm:f>NOT(ISERROR(SEARCH($I$821,I499)))</xm:f>
            <xm:f>$I$821</xm:f>
            <x14:dxf>
              <fill>
                <patternFill>
                  <bgColor theme="2"/>
                </patternFill>
              </fill>
            </x14:dxf>
          </x14:cfRule>
          <x14:cfRule type="containsText" priority="1038" operator="containsText" id="{E3CDA187-5831-40D4-AF6E-4F16FC5FECD0}">
            <xm:f>NOT(ISERROR(SEARCH($I$820,I499)))</xm:f>
            <xm:f>$I$820</xm:f>
            <x14:dxf>
              <fill>
                <patternFill>
                  <bgColor rgb="FFFF0000"/>
                </patternFill>
              </fill>
            </x14:dxf>
          </x14:cfRule>
          <x14:cfRule type="containsText" priority="1039" operator="containsText" id="{06AEE577-07B4-4D40-BAC3-05BED86D5F23}">
            <xm:f>NOT(ISERROR(SEARCH($I$819,I499)))</xm:f>
            <xm:f>$I$819</xm:f>
            <x14:dxf>
              <fill>
                <patternFill>
                  <bgColor rgb="FFFFFF00"/>
                </patternFill>
              </fill>
            </x14:dxf>
          </x14:cfRule>
          <xm:sqref>I499:I500</xm:sqref>
        </x14:conditionalFormatting>
        <x14:conditionalFormatting xmlns:xm="http://schemas.microsoft.com/office/excel/2006/main">
          <x14:cfRule type="containsText" priority="1040" operator="containsText" id="{BE7F6206-3A1D-48DA-89AF-37573E443316}">
            <xm:f>NOT(ISERROR(SEARCH($H$821,H499)))</xm:f>
            <xm:f>$H$821</xm:f>
            <x14:dxf>
              <fill>
                <patternFill>
                  <bgColor rgb="FFFFFF00"/>
                </patternFill>
              </fill>
            </x14:dxf>
          </x14:cfRule>
          <x14:cfRule type="containsText" priority="1041" operator="containsText" id="{8CE9DC90-9A83-4970-9BED-8DBAFB5B7604}">
            <xm:f>NOT(ISERROR(SEARCH($H$820,H499)))</xm:f>
            <xm:f>$H$820</xm:f>
            <x14:dxf>
              <fill>
                <patternFill>
                  <bgColor rgb="FFFF0000"/>
                </patternFill>
              </fill>
            </x14:dxf>
          </x14:cfRule>
          <x14:cfRule type="containsText" priority="1042" operator="containsText" id="{B3B1ABBC-5801-4923-AB79-AC71664104C8}">
            <xm:f>NOT(ISERROR(SEARCH($H$819,H499)))</xm:f>
            <xm:f>$H$819</xm:f>
            <x14:dxf>
              <fill>
                <patternFill>
                  <bgColor theme="4"/>
                </patternFill>
              </fill>
            </x14:dxf>
          </x14:cfRule>
          <xm:sqref>H499:H500</xm:sqref>
        </x14:conditionalFormatting>
        <x14:conditionalFormatting xmlns:xm="http://schemas.microsoft.com/office/excel/2006/main">
          <x14:cfRule type="containsText" priority="1031" operator="containsText" id="{92B5538B-826A-49B9-A9B0-FFE82D980844}">
            <xm:f>NOT(ISERROR(SEARCH(#REF!,G499)))</xm:f>
            <xm:f>#REF!</xm:f>
            <x14:dxf>
              <fill>
                <patternFill>
                  <bgColor rgb="FFFFFF00"/>
                </patternFill>
              </fill>
            </x14:dxf>
          </x14:cfRule>
          <x14:cfRule type="containsText" priority="1032" operator="containsText" id="{524F8757-D5D3-4C2F-B24E-065C9C180B23}">
            <xm:f>NOT(ISERROR(SEARCH(#REF!,G499)))</xm:f>
            <xm:f>#REF!</xm:f>
            <x14:dxf>
              <fill>
                <patternFill>
                  <bgColor rgb="FFFF0000"/>
                </patternFill>
              </fill>
            </x14:dxf>
          </x14:cfRule>
          <x14:cfRule type="containsText" priority="1033" operator="containsText" id="{81FD11A4-A2BE-4D21-A4B4-CBECD007EE01}">
            <xm:f>NOT(ISERROR(SEARCH(#REF!,G499)))</xm:f>
            <xm:f>#REF!</xm:f>
            <x14:dxf>
              <fill>
                <patternFill>
                  <bgColor theme="4" tint="0.59996337778862885"/>
                </patternFill>
              </fill>
            </x14:dxf>
          </x14:cfRule>
          <xm:sqref>G499:G500</xm:sqref>
        </x14:conditionalFormatting>
        <x14:conditionalFormatting xmlns:xm="http://schemas.microsoft.com/office/excel/2006/main">
          <x14:cfRule type="containsText" priority="1016" operator="containsText" id="{86E71187-8203-4A57-A7F7-3FB4A8A914D3}">
            <xm:f>NOT(ISERROR(SEARCH('Blank (2)'!$I$405,'Blank (2)'!I510)))</xm:f>
            <xm:f>'Blank (2)'!$I$405</xm:f>
            <x14:dxf>
              <fill>
                <patternFill>
                  <bgColor rgb="FF7030A0"/>
                </patternFill>
              </fill>
            </x14:dxf>
          </x14:cfRule>
          <x14:cfRule type="containsText" priority="1017" operator="containsText" id="{9C2E9DFF-6AF0-48A5-BE07-3FCF999E605C}">
            <xm:f>NOT(ISERROR(SEARCH('Blank (2)'!$I$404,'Blank (2)'!I510)))</xm:f>
            <xm:f>'Blank (2)'!$I$404</xm:f>
            <x14:dxf>
              <fill>
                <patternFill>
                  <bgColor rgb="FF92D050"/>
                </patternFill>
              </fill>
            </x14:dxf>
          </x14:cfRule>
          <x14:cfRule type="containsText" priority="1018" operator="containsText" id="{9C1E3C57-C6CF-43F6-B438-58D8BC8B66C0}">
            <xm:f>NOT(ISERROR(SEARCH('Blank (2)'!$I$403,'Blank (2)'!I510)))</xm:f>
            <xm:f>'Blank (2)'!$I$403</xm:f>
            <x14:dxf>
              <fill>
                <patternFill>
                  <bgColor theme="1" tint="0.499984740745262"/>
                </patternFill>
              </fill>
            </x14:dxf>
          </x14:cfRule>
          <x14:cfRule type="containsText" priority="1019" operator="containsText" id="{90CEED24-E305-43D3-89DF-893BB38195B9}">
            <xm:f>NOT(ISERROR(SEARCH('Blank (2)'!$I$402,'Blank (2)'!I510)))</xm:f>
            <xm:f>'Blank (2)'!$I$402</xm:f>
            <x14:dxf>
              <fill>
                <patternFill>
                  <bgColor theme="2"/>
                </patternFill>
              </fill>
            </x14:dxf>
          </x14:cfRule>
          <x14:cfRule type="containsText" priority="1020" operator="containsText" id="{623CD71F-C171-4128-AB75-C9858450C7E4}">
            <xm:f>NOT(ISERROR(SEARCH('Blank (2)'!$I$401,'Blank (2)'!I510)))</xm:f>
            <xm:f>'Blank (2)'!$I$401</xm:f>
            <x14:dxf>
              <fill>
                <patternFill>
                  <bgColor rgb="FFFF0000"/>
                </patternFill>
              </fill>
            </x14:dxf>
          </x14:cfRule>
          <x14:cfRule type="containsText" priority="1021" operator="containsText" id="{A58F9565-EC6B-4CD5-85A3-A1420603FEB9}">
            <xm:f>NOT(ISERROR(SEARCH('Blank (2)'!$I$400,'Blank (2)'!I510)))</xm:f>
            <xm:f>'Blank (2)'!$I$400</xm:f>
            <x14:dxf>
              <fill>
                <patternFill>
                  <bgColor rgb="FFFFFF00"/>
                </patternFill>
              </fill>
            </x14:dxf>
          </x14:cfRule>
          <xm:sqref>I493:I495</xm:sqref>
        </x14:conditionalFormatting>
        <x14:conditionalFormatting xmlns:xm="http://schemas.microsoft.com/office/excel/2006/main">
          <x14:cfRule type="containsText" priority="1022" operator="containsText" id="{FA92F951-51AD-4F98-9588-C913F5E4378E}">
            <xm:f>NOT(ISERROR(SEARCH('Blank (2)'!$H$402,'Blank (2)'!H510)))</xm:f>
            <xm:f>'Blank (2)'!$H$402</xm:f>
            <x14:dxf>
              <fill>
                <patternFill>
                  <bgColor rgb="FFFFFF00"/>
                </patternFill>
              </fill>
            </x14:dxf>
          </x14:cfRule>
          <x14:cfRule type="containsText" priority="1023" operator="containsText" id="{024F4EA1-9729-423D-8AB1-75B3978FBB07}">
            <xm:f>NOT(ISERROR(SEARCH('Blank (2)'!$H$401,'Blank (2)'!H510)))</xm:f>
            <xm:f>'Blank (2)'!$H$401</xm:f>
            <x14:dxf>
              <fill>
                <patternFill>
                  <bgColor rgb="FFFF0000"/>
                </patternFill>
              </fill>
            </x14:dxf>
          </x14:cfRule>
          <x14:cfRule type="containsText" priority="1024" operator="containsText" id="{079D7703-F539-45C0-B915-939670B7E7A0}">
            <xm:f>NOT(ISERROR(SEARCH('Blank (2)'!$H$400,'Blank (2)'!H510)))</xm:f>
            <xm:f>'Blank (2)'!$H$400</xm:f>
            <x14:dxf>
              <fill>
                <patternFill>
                  <bgColor theme="4"/>
                </patternFill>
              </fill>
            </x14:dxf>
          </x14:cfRule>
          <xm:sqref>H493:H495</xm:sqref>
        </x14:conditionalFormatting>
        <x14:conditionalFormatting xmlns:xm="http://schemas.microsoft.com/office/excel/2006/main">
          <x14:cfRule type="containsText" priority="1025" operator="containsText" id="{30216673-15DC-4A5F-A066-5AB4F389C563}">
            <xm:f>NOT(ISERROR(SEARCH('Blank (2)'!#REF!,'Blank (2)'!G510)))</xm:f>
            <xm:f>'Blank (2)'!#REF!</xm:f>
            <x14:dxf>
              <fill>
                <patternFill>
                  <bgColor rgb="FFFFFF00"/>
                </patternFill>
              </fill>
            </x14:dxf>
          </x14:cfRule>
          <x14:cfRule type="containsText" priority="1026" operator="containsText" id="{EEEE917F-C03F-4547-BFE3-AE00FB896DF9}">
            <xm:f>NOT(ISERROR(SEARCH('Blank (2)'!#REF!,'Blank (2)'!G510)))</xm:f>
            <xm:f>'Blank (2)'!#REF!</xm:f>
            <x14:dxf>
              <fill>
                <patternFill>
                  <bgColor rgb="FFFF0000"/>
                </patternFill>
              </fill>
            </x14:dxf>
          </x14:cfRule>
          <x14:cfRule type="containsText" priority="1027" operator="containsText" id="{2BC0CADB-04CD-4F37-9F9F-40685E116BEA}">
            <xm:f>NOT(ISERROR(SEARCH('Blank (2)'!#REF!,'Blank (2)'!G510)))</xm:f>
            <xm:f>'Blank (2)'!#REF!</xm:f>
            <x14:dxf>
              <fill>
                <patternFill>
                  <bgColor theme="4" tint="0.59996337778862885"/>
                </patternFill>
              </fill>
            </x14:dxf>
          </x14:cfRule>
          <xm:sqref>G493:G494</xm:sqref>
        </x14:conditionalFormatting>
        <x14:conditionalFormatting xmlns:xm="http://schemas.microsoft.com/office/excel/2006/main">
          <x14:cfRule type="containsText" priority="1004" operator="containsText" id="{103DF5B8-7887-442A-B145-ED8C17962297}">
            <xm:f>NOT(ISERROR(SEARCH($I$824,I498)))</xm:f>
            <xm:f>$I$824</xm:f>
            <x14:dxf>
              <fill>
                <patternFill>
                  <bgColor rgb="FF7030A0"/>
                </patternFill>
              </fill>
            </x14:dxf>
          </x14:cfRule>
          <x14:cfRule type="containsText" priority="1005" operator="containsText" id="{5629B981-E942-4169-9030-B9347EE9643B}">
            <xm:f>NOT(ISERROR(SEARCH($I$823,I498)))</xm:f>
            <xm:f>$I$823</xm:f>
            <x14:dxf>
              <fill>
                <patternFill>
                  <bgColor rgb="FF92D050"/>
                </patternFill>
              </fill>
            </x14:dxf>
          </x14:cfRule>
          <x14:cfRule type="containsText" priority="1006" operator="containsText" id="{483E2D77-5A99-49A0-9066-CC9FDC841FE7}">
            <xm:f>NOT(ISERROR(SEARCH($I$822,I498)))</xm:f>
            <xm:f>$I$822</xm:f>
            <x14:dxf>
              <fill>
                <patternFill>
                  <bgColor theme="1" tint="0.499984740745262"/>
                </patternFill>
              </fill>
            </x14:dxf>
          </x14:cfRule>
          <x14:cfRule type="containsText" priority="1007" operator="containsText" id="{CCFCB8FF-DD03-4AB7-BCFB-66FFD8EC6E76}">
            <xm:f>NOT(ISERROR(SEARCH($I$821,I498)))</xm:f>
            <xm:f>$I$821</xm:f>
            <x14:dxf>
              <fill>
                <patternFill>
                  <bgColor theme="2"/>
                </patternFill>
              </fill>
            </x14:dxf>
          </x14:cfRule>
          <x14:cfRule type="containsText" priority="1008" operator="containsText" id="{4DB3436D-DD34-400D-9570-7294C9609803}">
            <xm:f>NOT(ISERROR(SEARCH($I$820,I498)))</xm:f>
            <xm:f>$I$820</xm:f>
            <x14:dxf>
              <fill>
                <patternFill>
                  <bgColor rgb="FFFF0000"/>
                </patternFill>
              </fill>
            </x14:dxf>
          </x14:cfRule>
          <x14:cfRule type="containsText" priority="1009" operator="containsText" id="{3577DF90-603C-43E3-95BE-AB24BFAE25AE}">
            <xm:f>NOT(ISERROR(SEARCH($I$819,I498)))</xm:f>
            <xm:f>$I$819</xm:f>
            <x14:dxf>
              <fill>
                <patternFill>
                  <bgColor rgb="FFFFFF00"/>
                </patternFill>
              </fill>
            </x14:dxf>
          </x14:cfRule>
          <xm:sqref>I498</xm:sqref>
        </x14:conditionalFormatting>
        <x14:conditionalFormatting xmlns:xm="http://schemas.microsoft.com/office/excel/2006/main">
          <x14:cfRule type="containsText" priority="1010" operator="containsText" id="{E722EABA-2EDF-433F-85D2-4CA2D1E345A7}">
            <xm:f>NOT(ISERROR(SEARCH($H$821,H498)))</xm:f>
            <xm:f>$H$821</xm:f>
            <x14:dxf>
              <fill>
                <patternFill>
                  <bgColor rgb="FFFFFF00"/>
                </patternFill>
              </fill>
            </x14:dxf>
          </x14:cfRule>
          <x14:cfRule type="containsText" priority="1011" operator="containsText" id="{07911229-2F2F-4F29-8D9A-622122EF342B}">
            <xm:f>NOT(ISERROR(SEARCH($H$820,H498)))</xm:f>
            <xm:f>$H$820</xm:f>
            <x14:dxf>
              <fill>
                <patternFill>
                  <bgColor rgb="FFFF0000"/>
                </patternFill>
              </fill>
            </x14:dxf>
          </x14:cfRule>
          <x14:cfRule type="containsText" priority="1012" operator="containsText" id="{1AA24B55-6B87-469D-B773-BDC5FCE58BE9}">
            <xm:f>NOT(ISERROR(SEARCH($H$819,H498)))</xm:f>
            <xm:f>$H$819</xm:f>
            <x14:dxf>
              <fill>
                <patternFill>
                  <bgColor theme="4"/>
                </patternFill>
              </fill>
            </x14:dxf>
          </x14:cfRule>
          <xm:sqref>H498</xm:sqref>
        </x14:conditionalFormatting>
        <x14:conditionalFormatting xmlns:xm="http://schemas.microsoft.com/office/excel/2006/main">
          <x14:cfRule type="containsText" priority="1001" operator="containsText" id="{CB3828F2-926F-4329-9EAC-2324BD6250D1}">
            <xm:f>NOT(ISERROR(SEARCH(#REF!,G498)))</xm:f>
            <xm:f>#REF!</xm:f>
            <x14:dxf>
              <fill>
                <patternFill>
                  <bgColor rgb="FFFFFF00"/>
                </patternFill>
              </fill>
            </x14:dxf>
          </x14:cfRule>
          <x14:cfRule type="containsText" priority="1002" operator="containsText" id="{E040CD7C-C9C5-4176-AC4C-5FC56BDB1F3F}">
            <xm:f>NOT(ISERROR(SEARCH(#REF!,G498)))</xm:f>
            <xm:f>#REF!</xm:f>
            <x14:dxf>
              <fill>
                <patternFill>
                  <bgColor rgb="FFFF0000"/>
                </patternFill>
              </fill>
            </x14:dxf>
          </x14:cfRule>
          <x14:cfRule type="containsText" priority="1003" operator="containsText" id="{50D47B92-6593-4021-8CEF-79B30680E42A}">
            <xm:f>NOT(ISERROR(SEARCH(#REF!,G498)))</xm:f>
            <xm:f>#REF!</xm:f>
            <x14:dxf>
              <fill>
                <patternFill>
                  <bgColor theme="4" tint="0.59996337778862885"/>
                </patternFill>
              </fill>
            </x14:dxf>
          </x14:cfRule>
          <xm:sqref>G498</xm:sqref>
        </x14:conditionalFormatting>
        <x14:conditionalFormatting xmlns:xm="http://schemas.microsoft.com/office/excel/2006/main">
          <x14:cfRule type="containsText" priority="7882" operator="containsText" id="{D5B704F4-8BAA-40E4-A072-8FAAF95B23A2}">
            <xm:f>NOT(ISERROR(SEARCH('Blank (2)'!$I$405,'Blank (2)'!I620)))</xm:f>
            <xm:f>'Blank (2)'!$I$405</xm:f>
            <x14:dxf>
              <fill>
                <patternFill>
                  <bgColor rgb="FF7030A0"/>
                </patternFill>
              </fill>
            </x14:dxf>
          </x14:cfRule>
          <x14:cfRule type="containsText" priority="7883" operator="containsText" id="{AE005500-3F68-4DA6-A33D-FDC8FFBC0464}">
            <xm:f>NOT(ISERROR(SEARCH('Blank (2)'!$I$404,'Blank (2)'!I620)))</xm:f>
            <xm:f>'Blank (2)'!$I$404</xm:f>
            <x14:dxf>
              <fill>
                <patternFill>
                  <bgColor rgb="FF92D050"/>
                </patternFill>
              </fill>
            </x14:dxf>
          </x14:cfRule>
          <x14:cfRule type="containsText" priority="7884" operator="containsText" id="{6FD56A2A-D479-4082-9921-4D7FEB465C3E}">
            <xm:f>NOT(ISERROR(SEARCH('Blank (2)'!$I$403,'Blank (2)'!I620)))</xm:f>
            <xm:f>'Blank (2)'!$I$403</xm:f>
            <x14:dxf>
              <fill>
                <patternFill>
                  <bgColor theme="1" tint="0.499984740745262"/>
                </patternFill>
              </fill>
            </x14:dxf>
          </x14:cfRule>
          <x14:cfRule type="containsText" priority="7885" operator="containsText" id="{76B01E02-8832-4740-B2B4-25740A7A47BF}">
            <xm:f>NOT(ISERROR(SEARCH('Blank (2)'!$I$402,'Blank (2)'!I620)))</xm:f>
            <xm:f>'Blank (2)'!$I$402</xm:f>
            <x14:dxf>
              <fill>
                <patternFill>
                  <bgColor theme="2"/>
                </patternFill>
              </fill>
            </x14:dxf>
          </x14:cfRule>
          <x14:cfRule type="containsText" priority="7886" operator="containsText" id="{D69D51F8-7DB4-44F6-8E12-029BDDA40A08}">
            <xm:f>NOT(ISERROR(SEARCH('Blank (2)'!$I$401,'Blank (2)'!I620)))</xm:f>
            <xm:f>'Blank (2)'!$I$401</xm:f>
            <x14:dxf>
              <fill>
                <patternFill>
                  <bgColor rgb="FFFF0000"/>
                </patternFill>
              </fill>
            </x14:dxf>
          </x14:cfRule>
          <x14:cfRule type="containsText" priority="7887" operator="containsText" id="{5C368924-69E0-40CF-91D1-1D8F708B9253}">
            <xm:f>NOT(ISERROR(SEARCH('Blank (2)'!$I$400,'Blank (2)'!I620)))</xm:f>
            <xm:f>'Blank (2)'!$I$400</xm:f>
            <x14:dxf>
              <fill>
                <patternFill>
                  <bgColor rgb="FFFFFF00"/>
                </patternFill>
              </fill>
            </x14:dxf>
          </x14:cfRule>
          <xm:sqref>I614:I617</xm:sqref>
        </x14:conditionalFormatting>
        <x14:conditionalFormatting xmlns:xm="http://schemas.microsoft.com/office/excel/2006/main">
          <x14:cfRule type="containsText" priority="7888" operator="containsText" id="{58FF2159-BCD1-4FE5-9751-8F77F65B973B}">
            <xm:f>NOT(ISERROR(SEARCH('Blank (2)'!$H$402,'Blank (2)'!H620)))</xm:f>
            <xm:f>'Blank (2)'!$H$402</xm:f>
            <x14:dxf>
              <fill>
                <patternFill>
                  <bgColor rgb="FFFFFF00"/>
                </patternFill>
              </fill>
            </x14:dxf>
          </x14:cfRule>
          <x14:cfRule type="containsText" priority="7889" operator="containsText" id="{08D5A806-D813-41DE-965D-52A83068797F}">
            <xm:f>NOT(ISERROR(SEARCH('Blank (2)'!$H$401,'Blank (2)'!H620)))</xm:f>
            <xm:f>'Blank (2)'!$H$401</xm:f>
            <x14:dxf>
              <fill>
                <patternFill>
                  <bgColor rgb="FFFF0000"/>
                </patternFill>
              </fill>
            </x14:dxf>
          </x14:cfRule>
          <x14:cfRule type="containsText" priority="7890" operator="containsText" id="{F6AC75D9-1FD4-4A9E-9D6A-EAEDD5E3D6DB}">
            <xm:f>NOT(ISERROR(SEARCH('Blank (2)'!$H$400,'Blank (2)'!H620)))</xm:f>
            <xm:f>'Blank (2)'!$H$400</xm:f>
            <x14:dxf>
              <fill>
                <patternFill>
                  <bgColor theme="4"/>
                </patternFill>
              </fill>
            </x14:dxf>
          </x14:cfRule>
          <xm:sqref>H614:H617</xm:sqref>
        </x14:conditionalFormatting>
        <x14:conditionalFormatting xmlns:xm="http://schemas.microsoft.com/office/excel/2006/main">
          <x14:cfRule type="containsText" priority="8223" operator="containsText" id="{2E5CEF17-CE08-48C1-8B0F-54CD4F524AA1}">
            <xm:f>NOT(ISERROR(SEARCH('Blank (2)'!#REF!,'Blank (2)'!G620)))</xm:f>
            <xm:f>'Blank (2)'!#REF!</xm:f>
            <x14:dxf>
              <fill>
                <patternFill>
                  <bgColor rgb="FFFFFF00"/>
                </patternFill>
              </fill>
            </x14:dxf>
          </x14:cfRule>
          <x14:cfRule type="containsText" priority="8224" operator="containsText" id="{F5B4CAF8-C5BC-405A-820C-0B37477FEDA9}">
            <xm:f>NOT(ISERROR(SEARCH('Blank (2)'!#REF!,'Blank (2)'!G620)))</xm:f>
            <xm:f>'Blank (2)'!#REF!</xm:f>
            <x14:dxf>
              <fill>
                <patternFill>
                  <bgColor rgb="FFFF0000"/>
                </patternFill>
              </fill>
            </x14:dxf>
          </x14:cfRule>
          <x14:cfRule type="containsText" priority="8225" operator="containsText" id="{1C8260A3-2F9C-47B4-8369-7A06B5318D41}">
            <xm:f>NOT(ISERROR(SEARCH('Blank (2)'!#REF!,'Blank (2)'!G620)))</xm:f>
            <xm:f>'Blank (2)'!#REF!</xm:f>
            <x14:dxf>
              <fill>
                <patternFill>
                  <bgColor theme="4" tint="0.59996337778862885"/>
                </patternFill>
              </fill>
            </x14:dxf>
          </x14:cfRule>
          <xm:sqref>G614:G616</xm:sqref>
        </x14:conditionalFormatting>
        <x14:conditionalFormatting xmlns:xm="http://schemas.microsoft.com/office/excel/2006/main">
          <x14:cfRule type="containsText" priority="989" operator="containsText" id="{FEF05FB0-9FDF-4C14-8DCC-CDEEC3702AB0}">
            <xm:f>NOT(ISERROR(SEARCH($I$824,I511)))</xm:f>
            <xm:f>$I$824</xm:f>
            <x14:dxf>
              <fill>
                <patternFill>
                  <bgColor rgb="FF7030A0"/>
                </patternFill>
              </fill>
            </x14:dxf>
          </x14:cfRule>
          <x14:cfRule type="containsText" priority="990" operator="containsText" id="{B56DC49D-7AE0-471C-B4F3-4B0E15785A17}">
            <xm:f>NOT(ISERROR(SEARCH($I$823,I511)))</xm:f>
            <xm:f>$I$823</xm:f>
            <x14:dxf>
              <fill>
                <patternFill>
                  <bgColor rgb="FF92D050"/>
                </patternFill>
              </fill>
            </x14:dxf>
          </x14:cfRule>
          <x14:cfRule type="containsText" priority="991" operator="containsText" id="{97904BB7-8B78-4A5B-B7B5-4DCB522C9CA0}">
            <xm:f>NOT(ISERROR(SEARCH($I$822,I511)))</xm:f>
            <xm:f>$I$822</xm:f>
            <x14:dxf>
              <fill>
                <patternFill>
                  <bgColor theme="1" tint="0.499984740745262"/>
                </patternFill>
              </fill>
            </x14:dxf>
          </x14:cfRule>
          <x14:cfRule type="containsText" priority="992" operator="containsText" id="{79BF7C47-2D39-4B3F-8B3B-7AA400CDAA67}">
            <xm:f>NOT(ISERROR(SEARCH($I$821,I511)))</xm:f>
            <xm:f>$I$821</xm:f>
            <x14:dxf>
              <fill>
                <patternFill>
                  <bgColor theme="2"/>
                </patternFill>
              </fill>
            </x14:dxf>
          </x14:cfRule>
          <x14:cfRule type="containsText" priority="993" operator="containsText" id="{EE5C905E-594F-4C6A-8CFC-134C84D74B91}">
            <xm:f>NOT(ISERROR(SEARCH($I$820,I511)))</xm:f>
            <xm:f>$I$820</xm:f>
            <x14:dxf>
              <fill>
                <patternFill>
                  <bgColor rgb="FFFF0000"/>
                </patternFill>
              </fill>
            </x14:dxf>
          </x14:cfRule>
          <x14:cfRule type="containsText" priority="994" operator="containsText" id="{A03729FE-2234-4E51-8583-DA692367918C}">
            <xm:f>NOT(ISERROR(SEARCH($I$819,I511)))</xm:f>
            <xm:f>$I$819</xm:f>
            <x14:dxf>
              <fill>
                <patternFill>
                  <bgColor rgb="FFFFFF00"/>
                </patternFill>
              </fill>
            </x14:dxf>
          </x14:cfRule>
          <xm:sqref>I511:I514</xm:sqref>
        </x14:conditionalFormatting>
        <x14:conditionalFormatting xmlns:xm="http://schemas.microsoft.com/office/excel/2006/main">
          <x14:cfRule type="containsText" priority="995" operator="containsText" id="{5E7FAA55-8666-430E-9309-375F3BA366DC}">
            <xm:f>NOT(ISERROR(SEARCH($H$821,H511)))</xm:f>
            <xm:f>$H$821</xm:f>
            <x14:dxf>
              <fill>
                <patternFill>
                  <bgColor rgb="FFFFFF00"/>
                </patternFill>
              </fill>
            </x14:dxf>
          </x14:cfRule>
          <x14:cfRule type="containsText" priority="996" operator="containsText" id="{2390BB87-6A93-4070-B513-3A4C4D4942B9}">
            <xm:f>NOT(ISERROR(SEARCH($H$820,H511)))</xm:f>
            <xm:f>$H$820</xm:f>
            <x14:dxf>
              <fill>
                <patternFill>
                  <bgColor rgb="FFFF0000"/>
                </patternFill>
              </fill>
            </x14:dxf>
          </x14:cfRule>
          <x14:cfRule type="containsText" priority="997" operator="containsText" id="{DEB92691-DFB8-46CC-A81C-630E0086DA2F}">
            <xm:f>NOT(ISERROR(SEARCH($H$819,H511)))</xm:f>
            <xm:f>$H$819</xm:f>
            <x14:dxf>
              <fill>
                <patternFill>
                  <bgColor theme="4"/>
                </patternFill>
              </fill>
            </x14:dxf>
          </x14:cfRule>
          <xm:sqref>H511:H514</xm:sqref>
        </x14:conditionalFormatting>
        <x14:conditionalFormatting xmlns:xm="http://schemas.microsoft.com/office/excel/2006/main">
          <x14:cfRule type="containsText" priority="979" operator="containsText" id="{AD36AD7B-5BED-4663-889E-19088C6CBFC3}">
            <xm:f>NOT(ISERROR(SEARCH($I$824,I506)))</xm:f>
            <xm:f>$I$824</xm:f>
            <x14:dxf>
              <fill>
                <patternFill>
                  <bgColor rgb="FF7030A0"/>
                </patternFill>
              </fill>
            </x14:dxf>
          </x14:cfRule>
          <x14:cfRule type="containsText" priority="980" operator="containsText" id="{68989F36-AAB3-48F5-A32A-2EA50DF96664}">
            <xm:f>NOT(ISERROR(SEARCH($I$823,I506)))</xm:f>
            <xm:f>$I$823</xm:f>
            <x14:dxf>
              <fill>
                <patternFill>
                  <bgColor rgb="FF92D050"/>
                </patternFill>
              </fill>
            </x14:dxf>
          </x14:cfRule>
          <x14:cfRule type="containsText" priority="981" operator="containsText" id="{483AD4D7-55B6-4497-A5CE-3E2E7103EDF6}">
            <xm:f>NOT(ISERROR(SEARCH($I$822,I506)))</xm:f>
            <xm:f>$I$822</xm:f>
            <x14:dxf>
              <fill>
                <patternFill>
                  <bgColor theme="1" tint="0.499984740745262"/>
                </patternFill>
              </fill>
            </x14:dxf>
          </x14:cfRule>
          <x14:cfRule type="containsText" priority="982" operator="containsText" id="{9C80CC9D-E6F6-4AFB-8C99-19B5B7280923}">
            <xm:f>NOT(ISERROR(SEARCH($I$821,I506)))</xm:f>
            <xm:f>$I$821</xm:f>
            <x14:dxf>
              <fill>
                <patternFill>
                  <bgColor theme="2"/>
                </patternFill>
              </fill>
            </x14:dxf>
          </x14:cfRule>
          <x14:cfRule type="containsText" priority="983" operator="containsText" id="{DBB0525B-C582-4FBE-BA09-0F8CF7B075DD}">
            <xm:f>NOT(ISERROR(SEARCH($I$820,I506)))</xm:f>
            <xm:f>$I$820</xm:f>
            <x14:dxf>
              <fill>
                <patternFill>
                  <bgColor rgb="FFFF0000"/>
                </patternFill>
              </fill>
            </x14:dxf>
          </x14:cfRule>
          <x14:cfRule type="containsText" priority="984" operator="containsText" id="{F07A8723-56A9-48A7-93F3-6C7089DBA9A9}">
            <xm:f>NOT(ISERROR(SEARCH($I$819,I506)))</xm:f>
            <xm:f>$I$819</xm:f>
            <x14:dxf>
              <fill>
                <patternFill>
                  <bgColor rgb="FFFFFF00"/>
                </patternFill>
              </fill>
            </x14:dxf>
          </x14:cfRule>
          <xm:sqref>I506:I507</xm:sqref>
        </x14:conditionalFormatting>
        <x14:conditionalFormatting xmlns:xm="http://schemas.microsoft.com/office/excel/2006/main">
          <x14:cfRule type="containsText" priority="985" operator="containsText" id="{D4BDA622-FF74-4BC0-8E1B-2D735F357CCE}">
            <xm:f>NOT(ISERROR(SEARCH($H$821,H506)))</xm:f>
            <xm:f>$H$821</xm:f>
            <x14:dxf>
              <fill>
                <patternFill>
                  <bgColor rgb="FFFFFF00"/>
                </patternFill>
              </fill>
            </x14:dxf>
          </x14:cfRule>
          <x14:cfRule type="containsText" priority="986" operator="containsText" id="{A426C6DA-41F0-4797-B3D7-D73A1E6005FB}">
            <xm:f>NOT(ISERROR(SEARCH($H$820,H506)))</xm:f>
            <xm:f>$H$820</xm:f>
            <x14:dxf>
              <fill>
                <patternFill>
                  <bgColor rgb="FFFF0000"/>
                </patternFill>
              </fill>
            </x14:dxf>
          </x14:cfRule>
          <x14:cfRule type="containsText" priority="987" operator="containsText" id="{BF424A9C-10EE-4B90-8CBA-2B8039E44E49}">
            <xm:f>NOT(ISERROR(SEARCH($H$819,H506)))</xm:f>
            <xm:f>$H$819</xm:f>
            <x14:dxf>
              <fill>
                <patternFill>
                  <bgColor theme="4"/>
                </patternFill>
              </fill>
            </x14:dxf>
          </x14:cfRule>
          <xm:sqref>H506:H507</xm:sqref>
        </x14:conditionalFormatting>
        <x14:conditionalFormatting xmlns:xm="http://schemas.microsoft.com/office/excel/2006/main">
          <x14:cfRule type="containsText" priority="976" operator="containsText" id="{CC610C30-D5EB-452F-B98E-987DFBCF2855}">
            <xm:f>NOT(ISERROR(SEARCH(#REF!,G506)))</xm:f>
            <xm:f>#REF!</xm:f>
            <x14:dxf>
              <fill>
                <patternFill>
                  <bgColor rgb="FFFFFF00"/>
                </patternFill>
              </fill>
            </x14:dxf>
          </x14:cfRule>
          <x14:cfRule type="containsText" priority="977" operator="containsText" id="{D02C7CA8-1924-45B5-9428-C5C0ADDD6B8B}">
            <xm:f>NOT(ISERROR(SEARCH(#REF!,G506)))</xm:f>
            <xm:f>#REF!</xm:f>
            <x14:dxf>
              <fill>
                <patternFill>
                  <bgColor rgb="FFFF0000"/>
                </patternFill>
              </fill>
            </x14:dxf>
          </x14:cfRule>
          <x14:cfRule type="containsText" priority="978" operator="containsText" id="{ACF620CA-C76B-4D8E-BDDE-879EF9EA3C27}">
            <xm:f>NOT(ISERROR(SEARCH(#REF!,G506)))</xm:f>
            <xm:f>#REF!</xm:f>
            <x14:dxf>
              <fill>
                <patternFill>
                  <bgColor theme="4" tint="0.59996337778862885"/>
                </patternFill>
              </fill>
            </x14:dxf>
          </x14:cfRule>
          <xm:sqref>G506:G507 G511:G514</xm:sqref>
        </x14:conditionalFormatting>
        <x14:conditionalFormatting xmlns:xm="http://schemas.microsoft.com/office/excel/2006/main">
          <x14:cfRule type="containsText" priority="966" operator="containsText" id="{04C4F927-8FFA-4673-8DB0-A5167903AF5C}">
            <xm:f>NOT(ISERROR(SEARCH($I$824,I509)))</xm:f>
            <xm:f>$I$824</xm:f>
            <x14:dxf>
              <fill>
                <patternFill>
                  <bgColor rgb="FF7030A0"/>
                </patternFill>
              </fill>
            </x14:dxf>
          </x14:cfRule>
          <x14:cfRule type="containsText" priority="967" operator="containsText" id="{4475B4A4-6D64-4C76-B0E9-BCA91B8E2F9B}">
            <xm:f>NOT(ISERROR(SEARCH($I$823,I509)))</xm:f>
            <xm:f>$I$823</xm:f>
            <x14:dxf>
              <fill>
                <patternFill>
                  <bgColor rgb="FF92D050"/>
                </patternFill>
              </fill>
            </x14:dxf>
          </x14:cfRule>
          <x14:cfRule type="containsText" priority="968" operator="containsText" id="{D8194AFE-9D48-4574-BC87-F184221FCF43}">
            <xm:f>NOT(ISERROR(SEARCH($I$822,I509)))</xm:f>
            <xm:f>$I$822</xm:f>
            <x14:dxf>
              <fill>
                <patternFill>
                  <bgColor theme="1" tint="0.499984740745262"/>
                </patternFill>
              </fill>
            </x14:dxf>
          </x14:cfRule>
          <x14:cfRule type="containsText" priority="969" operator="containsText" id="{B043E21D-F960-45A7-A5F5-451F4997025E}">
            <xm:f>NOT(ISERROR(SEARCH($I$821,I509)))</xm:f>
            <xm:f>$I$821</xm:f>
            <x14:dxf>
              <fill>
                <patternFill>
                  <bgColor theme="2"/>
                </patternFill>
              </fill>
            </x14:dxf>
          </x14:cfRule>
          <x14:cfRule type="containsText" priority="970" operator="containsText" id="{23D0C5BC-2001-4F5D-B5EA-294BFAC8465D}">
            <xm:f>NOT(ISERROR(SEARCH($I$820,I509)))</xm:f>
            <xm:f>$I$820</xm:f>
            <x14:dxf>
              <fill>
                <patternFill>
                  <bgColor rgb="FFFF0000"/>
                </patternFill>
              </fill>
            </x14:dxf>
          </x14:cfRule>
          <x14:cfRule type="containsText" priority="971" operator="containsText" id="{025F4FB1-8AB4-4C8D-AB21-A3EA0D5AEB6C}">
            <xm:f>NOT(ISERROR(SEARCH($I$819,I509)))</xm:f>
            <xm:f>$I$819</xm:f>
            <x14:dxf>
              <fill>
                <patternFill>
                  <bgColor rgb="FFFFFF00"/>
                </patternFill>
              </fill>
            </x14:dxf>
          </x14:cfRule>
          <xm:sqref>I509:I510</xm:sqref>
        </x14:conditionalFormatting>
        <x14:conditionalFormatting xmlns:xm="http://schemas.microsoft.com/office/excel/2006/main">
          <x14:cfRule type="containsText" priority="972" operator="containsText" id="{BBC4C2E7-004B-4CD0-B5E6-63648DD5DEB3}">
            <xm:f>NOT(ISERROR(SEARCH($H$821,H509)))</xm:f>
            <xm:f>$H$821</xm:f>
            <x14:dxf>
              <fill>
                <patternFill>
                  <bgColor rgb="FFFFFF00"/>
                </patternFill>
              </fill>
            </x14:dxf>
          </x14:cfRule>
          <x14:cfRule type="containsText" priority="973" operator="containsText" id="{23859CAF-EEF7-40A3-AB93-DD523DB3D69A}">
            <xm:f>NOT(ISERROR(SEARCH($H$820,H509)))</xm:f>
            <xm:f>$H$820</xm:f>
            <x14:dxf>
              <fill>
                <patternFill>
                  <bgColor rgb="FFFF0000"/>
                </patternFill>
              </fill>
            </x14:dxf>
          </x14:cfRule>
          <x14:cfRule type="containsText" priority="974" operator="containsText" id="{DBDD80DA-4F1F-4946-8406-7479F56827A1}">
            <xm:f>NOT(ISERROR(SEARCH($H$819,H509)))</xm:f>
            <xm:f>$H$819</xm:f>
            <x14:dxf>
              <fill>
                <patternFill>
                  <bgColor theme="4"/>
                </patternFill>
              </fill>
            </x14:dxf>
          </x14:cfRule>
          <xm:sqref>H509:H510</xm:sqref>
        </x14:conditionalFormatting>
        <x14:conditionalFormatting xmlns:xm="http://schemas.microsoft.com/office/excel/2006/main">
          <x14:cfRule type="containsText" priority="963" operator="containsText" id="{34D24AD8-60DE-47D0-8976-A22913F3070A}">
            <xm:f>NOT(ISERROR(SEARCH(#REF!,G509)))</xm:f>
            <xm:f>#REF!</xm:f>
            <x14:dxf>
              <fill>
                <patternFill>
                  <bgColor rgb="FFFFFF00"/>
                </patternFill>
              </fill>
            </x14:dxf>
          </x14:cfRule>
          <x14:cfRule type="containsText" priority="964" operator="containsText" id="{BB781EFE-06AC-4692-B91E-48C9FCEC03B4}">
            <xm:f>NOT(ISERROR(SEARCH(#REF!,G509)))</xm:f>
            <xm:f>#REF!</xm:f>
            <x14:dxf>
              <fill>
                <patternFill>
                  <bgColor rgb="FFFF0000"/>
                </patternFill>
              </fill>
            </x14:dxf>
          </x14:cfRule>
          <x14:cfRule type="containsText" priority="965" operator="containsText" id="{7D014D0A-7EBB-4709-8403-2147F732FCBF}">
            <xm:f>NOT(ISERROR(SEARCH(#REF!,G509)))</xm:f>
            <xm:f>#REF!</xm:f>
            <x14:dxf>
              <fill>
                <patternFill>
                  <bgColor theme="4" tint="0.59996337778862885"/>
                </patternFill>
              </fill>
            </x14:dxf>
          </x14:cfRule>
          <xm:sqref>G509:G510</xm:sqref>
        </x14:conditionalFormatting>
        <x14:conditionalFormatting xmlns:xm="http://schemas.microsoft.com/office/excel/2006/main">
          <x14:cfRule type="containsText" priority="953" operator="containsText" id="{6675F42A-AAB7-425E-912A-22CCF225C889}">
            <xm:f>NOT(ISERROR(SEARCH($I$824,I508)))</xm:f>
            <xm:f>$I$824</xm:f>
            <x14:dxf>
              <fill>
                <patternFill>
                  <bgColor rgb="FF7030A0"/>
                </patternFill>
              </fill>
            </x14:dxf>
          </x14:cfRule>
          <x14:cfRule type="containsText" priority="954" operator="containsText" id="{10069B66-AEC4-4E2C-A1EC-9EB97356471B}">
            <xm:f>NOT(ISERROR(SEARCH($I$823,I508)))</xm:f>
            <xm:f>$I$823</xm:f>
            <x14:dxf>
              <fill>
                <patternFill>
                  <bgColor rgb="FF92D050"/>
                </patternFill>
              </fill>
            </x14:dxf>
          </x14:cfRule>
          <x14:cfRule type="containsText" priority="955" operator="containsText" id="{32F85EEB-5005-43C2-B27D-71075FEAFAF4}">
            <xm:f>NOT(ISERROR(SEARCH($I$822,I508)))</xm:f>
            <xm:f>$I$822</xm:f>
            <x14:dxf>
              <fill>
                <patternFill>
                  <bgColor theme="1" tint="0.499984740745262"/>
                </patternFill>
              </fill>
            </x14:dxf>
          </x14:cfRule>
          <x14:cfRule type="containsText" priority="956" operator="containsText" id="{309F77AF-AFC1-4215-9424-E41EF51F5173}">
            <xm:f>NOT(ISERROR(SEARCH($I$821,I508)))</xm:f>
            <xm:f>$I$821</xm:f>
            <x14:dxf>
              <fill>
                <patternFill>
                  <bgColor theme="2"/>
                </patternFill>
              </fill>
            </x14:dxf>
          </x14:cfRule>
          <x14:cfRule type="containsText" priority="957" operator="containsText" id="{E737F2C0-205D-4F7B-9566-3FFC2D0358F4}">
            <xm:f>NOT(ISERROR(SEARCH($I$820,I508)))</xm:f>
            <xm:f>$I$820</xm:f>
            <x14:dxf>
              <fill>
                <patternFill>
                  <bgColor rgb="FFFF0000"/>
                </patternFill>
              </fill>
            </x14:dxf>
          </x14:cfRule>
          <x14:cfRule type="containsText" priority="958" operator="containsText" id="{9BA5B5E8-FEAB-4832-B32D-63783DB13EEE}">
            <xm:f>NOT(ISERROR(SEARCH($I$819,I508)))</xm:f>
            <xm:f>$I$819</xm:f>
            <x14:dxf>
              <fill>
                <patternFill>
                  <bgColor rgb="FFFFFF00"/>
                </patternFill>
              </fill>
            </x14:dxf>
          </x14:cfRule>
          <xm:sqref>I508</xm:sqref>
        </x14:conditionalFormatting>
        <x14:conditionalFormatting xmlns:xm="http://schemas.microsoft.com/office/excel/2006/main">
          <x14:cfRule type="containsText" priority="959" operator="containsText" id="{0F60E89E-1C8B-407A-B542-3BED6ABBDB37}">
            <xm:f>NOT(ISERROR(SEARCH($H$821,H508)))</xm:f>
            <xm:f>$H$821</xm:f>
            <x14:dxf>
              <fill>
                <patternFill>
                  <bgColor rgb="FFFFFF00"/>
                </patternFill>
              </fill>
            </x14:dxf>
          </x14:cfRule>
          <x14:cfRule type="containsText" priority="960" operator="containsText" id="{923CEB84-B900-444A-8232-728EE0DE78B4}">
            <xm:f>NOT(ISERROR(SEARCH($H$820,H508)))</xm:f>
            <xm:f>$H$820</xm:f>
            <x14:dxf>
              <fill>
                <patternFill>
                  <bgColor rgb="FFFF0000"/>
                </patternFill>
              </fill>
            </x14:dxf>
          </x14:cfRule>
          <x14:cfRule type="containsText" priority="961" operator="containsText" id="{D289CF70-48C9-4414-9E21-8DBD5DBE25DA}">
            <xm:f>NOT(ISERROR(SEARCH($H$819,H508)))</xm:f>
            <xm:f>$H$819</xm:f>
            <x14:dxf>
              <fill>
                <patternFill>
                  <bgColor theme="4"/>
                </patternFill>
              </fill>
            </x14:dxf>
          </x14:cfRule>
          <xm:sqref>H508</xm:sqref>
        </x14:conditionalFormatting>
        <x14:conditionalFormatting xmlns:xm="http://schemas.microsoft.com/office/excel/2006/main">
          <x14:cfRule type="containsText" priority="950" operator="containsText" id="{5B952AD5-DCDA-418C-8E63-00041CA30582}">
            <xm:f>NOT(ISERROR(SEARCH(#REF!,G508)))</xm:f>
            <xm:f>#REF!</xm:f>
            <x14:dxf>
              <fill>
                <patternFill>
                  <bgColor rgb="FFFFFF00"/>
                </patternFill>
              </fill>
            </x14:dxf>
          </x14:cfRule>
          <x14:cfRule type="containsText" priority="951" operator="containsText" id="{EC6871CE-8549-4F01-B02D-84F1ABA69B4E}">
            <xm:f>NOT(ISERROR(SEARCH(#REF!,G508)))</xm:f>
            <xm:f>#REF!</xm:f>
            <x14:dxf>
              <fill>
                <patternFill>
                  <bgColor rgb="FFFF0000"/>
                </patternFill>
              </fill>
            </x14:dxf>
          </x14:cfRule>
          <x14:cfRule type="containsText" priority="952" operator="containsText" id="{5B6BCC20-2D8D-4977-948D-F87808250258}">
            <xm:f>NOT(ISERROR(SEARCH(#REF!,G508)))</xm:f>
            <xm:f>#REF!</xm:f>
            <x14:dxf>
              <fill>
                <patternFill>
                  <bgColor theme="4" tint="0.59996337778862885"/>
                </patternFill>
              </fill>
            </x14:dxf>
          </x14:cfRule>
          <xm:sqref>G508</xm:sqref>
        </x14:conditionalFormatting>
        <x14:conditionalFormatting xmlns:xm="http://schemas.microsoft.com/office/excel/2006/main">
          <x14:cfRule type="containsText" priority="8831" operator="containsText" id="{D5B704F4-8BAA-40E4-A072-8FAAF95B23A2}">
            <xm:f>NOT(ISERROR(SEARCH('Blank (2)'!$I$405,'Blank (2)'!I518)))</xm:f>
            <xm:f>'Blank (2)'!$I$405</xm:f>
            <x14:dxf>
              <fill>
                <patternFill>
                  <bgColor rgb="FF7030A0"/>
                </patternFill>
              </fill>
            </x14:dxf>
          </x14:cfRule>
          <x14:cfRule type="containsText" priority="8832" operator="containsText" id="{AE005500-3F68-4DA6-A33D-FDC8FFBC0464}">
            <xm:f>NOT(ISERROR(SEARCH('Blank (2)'!$I$404,'Blank (2)'!I518)))</xm:f>
            <xm:f>'Blank (2)'!$I$404</xm:f>
            <x14:dxf>
              <fill>
                <patternFill>
                  <bgColor rgb="FF92D050"/>
                </patternFill>
              </fill>
            </x14:dxf>
          </x14:cfRule>
          <x14:cfRule type="containsText" priority="8833" operator="containsText" id="{6FD56A2A-D479-4082-9921-4D7FEB465C3E}">
            <xm:f>NOT(ISERROR(SEARCH('Blank (2)'!$I$403,'Blank (2)'!I518)))</xm:f>
            <xm:f>'Blank (2)'!$I$403</xm:f>
            <x14:dxf>
              <fill>
                <patternFill>
                  <bgColor theme="1" tint="0.499984740745262"/>
                </patternFill>
              </fill>
            </x14:dxf>
          </x14:cfRule>
          <x14:cfRule type="containsText" priority="8834" operator="containsText" id="{76B01E02-8832-4740-B2B4-25740A7A47BF}">
            <xm:f>NOT(ISERROR(SEARCH('Blank (2)'!$I$402,'Blank (2)'!I518)))</xm:f>
            <xm:f>'Blank (2)'!$I$402</xm:f>
            <x14:dxf>
              <fill>
                <patternFill>
                  <bgColor theme="2"/>
                </patternFill>
              </fill>
            </x14:dxf>
          </x14:cfRule>
          <x14:cfRule type="containsText" priority="8835" operator="containsText" id="{D69D51F8-7DB4-44F6-8E12-029BDDA40A08}">
            <xm:f>NOT(ISERROR(SEARCH('Blank (2)'!$I$401,'Blank (2)'!I518)))</xm:f>
            <xm:f>'Blank (2)'!$I$401</xm:f>
            <x14:dxf>
              <fill>
                <patternFill>
                  <bgColor rgb="FFFF0000"/>
                </patternFill>
              </fill>
            </x14:dxf>
          </x14:cfRule>
          <x14:cfRule type="containsText" priority="8836" operator="containsText" id="{5C368924-69E0-40CF-91D1-1D8F708B9253}">
            <xm:f>NOT(ISERROR(SEARCH('Blank (2)'!$I$400,'Blank (2)'!I518)))</xm:f>
            <xm:f>'Blank (2)'!$I$400</xm:f>
            <x14:dxf>
              <fill>
                <patternFill>
                  <bgColor rgb="FFFFFF00"/>
                </patternFill>
              </fill>
            </x14:dxf>
          </x14:cfRule>
          <xm:sqref>I515</xm:sqref>
        </x14:conditionalFormatting>
        <x14:conditionalFormatting xmlns:xm="http://schemas.microsoft.com/office/excel/2006/main">
          <x14:cfRule type="containsText" priority="8837" operator="containsText" id="{58FF2159-BCD1-4FE5-9751-8F77F65B973B}">
            <xm:f>NOT(ISERROR(SEARCH('Blank (2)'!$H$402,'Blank (2)'!H518)))</xm:f>
            <xm:f>'Blank (2)'!$H$402</xm:f>
            <x14:dxf>
              <fill>
                <patternFill>
                  <bgColor rgb="FFFFFF00"/>
                </patternFill>
              </fill>
            </x14:dxf>
          </x14:cfRule>
          <x14:cfRule type="containsText" priority="8838" operator="containsText" id="{08D5A806-D813-41DE-965D-52A83068797F}">
            <xm:f>NOT(ISERROR(SEARCH('Blank (2)'!$H$401,'Blank (2)'!H518)))</xm:f>
            <xm:f>'Blank (2)'!$H$401</xm:f>
            <x14:dxf>
              <fill>
                <patternFill>
                  <bgColor rgb="FFFF0000"/>
                </patternFill>
              </fill>
            </x14:dxf>
          </x14:cfRule>
          <x14:cfRule type="containsText" priority="8839" operator="containsText" id="{F6AC75D9-1FD4-4A9E-9D6A-EAEDD5E3D6DB}">
            <xm:f>NOT(ISERROR(SEARCH('Blank (2)'!$H$400,'Blank (2)'!H518)))</xm:f>
            <xm:f>'Blank (2)'!$H$400</xm:f>
            <x14:dxf>
              <fill>
                <patternFill>
                  <bgColor theme="4"/>
                </patternFill>
              </fill>
            </x14:dxf>
          </x14:cfRule>
          <xm:sqref>H515</xm:sqref>
        </x14:conditionalFormatting>
        <x14:conditionalFormatting xmlns:xm="http://schemas.microsoft.com/office/excel/2006/main">
          <x14:cfRule type="containsText" priority="9169" operator="containsText" id="{2E5CEF17-CE08-48C1-8B0F-54CD4F524AA1}">
            <xm:f>NOT(ISERROR(SEARCH('Blank (2)'!#REF!,'Blank (2)'!G518)))</xm:f>
            <xm:f>'Blank (2)'!#REF!</xm:f>
            <x14:dxf>
              <fill>
                <patternFill>
                  <bgColor rgb="FFFFFF00"/>
                </patternFill>
              </fill>
            </x14:dxf>
          </x14:cfRule>
          <x14:cfRule type="containsText" priority="9170" operator="containsText" id="{F5B4CAF8-C5BC-405A-820C-0B37477FEDA9}">
            <xm:f>NOT(ISERROR(SEARCH('Blank (2)'!#REF!,'Blank (2)'!G518)))</xm:f>
            <xm:f>'Blank (2)'!#REF!</xm:f>
            <x14:dxf>
              <fill>
                <patternFill>
                  <bgColor rgb="FFFF0000"/>
                </patternFill>
              </fill>
            </x14:dxf>
          </x14:cfRule>
          <x14:cfRule type="containsText" priority="9171" operator="containsText" id="{1C8260A3-2F9C-47B4-8369-7A06B5318D41}">
            <xm:f>NOT(ISERROR(SEARCH('Blank (2)'!#REF!,'Blank (2)'!G518)))</xm:f>
            <xm:f>'Blank (2)'!#REF!</xm:f>
            <x14:dxf>
              <fill>
                <patternFill>
                  <bgColor theme="4" tint="0.59996337778862885"/>
                </patternFill>
              </fill>
            </x14:dxf>
          </x14:cfRule>
          <xm:sqref>G515</xm:sqref>
        </x14:conditionalFormatting>
        <x14:conditionalFormatting xmlns:xm="http://schemas.microsoft.com/office/excel/2006/main">
          <x14:cfRule type="containsText" priority="928" operator="containsText" id="{49770D41-47D5-4C2A-A7EE-18DB9E903D49}">
            <xm:f>NOT(ISERROR(SEARCH($I$824,I516)))</xm:f>
            <xm:f>$I$824</xm:f>
            <x14:dxf>
              <fill>
                <patternFill>
                  <bgColor rgb="FF7030A0"/>
                </patternFill>
              </fill>
            </x14:dxf>
          </x14:cfRule>
          <x14:cfRule type="containsText" priority="929" operator="containsText" id="{B4EC14C4-B816-4799-81F5-FC757E55207A}">
            <xm:f>NOT(ISERROR(SEARCH($I$823,I516)))</xm:f>
            <xm:f>$I$823</xm:f>
            <x14:dxf>
              <fill>
                <patternFill>
                  <bgColor rgb="FF92D050"/>
                </patternFill>
              </fill>
            </x14:dxf>
          </x14:cfRule>
          <x14:cfRule type="containsText" priority="930" operator="containsText" id="{4915FD54-715D-4D0C-A621-3E4298EE48D6}">
            <xm:f>NOT(ISERROR(SEARCH($I$822,I516)))</xm:f>
            <xm:f>$I$822</xm:f>
            <x14:dxf>
              <fill>
                <patternFill>
                  <bgColor theme="1" tint="0.499984740745262"/>
                </patternFill>
              </fill>
            </x14:dxf>
          </x14:cfRule>
          <x14:cfRule type="containsText" priority="931" operator="containsText" id="{EC3164D1-F0E5-4B43-B22E-9F9E2714CBD1}">
            <xm:f>NOT(ISERROR(SEARCH($I$821,I516)))</xm:f>
            <xm:f>$I$821</xm:f>
            <x14:dxf>
              <fill>
                <patternFill>
                  <bgColor theme="2"/>
                </patternFill>
              </fill>
            </x14:dxf>
          </x14:cfRule>
          <x14:cfRule type="containsText" priority="932" operator="containsText" id="{8CF3E368-3529-4641-85B3-F0DFA22D5A80}">
            <xm:f>NOT(ISERROR(SEARCH($I$820,I516)))</xm:f>
            <xm:f>$I$820</xm:f>
            <x14:dxf>
              <fill>
                <patternFill>
                  <bgColor rgb="FFFF0000"/>
                </patternFill>
              </fill>
            </x14:dxf>
          </x14:cfRule>
          <x14:cfRule type="containsText" priority="933" operator="containsText" id="{00164D0E-DAA2-4117-8337-09AADC06648F}">
            <xm:f>NOT(ISERROR(SEARCH($I$819,I516)))</xm:f>
            <xm:f>$I$819</xm:f>
            <x14:dxf>
              <fill>
                <patternFill>
                  <bgColor rgb="FFFFFF00"/>
                </patternFill>
              </fill>
            </x14:dxf>
          </x14:cfRule>
          <xm:sqref>I516:I517</xm:sqref>
        </x14:conditionalFormatting>
        <x14:conditionalFormatting xmlns:xm="http://schemas.microsoft.com/office/excel/2006/main">
          <x14:cfRule type="containsText" priority="934" operator="containsText" id="{C51B23E0-D325-4DAD-A366-21814DC0D2DC}">
            <xm:f>NOT(ISERROR(SEARCH($H$821,H516)))</xm:f>
            <xm:f>$H$821</xm:f>
            <x14:dxf>
              <fill>
                <patternFill>
                  <bgColor rgb="FFFFFF00"/>
                </patternFill>
              </fill>
            </x14:dxf>
          </x14:cfRule>
          <x14:cfRule type="containsText" priority="935" operator="containsText" id="{F0A33E20-8735-47B9-9AF4-B6B3FE842069}">
            <xm:f>NOT(ISERROR(SEARCH($H$820,H516)))</xm:f>
            <xm:f>$H$820</xm:f>
            <x14:dxf>
              <fill>
                <patternFill>
                  <bgColor rgb="FFFF0000"/>
                </patternFill>
              </fill>
            </x14:dxf>
          </x14:cfRule>
          <x14:cfRule type="containsText" priority="936" operator="containsText" id="{C26B7B8A-AE0E-4BDC-9922-237E88B8F60D}">
            <xm:f>NOT(ISERROR(SEARCH($H$819,H516)))</xm:f>
            <xm:f>$H$819</xm:f>
            <x14:dxf>
              <fill>
                <patternFill>
                  <bgColor theme="4"/>
                </patternFill>
              </fill>
            </x14:dxf>
          </x14:cfRule>
          <xm:sqref>H516:H517</xm:sqref>
        </x14:conditionalFormatting>
        <x14:conditionalFormatting xmlns:xm="http://schemas.microsoft.com/office/excel/2006/main">
          <x14:cfRule type="containsText" priority="925" operator="containsText" id="{C989463F-AC37-4AD6-86A9-E42BCEB34691}">
            <xm:f>NOT(ISERROR(SEARCH(#REF!,G516)))</xm:f>
            <xm:f>#REF!</xm:f>
            <x14:dxf>
              <fill>
                <patternFill>
                  <bgColor rgb="FFFFFF00"/>
                </patternFill>
              </fill>
            </x14:dxf>
          </x14:cfRule>
          <x14:cfRule type="containsText" priority="926" operator="containsText" id="{EC7472E5-75B6-45E9-B51D-75CF0E1BBB7A}">
            <xm:f>NOT(ISERROR(SEARCH(#REF!,G516)))</xm:f>
            <xm:f>#REF!</xm:f>
            <x14:dxf>
              <fill>
                <patternFill>
                  <bgColor rgb="FFFF0000"/>
                </patternFill>
              </fill>
            </x14:dxf>
          </x14:cfRule>
          <x14:cfRule type="containsText" priority="927" operator="containsText" id="{8AEAE59D-A816-4C13-B36E-7B571B654408}">
            <xm:f>NOT(ISERROR(SEARCH(#REF!,G516)))</xm:f>
            <xm:f>#REF!</xm:f>
            <x14:dxf>
              <fill>
                <patternFill>
                  <bgColor theme="4" tint="0.59996337778862885"/>
                </patternFill>
              </fill>
            </x14:dxf>
          </x14:cfRule>
          <xm:sqref>G516:G517</xm:sqref>
        </x14:conditionalFormatting>
        <x14:conditionalFormatting xmlns:xm="http://schemas.microsoft.com/office/excel/2006/main">
          <x14:cfRule type="containsText" priority="915" operator="containsText" id="{C7FF42D9-7DF9-4FEB-9407-9B0705BDC281}">
            <xm:f>NOT(ISERROR(SEARCH($I$824,I519)))</xm:f>
            <xm:f>$I$824</xm:f>
            <x14:dxf>
              <fill>
                <patternFill>
                  <bgColor rgb="FF7030A0"/>
                </patternFill>
              </fill>
            </x14:dxf>
          </x14:cfRule>
          <x14:cfRule type="containsText" priority="916" operator="containsText" id="{BFB1AA43-107A-4E57-BD6C-2D10ED106795}">
            <xm:f>NOT(ISERROR(SEARCH($I$823,I519)))</xm:f>
            <xm:f>$I$823</xm:f>
            <x14:dxf>
              <fill>
                <patternFill>
                  <bgColor rgb="FF92D050"/>
                </patternFill>
              </fill>
            </x14:dxf>
          </x14:cfRule>
          <x14:cfRule type="containsText" priority="917" operator="containsText" id="{0B73C458-C932-44D0-9443-BB57E0BC9359}">
            <xm:f>NOT(ISERROR(SEARCH($I$822,I519)))</xm:f>
            <xm:f>$I$822</xm:f>
            <x14:dxf>
              <fill>
                <patternFill>
                  <bgColor theme="1" tint="0.499984740745262"/>
                </patternFill>
              </fill>
            </x14:dxf>
          </x14:cfRule>
          <x14:cfRule type="containsText" priority="918" operator="containsText" id="{47D80D0B-9D17-4F98-902B-64A225D0B82F}">
            <xm:f>NOT(ISERROR(SEARCH($I$821,I519)))</xm:f>
            <xm:f>$I$821</xm:f>
            <x14:dxf>
              <fill>
                <patternFill>
                  <bgColor theme="2"/>
                </patternFill>
              </fill>
            </x14:dxf>
          </x14:cfRule>
          <x14:cfRule type="containsText" priority="919" operator="containsText" id="{EE28A083-932A-4EC5-9FF2-0CE0F36987E6}">
            <xm:f>NOT(ISERROR(SEARCH($I$820,I519)))</xm:f>
            <xm:f>$I$820</xm:f>
            <x14:dxf>
              <fill>
                <patternFill>
                  <bgColor rgb="FFFF0000"/>
                </patternFill>
              </fill>
            </x14:dxf>
          </x14:cfRule>
          <x14:cfRule type="containsText" priority="920" operator="containsText" id="{D2E89914-EFDE-48E4-BE60-6C077E2AB6AE}">
            <xm:f>NOT(ISERROR(SEARCH($I$819,I519)))</xm:f>
            <xm:f>$I$819</xm:f>
            <x14:dxf>
              <fill>
                <patternFill>
                  <bgColor rgb="FFFFFF00"/>
                </patternFill>
              </fill>
            </x14:dxf>
          </x14:cfRule>
          <xm:sqref>I519</xm:sqref>
        </x14:conditionalFormatting>
        <x14:conditionalFormatting xmlns:xm="http://schemas.microsoft.com/office/excel/2006/main">
          <x14:cfRule type="containsText" priority="921" operator="containsText" id="{5239B590-659D-4923-8724-4587168A3812}">
            <xm:f>NOT(ISERROR(SEARCH($H$821,H519)))</xm:f>
            <xm:f>$H$821</xm:f>
            <x14:dxf>
              <fill>
                <patternFill>
                  <bgColor rgb="FFFFFF00"/>
                </patternFill>
              </fill>
            </x14:dxf>
          </x14:cfRule>
          <x14:cfRule type="containsText" priority="922" operator="containsText" id="{80228D66-A57B-48CF-9CA4-FB6C892AF1D8}">
            <xm:f>NOT(ISERROR(SEARCH($H$820,H519)))</xm:f>
            <xm:f>$H$820</xm:f>
            <x14:dxf>
              <fill>
                <patternFill>
                  <bgColor rgb="FFFF0000"/>
                </patternFill>
              </fill>
            </x14:dxf>
          </x14:cfRule>
          <x14:cfRule type="containsText" priority="923" operator="containsText" id="{1F0E9637-2AE9-4C5D-A724-EEEB5CF76265}">
            <xm:f>NOT(ISERROR(SEARCH($H$819,H519)))</xm:f>
            <xm:f>$H$819</xm:f>
            <x14:dxf>
              <fill>
                <patternFill>
                  <bgColor theme="4"/>
                </patternFill>
              </fill>
            </x14:dxf>
          </x14:cfRule>
          <xm:sqref>H519</xm:sqref>
        </x14:conditionalFormatting>
        <x14:conditionalFormatting xmlns:xm="http://schemas.microsoft.com/office/excel/2006/main">
          <x14:cfRule type="containsText" priority="912" operator="containsText" id="{B58C06AC-B385-451A-8414-5AC8AFB23D12}">
            <xm:f>NOT(ISERROR(SEARCH(#REF!,G519)))</xm:f>
            <xm:f>#REF!</xm:f>
            <x14:dxf>
              <fill>
                <patternFill>
                  <bgColor rgb="FFFFFF00"/>
                </patternFill>
              </fill>
            </x14:dxf>
          </x14:cfRule>
          <x14:cfRule type="containsText" priority="913" operator="containsText" id="{BCF42D27-9B95-4243-9199-2EB303458AA6}">
            <xm:f>NOT(ISERROR(SEARCH(#REF!,G519)))</xm:f>
            <xm:f>#REF!</xm:f>
            <x14:dxf>
              <fill>
                <patternFill>
                  <bgColor rgb="FFFF0000"/>
                </patternFill>
              </fill>
            </x14:dxf>
          </x14:cfRule>
          <x14:cfRule type="containsText" priority="914" operator="containsText" id="{F0077BE2-100A-4799-A295-ABCE8B2EB814}">
            <xm:f>NOT(ISERROR(SEARCH(#REF!,G519)))</xm:f>
            <xm:f>#REF!</xm:f>
            <x14:dxf>
              <fill>
                <patternFill>
                  <bgColor theme="4" tint="0.59996337778862885"/>
                </patternFill>
              </fill>
            </x14:dxf>
          </x14:cfRule>
          <xm:sqref>G519</xm:sqref>
        </x14:conditionalFormatting>
        <x14:conditionalFormatting xmlns:xm="http://schemas.microsoft.com/office/excel/2006/main">
          <x14:cfRule type="containsText" priority="902" operator="containsText" id="{AA0F8C55-B397-4805-8C24-9DDE0CF899BC}">
            <xm:f>NOT(ISERROR(SEARCH($I$824,I518)))</xm:f>
            <xm:f>$I$824</xm:f>
            <x14:dxf>
              <fill>
                <patternFill>
                  <bgColor rgb="FF7030A0"/>
                </patternFill>
              </fill>
            </x14:dxf>
          </x14:cfRule>
          <x14:cfRule type="containsText" priority="903" operator="containsText" id="{632C2E48-8E66-4B91-BD4A-3840C45E85E4}">
            <xm:f>NOT(ISERROR(SEARCH($I$823,I518)))</xm:f>
            <xm:f>$I$823</xm:f>
            <x14:dxf>
              <fill>
                <patternFill>
                  <bgColor rgb="FF92D050"/>
                </patternFill>
              </fill>
            </x14:dxf>
          </x14:cfRule>
          <x14:cfRule type="containsText" priority="904" operator="containsText" id="{A9528C0C-2ED7-47E5-87CA-4B4C8FC95834}">
            <xm:f>NOT(ISERROR(SEARCH($I$822,I518)))</xm:f>
            <xm:f>$I$822</xm:f>
            <x14:dxf>
              <fill>
                <patternFill>
                  <bgColor theme="1" tint="0.499984740745262"/>
                </patternFill>
              </fill>
            </x14:dxf>
          </x14:cfRule>
          <x14:cfRule type="containsText" priority="905" operator="containsText" id="{22D7DAF1-1D6F-422F-9A96-9BC675D32CEF}">
            <xm:f>NOT(ISERROR(SEARCH($I$821,I518)))</xm:f>
            <xm:f>$I$821</xm:f>
            <x14:dxf>
              <fill>
                <patternFill>
                  <bgColor theme="2"/>
                </patternFill>
              </fill>
            </x14:dxf>
          </x14:cfRule>
          <x14:cfRule type="containsText" priority="906" operator="containsText" id="{07F98452-BDD9-45D6-99DF-EE57A64C1DEF}">
            <xm:f>NOT(ISERROR(SEARCH($I$820,I518)))</xm:f>
            <xm:f>$I$820</xm:f>
            <x14:dxf>
              <fill>
                <patternFill>
                  <bgColor rgb="FFFF0000"/>
                </patternFill>
              </fill>
            </x14:dxf>
          </x14:cfRule>
          <x14:cfRule type="containsText" priority="907" operator="containsText" id="{D4253669-A3B9-4396-8DC8-028BEADCD078}">
            <xm:f>NOT(ISERROR(SEARCH($I$819,I518)))</xm:f>
            <xm:f>$I$819</xm:f>
            <x14:dxf>
              <fill>
                <patternFill>
                  <bgColor rgb="FFFFFF00"/>
                </patternFill>
              </fill>
            </x14:dxf>
          </x14:cfRule>
          <xm:sqref>I518</xm:sqref>
        </x14:conditionalFormatting>
        <x14:conditionalFormatting xmlns:xm="http://schemas.microsoft.com/office/excel/2006/main">
          <x14:cfRule type="containsText" priority="908" operator="containsText" id="{D19E6AF0-6650-4259-A5BF-1977B9B1ADEB}">
            <xm:f>NOT(ISERROR(SEARCH($H$821,H518)))</xm:f>
            <xm:f>$H$821</xm:f>
            <x14:dxf>
              <fill>
                <patternFill>
                  <bgColor rgb="FFFFFF00"/>
                </patternFill>
              </fill>
            </x14:dxf>
          </x14:cfRule>
          <x14:cfRule type="containsText" priority="909" operator="containsText" id="{B6953B24-7B2E-46C0-8F29-9A2314ACBB97}">
            <xm:f>NOT(ISERROR(SEARCH($H$820,H518)))</xm:f>
            <xm:f>$H$820</xm:f>
            <x14:dxf>
              <fill>
                <patternFill>
                  <bgColor rgb="FFFF0000"/>
                </patternFill>
              </fill>
            </x14:dxf>
          </x14:cfRule>
          <x14:cfRule type="containsText" priority="910" operator="containsText" id="{FB929606-2D30-458F-A881-85BF5CC0603A}">
            <xm:f>NOT(ISERROR(SEARCH($H$819,H518)))</xm:f>
            <xm:f>$H$819</xm:f>
            <x14:dxf>
              <fill>
                <patternFill>
                  <bgColor theme="4"/>
                </patternFill>
              </fill>
            </x14:dxf>
          </x14:cfRule>
          <xm:sqref>H518</xm:sqref>
        </x14:conditionalFormatting>
        <x14:conditionalFormatting xmlns:xm="http://schemas.microsoft.com/office/excel/2006/main">
          <x14:cfRule type="containsText" priority="899" operator="containsText" id="{DFED2002-5FC5-4735-84AD-6B1071C51F54}">
            <xm:f>NOT(ISERROR(SEARCH(#REF!,G518)))</xm:f>
            <xm:f>#REF!</xm:f>
            <x14:dxf>
              <fill>
                <patternFill>
                  <bgColor rgb="FFFFFF00"/>
                </patternFill>
              </fill>
            </x14:dxf>
          </x14:cfRule>
          <x14:cfRule type="containsText" priority="900" operator="containsText" id="{A1062DBB-1DCC-4658-92DD-9490AAC60A6D}">
            <xm:f>NOT(ISERROR(SEARCH(#REF!,G518)))</xm:f>
            <xm:f>#REF!</xm:f>
            <x14:dxf>
              <fill>
                <patternFill>
                  <bgColor rgb="FFFF0000"/>
                </patternFill>
              </fill>
            </x14:dxf>
          </x14:cfRule>
          <x14:cfRule type="containsText" priority="901" operator="containsText" id="{03A425A9-D7D7-433C-B9DA-14A3FB4DD131}">
            <xm:f>NOT(ISERROR(SEARCH(#REF!,G518)))</xm:f>
            <xm:f>#REF!</xm:f>
            <x14:dxf>
              <fill>
                <patternFill>
                  <bgColor theme="4" tint="0.59996337778862885"/>
                </patternFill>
              </fill>
            </x14:dxf>
          </x14:cfRule>
          <xm:sqref>G518</xm:sqref>
        </x14:conditionalFormatting>
        <x14:conditionalFormatting xmlns:xm="http://schemas.microsoft.com/office/excel/2006/main">
          <x14:cfRule type="containsText" priority="10766" operator="containsText" id="{D5B704F4-8BAA-40E4-A072-8FAAF95B23A2}">
            <xm:f>NOT(ISERROR(SEARCH('Blank (2)'!$I$405,'Blank (2)'!I522)))</xm:f>
            <xm:f>'Blank (2)'!$I$405</xm:f>
            <x14:dxf>
              <fill>
                <patternFill>
                  <bgColor rgb="FF7030A0"/>
                </patternFill>
              </fill>
            </x14:dxf>
          </x14:cfRule>
          <x14:cfRule type="containsText" priority="10767" operator="containsText" id="{AE005500-3F68-4DA6-A33D-FDC8FFBC0464}">
            <xm:f>NOT(ISERROR(SEARCH('Blank (2)'!$I$404,'Blank (2)'!I522)))</xm:f>
            <xm:f>'Blank (2)'!$I$404</xm:f>
            <x14:dxf>
              <fill>
                <patternFill>
                  <bgColor rgb="FF92D050"/>
                </patternFill>
              </fill>
            </x14:dxf>
          </x14:cfRule>
          <x14:cfRule type="containsText" priority="10768" operator="containsText" id="{6FD56A2A-D479-4082-9921-4D7FEB465C3E}">
            <xm:f>NOT(ISERROR(SEARCH('Blank (2)'!$I$403,'Blank (2)'!I522)))</xm:f>
            <xm:f>'Blank (2)'!$I$403</xm:f>
            <x14:dxf>
              <fill>
                <patternFill>
                  <bgColor theme="1" tint="0.499984740745262"/>
                </patternFill>
              </fill>
            </x14:dxf>
          </x14:cfRule>
          <x14:cfRule type="containsText" priority="10769" operator="containsText" id="{76B01E02-8832-4740-B2B4-25740A7A47BF}">
            <xm:f>NOT(ISERROR(SEARCH('Blank (2)'!$I$402,'Blank (2)'!I522)))</xm:f>
            <xm:f>'Blank (2)'!$I$402</xm:f>
            <x14:dxf>
              <fill>
                <patternFill>
                  <bgColor theme="2"/>
                </patternFill>
              </fill>
            </x14:dxf>
          </x14:cfRule>
          <x14:cfRule type="containsText" priority="10770" operator="containsText" id="{D69D51F8-7DB4-44F6-8E12-029BDDA40A08}">
            <xm:f>NOT(ISERROR(SEARCH('Blank (2)'!$I$401,'Blank (2)'!I522)))</xm:f>
            <xm:f>'Blank (2)'!$I$401</xm:f>
            <x14:dxf>
              <fill>
                <patternFill>
                  <bgColor rgb="FFFF0000"/>
                </patternFill>
              </fill>
            </x14:dxf>
          </x14:cfRule>
          <x14:cfRule type="containsText" priority="10771" operator="containsText" id="{5C368924-69E0-40CF-91D1-1D8F708B9253}">
            <xm:f>NOT(ISERROR(SEARCH('Blank (2)'!$I$400,'Blank (2)'!I522)))</xm:f>
            <xm:f>'Blank (2)'!$I$400</xm:f>
            <x14:dxf>
              <fill>
                <patternFill>
                  <bgColor rgb="FFFFFF00"/>
                </patternFill>
              </fill>
            </x14:dxf>
          </x14:cfRule>
          <xm:sqref>I522:I552</xm:sqref>
        </x14:conditionalFormatting>
        <x14:conditionalFormatting xmlns:xm="http://schemas.microsoft.com/office/excel/2006/main">
          <x14:cfRule type="containsText" priority="10772" operator="containsText" id="{58FF2159-BCD1-4FE5-9751-8F77F65B973B}">
            <xm:f>NOT(ISERROR(SEARCH('Blank (2)'!$H$402,'Blank (2)'!H522)))</xm:f>
            <xm:f>'Blank (2)'!$H$402</xm:f>
            <x14:dxf>
              <fill>
                <patternFill>
                  <bgColor rgb="FFFFFF00"/>
                </patternFill>
              </fill>
            </x14:dxf>
          </x14:cfRule>
          <x14:cfRule type="containsText" priority="10773" operator="containsText" id="{08D5A806-D813-41DE-965D-52A83068797F}">
            <xm:f>NOT(ISERROR(SEARCH('Blank (2)'!$H$401,'Blank (2)'!H522)))</xm:f>
            <xm:f>'Blank (2)'!$H$401</xm:f>
            <x14:dxf>
              <fill>
                <patternFill>
                  <bgColor rgb="FFFF0000"/>
                </patternFill>
              </fill>
            </x14:dxf>
          </x14:cfRule>
          <x14:cfRule type="containsText" priority="10774" operator="containsText" id="{F6AC75D9-1FD4-4A9E-9D6A-EAEDD5E3D6DB}">
            <xm:f>NOT(ISERROR(SEARCH('Blank (2)'!$H$400,'Blank (2)'!H522)))</xm:f>
            <xm:f>'Blank (2)'!$H$400</xm:f>
            <x14:dxf>
              <fill>
                <patternFill>
                  <bgColor theme="4"/>
                </patternFill>
              </fill>
            </x14:dxf>
          </x14:cfRule>
          <xm:sqref>H522:H552</xm:sqref>
        </x14:conditionalFormatting>
        <x14:conditionalFormatting xmlns:xm="http://schemas.microsoft.com/office/excel/2006/main">
          <x14:cfRule type="containsText" priority="810" operator="containsText" id="{48AE44BE-F789-45C6-BA6D-771983DD4F3F}">
            <xm:f>NOT(ISERROR(SEARCH($I$824,I598)))</xm:f>
            <xm:f>$I$824</xm:f>
            <x14:dxf>
              <fill>
                <patternFill>
                  <bgColor rgb="FF7030A0"/>
                </patternFill>
              </fill>
            </x14:dxf>
          </x14:cfRule>
          <x14:cfRule type="containsText" priority="811" operator="containsText" id="{612C8E8B-FE0D-48CE-99E2-A2F7457E10BC}">
            <xm:f>NOT(ISERROR(SEARCH($I$823,I598)))</xm:f>
            <xm:f>$I$823</xm:f>
            <x14:dxf>
              <fill>
                <patternFill>
                  <bgColor rgb="FF92D050"/>
                </patternFill>
              </fill>
            </x14:dxf>
          </x14:cfRule>
          <x14:cfRule type="containsText" priority="812" operator="containsText" id="{C1366AE7-A80F-4238-A5DA-25764CE28A06}">
            <xm:f>NOT(ISERROR(SEARCH($I$822,I598)))</xm:f>
            <xm:f>$I$822</xm:f>
            <x14:dxf>
              <fill>
                <patternFill>
                  <bgColor theme="1" tint="0.499984740745262"/>
                </patternFill>
              </fill>
            </x14:dxf>
          </x14:cfRule>
          <x14:cfRule type="containsText" priority="813" operator="containsText" id="{D6E62C26-14D8-4BDB-8396-A569ADBDC606}">
            <xm:f>NOT(ISERROR(SEARCH($I$821,I598)))</xm:f>
            <xm:f>$I$821</xm:f>
            <x14:dxf>
              <fill>
                <patternFill>
                  <bgColor theme="2"/>
                </patternFill>
              </fill>
            </x14:dxf>
          </x14:cfRule>
          <x14:cfRule type="containsText" priority="814" operator="containsText" id="{0CAE50C3-AE4E-4C3C-85A0-406CD2B6CCB4}">
            <xm:f>NOT(ISERROR(SEARCH($I$820,I598)))</xm:f>
            <xm:f>$I$820</xm:f>
            <x14:dxf>
              <fill>
                <patternFill>
                  <bgColor rgb="FFFF0000"/>
                </patternFill>
              </fill>
            </x14:dxf>
          </x14:cfRule>
          <x14:cfRule type="containsText" priority="815" operator="containsText" id="{7370BDD6-F44B-48C0-9774-4C18C283F7CD}">
            <xm:f>NOT(ISERROR(SEARCH($I$819,I598)))</xm:f>
            <xm:f>$I$819</xm:f>
            <x14:dxf>
              <fill>
                <patternFill>
                  <bgColor rgb="FFFFFF00"/>
                </patternFill>
              </fill>
            </x14:dxf>
          </x14:cfRule>
          <xm:sqref>I598</xm:sqref>
        </x14:conditionalFormatting>
        <x14:conditionalFormatting xmlns:xm="http://schemas.microsoft.com/office/excel/2006/main">
          <x14:cfRule type="containsText" priority="816" operator="containsText" id="{5C47DB4E-BE95-4C64-BBA1-8537B21D48A1}">
            <xm:f>NOT(ISERROR(SEARCH($H$821,H598)))</xm:f>
            <xm:f>$H$821</xm:f>
            <x14:dxf>
              <fill>
                <patternFill>
                  <bgColor rgb="FFFFFF00"/>
                </patternFill>
              </fill>
            </x14:dxf>
          </x14:cfRule>
          <x14:cfRule type="containsText" priority="817" operator="containsText" id="{B24FAAD6-7300-4A50-9AD0-AB3213089C0E}">
            <xm:f>NOT(ISERROR(SEARCH($H$820,H598)))</xm:f>
            <xm:f>$H$820</xm:f>
            <x14:dxf>
              <fill>
                <patternFill>
                  <bgColor rgb="FFFF0000"/>
                </patternFill>
              </fill>
            </x14:dxf>
          </x14:cfRule>
          <x14:cfRule type="containsText" priority="818" operator="containsText" id="{682326C3-6009-4457-97E0-53A3A0FB47AD}">
            <xm:f>NOT(ISERROR(SEARCH($H$819,H598)))</xm:f>
            <xm:f>$H$819</xm:f>
            <x14:dxf>
              <fill>
                <patternFill>
                  <bgColor theme="4"/>
                </patternFill>
              </fill>
            </x14:dxf>
          </x14:cfRule>
          <xm:sqref>H598</xm:sqref>
        </x14:conditionalFormatting>
        <x14:conditionalFormatting xmlns:xm="http://schemas.microsoft.com/office/excel/2006/main">
          <x14:cfRule type="containsText" priority="807" operator="containsText" id="{41B6C672-0D7E-46ED-A8F7-376520823233}">
            <xm:f>NOT(ISERROR(SEARCH(#REF!,G598)))</xm:f>
            <xm:f>#REF!</xm:f>
            <x14:dxf>
              <fill>
                <patternFill>
                  <bgColor rgb="FFFFFF00"/>
                </patternFill>
              </fill>
            </x14:dxf>
          </x14:cfRule>
          <x14:cfRule type="containsText" priority="808" operator="containsText" id="{DAED954F-8970-49F7-81DB-8C0FA7DCE1E9}">
            <xm:f>NOT(ISERROR(SEARCH(#REF!,G598)))</xm:f>
            <xm:f>#REF!</xm:f>
            <x14:dxf>
              <fill>
                <patternFill>
                  <bgColor rgb="FFFF0000"/>
                </patternFill>
              </fill>
            </x14:dxf>
          </x14:cfRule>
          <x14:cfRule type="containsText" priority="809" operator="containsText" id="{C17CF896-2BE9-4E0E-8CDA-5052C8F3C671}">
            <xm:f>NOT(ISERROR(SEARCH(#REF!,G598)))</xm:f>
            <xm:f>#REF!</xm:f>
            <x14:dxf>
              <fill>
                <patternFill>
                  <bgColor theme="4" tint="0.59996337778862885"/>
                </patternFill>
              </fill>
            </x14:dxf>
          </x14:cfRule>
          <xm:sqref>G598 G603:G604 G660:G661 G600 G611:G612</xm:sqref>
        </x14:conditionalFormatting>
        <x14:conditionalFormatting xmlns:xm="http://schemas.microsoft.com/office/excel/2006/main">
          <x14:cfRule type="containsText" priority="792" operator="containsText" text="Delayed" id="{903D0D3A-794E-476F-A496-BE71DA8ADA47}">
            <xm:f>NOT(ISERROR(SEARCH("Delayed",'Blank (2)'!J636)))</xm:f>
            <x14:dxf>
              <fill>
                <patternFill>
                  <bgColor rgb="FFFF0000"/>
                </patternFill>
              </fill>
            </x14:dxf>
          </x14:cfRule>
          <x14:cfRule type="containsText" priority="793" operator="containsText" text="Ongoing" id="{963D0782-E8AF-4B34-B74D-8618B4CA956C}">
            <xm:f>NOT(ISERROR(SEARCH("Ongoing",'Blank (2)'!J636)))</xm:f>
            <x14:dxf>
              <fill>
                <patternFill>
                  <bgColor rgb="FFFFFF00"/>
                </patternFill>
              </fill>
            </x14:dxf>
          </x14:cfRule>
          <x14:cfRule type="containsText" priority="794" operator="containsText" text="Done" id="{27042916-5131-47EB-9145-768CC67B1DBA}">
            <xm:f>NOT(ISERROR(SEARCH("Done",'Blank (2)'!J636)))</xm:f>
            <x14:dxf>
              <fill>
                <patternFill>
                  <bgColor rgb="FF92D050"/>
                </patternFill>
              </fill>
            </x14:dxf>
          </x14:cfRule>
          <x14:cfRule type="containsText" priority="795" operator="containsText" text="Delayed" id="{DFC49E04-9BC5-4A56-8915-2DA0CD57823F}">
            <xm:f>NOT(ISERROR(SEARCH("Delayed",'Blank (2)'!J636)))</xm:f>
            <x14:dxf>
              <fill>
                <patternFill>
                  <bgColor rgb="FFFF0000"/>
                </patternFill>
              </fill>
            </x14:dxf>
          </x14:cfRule>
          <x14:cfRule type="containsText" priority="796" operator="containsText" text="Ongoing" id="{0D16966C-1646-4E40-8485-E645D2443E86}">
            <xm:f>NOT(ISERROR(SEARCH("Ongoing",'Blank (2)'!J636)))</xm:f>
            <x14:dxf>
              <fill>
                <patternFill>
                  <bgColor rgb="FFFFFF00"/>
                </patternFill>
              </fill>
            </x14:dxf>
          </x14:cfRule>
          <x14:cfRule type="containsText" priority="797" operator="containsText" text="Done" id="{1FBAC892-C8E8-48A3-B3FC-B0D6FF1240A3}">
            <xm:f>NOT(ISERROR(SEARCH("Done",'Blank (2)'!J636)))</xm:f>
            <x14:dxf>
              <fill>
                <patternFill>
                  <bgColor rgb="FF92D050"/>
                </patternFill>
              </fill>
            </x14:dxf>
          </x14:cfRule>
          <xm:sqref>J672 J665:J666 J682</xm:sqref>
        </x14:conditionalFormatting>
        <x14:conditionalFormatting xmlns:xm="http://schemas.microsoft.com/office/excel/2006/main">
          <x14:cfRule type="containsText" priority="788" operator="containsText" id="{A7D02D3B-B3FA-43A1-AF60-BD74DFE872ED}">
            <xm:f>NOT(ISERROR(SEARCH('Blank (2)'!$I$654,'Blank (2)'!J643)))</xm:f>
            <xm:f>'Blank (2)'!$I$654</xm:f>
            <x14:dxf>
              <fill>
                <patternFill>
                  <bgColor theme="2" tint="-0.24994659260841701"/>
                </patternFill>
              </fill>
            </x14:dxf>
          </x14:cfRule>
          <x14:cfRule type="containsText" priority="789" operator="containsText" id="{10CF78F0-48EA-41C4-ADF6-4E3B32E9913C}">
            <xm:f>NOT(ISERROR(SEARCH('Blank (2)'!$I$653,'Blank (2)'!J643)))</xm:f>
            <xm:f>'Blank (2)'!$I$653</xm:f>
            <x14:dxf>
              <fill>
                <patternFill>
                  <bgColor rgb="FFFF0000"/>
                </patternFill>
              </fill>
            </x14:dxf>
          </x14:cfRule>
          <x14:cfRule type="containsText" priority="790" operator="containsText" id="{5985913F-9999-4ABE-896B-42C41F0F51A3}">
            <xm:f>NOT(ISERROR(SEARCH('Blank (2)'!$I$652,'Blank (2)'!J643)))</xm:f>
            <xm:f>'Blank (2)'!$I$652</xm:f>
            <x14:dxf>
              <fill>
                <patternFill>
                  <bgColor rgb="FFFFFF00"/>
                </patternFill>
              </fill>
            </x14:dxf>
          </x14:cfRule>
          <x14:cfRule type="containsText" priority="791" operator="containsText" id="{3126C3DE-F741-4DDD-A90E-4A34A6425825}">
            <xm:f>NOT(ISERROR(SEARCH('Blank (2)'!$I$651,'Blank (2)'!J643)))</xm:f>
            <xm:f>'Blank (2)'!$I$651</xm:f>
            <x14:dxf>
              <fill>
                <patternFill>
                  <bgColor rgb="FF92D050"/>
                </patternFill>
              </fill>
            </x14:dxf>
          </x14:cfRule>
          <xm:sqref>J672</xm:sqref>
        </x14:conditionalFormatting>
        <x14:conditionalFormatting xmlns:xm="http://schemas.microsoft.com/office/excel/2006/main">
          <x14:cfRule type="containsText" priority="785" operator="containsText" id="{BD1E14B5-55A7-4C56-80C0-BC8406E122C0}">
            <xm:f>NOT(ISERROR(SEARCH('Blank (2)'!#REF!,'Blank (2)'!G633)))</xm:f>
            <xm:f>'Blank (2)'!#REF!</xm:f>
            <x14:dxf>
              <fill>
                <patternFill>
                  <bgColor rgb="FFFFFF00"/>
                </patternFill>
              </fill>
            </x14:dxf>
          </x14:cfRule>
          <x14:cfRule type="containsText" priority="786" operator="containsText" id="{F138EAAD-4175-48C5-9E57-104935C7D06F}">
            <xm:f>NOT(ISERROR(SEARCH('Blank (2)'!#REF!,'Blank (2)'!G633)))</xm:f>
            <xm:f>'Blank (2)'!#REF!</xm:f>
            <x14:dxf>
              <fill>
                <patternFill>
                  <bgColor rgb="FFFF0000"/>
                </patternFill>
              </fill>
            </x14:dxf>
          </x14:cfRule>
          <x14:cfRule type="containsText" priority="787" operator="containsText" id="{B351D756-3545-413B-A791-58FA4204BB59}">
            <xm:f>NOT(ISERROR(SEARCH('Blank (2)'!#REF!,'Blank (2)'!G633)))</xm:f>
            <xm:f>'Blank (2)'!#REF!</xm:f>
            <x14:dxf>
              <fill>
                <patternFill>
                  <bgColor theme="4" tint="0.59996337778862885"/>
                </patternFill>
              </fill>
            </x14:dxf>
          </x14:cfRule>
          <xm:sqref>G662:G691</xm:sqref>
        </x14:conditionalFormatting>
        <x14:conditionalFormatting xmlns:xm="http://schemas.microsoft.com/office/excel/2006/main">
          <x14:cfRule type="containsText" priority="782" operator="containsText" id="{E5DF2C18-8D3C-4012-972D-2338B1778B72}">
            <xm:f>NOT(ISERROR(SEARCH('Blank (2)'!#REF!,'Blank (2)'!G663)))</xm:f>
            <xm:f>'Blank (2)'!#REF!</xm:f>
            <x14:dxf>
              <fill>
                <patternFill>
                  <bgColor rgb="FFFFFF00"/>
                </patternFill>
              </fill>
            </x14:dxf>
          </x14:cfRule>
          <x14:cfRule type="containsText" priority="783" operator="containsText" id="{B25B3B20-07E7-4FF9-AB4E-3B60282D8AA2}">
            <xm:f>NOT(ISERROR(SEARCH('Blank (2)'!#REF!,'Blank (2)'!G663)))</xm:f>
            <xm:f>'Blank (2)'!#REF!</xm:f>
            <x14:dxf>
              <fill>
                <patternFill>
                  <bgColor rgb="FFFF0000"/>
                </patternFill>
              </fill>
            </x14:dxf>
          </x14:cfRule>
          <x14:cfRule type="containsText" priority="784" operator="containsText" id="{7825A172-39F0-42E3-AD2C-2A89DBACF290}">
            <xm:f>NOT(ISERROR(SEARCH('Blank (2)'!#REF!,'Blank (2)'!G663)))</xm:f>
            <xm:f>'Blank (2)'!#REF!</xm:f>
            <x14:dxf>
              <fill>
                <patternFill>
                  <bgColor theme="4" tint="0.59996337778862885"/>
                </patternFill>
              </fill>
            </x14:dxf>
          </x14:cfRule>
          <xm:sqref>G692</xm:sqref>
        </x14:conditionalFormatting>
        <x14:conditionalFormatting xmlns:xm="http://schemas.microsoft.com/office/excel/2006/main">
          <x14:cfRule type="containsText" priority="831" operator="containsText" id="{B33565FF-8966-423A-9C68-F926F97ED2DE}">
            <xm:f>NOT(ISERROR(SEARCH('Blank (2)'!$I$405,'Blank (2)'!I614)))</xm:f>
            <xm:f>'Blank (2)'!$I$405</xm:f>
            <x14:dxf>
              <fill>
                <patternFill>
                  <bgColor rgb="FF7030A0"/>
                </patternFill>
              </fill>
            </x14:dxf>
          </x14:cfRule>
          <x14:cfRule type="containsText" priority="832" operator="containsText" id="{58F9BF6A-B218-4281-A983-3083B466E214}">
            <xm:f>NOT(ISERROR(SEARCH('Blank (2)'!$I$404,'Blank (2)'!I614)))</xm:f>
            <xm:f>'Blank (2)'!$I$404</xm:f>
            <x14:dxf>
              <fill>
                <patternFill>
                  <bgColor rgb="FF92D050"/>
                </patternFill>
              </fill>
            </x14:dxf>
          </x14:cfRule>
          <x14:cfRule type="containsText" priority="833" operator="containsText" id="{B0954218-E532-412B-B1FC-5D56435E779C}">
            <xm:f>NOT(ISERROR(SEARCH('Blank (2)'!$I$403,'Blank (2)'!I614)))</xm:f>
            <xm:f>'Blank (2)'!$I$403</xm:f>
            <x14:dxf>
              <fill>
                <patternFill>
                  <bgColor theme="1" tint="0.499984740745262"/>
                </patternFill>
              </fill>
            </x14:dxf>
          </x14:cfRule>
          <x14:cfRule type="containsText" priority="834" operator="containsText" id="{1142B6AF-7009-4B50-969E-C06AE7B14EDA}">
            <xm:f>NOT(ISERROR(SEARCH('Blank (2)'!$I$402,'Blank (2)'!I614)))</xm:f>
            <xm:f>'Blank (2)'!$I$402</xm:f>
            <x14:dxf>
              <fill>
                <patternFill>
                  <bgColor theme="2"/>
                </patternFill>
              </fill>
            </x14:dxf>
          </x14:cfRule>
          <x14:cfRule type="containsText" priority="835" operator="containsText" id="{1B11F118-F49C-48B0-B8D1-8B60D511C7C0}">
            <xm:f>NOT(ISERROR(SEARCH('Blank (2)'!$I$401,'Blank (2)'!I614)))</xm:f>
            <xm:f>'Blank (2)'!$I$401</xm:f>
            <x14:dxf>
              <fill>
                <patternFill>
                  <bgColor rgb="FFFF0000"/>
                </patternFill>
              </fill>
            </x14:dxf>
          </x14:cfRule>
          <x14:cfRule type="containsText" priority="836" operator="containsText" id="{2C2FC787-1285-4DAA-8733-6D6157CB20BF}">
            <xm:f>NOT(ISERROR(SEARCH('Blank (2)'!$I$400,'Blank (2)'!I614)))</xm:f>
            <xm:f>'Blank (2)'!$I$400</xm:f>
            <x14:dxf>
              <fill>
                <patternFill>
                  <bgColor rgb="FFFFFF00"/>
                </patternFill>
              </fill>
            </x14:dxf>
          </x14:cfRule>
          <xm:sqref>I610 I607</xm:sqref>
        </x14:conditionalFormatting>
        <x14:conditionalFormatting xmlns:xm="http://schemas.microsoft.com/office/excel/2006/main">
          <x14:cfRule type="containsText" priority="837" operator="containsText" id="{AB903817-5C22-4766-834B-4C51B4EDAD78}">
            <xm:f>NOT(ISERROR(SEARCH('Blank (2)'!$H$402,'Blank (2)'!H614)))</xm:f>
            <xm:f>'Blank (2)'!$H$402</xm:f>
            <x14:dxf>
              <fill>
                <patternFill>
                  <bgColor rgb="FFFFFF00"/>
                </patternFill>
              </fill>
            </x14:dxf>
          </x14:cfRule>
          <x14:cfRule type="containsText" priority="838" operator="containsText" id="{E7502D88-86F1-417A-8E80-DB9E5A9D603B}">
            <xm:f>NOT(ISERROR(SEARCH('Blank (2)'!$H$401,'Blank (2)'!H614)))</xm:f>
            <xm:f>'Blank (2)'!$H$401</xm:f>
            <x14:dxf>
              <fill>
                <patternFill>
                  <bgColor rgb="FFFF0000"/>
                </patternFill>
              </fill>
            </x14:dxf>
          </x14:cfRule>
          <x14:cfRule type="containsText" priority="839" operator="containsText" id="{53DEC575-C190-4D9B-9A8C-A7DC2FF8C9B6}">
            <xm:f>NOT(ISERROR(SEARCH('Blank (2)'!$H$400,'Blank (2)'!H614)))</xm:f>
            <xm:f>'Blank (2)'!$H$400</xm:f>
            <x14:dxf>
              <fill>
                <patternFill>
                  <bgColor theme="4"/>
                </patternFill>
              </fill>
            </x14:dxf>
          </x14:cfRule>
          <xm:sqref>H610 H607</xm:sqref>
        </x14:conditionalFormatting>
        <x14:conditionalFormatting xmlns:xm="http://schemas.microsoft.com/office/excel/2006/main">
          <x14:cfRule type="containsText" priority="762" operator="containsText" id="{B8F7D722-F68D-4C8B-B101-00A87EF21257}">
            <xm:f>NOT(ISERROR(SEARCH($I$824,I601)))</xm:f>
            <xm:f>$I$824</xm:f>
            <x14:dxf>
              <fill>
                <patternFill>
                  <bgColor rgb="FF7030A0"/>
                </patternFill>
              </fill>
            </x14:dxf>
          </x14:cfRule>
          <x14:cfRule type="containsText" priority="763" operator="containsText" id="{DEBC0A19-6CEC-4288-B79A-7E67B6617896}">
            <xm:f>NOT(ISERROR(SEARCH($I$823,I601)))</xm:f>
            <xm:f>$I$823</xm:f>
            <x14:dxf>
              <fill>
                <patternFill>
                  <bgColor rgb="FF92D050"/>
                </patternFill>
              </fill>
            </x14:dxf>
          </x14:cfRule>
          <x14:cfRule type="containsText" priority="764" operator="containsText" id="{70D52CE9-7248-4822-8836-089753AE0A64}">
            <xm:f>NOT(ISERROR(SEARCH($I$822,I601)))</xm:f>
            <xm:f>$I$822</xm:f>
            <x14:dxf>
              <fill>
                <patternFill>
                  <bgColor theme="1" tint="0.499984740745262"/>
                </patternFill>
              </fill>
            </x14:dxf>
          </x14:cfRule>
          <x14:cfRule type="containsText" priority="765" operator="containsText" id="{850A7E17-7900-4386-AB0C-964F96B2F476}">
            <xm:f>NOT(ISERROR(SEARCH($I$821,I601)))</xm:f>
            <xm:f>$I$821</xm:f>
            <x14:dxf>
              <fill>
                <patternFill>
                  <bgColor theme="2"/>
                </patternFill>
              </fill>
            </x14:dxf>
          </x14:cfRule>
          <x14:cfRule type="containsText" priority="766" operator="containsText" id="{8CA15A80-DE43-44F7-A9F9-8CEA3808F4F0}">
            <xm:f>NOT(ISERROR(SEARCH($I$820,I601)))</xm:f>
            <xm:f>$I$820</xm:f>
            <x14:dxf>
              <fill>
                <patternFill>
                  <bgColor rgb="FFFF0000"/>
                </patternFill>
              </fill>
            </x14:dxf>
          </x14:cfRule>
          <x14:cfRule type="containsText" priority="767" operator="containsText" id="{A0EE5135-16A5-4BA8-820A-E6D795499DB3}">
            <xm:f>NOT(ISERROR(SEARCH($I$819,I601)))</xm:f>
            <xm:f>$I$819</xm:f>
            <x14:dxf>
              <fill>
                <patternFill>
                  <bgColor rgb="FFFFFF00"/>
                </patternFill>
              </fill>
            </x14:dxf>
          </x14:cfRule>
          <xm:sqref>I601:I602</xm:sqref>
        </x14:conditionalFormatting>
        <x14:conditionalFormatting xmlns:xm="http://schemas.microsoft.com/office/excel/2006/main">
          <x14:cfRule type="containsText" priority="768" operator="containsText" id="{754CCD64-89DD-40A8-8CC4-7C79ADCDAF64}">
            <xm:f>NOT(ISERROR(SEARCH($H$821,H601)))</xm:f>
            <xm:f>$H$821</xm:f>
            <x14:dxf>
              <fill>
                <patternFill>
                  <bgColor rgb="FFFFFF00"/>
                </patternFill>
              </fill>
            </x14:dxf>
          </x14:cfRule>
          <x14:cfRule type="containsText" priority="769" operator="containsText" id="{55DBDF14-69FC-46FA-8A59-777925393054}">
            <xm:f>NOT(ISERROR(SEARCH($H$820,H601)))</xm:f>
            <xm:f>$H$820</xm:f>
            <x14:dxf>
              <fill>
                <patternFill>
                  <bgColor rgb="FFFF0000"/>
                </patternFill>
              </fill>
            </x14:dxf>
          </x14:cfRule>
          <x14:cfRule type="containsText" priority="770" operator="containsText" id="{ED60C059-50BB-4D38-89BF-81D39D3FF630}">
            <xm:f>NOT(ISERROR(SEARCH($H$819,H601)))</xm:f>
            <xm:f>$H$819</xm:f>
            <x14:dxf>
              <fill>
                <patternFill>
                  <bgColor theme="4"/>
                </patternFill>
              </fill>
            </x14:dxf>
          </x14:cfRule>
          <xm:sqref>H601:H602</xm:sqref>
        </x14:conditionalFormatting>
        <x14:conditionalFormatting xmlns:xm="http://schemas.microsoft.com/office/excel/2006/main">
          <x14:cfRule type="containsText" priority="759" operator="containsText" id="{91709A00-CB84-482A-9569-D7176337F3A6}">
            <xm:f>NOT(ISERROR(SEARCH(#REF!,G601)))</xm:f>
            <xm:f>#REF!</xm:f>
            <x14:dxf>
              <fill>
                <patternFill>
                  <bgColor rgb="FFFFFF00"/>
                </patternFill>
              </fill>
            </x14:dxf>
          </x14:cfRule>
          <x14:cfRule type="containsText" priority="760" operator="containsText" id="{72E5861B-E229-46C9-8DBB-7C6EDADA823A}">
            <xm:f>NOT(ISERROR(SEARCH(#REF!,G601)))</xm:f>
            <xm:f>#REF!</xm:f>
            <x14:dxf>
              <fill>
                <patternFill>
                  <bgColor rgb="FFFF0000"/>
                </patternFill>
              </fill>
            </x14:dxf>
          </x14:cfRule>
          <x14:cfRule type="containsText" priority="761" operator="containsText" id="{229F3BAF-DC63-4883-9EB3-0EBF835E423A}">
            <xm:f>NOT(ISERROR(SEARCH(#REF!,G601)))</xm:f>
            <xm:f>#REF!</xm:f>
            <x14:dxf>
              <fill>
                <patternFill>
                  <bgColor theme="4" tint="0.59996337778862885"/>
                </patternFill>
              </fill>
            </x14:dxf>
          </x14:cfRule>
          <xm:sqref>G601:G602</xm:sqref>
        </x14:conditionalFormatting>
        <x14:conditionalFormatting xmlns:xm="http://schemas.microsoft.com/office/excel/2006/main">
          <x14:cfRule type="containsText" priority="841" operator="containsText" id="{76A9D91B-354D-42E9-AED9-64C1BB33FD35}">
            <xm:f>NOT(ISERROR(SEARCH('Blank (2)'!#REF!,'Blank (2)'!G614)))</xm:f>
            <xm:f>'Blank (2)'!#REF!</xm:f>
            <x14:dxf>
              <fill>
                <patternFill>
                  <bgColor rgb="FFFFFF00"/>
                </patternFill>
              </fill>
            </x14:dxf>
          </x14:cfRule>
          <x14:cfRule type="containsText" priority="842" operator="containsText" id="{34D7FC1C-B27C-40EA-818F-1138E519D975}">
            <xm:f>NOT(ISERROR(SEARCH('Blank (2)'!#REF!,'Blank (2)'!G614)))</xm:f>
            <xm:f>'Blank (2)'!#REF!</xm:f>
            <x14:dxf>
              <fill>
                <patternFill>
                  <bgColor rgb="FFFF0000"/>
                </patternFill>
              </fill>
            </x14:dxf>
          </x14:cfRule>
          <x14:cfRule type="containsText" priority="843" operator="containsText" id="{92D51464-842A-4770-B613-62196BD936F0}">
            <xm:f>NOT(ISERROR(SEARCH('Blank (2)'!#REF!,'Blank (2)'!G614)))</xm:f>
            <xm:f>'Blank (2)'!#REF!</xm:f>
            <x14:dxf>
              <fill>
                <patternFill>
                  <bgColor theme="4" tint="0.59996337778862885"/>
                </patternFill>
              </fill>
            </x14:dxf>
          </x14:cfRule>
          <xm:sqref>G610 G607</xm:sqref>
        </x14:conditionalFormatting>
        <x14:conditionalFormatting xmlns:xm="http://schemas.microsoft.com/office/excel/2006/main">
          <x14:cfRule type="containsText" priority="844" operator="containsText" id="{78788A6D-D3E6-4936-8E72-0E2C99DFA188}">
            <xm:f>NOT(ISERROR(SEARCH('Blank (2)'!#REF!,'Blank (2)'!G623)))</xm:f>
            <xm:f>'Blank (2)'!#REF!</xm:f>
            <x14:dxf>
              <fill>
                <patternFill>
                  <bgColor rgb="FFFFFF00"/>
                </patternFill>
              </fill>
            </x14:dxf>
          </x14:cfRule>
          <x14:cfRule type="containsText" priority="845" operator="containsText" id="{3372EC87-BF29-40F2-B5D9-F258D20ACC9B}">
            <xm:f>NOT(ISERROR(SEARCH('Blank (2)'!#REF!,'Blank (2)'!G623)))</xm:f>
            <xm:f>'Blank (2)'!#REF!</xm:f>
            <x14:dxf>
              <fill>
                <patternFill>
                  <bgColor rgb="FFFF0000"/>
                </patternFill>
              </fill>
            </x14:dxf>
          </x14:cfRule>
          <x14:cfRule type="containsText" priority="846" operator="containsText" id="{1CA01A70-C11A-405A-A13A-A9879ABBC13B}">
            <xm:f>NOT(ISERROR(SEARCH('Blank (2)'!#REF!,'Blank (2)'!G623)))</xm:f>
            <xm:f>'Blank (2)'!#REF!</xm:f>
            <x14:dxf>
              <fill>
                <patternFill>
                  <bgColor theme="4" tint="0.59996337778862885"/>
                </patternFill>
              </fill>
            </x14:dxf>
          </x14:cfRule>
          <xm:sqref>G617</xm:sqref>
        </x14:conditionalFormatting>
        <x14:conditionalFormatting xmlns:xm="http://schemas.microsoft.com/office/excel/2006/main">
          <x14:cfRule type="containsText" priority="747" operator="containsText" id="{B2A88FB1-0FD8-4E3D-A2D4-3A8FA50215C8}">
            <xm:f>NOT(ISERROR(SEARCH($I$824,I618)))</xm:f>
            <xm:f>$I$824</xm:f>
            <x14:dxf>
              <fill>
                <patternFill>
                  <bgColor rgb="FF7030A0"/>
                </patternFill>
              </fill>
            </x14:dxf>
          </x14:cfRule>
          <x14:cfRule type="containsText" priority="748" operator="containsText" id="{FAC4F579-4852-49FD-8997-8D2E58A2FF1D}">
            <xm:f>NOT(ISERROR(SEARCH($I$823,I618)))</xm:f>
            <xm:f>$I$823</xm:f>
            <x14:dxf>
              <fill>
                <patternFill>
                  <bgColor rgb="FF92D050"/>
                </patternFill>
              </fill>
            </x14:dxf>
          </x14:cfRule>
          <x14:cfRule type="containsText" priority="749" operator="containsText" id="{ABE9A342-265E-4AD3-AEA2-49C94DE89D4E}">
            <xm:f>NOT(ISERROR(SEARCH($I$822,I618)))</xm:f>
            <xm:f>$I$822</xm:f>
            <x14:dxf>
              <fill>
                <patternFill>
                  <bgColor theme="1" tint="0.499984740745262"/>
                </patternFill>
              </fill>
            </x14:dxf>
          </x14:cfRule>
          <x14:cfRule type="containsText" priority="750" operator="containsText" id="{67FE0E0C-573D-450E-8B02-177D6DF1E0C2}">
            <xm:f>NOT(ISERROR(SEARCH($I$821,I618)))</xm:f>
            <xm:f>$I$821</xm:f>
            <x14:dxf>
              <fill>
                <patternFill>
                  <bgColor theme="2"/>
                </patternFill>
              </fill>
            </x14:dxf>
          </x14:cfRule>
          <x14:cfRule type="containsText" priority="751" operator="containsText" id="{B46AD6CA-EA44-4EB7-894E-44F97889A546}">
            <xm:f>NOT(ISERROR(SEARCH($I$820,I618)))</xm:f>
            <xm:f>$I$820</xm:f>
            <x14:dxf>
              <fill>
                <patternFill>
                  <bgColor rgb="FFFF0000"/>
                </patternFill>
              </fill>
            </x14:dxf>
          </x14:cfRule>
          <x14:cfRule type="containsText" priority="752" operator="containsText" id="{255FBB59-3D27-4B65-B2ED-21FA14B7CC4F}">
            <xm:f>NOT(ISERROR(SEARCH($I$819,I618)))</xm:f>
            <xm:f>$I$819</xm:f>
            <x14:dxf>
              <fill>
                <patternFill>
                  <bgColor rgb="FFFFFF00"/>
                </patternFill>
              </fill>
            </x14:dxf>
          </x14:cfRule>
          <xm:sqref>I618:I619</xm:sqref>
        </x14:conditionalFormatting>
        <x14:conditionalFormatting xmlns:xm="http://schemas.microsoft.com/office/excel/2006/main">
          <x14:cfRule type="containsText" priority="753" operator="containsText" id="{341510E7-0CFC-4322-BA6A-6BD3363F7460}">
            <xm:f>NOT(ISERROR(SEARCH($H$821,H618)))</xm:f>
            <xm:f>$H$821</xm:f>
            <x14:dxf>
              <fill>
                <patternFill>
                  <bgColor rgb="FFFFFF00"/>
                </patternFill>
              </fill>
            </x14:dxf>
          </x14:cfRule>
          <x14:cfRule type="containsText" priority="754" operator="containsText" id="{B4929AAD-C220-4F30-B72C-93FABA50BCE4}">
            <xm:f>NOT(ISERROR(SEARCH($H$820,H618)))</xm:f>
            <xm:f>$H$820</xm:f>
            <x14:dxf>
              <fill>
                <patternFill>
                  <bgColor rgb="FFFF0000"/>
                </patternFill>
              </fill>
            </x14:dxf>
          </x14:cfRule>
          <x14:cfRule type="containsText" priority="755" operator="containsText" id="{A421AFDD-C93B-4E52-8E46-B88C2B265698}">
            <xm:f>NOT(ISERROR(SEARCH($H$819,H618)))</xm:f>
            <xm:f>$H$819</xm:f>
            <x14:dxf>
              <fill>
                <patternFill>
                  <bgColor theme="4"/>
                </patternFill>
              </fill>
            </x14:dxf>
          </x14:cfRule>
          <xm:sqref>H618:H619</xm:sqref>
        </x14:conditionalFormatting>
        <x14:conditionalFormatting xmlns:xm="http://schemas.microsoft.com/office/excel/2006/main">
          <x14:cfRule type="containsText" priority="744" operator="containsText" id="{7321C760-482D-42DA-832F-53660F4E85C6}">
            <xm:f>NOT(ISERROR(SEARCH(#REF!,G618)))</xm:f>
            <xm:f>#REF!</xm:f>
            <x14:dxf>
              <fill>
                <patternFill>
                  <bgColor rgb="FFFFFF00"/>
                </patternFill>
              </fill>
            </x14:dxf>
          </x14:cfRule>
          <x14:cfRule type="containsText" priority="745" operator="containsText" id="{76CBBFBC-F1C5-4C93-AB5D-1F9B6B394E7E}">
            <xm:f>NOT(ISERROR(SEARCH(#REF!,G618)))</xm:f>
            <xm:f>#REF!</xm:f>
            <x14:dxf>
              <fill>
                <patternFill>
                  <bgColor rgb="FFFF0000"/>
                </patternFill>
              </fill>
            </x14:dxf>
          </x14:cfRule>
          <x14:cfRule type="containsText" priority="746" operator="containsText" id="{597AECB5-998D-407E-AD3F-75677055712B}">
            <xm:f>NOT(ISERROR(SEARCH(#REF!,G618)))</xm:f>
            <xm:f>#REF!</xm:f>
            <x14:dxf>
              <fill>
                <patternFill>
                  <bgColor theme="4" tint="0.59996337778862885"/>
                </patternFill>
              </fill>
            </x14:dxf>
          </x14:cfRule>
          <xm:sqref>G618:G619 G632:G633</xm:sqref>
        </x14:conditionalFormatting>
        <x14:conditionalFormatting xmlns:xm="http://schemas.microsoft.com/office/excel/2006/main">
          <x14:cfRule type="containsText" priority="734" operator="containsText" id="{A0AF717E-A0F9-4EF1-901B-877863FAA80F}">
            <xm:f>NOT(ISERROR(SEARCH($I$824,I629)))</xm:f>
            <xm:f>$I$824</xm:f>
            <x14:dxf>
              <fill>
                <patternFill>
                  <bgColor rgb="FF7030A0"/>
                </patternFill>
              </fill>
            </x14:dxf>
          </x14:cfRule>
          <x14:cfRule type="containsText" priority="735" operator="containsText" id="{B556299A-AB26-4457-ACC7-E04C9D772863}">
            <xm:f>NOT(ISERROR(SEARCH($I$823,I629)))</xm:f>
            <xm:f>$I$823</xm:f>
            <x14:dxf>
              <fill>
                <patternFill>
                  <bgColor rgb="FF92D050"/>
                </patternFill>
              </fill>
            </x14:dxf>
          </x14:cfRule>
          <x14:cfRule type="containsText" priority="736" operator="containsText" id="{7EF4A1C6-2600-4EC9-AEF0-FABD723B01ED}">
            <xm:f>NOT(ISERROR(SEARCH($I$822,I629)))</xm:f>
            <xm:f>$I$822</xm:f>
            <x14:dxf>
              <fill>
                <patternFill>
                  <bgColor theme="1" tint="0.499984740745262"/>
                </patternFill>
              </fill>
            </x14:dxf>
          </x14:cfRule>
          <x14:cfRule type="containsText" priority="737" operator="containsText" id="{3711477C-FBBB-4A55-902C-C8AF174B7188}">
            <xm:f>NOT(ISERROR(SEARCH($I$821,I629)))</xm:f>
            <xm:f>$I$821</xm:f>
            <x14:dxf>
              <fill>
                <patternFill>
                  <bgColor theme="2"/>
                </patternFill>
              </fill>
            </x14:dxf>
          </x14:cfRule>
          <x14:cfRule type="containsText" priority="738" operator="containsText" id="{1E177B22-6DD0-4AE4-B6FB-BB666D37E200}">
            <xm:f>NOT(ISERROR(SEARCH($I$820,I629)))</xm:f>
            <xm:f>$I$820</xm:f>
            <x14:dxf>
              <fill>
                <patternFill>
                  <bgColor rgb="FFFF0000"/>
                </patternFill>
              </fill>
            </x14:dxf>
          </x14:cfRule>
          <x14:cfRule type="containsText" priority="739" operator="containsText" id="{0464BDD1-4337-4663-9570-A564819442E4}">
            <xm:f>NOT(ISERROR(SEARCH($I$819,I629)))</xm:f>
            <xm:f>$I$819</xm:f>
            <x14:dxf>
              <fill>
                <patternFill>
                  <bgColor rgb="FFFFFF00"/>
                </patternFill>
              </fill>
            </x14:dxf>
          </x14:cfRule>
          <xm:sqref>I629</xm:sqref>
        </x14:conditionalFormatting>
        <x14:conditionalFormatting xmlns:xm="http://schemas.microsoft.com/office/excel/2006/main">
          <x14:cfRule type="containsText" priority="740" operator="containsText" id="{38068421-0B88-4294-AA76-580DB17C36D1}">
            <xm:f>NOT(ISERROR(SEARCH($H$821,H629)))</xm:f>
            <xm:f>$H$821</xm:f>
            <x14:dxf>
              <fill>
                <patternFill>
                  <bgColor rgb="FFFFFF00"/>
                </patternFill>
              </fill>
            </x14:dxf>
          </x14:cfRule>
          <x14:cfRule type="containsText" priority="741" operator="containsText" id="{E2ED62F7-02DA-4547-B601-C7EC6430EB06}">
            <xm:f>NOT(ISERROR(SEARCH($H$820,H629)))</xm:f>
            <xm:f>$H$820</xm:f>
            <x14:dxf>
              <fill>
                <patternFill>
                  <bgColor rgb="FFFF0000"/>
                </patternFill>
              </fill>
            </x14:dxf>
          </x14:cfRule>
          <x14:cfRule type="containsText" priority="742" operator="containsText" id="{F3D63180-593D-4C28-9D88-2BDE8247EDCC}">
            <xm:f>NOT(ISERROR(SEARCH($H$819,H629)))</xm:f>
            <xm:f>$H$819</xm:f>
            <x14:dxf>
              <fill>
                <patternFill>
                  <bgColor theme="4"/>
                </patternFill>
              </fill>
            </x14:dxf>
          </x14:cfRule>
          <xm:sqref>H629</xm:sqref>
        </x14:conditionalFormatting>
        <x14:conditionalFormatting xmlns:xm="http://schemas.microsoft.com/office/excel/2006/main">
          <x14:cfRule type="containsText" priority="731" operator="containsText" id="{6107BB71-B9C0-4ACF-B288-4C9B97D452D7}">
            <xm:f>NOT(ISERROR(SEARCH(#REF!,G629)))</xm:f>
            <xm:f>#REF!</xm:f>
            <x14:dxf>
              <fill>
                <patternFill>
                  <bgColor rgb="FFFFFF00"/>
                </patternFill>
              </fill>
            </x14:dxf>
          </x14:cfRule>
          <x14:cfRule type="containsText" priority="732" operator="containsText" id="{4E7C074E-632F-4D90-A4A9-EB1B9E1BC56A}">
            <xm:f>NOT(ISERROR(SEARCH(#REF!,G629)))</xm:f>
            <xm:f>#REF!</xm:f>
            <x14:dxf>
              <fill>
                <patternFill>
                  <bgColor rgb="FFFF0000"/>
                </patternFill>
              </fill>
            </x14:dxf>
          </x14:cfRule>
          <x14:cfRule type="containsText" priority="733" operator="containsText" id="{409DFFA2-110F-49C0-BF1E-C74A82A2CBD5}">
            <xm:f>NOT(ISERROR(SEARCH(#REF!,G629)))</xm:f>
            <xm:f>#REF!</xm:f>
            <x14:dxf>
              <fill>
                <patternFill>
                  <bgColor theme="4" tint="0.59996337778862885"/>
                </patternFill>
              </fill>
            </x14:dxf>
          </x14:cfRule>
          <xm:sqref>G629</xm:sqref>
        </x14:conditionalFormatting>
        <x14:conditionalFormatting xmlns:xm="http://schemas.microsoft.com/office/excel/2006/main">
          <x14:cfRule type="containsText" priority="706" operator="containsText" id="{A28D1E98-1E69-49E3-8442-FA1E5985FEE0}">
            <xm:f>NOT(ISERROR(SEARCH($I$824,I628)))</xm:f>
            <xm:f>$I$824</xm:f>
            <x14:dxf>
              <fill>
                <patternFill>
                  <bgColor rgb="FF7030A0"/>
                </patternFill>
              </fill>
            </x14:dxf>
          </x14:cfRule>
          <x14:cfRule type="containsText" priority="707" operator="containsText" id="{490B896C-E98E-4DB8-AF78-13459CF10D68}">
            <xm:f>NOT(ISERROR(SEARCH($I$823,I628)))</xm:f>
            <xm:f>$I$823</xm:f>
            <x14:dxf>
              <fill>
                <patternFill>
                  <bgColor rgb="FF92D050"/>
                </patternFill>
              </fill>
            </x14:dxf>
          </x14:cfRule>
          <x14:cfRule type="containsText" priority="708" operator="containsText" id="{2EF43FDA-6E80-4018-9B46-32E9AAC193DF}">
            <xm:f>NOT(ISERROR(SEARCH($I$822,I628)))</xm:f>
            <xm:f>$I$822</xm:f>
            <x14:dxf>
              <fill>
                <patternFill>
                  <bgColor theme="1" tint="0.499984740745262"/>
                </patternFill>
              </fill>
            </x14:dxf>
          </x14:cfRule>
          <x14:cfRule type="containsText" priority="709" operator="containsText" id="{2F564DCA-2C7D-4AAF-BAE8-38D2AEE7CBFE}">
            <xm:f>NOT(ISERROR(SEARCH($I$821,I628)))</xm:f>
            <xm:f>$I$821</xm:f>
            <x14:dxf>
              <fill>
                <patternFill>
                  <bgColor theme="2"/>
                </patternFill>
              </fill>
            </x14:dxf>
          </x14:cfRule>
          <x14:cfRule type="containsText" priority="710" operator="containsText" id="{FF7FF6D4-0840-4246-8353-19840AE34106}">
            <xm:f>NOT(ISERROR(SEARCH($I$820,I628)))</xm:f>
            <xm:f>$I$820</xm:f>
            <x14:dxf>
              <fill>
                <patternFill>
                  <bgColor rgb="FFFF0000"/>
                </patternFill>
              </fill>
            </x14:dxf>
          </x14:cfRule>
          <x14:cfRule type="containsText" priority="711" operator="containsText" id="{6F1C20A8-4DBF-4B78-9731-A1E4FCF4764B}">
            <xm:f>NOT(ISERROR(SEARCH($I$819,I628)))</xm:f>
            <xm:f>$I$819</xm:f>
            <x14:dxf>
              <fill>
                <patternFill>
                  <bgColor rgb="FFFFFF00"/>
                </patternFill>
              </fill>
            </x14:dxf>
          </x14:cfRule>
          <xm:sqref>I628</xm:sqref>
        </x14:conditionalFormatting>
        <x14:conditionalFormatting xmlns:xm="http://schemas.microsoft.com/office/excel/2006/main">
          <x14:cfRule type="containsText" priority="712" operator="containsText" id="{BD6C5825-E5C4-4F79-BD3D-FCD86602CD2F}">
            <xm:f>NOT(ISERROR(SEARCH($H$821,H628)))</xm:f>
            <xm:f>$H$821</xm:f>
            <x14:dxf>
              <fill>
                <patternFill>
                  <bgColor rgb="FFFFFF00"/>
                </patternFill>
              </fill>
            </x14:dxf>
          </x14:cfRule>
          <x14:cfRule type="containsText" priority="713" operator="containsText" id="{988BF7EB-39BE-445E-A0FC-9186B7F6F8FD}">
            <xm:f>NOT(ISERROR(SEARCH($H$820,H628)))</xm:f>
            <xm:f>$H$820</xm:f>
            <x14:dxf>
              <fill>
                <patternFill>
                  <bgColor rgb="FFFF0000"/>
                </patternFill>
              </fill>
            </x14:dxf>
          </x14:cfRule>
          <x14:cfRule type="containsText" priority="714" operator="containsText" id="{782FEEA1-633F-4942-AEE0-B213C15AF64C}">
            <xm:f>NOT(ISERROR(SEARCH($H$819,H628)))</xm:f>
            <xm:f>$H$819</xm:f>
            <x14:dxf>
              <fill>
                <patternFill>
                  <bgColor theme="4"/>
                </patternFill>
              </fill>
            </x14:dxf>
          </x14:cfRule>
          <xm:sqref>H628</xm:sqref>
        </x14:conditionalFormatting>
        <x14:conditionalFormatting xmlns:xm="http://schemas.microsoft.com/office/excel/2006/main">
          <x14:cfRule type="containsText" priority="703" operator="containsText" id="{45ABF54F-C939-4643-8E1C-A1577C1155F2}">
            <xm:f>NOT(ISERROR(SEARCH(#REF!,G628)))</xm:f>
            <xm:f>#REF!</xm:f>
            <x14:dxf>
              <fill>
                <patternFill>
                  <bgColor rgb="FFFFFF00"/>
                </patternFill>
              </fill>
            </x14:dxf>
          </x14:cfRule>
          <x14:cfRule type="containsText" priority="704" operator="containsText" id="{2D5F2563-E457-4971-897C-31A79AA5288F}">
            <xm:f>NOT(ISERROR(SEARCH(#REF!,G628)))</xm:f>
            <xm:f>#REF!</xm:f>
            <x14:dxf>
              <fill>
                <patternFill>
                  <bgColor rgb="FFFF0000"/>
                </patternFill>
              </fill>
            </x14:dxf>
          </x14:cfRule>
          <x14:cfRule type="containsText" priority="705" operator="containsText" id="{D0185484-122F-4205-AF32-2CB8D6F32544}">
            <xm:f>NOT(ISERROR(SEARCH(#REF!,G628)))</xm:f>
            <xm:f>#REF!</xm:f>
            <x14:dxf>
              <fill>
                <patternFill>
                  <bgColor theme="4" tint="0.59996337778862885"/>
                </patternFill>
              </fill>
            </x14:dxf>
          </x14:cfRule>
          <xm:sqref>G628</xm:sqref>
        </x14:conditionalFormatting>
        <x14:conditionalFormatting xmlns:xm="http://schemas.microsoft.com/office/excel/2006/main">
          <x14:cfRule type="containsText" priority="848" operator="containsText" id="{5B6186A5-A5D6-4476-8C4F-7BBDCF2803BE}">
            <xm:f>NOT(ISERROR(SEARCH('Blank (2)'!$I$405,'Blank (2)'!I626)))</xm:f>
            <xm:f>'Blank (2)'!$I$405</xm:f>
            <x14:dxf>
              <fill>
                <patternFill>
                  <bgColor rgb="FF7030A0"/>
                </patternFill>
              </fill>
            </x14:dxf>
          </x14:cfRule>
          <x14:cfRule type="containsText" priority="849" operator="containsText" id="{31ECA3D2-848B-4B0B-A85E-8E59EF19CE13}">
            <xm:f>NOT(ISERROR(SEARCH('Blank (2)'!$I$404,'Blank (2)'!I626)))</xm:f>
            <xm:f>'Blank (2)'!$I$404</xm:f>
            <x14:dxf>
              <fill>
                <patternFill>
                  <bgColor rgb="FF92D050"/>
                </patternFill>
              </fill>
            </x14:dxf>
          </x14:cfRule>
          <x14:cfRule type="containsText" priority="850" operator="containsText" id="{9EDC687C-E10B-4AF6-B666-BA792661FECE}">
            <xm:f>NOT(ISERROR(SEARCH('Blank (2)'!$I$403,'Blank (2)'!I626)))</xm:f>
            <xm:f>'Blank (2)'!$I$403</xm:f>
            <x14:dxf>
              <fill>
                <patternFill>
                  <bgColor theme="1" tint="0.499984740745262"/>
                </patternFill>
              </fill>
            </x14:dxf>
          </x14:cfRule>
          <x14:cfRule type="containsText" priority="851" operator="containsText" id="{5A084417-2690-44FB-80C3-63C6BDBBE19C}">
            <xm:f>NOT(ISERROR(SEARCH('Blank (2)'!$I$402,'Blank (2)'!I626)))</xm:f>
            <xm:f>'Blank (2)'!$I$402</xm:f>
            <x14:dxf>
              <fill>
                <patternFill>
                  <bgColor theme="2"/>
                </patternFill>
              </fill>
            </x14:dxf>
          </x14:cfRule>
          <x14:cfRule type="containsText" priority="852" operator="containsText" id="{68D67C9D-8654-43E3-A040-A89EBCF21DB4}">
            <xm:f>NOT(ISERROR(SEARCH('Blank (2)'!$I$401,'Blank (2)'!I626)))</xm:f>
            <xm:f>'Blank (2)'!$I$401</xm:f>
            <x14:dxf>
              <fill>
                <patternFill>
                  <bgColor rgb="FFFF0000"/>
                </patternFill>
              </fill>
            </x14:dxf>
          </x14:cfRule>
          <x14:cfRule type="containsText" priority="853" operator="containsText" id="{1B01E11A-B38D-446A-9B08-3E9D94DBBDD9}">
            <xm:f>NOT(ISERROR(SEARCH('Blank (2)'!$I$400,'Blank (2)'!I626)))</xm:f>
            <xm:f>'Blank (2)'!$I$400</xm:f>
            <x14:dxf>
              <fill>
                <patternFill>
                  <bgColor rgb="FFFFFF00"/>
                </patternFill>
              </fill>
            </x14:dxf>
          </x14:cfRule>
          <xm:sqref>I634</xm:sqref>
        </x14:conditionalFormatting>
        <x14:conditionalFormatting xmlns:xm="http://schemas.microsoft.com/office/excel/2006/main">
          <x14:cfRule type="containsText" priority="854" operator="containsText" id="{61CBFB65-B832-45A5-B62E-601480B3FB04}">
            <xm:f>NOT(ISERROR(SEARCH('Blank (2)'!$H$402,'Blank (2)'!H626)))</xm:f>
            <xm:f>'Blank (2)'!$H$402</xm:f>
            <x14:dxf>
              <fill>
                <patternFill>
                  <bgColor rgb="FFFFFF00"/>
                </patternFill>
              </fill>
            </x14:dxf>
          </x14:cfRule>
          <x14:cfRule type="containsText" priority="855" operator="containsText" id="{A8405724-84A7-4BFA-BEEA-49B10AF0B91A}">
            <xm:f>NOT(ISERROR(SEARCH('Blank (2)'!$H$401,'Blank (2)'!H626)))</xm:f>
            <xm:f>'Blank (2)'!$H$401</xm:f>
            <x14:dxf>
              <fill>
                <patternFill>
                  <bgColor rgb="FFFF0000"/>
                </patternFill>
              </fill>
            </x14:dxf>
          </x14:cfRule>
          <x14:cfRule type="containsText" priority="856" operator="containsText" id="{205050B7-758F-41C5-BAC1-528CD8307CFC}">
            <xm:f>NOT(ISERROR(SEARCH('Blank (2)'!$H$400,'Blank (2)'!H626)))</xm:f>
            <xm:f>'Blank (2)'!$H$400</xm:f>
            <x14:dxf>
              <fill>
                <patternFill>
                  <bgColor theme="4"/>
                </patternFill>
              </fill>
            </x14:dxf>
          </x14:cfRule>
          <xm:sqref>H634</xm:sqref>
        </x14:conditionalFormatting>
        <x14:conditionalFormatting xmlns:xm="http://schemas.microsoft.com/office/excel/2006/main">
          <x14:cfRule type="containsText" priority="859" operator="containsText" id="{533AA3F9-15D0-4A52-A4DF-2D449F31577B}">
            <xm:f>NOT(ISERROR(SEARCH('Blank (2)'!#REF!,'Blank (2)'!G626)))</xm:f>
            <xm:f>'Blank (2)'!#REF!</xm:f>
            <x14:dxf>
              <fill>
                <patternFill>
                  <bgColor rgb="FFFFFF00"/>
                </patternFill>
              </fill>
            </x14:dxf>
          </x14:cfRule>
          <x14:cfRule type="containsText" priority="860" operator="containsText" id="{24877709-64A9-4066-829F-F0525DB97AF8}">
            <xm:f>NOT(ISERROR(SEARCH('Blank (2)'!#REF!,'Blank (2)'!G626)))</xm:f>
            <xm:f>'Blank (2)'!#REF!</xm:f>
            <x14:dxf>
              <fill>
                <patternFill>
                  <bgColor rgb="FFFF0000"/>
                </patternFill>
              </fill>
            </x14:dxf>
          </x14:cfRule>
          <x14:cfRule type="containsText" priority="861" operator="containsText" id="{DE97E654-6064-4342-A489-D120238119D6}">
            <xm:f>NOT(ISERROR(SEARCH('Blank (2)'!#REF!,'Blank (2)'!G626)))</xm:f>
            <xm:f>'Blank (2)'!#REF!</xm:f>
            <x14:dxf>
              <fill>
                <patternFill>
                  <bgColor theme="4" tint="0.59996337778862885"/>
                </patternFill>
              </fill>
            </x14:dxf>
          </x14:cfRule>
          <xm:sqref>G634</xm:sqref>
        </x14:conditionalFormatting>
        <x14:conditionalFormatting xmlns:xm="http://schemas.microsoft.com/office/excel/2006/main">
          <x14:cfRule type="containsText" priority="862" operator="containsText" id="{A2B5912E-ADAE-4AE7-BACA-8B0984D1DB2D}">
            <xm:f>NOT(ISERROR(SEARCH('Blank (2)'!$I$405,'Blank (2)'!I629)))</xm:f>
            <xm:f>'Blank (2)'!$I$405</xm:f>
            <x14:dxf>
              <fill>
                <patternFill>
                  <bgColor rgb="FF7030A0"/>
                </patternFill>
              </fill>
            </x14:dxf>
          </x14:cfRule>
          <x14:cfRule type="containsText" priority="863" operator="containsText" id="{B845D40B-64FA-49D0-9B02-CA576A0F7BEE}">
            <xm:f>NOT(ISERROR(SEARCH('Blank (2)'!$I$404,'Blank (2)'!I629)))</xm:f>
            <xm:f>'Blank (2)'!$I$404</xm:f>
            <x14:dxf>
              <fill>
                <patternFill>
                  <bgColor rgb="FF92D050"/>
                </patternFill>
              </fill>
            </x14:dxf>
          </x14:cfRule>
          <x14:cfRule type="containsText" priority="864" operator="containsText" id="{A333C1A5-D7A6-4C08-91A3-08D08DD3C2C8}">
            <xm:f>NOT(ISERROR(SEARCH('Blank (2)'!$I$403,'Blank (2)'!I629)))</xm:f>
            <xm:f>'Blank (2)'!$I$403</xm:f>
            <x14:dxf>
              <fill>
                <patternFill>
                  <bgColor theme="1" tint="0.499984740745262"/>
                </patternFill>
              </fill>
            </x14:dxf>
          </x14:cfRule>
          <x14:cfRule type="containsText" priority="865" operator="containsText" id="{540C693D-11D7-40A2-9706-C333A4C4D479}">
            <xm:f>NOT(ISERROR(SEARCH('Blank (2)'!$I$402,'Blank (2)'!I629)))</xm:f>
            <xm:f>'Blank (2)'!$I$402</xm:f>
            <x14:dxf>
              <fill>
                <patternFill>
                  <bgColor theme="2"/>
                </patternFill>
              </fill>
            </x14:dxf>
          </x14:cfRule>
          <x14:cfRule type="containsText" priority="866" operator="containsText" id="{D5CD4BF0-10BC-4596-A883-3BA474A92361}">
            <xm:f>NOT(ISERROR(SEARCH('Blank (2)'!$I$401,'Blank (2)'!I629)))</xm:f>
            <xm:f>'Blank (2)'!$I$401</xm:f>
            <x14:dxf>
              <fill>
                <patternFill>
                  <bgColor rgb="FFFF0000"/>
                </patternFill>
              </fill>
            </x14:dxf>
          </x14:cfRule>
          <x14:cfRule type="containsText" priority="867" operator="containsText" id="{7CF96633-B08D-4ACF-BFC7-E2A49E4724FA}">
            <xm:f>NOT(ISERROR(SEARCH('Blank (2)'!$I$400,'Blank (2)'!I629)))</xm:f>
            <xm:f>'Blank (2)'!$I$400</xm:f>
            <x14:dxf>
              <fill>
                <patternFill>
                  <bgColor rgb="FFFFFF00"/>
                </patternFill>
              </fill>
            </x14:dxf>
          </x14:cfRule>
          <xm:sqref>I651</xm:sqref>
        </x14:conditionalFormatting>
        <x14:conditionalFormatting xmlns:xm="http://schemas.microsoft.com/office/excel/2006/main">
          <x14:cfRule type="containsText" priority="868" operator="containsText" id="{1E6C6E86-711D-47C5-8409-49E847CD9693}">
            <xm:f>NOT(ISERROR(SEARCH('Blank (2)'!$H$402,'Blank (2)'!H629)))</xm:f>
            <xm:f>'Blank (2)'!$H$402</xm:f>
            <x14:dxf>
              <fill>
                <patternFill>
                  <bgColor rgb="FFFFFF00"/>
                </patternFill>
              </fill>
            </x14:dxf>
          </x14:cfRule>
          <x14:cfRule type="containsText" priority="869" operator="containsText" id="{B427F9E0-E3F1-41D8-B3D5-975BFE78C21E}">
            <xm:f>NOT(ISERROR(SEARCH('Blank (2)'!$H$401,'Blank (2)'!H629)))</xm:f>
            <xm:f>'Blank (2)'!$H$401</xm:f>
            <x14:dxf>
              <fill>
                <patternFill>
                  <bgColor rgb="FFFF0000"/>
                </patternFill>
              </fill>
            </x14:dxf>
          </x14:cfRule>
          <x14:cfRule type="containsText" priority="870" operator="containsText" id="{90D9AC73-2866-4B72-BE25-6A31C6FD30DB}">
            <xm:f>NOT(ISERROR(SEARCH('Blank (2)'!$H$400,'Blank (2)'!H629)))</xm:f>
            <xm:f>'Blank (2)'!$H$400</xm:f>
            <x14:dxf>
              <fill>
                <patternFill>
                  <bgColor theme="4"/>
                </patternFill>
              </fill>
            </x14:dxf>
          </x14:cfRule>
          <xm:sqref>H651</xm:sqref>
        </x14:conditionalFormatting>
        <x14:conditionalFormatting xmlns:xm="http://schemas.microsoft.com/office/excel/2006/main">
          <x14:cfRule type="containsText" priority="871" operator="containsText" id="{685154AC-3B75-4427-9173-91B40A0A6D07}">
            <xm:f>NOT(ISERROR(SEARCH('Blank (2)'!#REF!,'Blank (2)'!G629)))</xm:f>
            <xm:f>'Blank (2)'!#REF!</xm:f>
            <x14:dxf>
              <fill>
                <patternFill>
                  <bgColor rgb="FFFFFF00"/>
                </patternFill>
              </fill>
            </x14:dxf>
          </x14:cfRule>
          <x14:cfRule type="containsText" priority="872" operator="containsText" id="{2D4FEA82-24EB-4778-AFFA-DCA36352824F}">
            <xm:f>NOT(ISERROR(SEARCH('Blank (2)'!#REF!,'Blank (2)'!G629)))</xm:f>
            <xm:f>'Blank (2)'!#REF!</xm:f>
            <x14:dxf>
              <fill>
                <patternFill>
                  <bgColor rgb="FFFF0000"/>
                </patternFill>
              </fill>
            </x14:dxf>
          </x14:cfRule>
          <x14:cfRule type="containsText" priority="873" operator="containsText" id="{566ED7F5-0855-4357-8C0F-04764DF9DB03}">
            <xm:f>NOT(ISERROR(SEARCH('Blank (2)'!#REF!,'Blank (2)'!G629)))</xm:f>
            <xm:f>'Blank (2)'!#REF!</xm:f>
            <x14:dxf>
              <fill>
                <patternFill>
                  <bgColor theme="4" tint="0.59996337778862885"/>
                </patternFill>
              </fill>
            </x14:dxf>
          </x14:cfRule>
          <xm:sqref>G651</xm:sqref>
        </x14:conditionalFormatting>
        <x14:conditionalFormatting xmlns:xm="http://schemas.microsoft.com/office/excel/2006/main">
          <x14:cfRule type="containsText" priority="642" operator="containsText" id="{61B23B48-EE35-4E27-BFBD-56F65D11AA20}">
            <xm:f>NOT(ISERROR(SEARCH($I$824,I652)))</xm:f>
            <xm:f>$I$824</xm:f>
            <x14:dxf>
              <fill>
                <patternFill>
                  <bgColor rgb="FF7030A0"/>
                </patternFill>
              </fill>
            </x14:dxf>
          </x14:cfRule>
          <x14:cfRule type="containsText" priority="643" operator="containsText" id="{D68E0FD5-72EB-4711-B4A3-BCACB9867AEB}">
            <xm:f>NOT(ISERROR(SEARCH($I$823,I652)))</xm:f>
            <xm:f>$I$823</xm:f>
            <x14:dxf>
              <fill>
                <patternFill>
                  <bgColor rgb="FF92D050"/>
                </patternFill>
              </fill>
            </x14:dxf>
          </x14:cfRule>
          <x14:cfRule type="containsText" priority="644" operator="containsText" id="{7F3E2D5F-4CD7-4331-BBA0-1C4230BD6825}">
            <xm:f>NOT(ISERROR(SEARCH($I$822,I652)))</xm:f>
            <xm:f>$I$822</xm:f>
            <x14:dxf>
              <fill>
                <patternFill>
                  <bgColor theme="1" tint="0.499984740745262"/>
                </patternFill>
              </fill>
            </x14:dxf>
          </x14:cfRule>
          <x14:cfRule type="containsText" priority="645" operator="containsText" id="{050B086E-59CA-4A57-A695-68AB37CD79FD}">
            <xm:f>NOT(ISERROR(SEARCH($I$821,I652)))</xm:f>
            <xm:f>$I$821</xm:f>
            <x14:dxf>
              <fill>
                <patternFill>
                  <bgColor theme="2"/>
                </patternFill>
              </fill>
            </x14:dxf>
          </x14:cfRule>
          <x14:cfRule type="containsText" priority="646" operator="containsText" id="{B0C8F5EF-20BE-4C6D-8EC0-24EAA0D093AF}">
            <xm:f>NOT(ISERROR(SEARCH($I$820,I652)))</xm:f>
            <xm:f>$I$820</xm:f>
            <x14:dxf>
              <fill>
                <patternFill>
                  <bgColor rgb="FFFF0000"/>
                </patternFill>
              </fill>
            </x14:dxf>
          </x14:cfRule>
          <x14:cfRule type="containsText" priority="647" operator="containsText" id="{7F4C9802-F8E0-45B2-A0E9-ADE2DDEC4F3C}">
            <xm:f>NOT(ISERROR(SEARCH($I$819,I652)))</xm:f>
            <xm:f>$I$819</xm:f>
            <x14:dxf>
              <fill>
                <patternFill>
                  <bgColor rgb="FFFFFF00"/>
                </patternFill>
              </fill>
            </x14:dxf>
          </x14:cfRule>
          <xm:sqref>I652:I653</xm:sqref>
        </x14:conditionalFormatting>
        <x14:conditionalFormatting xmlns:xm="http://schemas.microsoft.com/office/excel/2006/main">
          <x14:cfRule type="containsText" priority="648" operator="containsText" id="{A7AE5CC5-C54C-4C96-9659-A299D4BBD8CD}">
            <xm:f>NOT(ISERROR(SEARCH($H$821,H652)))</xm:f>
            <xm:f>$H$821</xm:f>
            <x14:dxf>
              <fill>
                <patternFill>
                  <bgColor rgb="FFFFFF00"/>
                </patternFill>
              </fill>
            </x14:dxf>
          </x14:cfRule>
          <x14:cfRule type="containsText" priority="649" operator="containsText" id="{7DE5AE66-E736-482E-8484-2E08266BFBDF}">
            <xm:f>NOT(ISERROR(SEARCH($H$820,H652)))</xm:f>
            <xm:f>$H$820</xm:f>
            <x14:dxf>
              <fill>
                <patternFill>
                  <bgColor rgb="FFFF0000"/>
                </patternFill>
              </fill>
            </x14:dxf>
          </x14:cfRule>
          <x14:cfRule type="containsText" priority="650" operator="containsText" id="{ED23CE13-FC03-45A2-8C9D-BCA4D7442E87}">
            <xm:f>NOT(ISERROR(SEARCH($H$819,H652)))</xm:f>
            <xm:f>$H$819</xm:f>
            <x14:dxf>
              <fill>
                <patternFill>
                  <bgColor theme="4"/>
                </patternFill>
              </fill>
            </x14:dxf>
          </x14:cfRule>
          <xm:sqref>H652:H653</xm:sqref>
        </x14:conditionalFormatting>
        <x14:conditionalFormatting xmlns:xm="http://schemas.microsoft.com/office/excel/2006/main">
          <x14:cfRule type="containsText" priority="639" operator="containsText" id="{FE242D6E-8374-415D-AD38-50E647C9092F}">
            <xm:f>NOT(ISERROR(SEARCH(#REF!,G652)))</xm:f>
            <xm:f>#REF!</xm:f>
            <x14:dxf>
              <fill>
                <patternFill>
                  <bgColor rgb="FFFFFF00"/>
                </patternFill>
              </fill>
            </x14:dxf>
          </x14:cfRule>
          <x14:cfRule type="containsText" priority="640" operator="containsText" id="{F083483E-9BCA-4CFD-8475-43014810C94A}">
            <xm:f>NOT(ISERROR(SEARCH(#REF!,G652)))</xm:f>
            <xm:f>#REF!</xm:f>
            <x14:dxf>
              <fill>
                <patternFill>
                  <bgColor rgb="FFFF0000"/>
                </patternFill>
              </fill>
            </x14:dxf>
          </x14:cfRule>
          <x14:cfRule type="containsText" priority="641" operator="containsText" id="{4D074817-9E0D-47A2-BCC5-B87190C2C7D0}">
            <xm:f>NOT(ISERROR(SEARCH(#REF!,G652)))</xm:f>
            <xm:f>#REF!</xm:f>
            <x14:dxf>
              <fill>
                <patternFill>
                  <bgColor theme="4" tint="0.59996337778862885"/>
                </patternFill>
              </fill>
            </x14:dxf>
          </x14:cfRule>
          <xm:sqref>G652:G653</xm:sqref>
        </x14:conditionalFormatting>
        <x14:conditionalFormatting xmlns:xm="http://schemas.microsoft.com/office/excel/2006/main">
          <x14:cfRule type="containsText" priority="630" operator="containsText" id="{83E91A6E-177D-4CA2-A05A-8575DF334B02}">
            <xm:f>NOT(ISERROR(SEARCH($I$824,I659)))</xm:f>
            <xm:f>$I$824</xm:f>
            <x14:dxf>
              <fill>
                <patternFill>
                  <bgColor rgb="FF7030A0"/>
                </patternFill>
              </fill>
            </x14:dxf>
          </x14:cfRule>
          <x14:cfRule type="containsText" priority="631" operator="containsText" id="{91AAA2DF-61A8-4E05-B386-2495158565E2}">
            <xm:f>NOT(ISERROR(SEARCH($I$823,I659)))</xm:f>
            <xm:f>$I$823</xm:f>
            <x14:dxf>
              <fill>
                <patternFill>
                  <bgColor rgb="FF92D050"/>
                </patternFill>
              </fill>
            </x14:dxf>
          </x14:cfRule>
          <x14:cfRule type="containsText" priority="632" operator="containsText" id="{E95B421F-B694-42E5-B55F-1E720F3A4B45}">
            <xm:f>NOT(ISERROR(SEARCH($I$822,I659)))</xm:f>
            <xm:f>$I$822</xm:f>
            <x14:dxf>
              <fill>
                <patternFill>
                  <bgColor theme="1" tint="0.499984740745262"/>
                </patternFill>
              </fill>
            </x14:dxf>
          </x14:cfRule>
          <x14:cfRule type="containsText" priority="633" operator="containsText" id="{03084A1B-A0A2-48A4-BB0C-44DB5FB071B1}">
            <xm:f>NOT(ISERROR(SEARCH($I$821,I659)))</xm:f>
            <xm:f>$I$821</xm:f>
            <x14:dxf>
              <fill>
                <patternFill>
                  <bgColor theme="2"/>
                </patternFill>
              </fill>
            </x14:dxf>
          </x14:cfRule>
          <x14:cfRule type="containsText" priority="634" operator="containsText" id="{1A0E81FB-494B-49AC-9C77-9E3418FE989F}">
            <xm:f>NOT(ISERROR(SEARCH($I$820,I659)))</xm:f>
            <xm:f>$I$820</xm:f>
            <x14:dxf>
              <fill>
                <patternFill>
                  <bgColor rgb="FFFF0000"/>
                </patternFill>
              </fill>
            </x14:dxf>
          </x14:cfRule>
          <x14:cfRule type="containsText" priority="635" operator="containsText" id="{DE6C0A21-F1A5-4B75-9283-14BC68F5B9BE}">
            <xm:f>NOT(ISERROR(SEARCH($I$819,I659)))</xm:f>
            <xm:f>$I$819</xm:f>
            <x14:dxf>
              <fill>
                <patternFill>
                  <bgColor rgb="FFFFFF00"/>
                </patternFill>
              </fill>
            </x14:dxf>
          </x14:cfRule>
          <xm:sqref>I659</xm:sqref>
        </x14:conditionalFormatting>
        <x14:conditionalFormatting xmlns:xm="http://schemas.microsoft.com/office/excel/2006/main">
          <x14:cfRule type="containsText" priority="636" operator="containsText" id="{F09B56AD-8783-46BE-95D1-15EAF29A01A5}">
            <xm:f>NOT(ISERROR(SEARCH($H$821,H659)))</xm:f>
            <xm:f>$H$821</xm:f>
            <x14:dxf>
              <fill>
                <patternFill>
                  <bgColor rgb="FFFFFF00"/>
                </patternFill>
              </fill>
            </x14:dxf>
          </x14:cfRule>
          <x14:cfRule type="containsText" priority="637" operator="containsText" id="{C632A878-E506-4137-9047-A252C68FAF85}">
            <xm:f>NOT(ISERROR(SEARCH($H$820,H659)))</xm:f>
            <xm:f>$H$820</xm:f>
            <x14:dxf>
              <fill>
                <patternFill>
                  <bgColor rgb="FFFF0000"/>
                </patternFill>
              </fill>
            </x14:dxf>
          </x14:cfRule>
          <x14:cfRule type="containsText" priority="638" operator="containsText" id="{41DA15C8-C1E3-4790-B6E3-C02D51BD86D4}">
            <xm:f>NOT(ISERROR(SEARCH($H$819,H659)))</xm:f>
            <xm:f>$H$819</xm:f>
            <x14:dxf>
              <fill>
                <patternFill>
                  <bgColor theme="4"/>
                </patternFill>
              </fill>
            </x14:dxf>
          </x14:cfRule>
          <xm:sqref>H659</xm:sqref>
        </x14:conditionalFormatting>
        <x14:conditionalFormatting xmlns:xm="http://schemas.microsoft.com/office/excel/2006/main">
          <x14:cfRule type="containsText" priority="627" operator="containsText" id="{8413CEE0-9BAF-4A9C-92CF-1AD913AA3496}">
            <xm:f>NOT(ISERROR(SEARCH(#REF!,G659)))</xm:f>
            <xm:f>#REF!</xm:f>
            <x14:dxf>
              <fill>
                <patternFill>
                  <bgColor rgb="FFFFFF00"/>
                </patternFill>
              </fill>
            </x14:dxf>
          </x14:cfRule>
          <x14:cfRule type="containsText" priority="628" operator="containsText" id="{803AFA4F-3921-4545-B7BB-C11DDD44C934}">
            <xm:f>NOT(ISERROR(SEARCH(#REF!,G659)))</xm:f>
            <xm:f>#REF!</xm:f>
            <x14:dxf>
              <fill>
                <patternFill>
                  <bgColor rgb="FFFF0000"/>
                </patternFill>
              </fill>
            </x14:dxf>
          </x14:cfRule>
          <x14:cfRule type="containsText" priority="629" operator="containsText" id="{3A01F50D-A134-4909-802A-058198C362CC}">
            <xm:f>NOT(ISERROR(SEARCH(#REF!,G659)))</xm:f>
            <xm:f>#REF!</xm:f>
            <x14:dxf>
              <fill>
                <patternFill>
                  <bgColor theme="4" tint="0.59996337778862885"/>
                </patternFill>
              </fill>
            </x14:dxf>
          </x14:cfRule>
          <xm:sqref>G659</xm:sqref>
        </x14:conditionalFormatting>
        <x14:conditionalFormatting xmlns:xm="http://schemas.microsoft.com/office/excel/2006/main">
          <x14:cfRule type="containsText" priority="617" operator="containsText" id="{A400A6B4-EFEB-47D3-97CA-480C382DC4A6}">
            <xm:f>NOT(ISERROR(SEARCH($I$824,I658)))</xm:f>
            <xm:f>$I$824</xm:f>
            <x14:dxf>
              <fill>
                <patternFill>
                  <bgColor rgb="FF7030A0"/>
                </patternFill>
              </fill>
            </x14:dxf>
          </x14:cfRule>
          <x14:cfRule type="containsText" priority="618" operator="containsText" id="{43C73F7C-81DF-44FA-B4EB-7F30CFBF92B5}">
            <xm:f>NOT(ISERROR(SEARCH($I$823,I658)))</xm:f>
            <xm:f>$I$823</xm:f>
            <x14:dxf>
              <fill>
                <patternFill>
                  <bgColor rgb="FF92D050"/>
                </patternFill>
              </fill>
            </x14:dxf>
          </x14:cfRule>
          <x14:cfRule type="containsText" priority="619" operator="containsText" id="{7DC4671C-9DEA-462A-B203-BC6E4BAAAED8}">
            <xm:f>NOT(ISERROR(SEARCH($I$822,I658)))</xm:f>
            <xm:f>$I$822</xm:f>
            <x14:dxf>
              <fill>
                <patternFill>
                  <bgColor theme="1" tint="0.499984740745262"/>
                </patternFill>
              </fill>
            </x14:dxf>
          </x14:cfRule>
          <x14:cfRule type="containsText" priority="620" operator="containsText" id="{F956C954-D083-4A31-8C04-08D8539AC83D}">
            <xm:f>NOT(ISERROR(SEARCH($I$821,I658)))</xm:f>
            <xm:f>$I$821</xm:f>
            <x14:dxf>
              <fill>
                <patternFill>
                  <bgColor theme="2"/>
                </patternFill>
              </fill>
            </x14:dxf>
          </x14:cfRule>
          <x14:cfRule type="containsText" priority="621" operator="containsText" id="{162F058D-1556-47C4-9484-66B34B615D4A}">
            <xm:f>NOT(ISERROR(SEARCH($I$820,I658)))</xm:f>
            <xm:f>$I$820</xm:f>
            <x14:dxf>
              <fill>
                <patternFill>
                  <bgColor rgb="FFFF0000"/>
                </patternFill>
              </fill>
            </x14:dxf>
          </x14:cfRule>
          <x14:cfRule type="containsText" priority="622" operator="containsText" id="{0548FC54-6167-4BE4-9A3E-36F19C799A30}">
            <xm:f>NOT(ISERROR(SEARCH($I$819,I658)))</xm:f>
            <xm:f>$I$819</xm:f>
            <x14:dxf>
              <fill>
                <patternFill>
                  <bgColor rgb="FFFFFF00"/>
                </patternFill>
              </fill>
            </x14:dxf>
          </x14:cfRule>
          <xm:sqref>I658</xm:sqref>
        </x14:conditionalFormatting>
        <x14:conditionalFormatting xmlns:xm="http://schemas.microsoft.com/office/excel/2006/main">
          <x14:cfRule type="containsText" priority="623" operator="containsText" id="{BA33D9DF-BB73-45B2-B5A1-B20D03AF2AAC}">
            <xm:f>NOT(ISERROR(SEARCH($H$821,H658)))</xm:f>
            <xm:f>$H$821</xm:f>
            <x14:dxf>
              <fill>
                <patternFill>
                  <bgColor rgb="FFFFFF00"/>
                </patternFill>
              </fill>
            </x14:dxf>
          </x14:cfRule>
          <x14:cfRule type="containsText" priority="624" operator="containsText" id="{460693C7-76DF-4BAA-88B6-10760F71A250}">
            <xm:f>NOT(ISERROR(SEARCH($H$820,H658)))</xm:f>
            <xm:f>$H$820</xm:f>
            <x14:dxf>
              <fill>
                <patternFill>
                  <bgColor rgb="FFFF0000"/>
                </patternFill>
              </fill>
            </x14:dxf>
          </x14:cfRule>
          <x14:cfRule type="containsText" priority="625" operator="containsText" id="{7BBD6EA0-D768-40C8-A66C-B7D2823C6826}">
            <xm:f>NOT(ISERROR(SEARCH($H$819,H658)))</xm:f>
            <xm:f>$H$819</xm:f>
            <x14:dxf>
              <fill>
                <patternFill>
                  <bgColor theme="4"/>
                </patternFill>
              </fill>
            </x14:dxf>
          </x14:cfRule>
          <xm:sqref>H658</xm:sqref>
        </x14:conditionalFormatting>
        <x14:conditionalFormatting xmlns:xm="http://schemas.microsoft.com/office/excel/2006/main">
          <x14:cfRule type="containsText" priority="614" operator="containsText" id="{C09A34C1-6BA6-4270-819B-9D96A61B55C5}">
            <xm:f>NOT(ISERROR(SEARCH(#REF!,G658)))</xm:f>
            <xm:f>#REF!</xm:f>
            <x14:dxf>
              <fill>
                <patternFill>
                  <bgColor rgb="FFFFFF00"/>
                </patternFill>
              </fill>
            </x14:dxf>
          </x14:cfRule>
          <x14:cfRule type="containsText" priority="615" operator="containsText" id="{CC4DDD08-C57D-437E-BA6C-95BDBEAF7A16}">
            <xm:f>NOT(ISERROR(SEARCH(#REF!,G658)))</xm:f>
            <xm:f>#REF!</xm:f>
            <x14:dxf>
              <fill>
                <patternFill>
                  <bgColor rgb="FFFF0000"/>
                </patternFill>
              </fill>
            </x14:dxf>
          </x14:cfRule>
          <x14:cfRule type="containsText" priority="616" operator="containsText" id="{1104924F-011B-4A87-BFE0-96B5ED960AB5}">
            <xm:f>NOT(ISERROR(SEARCH(#REF!,G658)))</xm:f>
            <xm:f>#REF!</xm:f>
            <x14:dxf>
              <fill>
                <patternFill>
                  <bgColor theme="4" tint="0.59996337778862885"/>
                </patternFill>
              </fill>
            </x14:dxf>
          </x14:cfRule>
          <xm:sqref>G658</xm:sqref>
        </x14:conditionalFormatting>
        <x14:conditionalFormatting xmlns:xm="http://schemas.microsoft.com/office/excel/2006/main">
          <x14:cfRule type="containsText" priority="877" operator="containsText" id="{FE942F55-AB34-4E99-BA93-0C1A16DE0367}">
            <xm:f>NOT(ISERROR(SEARCH('Blank (2)'!$I$405,'Blank (2)'!I633)))</xm:f>
            <xm:f>'Blank (2)'!$I$405</xm:f>
            <x14:dxf>
              <fill>
                <patternFill>
                  <bgColor rgb="FF7030A0"/>
                </patternFill>
              </fill>
            </x14:dxf>
          </x14:cfRule>
          <x14:cfRule type="containsText" priority="878" operator="containsText" id="{0B6705B1-7D85-4C2F-98F7-9C54D8400764}">
            <xm:f>NOT(ISERROR(SEARCH('Blank (2)'!$I$404,'Blank (2)'!I633)))</xm:f>
            <xm:f>'Blank (2)'!$I$404</xm:f>
            <x14:dxf>
              <fill>
                <patternFill>
                  <bgColor rgb="FF92D050"/>
                </patternFill>
              </fill>
            </x14:dxf>
          </x14:cfRule>
          <x14:cfRule type="containsText" priority="879" operator="containsText" id="{CAAE2194-BCF2-4469-87F3-B8BE2AFC07C0}">
            <xm:f>NOT(ISERROR(SEARCH('Blank (2)'!$I$403,'Blank (2)'!I633)))</xm:f>
            <xm:f>'Blank (2)'!$I$403</xm:f>
            <x14:dxf>
              <fill>
                <patternFill>
                  <bgColor theme="1" tint="0.499984740745262"/>
                </patternFill>
              </fill>
            </x14:dxf>
          </x14:cfRule>
          <x14:cfRule type="containsText" priority="880" operator="containsText" id="{BF7BC996-B67F-4BA7-8CD0-D0822C630B0D}">
            <xm:f>NOT(ISERROR(SEARCH('Blank (2)'!$I$402,'Blank (2)'!I633)))</xm:f>
            <xm:f>'Blank (2)'!$I$402</xm:f>
            <x14:dxf>
              <fill>
                <patternFill>
                  <bgColor theme="2"/>
                </patternFill>
              </fill>
            </x14:dxf>
          </x14:cfRule>
          <x14:cfRule type="containsText" priority="881" operator="containsText" id="{63D81B75-D0E0-4111-97C6-3B211F3B020B}">
            <xm:f>NOT(ISERROR(SEARCH('Blank (2)'!$I$401,'Blank (2)'!I633)))</xm:f>
            <xm:f>'Blank (2)'!$I$401</xm:f>
            <x14:dxf>
              <fill>
                <patternFill>
                  <bgColor rgb="FFFF0000"/>
                </patternFill>
              </fill>
            </x14:dxf>
          </x14:cfRule>
          <x14:cfRule type="containsText" priority="882" operator="containsText" id="{1C391283-FFF7-4079-A72D-B8936379DD41}">
            <xm:f>NOT(ISERROR(SEARCH('Blank (2)'!$I$400,'Blank (2)'!I633)))</xm:f>
            <xm:f>'Blank (2)'!$I$400</xm:f>
            <x14:dxf>
              <fill>
                <patternFill>
                  <bgColor rgb="FFFFFF00"/>
                </patternFill>
              </fill>
            </x14:dxf>
          </x14:cfRule>
          <xm:sqref>I662:I692</xm:sqref>
        </x14:conditionalFormatting>
        <x14:conditionalFormatting xmlns:xm="http://schemas.microsoft.com/office/excel/2006/main">
          <x14:cfRule type="containsText" priority="883" operator="containsText" id="{CEB7DF2F-3B3C-4C46-9CE3-EE969A2359FD}">
            <xm:f>NOT(ISERROR(SEARCH('Blank (2)'!$H$402,'Blank (2)'!H633)))</xm:f>
            <xm:f>'Blank (2)'!$H$402</xm:f>
            <x14:dxf>
              <fill>
                <patternFill>
                  <bgColor rgb="FFFFFF00"/>
                </patternFill>
              </fill>
            </x14:dxf>
          </x14:cfRule>
          <x14:cfRule type="containsText" priority="884" operator="containsText" id="{E64D7215-108A-4ACE-A009-939D97920CA2}">
            <xm:f>NOT(ISERROR(SEARCH('Blank (2)'!$H$401,'Blank (2)'!H633)))</xm:f>
            <xm:f>'Blank (2)'!$H$401</xm:f>
            <x14:dxf>
              <fill>
                <patternFill>
                  <bgColor rgb="FFFF0000"/>
                </patternFill>
              </fill>
            </x14:dxf>
          </x14:cfRule>
          <x14:cfRule type="containsText" priority="885" operator="containsText" id="{C6D6C1A0-A3A2-44DC-81EA-EDB2FC49BC97}">
            <xm:f>NOT(ISERROR(SEARCH('Blank (2)'!$H$400,'Blank (2)'!H633)))</xm:f>
            <xm:f>'Blank (2)'!$H$400</xm:f>
            <x14:dxf>
              <fill>
                <patternFill>
                  <bgColor theme="4"/>
                </patternFill>
              </fill>
            </x14:dxf>
          </x14:cfRule>
          <xm:sqref>H662:H692</xm:sqref>
        </x14:conditionalFormatting>
        <x14:conditionalFormatting xmlns:xm="http://schemas.microsoft.com/office/excel/2006/main">
          <x14:cfRule type="containsText" priority="598" operator="containsText" id="{842EC23E-0B65-4AA6-996E-BB66A4DFE5E9}">
            <xm:f>NOT(ISERROR(SEARCH($I$824,I599)))</xm:f>
            <xm:f>$I$824</xm:f>
            <x14:dxf>
              <fill>
                <patternFill>
                  <bgColor rgb="FF7030A0"/>
                </patternFill>
              </fill>
            </x14:dxf>
          </x14:cfRule>
          <x14:cfRule type="containsText" priority="599" operator="containsText" id="{56AF245C-40D9-4088-9056-02CE439CF57B}">
            <xm:f>NOT(ISERROR(SEARCH($I$823,I599)))</xm:f>
            <xm:f>$I$823</xm:f>
            <x14:dxf>
              <fill>
                <patternFill>
                  <bgColor rgb="FF92D050"/>
                </patternFill>
              </fill>
            </x14:dxf>
          </x14:cfRule>
          <x14:cfRule type="containsText" priority="600" operator="containsText" id="{8A41D7BC-54D7-4746-A706-13AD1AB03562}">
            <xm:f>NOT(ISERROR(SEARCH($I$822,I599)))</xm:f>
            <xm:f>$I$822</xm:f>
            <x14:dxf>
              <fill>
                <patternFill>
                  <bgColor theme="1" tint="0.499984740745262"/>
                </patternFill>
              </fill>
            </x14:dxf>
          </x14:cfRule>
          <x14:cfRule type="containsText" priority="601" operator="containsText" id="{BC28C2F5-55AE-4100-A1BB-90193612A7FD}">
            <xm:f>NOT(ISERROR(SEARCH($I$821,I599)))</xm:f>
            <xm:f>$I$821</xm:f>
            <x14:dxf>
              <fill>
                <patternFill>
                  <bgColor theme="2"/>
                </patternFill>
              </fill>
            </x14:dxf>
          </x14:cfRule>
          <x14:cfRule type="containsText" priority="602" operator="containsText" id="{A0FA1F52-5CD3-4383-8A76-290B917A5743}">
            <xm:f>NOT(ISERROR(SEARCH($I$820,I599)))</xm:f>
            <xm:f>$I$820</xm:f>
            <x14:dxf>
              <fill>
                <patternFill>
                  <bgColor rgb="FFFF0000"/>
                </patternFill>
              </fill>
            </x14:dxf>
          </x14:cfRule>
          <x14:cfRule type="containsText" priority="603" operator="containsText" id="{AD16573C-BD6F-4E35-A779-9FD8D5579866}">
            <xm:f>NOT(ISERROR(SEARCH($I$819,I599)))</xm:f>
            <xm:f>$I$819</xm:f>
            <x14:dxf>
              <fill>
                <patternFill>
                  <bgColor rgb="FFFFFF00"/>
                </patternFill>
              </fill>
            </x14:dxf>
          </x14:cfRule>
          <xm:sqref>I599</xm:sqref>
        </x14:conditionalFormatting>
        <x14:conditionalFormatting xmlns:xm="http://schemas.microsoft.com/office/excel/2006/main">
          <x14:cfRule type="containsText" priority="604" operator="containsText" id="{B4A24E74-C5CC-4E7B-AC57-45C6CD207C74}">
            <xm:f>NOT(ISERROR(SEARCH($H$821,H599)))</xm:f>
            <xm:f>$H$821</xm:f>
            <x14:dxf>
              <fill>
                <patternFill>
                  <bgColor rgb="FFFFFF00"/>
                </patternFill>
              </fill>
            </x14:dxf>
          </x14:cfRule>
          <x14:cfRule type="containsText" priority="605" operator="containsText" id="{F1D3D191-9516-4190-BC25-C7BA8687462D}">
            <xm:f>NOT(ISERROR(SEARCH($H$820,H599)))</xm:f>
            <xm:f>$H$820</xm:f>
            <x14:dxf>
              <fill>
                <patternFill>
                  <bgColor rgb="FFFF0000"/>
                </patternFill>
              </fill>
            </x14:dxf>
          </x14:cfRule>
          <x14:cfRule type="containsText" priority="606" operator="containsText" id="{AE39F6CC-430F-41DB-9EC5-C784AFEA1D98}">
            <xm:f>NOT(ISERROR(SEARCH($H$819,H599)))</xm:f>
            <xm:f>$H$819</xm:f>
            <x14:dxf>
              <fill>
                <patternFill>
                  <bgColor theme="4"/>
                </patternFill>
              </fill>
            </x14:dxf>
          </x14:cfRule>
          <xm:sqref>H599</xm:sqref>
        </x14:conditionalFormatting>
        <x14:conditionalFormatting xmlns:xm="http://schemas.microsoft.com/office/excel/2006/main">
          <x14:cfRule type="containsText" priority="595" operator="containsText" id="{8A27E646-15B5-43B7-BA58-ACC80FB1236F}">
            <xm:f>NOT(ISERROR(SEARCH(#REF!,G599)))</xm:f>
            <xm:f>#REF!</xm:f>
            <x14:dxf>
              <fill>
                <patternFill>
                  <bgColor rgb="FFFFFF00"/>
                </patternFill>
              </fill>
            </x14:dxf>
          </x14:cfRule>
          <x14:cfRule type="containsText" priority="596" operator="containsText" id="{E87A2443-4F5C-4D1D-8AEF-7CA3D78EB4D4}">
            <xm:f>NOT(ISERROR(SEARCH(#REF!,G599)))</xm:f>
            <xm:f>#REF!</xm:f>
            <x14:dxf>
              <fill>
                <patternFill>
                  <bgColor rgb="FFFF0000"/>
                </patternFill>
              </fill>
            </x14:dxf>
          </x14:cfRule>
          <x14:cfRule type="containsText" priority="597" operator="containsText" id="{04537857-9611-4019-806C-2F5CFA3DA86B}">
            <xm:f>NOT(ISERROR(SEARCH(#REF!,G599)))</xm:f>
            <xm:f>#REF!</xm:f>
            <x14:dxf>
              <fill>
                <patternFill>
                  <bgColor theme="4" tint="0.59996337778862885"/>
                </patternFill>
              </fill>
            </x14:dxf>
          </x14:cfRule>
          <xm:sqref>G599</xm:sqref>
        </x14:conditionalFormatting>
        <x14:conditionalFormatting xmlns:xm="http://schemas.microsoft.com/office/excel/2006/main">
          <x14:cfRule type="containsText" priority="585" operator="containsText" id="{76740762-E15F-4958-9FAB-8550248A4D0A}">
            <xm:f>NOT(ISERROR(SEARCH($I$824,I608)))</xm:f>
            <xm:f>$I$824</xm:f>
            <x14:dxf>
              <fill>
                <patternFill>
                  <bgColor rgb="FF7030A0"/>
                </patternFill>
              </fill>
            </x14:dxf>
          </x14:cfRule>
          <x14:cfRule type="containsText" priority="586" operator="containsText" id="{6A8BF60E-985E-4EED-8442-E29D835675D1}">
            <xm:f>NOT(ISERROR(SEARCH($I$823,I608)))</xm:f>
            <xm:f>$I$823</xm:f>
            <x14:dxf>
              <fill>
                <patternFill>
                  <bgColor rgb="FF92D050"/>
                </patternFill>
              </fill>
            </x14:dxf>
          </x14:cfRule>
          <x14:cfRule type="containsText" priority="587" operator="containsText" id="{A69F6453-6325-47EF-843C-7E90AF655578}">
            <xm:f>NOT(ISERROR(SEARCH($I$822,I608)))</xm:f>
            <xm:f>$I$822</xm:f>
            <x14:dxf>
              <fill>
                <patternFill>
                  <bgColor theme="1" tint="0.499984740745262"/>
                </patternFill>
              </fill>
            </x14:dxf>
          </x14:cfRule>
          <x14:cfRule type="containsText" priority="588" operator="containsText" id="{B19D3072-A733-4741-A816-F634F999B717}">
            <xm:f>NOT(ISERROR(SEARCH($I$821,I608)))</xm:f>
            <xm:f>$I$821</xm:f>
            <x14:dxf>
              <fill>
                <patternFill>
                  <bgColor theme="2"/>
                </patternFill>
              </fill>
            </x14:dxf>
          </x14:cfRule>
          <x14:cfRule type="containsText" priority="589" operator="containsText" id="{026DC4E4-15EA-4DC3-85D7-851FEB916EF1}">
            <xm:f>NOT(ISERROR(SEARCH($I$820,I608)))</xm:f>
            <xm:f>$I$820</xm:f>
            <x14:dxf>
              <fill>
                <patternFill>
                  <bgColor rgb="FFFF0000"/>
                </patternFill>
              </fill>
            </x14:dxf>
          </x14:cfRule>
          <x14:cfRule type="containsText" priority="590" operator="containsText" id="{4DB1BB75-5FB9-4E28-84F0-8FC48AC11E71}">
            <xm:f>NOT(ISERROR(SEARCH($I$819,I608)))</xm:f>
            <xm:f>$I$819</xm:f>
            <x14:dxf>
              <fill>
                <patternFill>
                  <bgColor rgb="FFFFFF00"/>
                </patternFill>
              </fill>
            </x14:dxf>
          </x14:cfRule>
          <xm:sqref>I608:I609</xm:sqref>
        </x14:conditionalFormatting>
        <x14:conditionalFormatting xmlns:xm="http://schemas.microsoft.com/office/excel/2006/main">
          <x14:cfRule type="containsText" priority="591" operator="containsText" id="{D5ECA53A-FD31-4587-BCFB-C877C17005E0}">
            <xm:f>NOT(ISERROR(SEARCH($H$821,H608)))</xm:f>
            <xm:f>$H$821</xm:f>
            <x14:dxf>
              <fill>
                <patternFill>
                  <bgColor rgb="FFFFFF00"/>
                </patternFill>
              </fill>
            </x14:dxf>
          </x14:cfRule>
          <x14:cfRule type="containsText" priority="592" operator="containsText" id="{BD7E2B4E-8DEC-4F50-8A5C-1E3D85790E32}">
            <xm:f>NOT(ISERROR(SEARCH($H$820,H608)))</xm:f>
            <xm:f>$H$820</xm:f>
            <x14:dxf>
              <fill>
                <patternFill>
                  <bgColor rgb="FFFF0000"/>
                </patternFill>
              </fill>
            </x14:dxf>
          </x14:cfRule>
          <x14:cfRule type="containsText" priority="593" operator="containsText" id="{CD9A3A03-4B27-4CF1-BB3B-8BAA2A4ECD53}">
            <xm:f>NOT(ISERROR(SEARCH($H$819,H608)))</xm:f>
            <xm:f>$H$819</xm:f>
            <x14:dxf>
              <fill>
                <patternFill>
                  <bgColor theme="4"/>
                </patternFill>
              </fill>
            </x14:dxf>
          </x14:cfRule>
          <xm:sqref>H608:H609</xm:sqref>
        </x14:conditionalFormatting>
        <x14:conditionalFormatting xmlns:xm="http://schemas.microsoft.com/office/excel/2006/main">
          <x14:cfRule type="containsText" priority="569" operator="containsText" id="{E8A9802A-F3C0-45E8-9EB5-0B87E7DB3FEC}">
            <xm:f>NOT(ISERROR(SEARCH(#REF!,G608)))</xm:f>
            <xm:f>#REF!</xm:f>
            <x14:dxf>
              <fill>
                <patternFill>
                  <bgColor rgb="FFFFFF00"/>
                </patternFill>
              </fill>
            </x14:dxf>
          </x14:cfRule>
          <x14:cfRule type="containsText" priority="570" operator="containsText" id="{DCD545CD-D34F-422F-BB4D-2BD3DD822FED}">
            <xm:f>NOT(ISERROR(SEARCH(#REF!,G608)))</xm:f>
            <xm:f>#REF!</xm:f>
            <x14:dxf>
              <fill>
                <patternFill>
                  <bgColor rgb="FFFF0000"/>
                </patternFill>
              </fill>
            </x14:dxf>
          </x14:cfRule>
          <x14:cfRule type="containsText" priority="571" operator="containsText" id="{F5DE7553-FDE8-47C1-ABAA-8A3BCD75CE5C}">
            <xm:f>NOT(ISERROR(SEARCH(#REF!,G608)))</xm:f>
            <xm:f>#REF!</xm:f>
            <x14:dxf>
              <fill>
                <patternFill>
                  <bgColor theme="4" tint="0.59996337778862885"/>
                </patternFill>
              </fill>
            </x14:dxf>
          </x14:cfRule>
          <xm:sqref>G608:G609</xm:sqref>
        </x14:conditionalFormatting>
        <x14:conditionalFormatting xmlns:xm="http://schemas.microsoft.com/office/excel/2006/main">
          <x14:cfRule type="containsText" priority="559" operator="containsText" id="{92E18AF8-976E-4051-83D0-ABB11346B029}">
            <xm:f>NOT(ISERROR(SEARCH($I$824,I605)))</xm:f>
            <xm:f>$I$824</xm:f>
            <x14:dxf>
              <fill>
                <patternFill>
                  <bgColor rgb="FF7030A0"/>
                </patternFill>
              </fill>
            </x14:dxf>
          </x14:cfRule>
          <x14:cfRule type="containsText" priority="560" operator="containsText" id="{BBE2256D-CB1E-4C86-ABD8-8D80E3D4B192}">
            <xm:f>NOT(ISERROR(SEARCH($I$823,I605)))</xm:f>
            <xm:f>$I$823</xm:f>
            <x14:dxf>
              <fill>
                <patternFill>
                  <bgColor rgb="FF92D050"/>
                </patternFill>
              </fill>
            </x14:dxf>
          </x14:cfRule>
          <x14:cfRule type="containsText" priority="561" operator="containsText" id="{97FB6F77-F96F-4330-BE4F-BBE3E9867774}">
            <xm:f>NOT(ISERROR(SEARCH($I$822,I605)))</xm:f>
            <xm:f>$I$822</xm:f>
            <x14:dxf>
              <fill>
                <patternFill>
                  <bgColor theme="1" tint="0.499984740745262"/>
                </patternFill>
              </fill>
            </x14:dxf>
          </x14:cfRule>
          <x14:cfRule type="containsText" priority="562" operator="containsText" id="{B9864261-CEFA-4427-983F-BCA15C1BAF11}">
            <xm:f>NOT(ISERROR(SEARCH($I$821,I605)))</xm:f>
            <xm:f>$I$821</xm:f>
            <x14:dxf>
              <fill>
                <patternFill>
                  <bgColor theme="2"/>
                </patternFill>
              </fill>
            </x14:dxf>
          </x14:cfRule>
          <x14:cfRule type="containsText" priority="563" operator="containsText" id="{E9F5CA52-3B81-4F04-A48B-ACDA8E92C43D}">
            <xm:f>NOT(ISERROR(SEARCH($I$820,I605)))</xm:f>
            <xm:f>$I$820</xm:f>
            <x14:dxf>
              <fill>
                <patternFill>
                  <bgColor rgb="FFFF0000"/>
                </patternFill>
              </fill>
            </x14:dxf>
          </x14:cfRule>
          <x14:cfRule type="containsText" priority="564" operator="containsText" id="{C2F0324A-952C-4581-977C-3DEB0EE934E2}">
            <xm:f>NOT(ISERROR(SEARCH($I$819,I605)))</xm:f>
            <xm:f>$I$819</xm:f>
            <x14:dxf>
              <fill>
                <patternFill>
                  <bgColor rgb="FFFFFF00"/>
                </patternFill>
              </fill>
            </x14:dxf>
          </x14:cfRule>
          <xm:sqref>I605:I606</xm:sqref>
        </x14:conditionalFormatting>
        <x14:conditionalFormatting xmlns:xm="http://schemas.microsoft.com/office/excel/2006/main">
          <x14:cfRule type="containsText" priority="565" operator="containsText" id="{ED9802C6-B8DF-4AB4-B155-E2501041DED2}">
            <xm:f>NOT(ISERROR(SEARCH($H$821,H605)))</xm:f>
            <xm:f>$H$821</xm:f>
            <x14:dxf>
              <fill>
                <patternFill>
                  <bgColor rgb="FFFFFF00"/>
                </patternFill>
              </fill>
            </x14:dxf>
          </x14:cfRule>
          <x14:cfRule type="containsText" priority="566" operator="containsText" id="{9D0C92B2-E530-4758-9599-D47E7B8B5306}">
            <xm:f>NOT(ISERROR(SEARCH($H$820,H605)))</xm:f>
            <xm:f>$H$820</xm:f>
            <x14:dxf>
              <fill>
                <patternFill>
                  <bgColor rgb="FFFF0000"/>
                </patternFill>
              </fill>
            </x14:dxf>
          </x14:cfRule>
          <x14:cfRule type="containsText" priority="567" operator="containsText" id="{F533B700-2228-4B9F-9D68-3AEEB96731D2}">
            <xm:f>NOT(ISERROR(SEARCH($H$819,H605)))</xm:f>
            <xm:f>$H$819</xm:f>
            <x14:dxf>
              <fill>
                <patternFill>
                  <bgColor theme="4"/>
                </patternFill>
              </fill>
            </x14:dxf>
          </x14:cfRule>
          <xm:sqref>H605:H606</xm:sqref>
        </x14:conditionalFormatting>
        <x14:conditionalFormatting xmlns:xm="http://schemas.microsoft.com/office/excel/2006/main">
          <x14:cfRule type="containsText" priority="543" operator="containsText" id="{0E394F19-CFBA-4CC3-BFD1-B2396980C55E}">
            <xm:f>NOT(ISERROR(SEARCH(#REF!,G605)))</xm:f>
            <xm:f>#REF!</xm:f>
            <x14:dxf>
              <fill>
                <patternFill>
                  <bgColor rgb="FFFFFF00"/>
                </patternFill>
              </fill>
            </x14:dxf>
          </x14:cfRule>
          <x14:cfRule type="containsText" priority="544" operator="containsText" id="{AB41F9A0-1194-46AB-881D-9EF6FF66A02A}">
            <xm:f>NOT(ISERROR(SEARCH(#REF!,G605)))</xm:f>
            <xm:f>#REF!</xm:f>
            <x14:dxf>
              <fill>
                <patternFill>
                  <bgColor rgb="FFFF0000"/>
                </patternFill>
              </fill>
            </x14:dxf>
          </x14:cfRule>
          <x14:cfRule type="containsText" priority="545" operator="containsText" id="{AD0D652E-EA44-4F53-AFBB-BB05D8E536AF}">
            <xm:f>NOT(ISERROR(SEARCH(#REF!,G605)))</xm:f>
            <xm:f>#REF!</xm:f>
            <x14:dxf>
              <fill>
                <patternFill>
                  <bgColor theme="4" tint="0.59996337778862885"/>
                </patternFill>
              </fill>
            </x14:dxf>
          </x14:cfRule>
          <xm:sqref>G605:G606</xm:sqref>
        </x14:conditionalFormatting>
        <x14:conditionalFormatting xmlns:xm="http://schemas.microsoft.com/office/excel/2006/main">
          <x14:cfRule type="containsText" priority="11375" operator="containsText" id="{B33565FF-8966-423A-9C68-F926F97ED2DE}">
            <xm:f>NOT(ISERROR(SEARCH('Blank (2)'!$I$405,'Blank (2)'!I621)))</xm:f>
            <xm:f>'Blank (2)'!$I$405</xm:f>
            <x14:dxf>
              <fill>
                <patternFill>
                  <bgColor rgb="FF7030A0"/>
                </patternFill>
              </fill>
            </x14:dxf>
          </x14:cfRule>
          <x14:cfRule type="containsText" priority="11376" operator="containsText" id="{58F9BF6A-B218-4281-A983-3083B466E214}">
            <xm:f>NOT(ISERROR(SEARCH('Blank (2)'!$I$404,'Blank (2)'!I621)))</xm:f>
            <xm:f>'Blank (2)'!$I$404</xm:f>
            <x14:dxf>
              <fill>
                <patternFill>
                  <bgColor rgb="FF92D050"/>
                </patternFill>
              </fill>
            </x14:dxf>
          </x14:cfRule>
          <x14:cfRule type="containsText" priority="11377" operator="containsText" id="{B0954218-E532-412B-B1FC-5D56435E779C}">
            <xm:f>NOT(ISERROR(SEARCH('Blank (2)'!$I$403,'Blank (2)'!I621)))</xm:f>
            <xm:f>'Blank (2)'!$I$403</xm:f>
            <x14:dxf>
              <fill>
                <patternFill>
                  <bgColor theme="1" tint="0.499984740745262"/>
                </patternFill>
              </fill>
            </x14:dxf>
          </x14:cfRule>
          <x14:cfRule type="containsText" priority="11378" operator="containsText" id="{1142B6AF-7009-4B50-969E-C06AE7B14EDA}">
            <xm:f>NOT(ISERROR(SEARCH('Blank (2)'!$I$402,'Blank (2)'!I621)))</xm:f>
            <xm:f>'Blank (2)'!$I$402</xm:f>
            <x14:dxf>
              <fill>
                <patternFill>
                  <bgColor theme="2"/>
                </patternFill>
              </fill>
            </x14:dxf>
          </x14:cfRule>
          <x14:cfRule type="containsText" priority="11379" operator="containsText" id="{1B11F118-F49C-48B0-B8D1-8B60D511C7C0}">
            <xm:f>NOT(ISERROR(SEARCH('Blank (2)'!$I$401,'Blank (2)'!I621)))</xm:f>
            <xm:f>'Blank (2)'!$I$401</xm:f>
            <x14:dxf>
              <fill>
                <patternFill>
                  <bgColor rgb="FFFF0000"/>
                </patternFill>
              </fill>
            </x14:dxf>
          </x14:cfRule>
          <x14:cfRule type="containsText" priority="11380" operator="containsText" id="{2C2FC787-1285-4DAA-8733-6D6157CB20BF}">
            <xm:f>NOT(ISERROR(SEARCH('Blank (2)'!$I$400,'Blank (2)'!I621)))</xm:f>
            <xm:f>'Blank (2)'!$I$400</xm:f>
            <x14:dxf>
              <fill>
                <patternFill>
                  <bgColor rgb="FFFFFF00"/>
                </patternFill>
              </fill>
            </x14:dxf>
          </x14:cfRule>
          <xm:sqref>I613</xm:sqref>
        </x14:conditionalFormatting>
        <x14:conditionalFormatting xmlns:xm="http://schemas.microsoft.com/office/excel/2006/main">
          <x14:cfRule type="containsText" priority="11381" operator="containsText" id="{AB903817-5C22-4766-834B-4C51B4EDAD78}">
            <xm:f>NOT(ISERROR(SEARCH('Blank (2)'!$H$402,'Blank (2)'!H621)))</xm:f>
            <xm:f>'Blank (2)'!$H$402</xm:f>
            <x14:dxf>
              <fill>
                <patternFill>
                  <bgColor rgb="FFFFFF00"/>
                </patternFill>
              </fill>
            </x14:dxf>
          </x14:cfRule>
          <x14:cfRule type="containsText" priority="11382" operator="containsText" id="{E7502D88-86F1-417A-8E80-DB9E5A9D603B}">
            <xm:f>NOT(ISERROR(SEARCH('Blank (2)'!$H$401,'Blank (2)'!H621)))</xm:f>
            <xm:f>'Blank (2)'!$H$401</xm:f>
            <x14:dxf>
              <fill>
                <patternFill>
                  <bgColor rgb="FFFF0000"/>
                </patternFill>
              </fill>
            </x14:dxf>
          </x14:cfRule>
          <x14:cfRule type="containsText" priority="11383" operator="containsText" id="{53DEC575-C190-4D9B-9A8C-A7DC2FF8C9B6}">
            <xm:f>NOT(ISERROR(SEARCH('Blank (2)'!$H$400,'Blank (2)'!H621)))</xm:f>
            <xm:f>'Blank (2)'!$H$400</xm:f>
            <x14:dxf>
              <fill>
                <patternFill>
                  <bgColor theme="4"/>
                </patternFill>
              </fill>
            </x14:dxf>
          </x14:cfRule>
          <xm:sqref>H613</xm:sqref>
        </x14:conditionalFormatting>
        <x14:conditionalFormatting xmlns:xm="http://schemas.microsoft.com/office/excel/2006/main">
          <x14:cfRule type="containsText" priority="11384" operator="containsText" id="{76A9D91B-354D-42E9-AED9-64C1BB33FD35}">
            <xm:f>NOT(ISERROR(SEARCH('Blank (2)'!#REF!,'Blank (2)'!G621)))</xm:f>
            <xm:f>'Blank (2)'!#REF!</xm:f>
            <x14:dxf>
              <fill>
                <patternFill>
                  <bgColor rgb="FFFFFF00"/>
                </patternFill>
              </fill>
            </x14:dxf>
          </x14:cfRule>
          <x14:cfRule type="containsText" priority="11385" operator="containsText" id="{34D7FC1C-B27C-40EA-818F-1138E519D975}">
            <xm:f>NOT(ISERROR(SEARCH('Blank (2)'!#REF!,'Blank (2)'!G621)))</xm:f>
            <xm:f>'Blank (2)'!#REF!</xm:f>
            <x14:dxf>
              <fill>
                <patternFill>
                  <bgColor rgb="FFFF0000"/>
                </patternFill>
              </fill>
            </x14:dxf>
          </x14:cfRule>
          <x14:cfRule type="containsText" priority="11386" operator="containsText" id="{92D51464-842A-4770-B613-62196BD936F0}">
            <xm:f>NOT(ISERROR(SEARCH('Blank (2)'!#REF!,'Blank (2)'!G621)))</xm:f>
            <xm:f>'Blank (2)'!#REF!</xm:f>
            <x14:dxf>
              <fill>
                <patternFill>
                  <bgColor theme="4" tint="0.59996337778862885"/>
                </patternFill>
              </fill>
            </x14:dxf>
          </x14:cfRule>
          <xm:sqref>G613</xm:sqref>
        </x14:conditionalFormatting>
        <x14:conditionalFormatting xmlns:xm="http://schemas.microsoft.com/office/excel/2006/main">
          <x14:cfRule type="containsText" priority="519" operator="containsText" id="{B20A6614-7D4C-4AC4-A689-46AF2F6CC844}">
            <xm:f>NOT(ISERROR(SEARCH($I$824,I627)))</xm:f>
            <xm:f>$I$824</xm:f>
            <x14:dxf>
              <fill>
                <patternFill>
                  <bgColor rgb="FF7030A0"/>
                </patternFill>
              </fill>
            </x14:dxf>
          </x14:cfRule>
          <x14:cfRule type="containsText" priority="520" operator="containsText" id="{D3F0E6B8-CE44-4238-A7AB-53A36D8C1044}">
            <xm:f>NOT(ISERROR(SEARCH($I$823,I627)))</xm:f>
            <xm:f>$I$823</xm:f>
            <x14:dxf>
              <fill>
                <patternFill>
                  <bgColor rgb="FF92D050"/>
                </patternFill>
              </fill>
            </x14:dxf>
          </x14:cfRule>
          <x14:cfRule type="containsText" priority="521" operator="containsText" id="{95D031E0-CC77-4EF9-8EAF-5BA9DFFC4A4E}">
            <xm:f>NOT(ISERROR(SEARCH($I$822,I627)))</xm:f>
            <xm:f>$I$822</xm:f>
            <x14:dxf>
              <fill>
                <patternFill>
                  <bgColor theme="1" tint="0.499984740745262"/>
                </patternFill>
              </fill>
            </x14:dxf>
          </x14:cfRule>
          <x14:cfRule type="containsText" priority="522" operator="containsText" id="{BAD073AE-70EC-4249-A903-1CEAB9CC90A8}">
            <xm:f>NOT(ISERROR(SEARCH($I$821,I627)))</xm:f>
            <xm:f>$I$821</xm:f>
            <x14:dxf>
              <fill>
                <patternFill>
                  <bgColor theme="2"/>
                </patternFill>
              </fill>
            </x14:dxf>
          </x14:cfRule>
          <x14:cfRule type="containsText" priority="523" operator="containsText" id="{DC60A5BF-5594-408D-9BD7-C5F22EDD82B2}">
            <xm:f>NOT(ISERROR(SEARCH($I$820,I627)))</xm:f>
            <xm:f>$I$820</xm:f>
            <x14:dxf>
              <fill>
                <patternFill>
                  <bgColor rgb="FFFF0000"/>
                </patternFill>
              </fill>
            </x14:dxf>
          </x14:cfRule>
          <x14:cfRule type="containsText" priority="524" operator="containsText" id="{F9EBF01B-4E58-4620-9AE2-1AEAD014045C}">
            <xm:f>NOT(ISERROR(SEARCH($I$819,I627)))</xm:f>
            <xm:f>$I$819</xm:f>
            <x14:dxf>
              <fill>
                <patternFill>
                  <bgColor rgb="FFFFFF00"/>
                </patternFill>
              </fill>
            </x14:dxf>
          </x14:cfRule>
          <xm:sqref>I627</xm:sqref>
        </x14:conditionalFormatting>
        <x14:conditionalFormatting xmlns:xm="http://schemas.microsoft.com/office/excel/2006/main">
          <x14:cfRule type="containsText" priority="525" operator="containsText" id="{0BD4F448-F5EA-46D8-ABBD-4910099C2814}">
            <xm:f>NOT(ISERROR(SEARCH($H$821,H627)))</xm:f>
            <xm:f>$H$821</xm:f>
            <x14:dxf>
              <fill>
                <patternFill>
                  <bgColor rgb="FFFFFF00"/>
                </patternFill>
              </fill>
            </x14:dxf>
          </x14:cfRule>
          <x14:cfRule type="containsText" priority="526" operator="containsText" id="{8B3729CE-5A94-4917-9166-9FE81FEFCB2A}">
            <xm:f>NOT(ISERROR(SEARCH($H$820,H627)))</xm:f>
            <xm:f>$H$820</xm:f>
            <x14:dxf>
              <fill>
                <patternFill>
                  <bgColor rgb="FFFF0000"/>
                </patternFill>
              </fill>
            </x14:dxf>
          </x14:cfRule>
          <x14:cfRule type="containsText" priority="527" operator="containsText" id="{D2141F24-9948-4EC9-9A85-1D719ABC837F}">
            <xm:f>NOT(ISERROR(SEARCH($H$819,H627)))</xm:f>
            <xm:f>$H$819</xm:f>
            <x14:dxf>
              <fill>
                <patternFill>
                  <bgColor theme="4"/>
                </patternFill>
              </fill>
            </x14:dxf>
          </x14:cfRule>
          <xm:sqref>H627</xm:sqref>
        </x14:conditionalFormatting>
        <x14:conditionalFormatting xmlns:xm="http://schemas.microsoft.com/office/excel/2006/main">
          <x14:cfRule type="containsText" priority="514" operator="containsText" id="{E2D3823A-B581-4416-87E6-955D902C84BA}">
            <xm:f>NOT(ISERROR(SEARCH(#REF!,G627)))</xm:f>
            <xm:f>#REF!</xm:f>
            <x14:dxf>
              <fill>
                <patternFill>
                  <bgColor rgb="FFFFFF00"/>
                </patternFill>
              </fill>
            </x14:dxf>
          </x14:cfRule>
          <x14:cfRule type="containsText" priority="515" operator="containsText" id="{D42B8341-EEC7-4D71-B123-A5C34690388F}">
            <xm:f>NOT(ISERROR(SEARCH(#REF!,G627)))</xm:f>
            <xm:f>#REF!</xm:f>
            <x14:dxf>
              <fill>
                <patternFill>
                  <bgColor rgb="FFFF0000"/>
                </patternFill>
              </fill>
            </x14:dxf>
          </x14:cfRule>
          <x14:cfRule type="containsText" priority="516" operator="containsText" id="{A66096B6-E0C2-4380-9471-AE57F9D70E2B}">
            <xm:f>NOT(ISERROR(SEARCH(#REF!,G627)))</xm:f>
            <xm:f>#REF!</xm:f>
            <x14:dxf>
              <fill>
                <patternFill>
                  <bgColor theme="4" tint="0.59996337778862885"/>
                </patternFill>
              </fill>
            </x14:dxf>
          </x14:cfRule>
          <xm:sqref>G627</xm:sqref>
        </x14:conditionalFormatting>
        <x14:conditionalFormatting xmlns:xm="http://schemas.microsoft.com/office/excel/2006/main">
          <x14:cfRule type="containsText" priority="504" operator="containsText" id="{A82CC3EB-8E14-434A-B786-E7882E8E8F3E}">
            <xm:f>NOT(ISERROR(SEARCH($I$824,I625)))</xm:f>
            <xm:f>$I$824</xm:f>
            <x14:dxf>
              <fill>
                <patternFill>
                  <bgColor rgb="FF7030A0"/>
                </patternFill>
              </fill>
            </x14:dxf>
          </x14:cfRule>
          <x14:cfRule type="containsText" priority="505" operator="containsText" id="{96E54FF1-0FC6-4F86-A630-63E074EDABFF}">
            <xm:f>NOT(ISERROR(SEARCH($I$823,I625)))</xm:f>
            <xm:f>$I$823</xm:f>
            <x14:dxf>
              <fill>
                <patternFill>
                  <bgColor rgb="FF92D050"/>
                </patternFill>
              </fill>
            </x14:dxf>
          </x14:cfRule>
          <x14:cfRule type="containsText" priority="506" operator="containsText" id="{2AB40A55-00FB-4144-8D10-6D1FA51CFF87}">
            <xm:f>NOT(ISERROR(SEARCH($I$822,I625)))</xm:f>
            <xm:f>$I$822</xm:f>
            <x14:dxf>
              <fill>
                <patternFill>
                  <bgColor theme="1" tint="0.499984740745262"/>
                </patternFill>
              </fill>
            </x14:dxf>
          </x14:cfRule>
          <x14:cfRule type="containsText" priority="507" operator="containsText" id="{43EAE9E0-041B-4FA0-9A81-4F0551AE63F6}">
            <xm:f>NOT(ISERROR(SEARCH($I$821,I625)))</xm:f>
            <xm:f>$I$821</xm:f>
            <x14:dxf>
              <fill>
                <patternFill>
                  <bgColor theme="2"/>
                </patternFill>
              </fill>
            </x14:dxf>
          </x14:cfRule>
          <x14:cfRule type="containsText" priority="508" operator="containsText" id="{B0F0F4C4-B91D-4CD3-8B5A-79292A91A368}">
            <xm:f>NOT(ISERROR(SEARCH($I$820,I625)))</xm:f>
            <xm:f>$I$820</xm:f>
            <x14:dxf>
              <fill>
                <patternFill>
                  <bgColor rgb="FFFF0000"/>
                </patternFill>
              </fill>
            </x14:dxf>
          </x14:cfRule>
          <x14:cfRule type="containsText" priority="509" operator="containsText" id="{E4D1D34B-4502-41E8-B1A2-B03C041EC64B}">
            <xm:f>NOT(ISERROR(SEARCH($I$819,I625)))</xm:f>
            <xm:f>$I$819</xm:f>
            <x14:dxf>
              <fill>
                <patternFill>
                  <bgColor rgb="FFFFFF00"/>
                </patternFill>
              </fill>
            </x14:dxf>
          </x14:cfRule>
          <xm:sqref>I625:I626</xm:sqref>
        </x14:conditionalFormatting>
        <x14:conditionalFormatting xmlns:xm="http://schemas.microsoft.com/office/excel/2006/main">
          <x14:cfRule type="containsText" priority="510" operator="containsText" id="{0E2D3C3D-F8E7-4EC8-AD43-0FFFA786B67E}">
            <xm:f>NOT(ISERROR(SEARCH($H$821,H625)))</xm:f>
            <xm:f>$H$821</xm:f>
            <x14:dxf>
              <fill>
                <patternFill>
                  <bgColor rgb="FFFFFF00"/>
                </patternFill>
              </fill>
            </x14:dxf>
          </x14:cfRule>
          <x14:cfRule type="containsText" priority="511" operator="containsText" id="{BBA3D511-E8E4-4ABE-8B72-32AC32D59D3F}">
            <xm:f>NOT(ISERROR(SEARCH($H$820,H625)))</xm:f>
            <xm:f>$H$820</xm:f>
            <x14:dxf>
              <fill>
                <patternFill>
                  <bgColor rgb="FFFF0000"/>
                </patternFill>
              </fill>
            </x14:dxf>
          </x14:cfRule>
          <x14:cfRule type="containsText" priority="512" operator="containsText" id="{26AF659E-940F-405E-ADCB-B6E36EF36D60}">
            <xm:f>NOT(ISERROR(SEARCH($H$819,H625)))</xm:f>
            <xm:f>$H$819</xm:f>
            <x14:dxf>
              <fill>
                <patternFill>
                  <bgColor theme="4"/>
                </patternFill>
              </fill>
            </x14:dxf>
          </x14:cfRule>
          <xm:sqref>H625:H626</xm:sqref>
        </x14:conditionalFormatting>
        <x14:conditionalFormatting xmlns:xm="http://schemas.microsoft.com/office/excel/2006/main">
          <x14:cfRule type="containsText" priority="501" operator="containsText" id="{D7B4C20C-65BD-4EE7-AD21-C0C5D0EB7466}">
            <xm:f>NOT(ISERROR(SEARCH(#REF!,G625)))</xm:f>
            <xm:f>#REF!</xm:f>
            <x14:dxf>
              <fill>
                <patternFill>
                  <bgColor rgb="FFFFFF00"/>
                </patternFill>
              </fill>
            </x14:dxf>
          </x14:cfRule>
          <x14:cfRule type="containsText" priority="502" operator="containsText" id="{1F5899A6-DA7F-4272-B1A8-F4D5DC86AC21}">
            <xm:f>NOT(ISERROR(SEARCH(#REF!,G625)))</xm:f>
            <xm:f>#REF!</xm:f>
            <x14:dxf>
              <fill>
                <patternFill>
                  <bgColor rgb="FFFF0000"/>
                </patternFill>
              </fill>
            </x14:dxf>
          </x14:cfRule>
          <x14:cfRule type="containsText" priority="503" operator="containsText" id="{F14C5ECF-B1DF-44A1-BAA2-E57C6F64D2F3}">
            <xm:f>NOT(ISERROR(SEARCH(#REF!,G625)))</xm:f>
            <xm:f>#REF!</xm:f>
            <x14:dxf>
              <fill>
                <patternFill>
                  <bgColor theme="4" tint="0.59996337778862885"/>
                </patternFill>
              </fill>
            </x14:dxf>
          </x14:cfRule>
          <xm:sqref>G625:G626</xm:sqref>
        </x14:conditionalFormatting>
        <x14:conditionalFormatting xmlns:xm="http://schemas.microsoft.com/office/excel/2006/main">
          <x14:cfRule type="containsText" priority="491" operator="containsText" id="{01BBAA35-5278-4B42-BA8B-A58DC819F0B8}">
            <xm:f>NOT(ISERROR(SEARCH($I$824,I624)))</xm:f>
            <xm:f>$I$824</xm:f>
            <x14:dxf>
              <fill>
                <patternFill>
                  <bgColor rgb="FF7030A0"/>
                </patternFill>
              </fill>
            </x14:dxf>
          </x14:cfRule>
          <x14:cfRule type="containsText" priority="492" operator="containsText" id="{D47C18F5-9644-4FDE-B798-CA82B25077AB}">
            <xm:f>NOT(ISERROR(SEARCH($I$823,I624)))</xm:f>
            <xm:f>$I$823</xm:f>
            <x14:dxf>
              <fill>
                <patternFill>
                  <bgColor rgb="FF92D050"/>
                </patternFill>
              </fill>
            </x14:dxf>
          </x14:cfRule>
          <x14:cfRule type="containsText" priority="493" operator="containsText" id="{5EA852CE-AC01-4144-AB43-1EC4666B0662}">
            <xm:f>NOT(ISERROR(SEARCH($I$822,I624)))</xm:f>
            <xm:f>$I$822</xm:f>
            <x14:dxf>
              <fill>
                <patternFill>
                  <bgColor theme="1" tint="0.499984740745262"/>
                </patternFill>
              </fill>
            </x14:dxf>
          </x14:cfRule>
          <x14:cfRule type="containsText" priority="494" operator="containsText" id="{2B53373F-0778-448E-AB79-05AD304BD299}">
            <xm:f>NOT(ISERROR(SEARCH($I$821,I624)))</xm:f>
            <xm:f>$I$821</xm:f>
            <x14:dxf>
              <fill>
                <patternFill>
                  <bgColor theme="2"/>
                </patternFill>
              </fill>
            </x14:dxf>
          </x14:cfRule>
          <x14:cfRule type="containsText" priority="495" operator="containsText" id="{1B071F5E-1E3B-4518-906A-05D24960A588}">
            <xm:f>NOT(ISERROR(SEARCH($I$820,I624)))</xm:f>
            <xm:f>$I$820</xm:f>
            <x14:dxf>
              <fill>
                <patternFill>
                  <bgColor rgb="FFFF0000"/>
                </patternFill>
              </fill>
            </x14:dxf>
          </x14:cfRule>
          <x14:cfRule type="containsText" priority="496" operator="containsText" id="{2178DB45-F160-4DC9-B487-C652BA036E8B}">
            <xm:f>NOT(ISERROR(SEARCH($I$819,I624)))</xm:f>
            <xm:f>$I$819</xm:f>
            <x14:dxf>
              <fill>
                <patternFill>
                  <bgColor rgb="FFFFFF00"/>
                </patternFill>
              </fill>
            </x14:dxf>
          </x14:cfRule>
          <xm:sqref>I624</xm:sqref>
        </x14:conditionalFormatting>
        <x14:conditionalFormatting xmlns:xm="http://schemas.microsoft.com/office/excel/2006/main">
          <x14:cfRule type="containsText" priority="497" operator="containsText" id="{8B358331-C097-4CB0-A0CF-D9B109FE71FF}">
            <xm:f>NOT(ISERROR(SEARCH($H$821,H624)))</xm:f>
            <xm:f>$H$821</xm:f>
            <x14:dxf>
              <fill>
                <patternFill>
                  <bgColor rgb="FFFFFF00"/>
                </patternFill>
              </fill>
            </x14:dxf>
          </x14:cfRule>
          <x14:cfRule type="containsText" priority="498" operator="containsText" id="{862E590D-213A-4B72-9450-1E68F31FF312}">
            <xm:f>NOT(ISERROR(SEARCH($H$820,H624)))</xm:f>
            <xm:f>$H$820</xm:f>
            <x14:dxf>
              <fill>
                <patternFill>
                  <bgColor rgb="FFFF0000"/>
                </patternFill>
              </fill>
            </x14:dxf>
          </x14:cfRule>
          <x14:cfRule type="containsText" priority="499" operator="containsText" id="{DBC036ED-5B6B-45F9-9106-70AB9227E830}">
            <xm:f>NOT(ISERROR(SEARCH($H$819,H624)))</xm:f>
            <xm:f>$H$819</xm:f>
            <x14:dxf>
              <fill>
                <patternFill>
                  <bgColor theme="4"/>
                </patternFill>
              </fill>
            </x14:dxf>
          </x14:cfRule>
          <xm:sqref>H624</xm:sqref>
        </x14:conditionalFormatting>
        <x14:conditionalFormatting xmlns:xm="http://schemas.microsoft.com/office/excel/2006/main">
          <x14:cfRule type="containsText" priority="488" operator="containsText" id="{AAF0D4E2-B13A-4B85-81CA-C3F69E296CA4}">
            <xm:f>NOT(ISERROR(SEARCH(#REF!,G624)))</xm:f>
            <xm:f>#REF!</xm:f>
            <x14:dxf>
              <fill>
                <patternFill>
                  <bgColor rgb="FFFFFF00"/>
                </patternFill>
              </fill>
            </x14:dxf>
          </x14:cfRule>
          <x14:cfRule type="containsText" priority="489" operator="containsText" id="{FBC7703B-AEA3-4025-B285-CE35A1596B5E}">
            <xm:f>NOT(ISERROR(SEARCH(#REF!,G624)))</xm:f>
            <xm:f>#REF!</xm:f>
            <x14:dxf>
              <fill>
                <patternFill>
                  <bgColor rgb="FFFF0000"/>
                </patternFill>
              </fill>
            </x14:dxf>
          </x14:cfRule>
          <x14:cfRule type="containsText" priority="490" operator="containsText" id="{017A7AD0-0478-4EE9-8A27-9F30D324AF73}">
            <xm:f>NOT(ISERROR(SEARCH(#REF!,G624)))</xm:f>
            <xm:f>#REF!</xm:f>
            <x14:dxf>
              <fill>
                <patternFill>
                  <bgColor theme="4" tint="0.59996337778862885"/>
                </patternFill>
              </fill>
            </x14:dxf>
          </x14:cfRule>
          <xm:sqref>G624</xm:sqref>
        </x14:conditionalFormatting>
        <x14:conditionalFormatting xmlns:xm="http://schemas.microsoft.com/office/excel/2006/main">
          <x14:cfRule type="containsText" priority="479" operator="containsText" id="{53A9DDB0-1CC3-4472-84E8-CA0495CDB827}">
            <xm:f>NOT(ISERROR(SEARCH($I$824,I623)))</xm:f>
            <xm:f>$I$824</xm:f>
            <x14:dxf>
              <fill>
                <patternFill>
                  <bgColor rgb="FF7030A0"/>
                </patternFill>
              </fill>
            </x14:dxf>
          </x14:cfRule>
          <x14:cfRule type="containsText" priority="480" operator="containsText" id="{FF9987FF-E953-4276-9893-830746E6E9AF}">
            <xm:f>NOT(ISERROR(SEARCH($I$823,I623)))</xm:f>
            <xm:f>$I$823</xm:f>
            <x14:dxf>
              <fill>
                <patternFill>
                  <bgColor rgb="FF92D050"/>
                </patternFill>
              </fill>
            </x14:dxf>
          </x14:cfRule>
          <x14:cfRule type="containsText" priority="481" operator="containsText" id="{23DA8FC3-EED1-44C3-B0A4-EDD53D6538BE}">
            <xm:f>NOT(ISERROR(SEARCH($I$822,I623)))</xm:f>
            <xm:f>$I$822</xm:f>
            <x14:dxf>
              <fill>
                <patternFill>
                  <bgColor theme="1" tint="0.499984740745262"/>
                </patternFill>
              </fill>
            </x14:dxf>
          </x14:cfRule>
          <x14:cfRule type="containsText" priority="482" operator="containsText" id="{97CCB3EC-E2C0-4860-822F-3F66D23DF503}">
            <xm:f>NOT(ISERROR(SEARCH($I$821,I623)))</xm:f>
            <xm:f>$I$821</xm:f>
            <x14:dxf>
              <fill>
                <patternFill>
                  <bgColor theme="2"/>
                </patternFill>
              </fill>
            </x14:dxf>
          </x14:cfRule>
          <x14:cfRule type="containsText" priority="483" operator="containsText" id="{52274D71-2D89-4250-AEAF-63F695B6C2FD}">
            <xm:f>NOT(ISERROR(SEARCH($I$820,I623)))</xm:f>
            <xm:f>$I$820</xm:f>
            <x14:dxf>
              <fill>
                <patternFill>
                  <bgColor rgb="FFFF0000"/>
                </patternFill>
              </fill>
            </x14:dxf>
          </x14:cfRule>
          <x14:cfRule type="containsText" priority="484" operator="containsText" id="{03656B6F-F049-4902-BA5F-13252AEA98E9}">
            <xm:f>NOT(ISERROR(SEARCH($I$819,I623)))</xm:f>
            <xm:f>$I$819</xm:f>
            <x14:dxf>
              <fill>
                <patternFill>
                  <bgColor rgb="FFFFFF00"/>
                </patternFill>
              </fill>
            </x14:dxf>
          </x14:cfRule>
          <xm:sqref>I623</xm:sqref>
        </x14:conditionalFormatting>
        <x14:conditionalFormatting xmlns:xm="http://schemas.microsoft.com/office/excel/2006/main">
          <x14:cfRule type="containsText" priority="485" operator="containsText" id="{05C69BA6-539A-49CC-B574-444811E6A68A}">
            <xm:f>NOT(ISERROR(SEARCH($H$821,H623)))</xm:f>
            <xm:f>$H$821</xm:f>
            <x14:dxf>
              <fill>
                <patternFill>
                  <bgColor rgb="FFFFFF00"/>
                </patternFill>
              </fill>
            </x14:dxf>
          </x14:cfRule>
          <x14:cfRule type="containsText" priority="486" operator="containsText" id="{76F267A1-E394-4BA1-8F1A-184274D96731}">
            <xm:f>NOT(ISERROR(SEARCH($H$820,H623)))</xm:f>
            <xm:f>$H$820</xm:f>
            <x14:dxf>
              <fill>
                <patternFill>
                  <bgColor rgb="FFFF0000"/>
                </patternFill>
              </fill>
            </x14:dxf>
          </x14:cfRule>
          <x14:cfRule type="containsText" priority="487" operator="containsText" id="{7250732C-A85D-4506-8342-E63B4634CEE9}">
            <xm:f>NOT(ISERROR(SEARCH($H$819,H623)))</xm:f>
            <xm:f>$H$819</xm:f>
            <x14:dxf>
              <fill>
                <patternFill>
                  <bgColor theme="4"/>
                </patternFill>
              </fill>
            </x14:dxf>
          </x14:cfRule>
          <xm:sqref>H623</xm:sqref>
        </x14:conditionalFormatting>
        <x14:conditionalFormatting xmlns:xm="http://schemas.microsoft.com/office/excel/2006/main">
          <x14:cfRule type="containsText" priority="474" operator="containsText" id="{1AE66A68-C246-47E4-8D9D-87F22E26BA0D}">
            <xm:f>NOT(ISERROR(SEARCH(#REF!,G623)))</xm:f>
            <xm:f>#REF!</xm:f>
            <x14:dxf>
              <fill>
                <patternFill>
                  <bgColor rgb="FFFFFF00"/>
                </patternFill>
              </fill>
            </x14:dxf>
          </x14:cfRule>
          <x14:cfRule type="containsText" priority="475" operator="containsText" id="{ABAA4EB4-3741-4CDB-918D-FF5D1879A509}">
            <xm:f>NOT(ISERROR(SEARCH(#REF!,G623)))</xm:f>
            <xm:f>#REF!</xm:f>
            <x14:dxf>
              <fill>
                <patternFill>
                  <bgColor rgb="FFFF0000"/>
                </patternFill>
              </fill>
            </x14:dxf>
          </x14:cfRule>
          <x14:cfRule type="containsText" priority="476" operator="containsText" id="{05C0AFF3-A13B-4BFE-86C3-358C7FD66E03}">
            <xm:f>NOT(ISERROR(SEARCH(#REF!,G623)))</xm:f>
            <xm:f>#REF!</xm:f>
            <x14:dxf>
              <fill>
                <patternFill>
                  <bgColor theme="4" tint="0.59996337778862885"/>
                </patternFill>
              </fill>
            </x14:dxf>
          </x14:cfRule>
          <xm:sqref>G623</xm:sqref>
        </x14:conditionalFormatting>
        <x14:conditionalFormatting xmlns:xm="http://schemas.microsoft.com/office/excel/2006/main">
          <x14:cfRule type="containsText" priority="464" operator="containsText" id="{2D21A91D-8695-4D2F-80C9-4755A53EF7C8}">
            <xm:f>NOT(ISERROR(SEARCH($I$824,I621)))</xm:f>
            <xm:f>$I$824</xm:f>
            <x14:dxf>
              <fill>
                <patternFill>
                  <bgColor rgb="FF7030A0"/>
                </patternFill>
              </fill>
            </x14:dxf>
          </x14:cfRule>
          <x14:cfRule type="containsText" priority="465" operator="containsText" id="{9379214F-D74B-43BC-B58B-1A34CA724C2E}">
            <xm:f>NOT(ISERROR(SEARCH($I$823,I621)))</xm:f>
            <xm:f>$I$823</xm:f>
            <x14:dxf>
              <fill>
                <patternFill>
                  <bgColor rgb="FF92D050"/>
                </patternFill>
              </fill>
            </x14:dxf>
          </x14:cfRule>
          <x14:cfRule type="containsText" priority="466" operator="containsText" id="{1B785741-B6EF-4234-A806-85C8B328B28A}">
            <xm:f>NOT(ISERROR(SEARCH($I$822,I621)))</xm:f>
            <xm:f>$I$822</xm:f>
            <x14:dxf>
              <fill>
                <patternFill>
                  <bgColor theme="1" tint="0.499984740745262"/>
                </patternFill>
              </fill>
            </x14:dxf>
          </x14:cfRule>
          <x14:cfRule type="containsText" priority="467" operator="containsText" id="{0C0E43FF-1410-4E92-BCA5-F61A6631866A}">
            <xm:f>NOT(ISERROR(SEARCH($I$821,I621)))</xm:f>
            <xm:f>$I$821</xm:f>
            <x14:dxf>
              <fill>
                <patternFill>
                  <bgColor theme="2"/>
                </patternFill>
              </fill>
            </x14:dxf>
          </x14:cfRule>
          <x14:cfRule type="containsText" priority="468" operator="containsText" id="{071A82DD-3F18-4E6E-89E5-5544DC097346}">
            <xm:f>NOT(ISERROR(SEARCH($I$820,I621)))</xm:f>
            <xm:f>$I$820</xm:f>
            <x14:dxf>
              <fill>
                <patternFill>
                  <bgColor rgb="FFFF0000"/>
                </patternFill>
              </fill>
            </x14:dxf>
          </x14:cfRule>
          <x14:cfRule type="containsText" priority="469" operator="containsText" id="{37FAC5C1-B37A-43E0-BAC1-090714091C02}">
            <xm:f>NOT(ISERROR(SEARCH($I$819,I621)))</xm:f>
            <xm:f>$I$819</xm:f>
            <x14:dxf>
              <fill>
                <patternFill>
                  <bgColor rgb="FFFFFF00"/>
                </patternFill>
              </fill>
            </x14:dxf>
          </x14:cfRule>
          <xm:sqref>I621:I622</xm:sqref>
        </x14:conditionalFormatting>
        <x14:conditionalFormatting xmlns:xm="http://schemas.microsoft.com/office/excel/2006/main">
          <x14:cfRule type="containsText" priority="470" operator="containsText" id="{E32BA4F4-29D4-4B48-A551-B2774134064E}">
            <xm:f>NOT(ISERROR(SEARCH($H$821,H621)))</xm:f>
            <xm:f>$H$821</xm:f>
            <x14:dxf>
              <fill>
                <patternFill>
                  <bgColor rgb="FFFFFF00"/>
                </patternFill>
              </fill>
            </x14:dxf>
          </x14:cfRule>
          <x14:cfRule type="containsText" priority="471" operator="containsText" id="{893E5F77-2A90-4E53-9093-8D74A0007D38}">
            <xm:f>NOT(ISERROR(SEARCH($H$820,H621)))</xm:f>
            <xm:f>$H$820</xm:f>
            <x14:dxf>
              <fill>
                <patternFill>
                  <bgColor rgb="FFFF0000"/>
                </patternFill>
              </fill>
            </x14:dxf>
          </x14:cfRule>
          <x14:cfRule type="containsText" priority="472" operator="containsText" id="{25F20E06-8C7B-4059-B797-DE401BF779A1}">
            <xm:f>NOT(ISERROR(SEARCH($H$819,H621)))</xm:f>
            <xm:f>$H$819</xm:f>
            <x14:dxf>
              <fill>
                <patternFill>
                  <bgColor theme="4"/>
                </patternFill>
              </fill>
            </x14:dxf>
          </x14:cfRule>
          <xm:sqref>H621:H622</xm:sqref>
        </x14:conditionalFormatting>
        <x14:conditionalFormatting xmlns:xm="http://schemas.microsoft.com/office/excel/2006/main">
          <x14:cfRule type="containsText" priority="461" operator="containsText" id="{4CF4F0E0-7C69-4CC7-A8DA-A59709A09BFC}">
            <xm:f>NOT(ISERROR(SEARCH(#REF!,G621)))</xm:f>
            <xm:f>#REF!</xm:f>
            <x14:dxf>
              <fill>
                <patternFill>
                  <bgColor rgb="FFFFFF00"/>
                </patternFill>
              </fill>
            </x14:dxf>
          </x14:cfRule>
          <x14:cfRule type="containsText" priority="462" operator="containsText" id="{DA791CEE-BD54-4B46-B060-9F08684EA4C6}">
            <xm:f>NOT(ISERROR(SEARCH(#REF!,G621)))</xm:f>
            <xm:f>#REF!</xm:f>
            <x14:dxf>
              <fill>
                <patternFill>
                  <bgColor rgb="FFFF0000"/>
                </patternFill>
              </fill>
            </x14:dxf>
          </x14:cfRule>
          <x14:cfRule type="containsText" priority="463" operator="containsText" id="{D33C8BB5-B7FD-4EFC-880C-209E61CDAA6B}">
            <xm:f>NOT(ISERROR(SEARCH(#REF!,G621)))</xm:f>
            <xm:f>#REF!</xm:f>
            <x14:dxf>
              <fill>
                <patternFill>
                  <bgColor theme="4" tint="0.59996337778862885"/>
                </patternFill>
              </fill>
            </x14:dxf>
          </x14:cfRule>
          <xm:sqref>G621:G622</xm:sqref>
        </x14:conditionalFormatting>
        <x14:conditionalFormatting xmlns:xm="http://schemas.microsoft.com/office/excel/2006/main">
          <x14:cfRule type="containsText" priority="451" operator="containsText" id="{3D0898B3-1269-4DBE-8879-A31DA451FC6B}">
            <xm:f>NOT(ISERROR(SEARCH($I$824,I620)))</xm:f>
            <xm:f>$I$824</xm:f>
            <x14:dxf>
              <fill>
                <patternFill>
                  <bgColor rgb="FF7030A0"/>
                </patternFill>
              </fill>
            </x14:dxf>
          </x14:cfRule>
          <x14:cfRule type="containsText" priority="452" operator="containsText" id="{49C900AD-ABDC-43A1-A70C-7F83D88C04FE}">
            <xm:f>NOT(ISERROR(SEARCH($I$823,I620)))</xm:f>
            <xm:f>$I$823</xm:f>
            <x14:dxf>
              <fill>
                <patternFill>
                  <bgColor rgb="FF92D050"/>
                </patternFill>
              </fill>
            </x14:dxf>
          </x14:cfRule>
          <x14:cfRule type="containsText" priority="453" operator="containsText" id="{900EE6B0-47E9-46E7-B2BF-4851D5267D18}">
            <xm:f>NOT(ISERROR(SEARCH($I$822,I620)))</xm:f>
            <xm:f>$I$822</xm:f>
            <x14:dxf>
              <fill>
                <patternFill>
                  <bgColor theme="1" tint="0.499984740745262"/>
                </patternFill>
              </fill>
            </x14:dxf>
          </x14:cfRule>
          <x14:cfRule type="containsText" priority="454" operator="containsText" id="{285D6847-65F4-4F6D-AFAB-09F54C1F043F}">
            <xm:f>NOT(ISERROR(SEARCH($I$821,I620)))</xm:f>
            <xm:f>$I$821</xm:f>
            <x14:dxf>
              <fill>
                <patternFill>
                  <bgColor theme="2"/>
                </patternFill>
              </fill>
            </x14:dxf>
          </x14:cfRule>
          <x14:cfRule type="containsText" priority="455" operator="containsText" id="{AA0AE3E1-D560-484F-9553-659A44C09E3C}">
            <xm:f>NOT(ISERROR(SEARCH($I$820,I620)))</xm:f>
            <xm:f>$I$820</xm:f>
            <x14:dxf>
              <fill>
                <patternFill>
                  <bgColor rgb="FFFF0000"/>
                </patternFill>
              </fill>
            </x14:dxf>
          </x14:cfRule>
          <x14:cfRule type="containsText" priority="456" operator="containsText" id="{A6E0CC0D-9A93-4989-B82B-DF38774496A6}">
            <xm:f>NOT(ISERROR(SEARCH($I$819,I620)))</xm:f>
            <xm:f>$I$819</xm:f>
            <x14:dxf>
              <fill>
                <patternFill>
                  <bgColor rgb="FFFFFF00"/>
                </patternFill>
              </fill>
            </x14:dxf>
          </x14:cfRule>
          <xm:sqref>I620</xm:sqref>
        </x14:conditionalFormatting>
        <x14:conditionalFormatting xmlns:xm="http://schemas.microsoft.com/office/excel/2006/main">
          <x14:cfRule type="containsText" priority="457" operator="containsText" id="{441C71E4-4953-48DF-8CDA-49DFA794D72B}">
            <xm:f>NOT(ISERROR(SEARCH($H$821,H620)))</xm:f>
            <xm:f>$H$821</xm:f>
            <x14:dxf>
              <fill>
                <patternFill>
                  <bgColor rgb="FFFFFF00"/>
                </patternFill>
              </fill>
            </x14:dxf>
          </x14:cfRule>
          <x14:cfRule type="containsText" priority="458" operator="containsText" id="{C5A3EDB8-E9A2-4192-B79D-314597B52989}">
            <xm:f>NOT(ISERROR(SEARCH($H$820,H620)))</xm:f>
            <xm:f>$H$820</xm:f>
            <x14:dxf>
              <fill>
                <patternFill>
                  <bgColor rgb="FFFF0000"/>
                </patternFill>
              </fill>
            </x14:dxf>
          </x14:cfRule>
          <x14:cfRule type="containsText" priority="459" operator="containsText" id="{A5638B23-84F1-430A-9C86-07F352560CAB}">
            <xm:f>NOT(ISERROR(SEARCH($H$819,H620)))</xm:f>
            <xm:f>$H$819</xm:f>
            <x14:dxf>
              <fill>
                <patternFill>
                  <bgColor theme="4"/>
                </patternFill>
              </fill>
            </x14:dxf>
          </x14:cfRule>
          <xm:sqref>H620</xm:sqref>
        </x14:conditionalFormatting>
        <x14:conditionalFormatting xmlns:xm="http://schemas.microsoft.com/office/excel/2006/main">
          <x14:cfRule type="containsText" priority="448" operator="containsText" id="{4DA4EB1F-0F13-49ED-9348-61AE4F77B1BE}">
            <xm:f>NOT(ISERROR(SEARCH(#REF!,G620)))</xm:f>
            <xm:f>#REF!</xm:f>
            <x14:dxf>
              <fill>
                <patternFill>
                  <bgColor rgb="FFFFFF00"/>
                </patternFill>
              </fill>
            </x14:dxf>
          </x14:cfRule>
          <x14:cfRule type="containsText" priority="449" operator="containsText" id="{9A62F10B-1D1D-4ED6-9849-C48F77C59F86}">
            <xm:f>NOT(ISERROR(SEARCH(#REF!,G620)))</xm:f>
            <xm:f>#REF!</xm:f>
            <x14:dxf>
              <fill>
                <patternFill>
                  <bgColor rgb="FFFF0000"/>
                </patternFill>
              </fill>
            </x14:dxf>
          </x14:cfRule>
          <x14:cfRule type="containsText" priority="450" operator="containsText" id="{AD2FF625-B5BA-41B5-9AF1-7FB78F0305C7}">
            <xm:f>NOT(ISERROR(SEARCH(#REF!,G620)))</xm:f>
            <xm:f>#REF!</xm:f>
            <x14:dxf>
              <fill>
                <patternFill>
                  <bgColor theme="4" tint="0.59996337778862885"/>
                </patternFill>
              </fill>
            </x14:dxf>
          </x14:cfRule>
          <xm:sqref>G620</xm:sqref>
        </x14:conditionalFormatting>
        <x14:conditionalFormatting xmlns:xm="http://schemas.microsoft.com/office/excel/2006/main">
          <x14:cfRule type="containsText" priority="437" operator="containsText" id="{F6D771EC-5EF2-49F0-B94B-2102272C7C24}">
            <xm:f>NOT(ISERROR(SEARCH($I$824,I631)))</xm:f>
            <xm:f>$I$824</xm:f>
            <x14:dxf>
              <fill>
                <patternFill>
                  <bgColor rgb="FF7030A0"/>
                </patternFill>
              </fill>
            </x14:dxf>
          </x14:cfRule>
          <x14:cfRule type="containsText" priority="438" operator="containsText" id="{B1CA81A5-BD37-4116-944D-66916447036D}">
            <xm:f>NOT(ISERROR(SEARCH($I$823,I631)))</xm:f>
            <xm:f>$I$823</xm:f>
            <x14:dxf>
              <fill>
                <patternFill>
                  <bgColor rgb="FF92D050"/>
                </patternFill>
              </fill>
            </x14:dxf>
          </x14:cfRule>
          <x14:cfRule type="containsText" priority="439" operator="containsText" id="{576E06F9-D42C-4100-9820-320B11938D46}">
            <xm:f>NOT(ISERROR(SEARCH($I$822,I631)))</xm:f>
            <xm:f>$I$822</xm:f>
            <x14:dxf>
              <fill>
                <patternFill>
                  <bgColor theme="1" tint="0.499984740745262"/>
                </patternFill>
              </fill>
            </x14:dxf>
          </x14:cfRule>
          <x14:cfRule type="containsText" priority="440" operator="containsText" id="{75594075-D84E-472F-9221-8CC9B325B1B4}">
            <xm:f>NOT(ISERROR(SEARCH($I$821,I631)))</xm:f>
            <xm:f>$I$821</xm:f>
            <x14:dxf>
              <fill>
                <patternFill>
                  <bgColor theme="2"/>
                </patternFill>
              </fill>
            </x14:dxf>
          </x14:cfRule>
          <x14:cfRule type="containsText" priority="441" operator="containsText" id="{8B83B222-D261-44A2-A638-66CE350C1E1B}">
            <xm:f>NOT(ISERROR(SEARCH($I$820,I631)))</xm:f>
            <xm:f>$I$820</xm:f>
            <x14:dxf>
              <fill>
                <patternFill>
                  <bgColor rgb="FFFF0000"/>
                </patternFill>
              </fill>
            </x14:dxf>
          </x14:cfRule>
          <x14:cfRule type="containsText" priority="442" operator="containsText" id="{85B4B391-BAEE-422B-A4DF-94FEDCD4160D}">
            <xm:f>NOT(ISERROR(SEARCH($I$819,I631)))</xm:f>
            <xm:f>$I$819</xm:f>
            <x14:dxf>
              <fill>
                <patternFill>
                  <bgColor rgb="FFFFFF00"/>
                </patternFill>
              </fill>
            </x14:dxf>
          </x14:cfRule>
          <xm:sqref>I631</xm:sqref>
        </x14:conditionalFormatting>
        <x14:conditionalFormatting xmlns:xm="http://schemas.microsoft.com/office/excel/2006/main">
          <x14:cfRule type="containsText" priority="443" operator="containsText" id="{D04C7D1D-B9CA-4E3A-B140-A797C1727F72}">
            <xm:f>NOT(ISERROR(SEARCH($H$821,H631)))</xm:f>
            <xm:f>$H$821</xm:f>
            <x14:dxf>
              <fill>
                <patternFill>
                  <bgColor rgb="FFFFFF00"/>
                </patternFill>
              </fill>
            </x14:dxf>
          </x14:cfRule>
          <x14:cfRule type="containsText" priority="444" operator="containsText" id="{EC98E73A-479F-419D-AFF4-E605ADC1C0F8}">
            <xm:f>NOT(ISERROR(SEARCH($H$820,H631)))</xm:f>
            <xm:f>$H$820</xm:f>
            <x14:dxf>
              <fill>
                <patternFill>
                  <bgColor rgb="FFFF0000"/>
                </patternFill>
              </fill>
            </x14:dxf>
          </x14:cfRule>
          <x14:cfRule type="containsText" priority="445" operator="containsText" id="{27DA3402-0ED7-4A75-BEC4-32E5C7145065}">
            <xm:f>NOT(ISERROR(SEARCH($H$819,H631)))</xm:f>
            <xm:f>$H$819</xm:f>
            <x14:dxf>
              <fill>
                <patternFill>
                  <bgColor theme="4"/>
                </patternFill>
              </fill>
            </x14:dxf>
          </x14:cfRule>
          <xm:sqref>H631</xm:sqref>
        </x14:conditionalFormatting>
        <x14:conditionalFormatting xmlns:xm="http://schemas.microsoft.com/office/excel/2006/main">
          <x14:cfRule type="containsText" priority="434" operator="containsText" id="{33AE1506-C9A7-4CBA-B968-C2B993C76846}">
            <xm:f>NOT(ISERROR(SEARCH(#REF!,G631)))</xm:f>
            <xm:f>#REF!</xm:f>
            <x14:dxf>
              <fill>
                <patternFill>
                  <bgColor rgb="FFFFFF00"/>
                </patternFill>
              </fill>
            </x14:dxf>
          </x14:cfRule>
          <x14:cfRule type="containsText" priority="435" operator="containsText" id="{CFF6CE28-9AEA-4F73-B859-9D9485B74B45}">
            <xm:f>NOT(ISERROR(SEARCH(#REF!,G631)))</xm:f>
            <xm:f>#REF!</xm:f>
            <x14:dxf>
              <fill>
                <patternFill>
                  <bgColor rgb="FFFF0000"/>
                </patternFill>
              </fill>
            </x14:dxf>
          </x14:cfRule>
          <x14:cfRule type="containsText" priority="436" operator="containsText" id="{17FBB12E-A67D-44B2-ADB5-74FE56B36247}">
            <xm:f>NOT(ISERROR(SEARCH(#REF!,G631)))</xm:f>
            <xm:f>#REF!</xm:f>
            <x14:dxf>
              <fill>
                <patternFill>
                  <bgColor theme="4" tint="0.59996337778862885"/>
                </patternFill>
              </fill>
            </x14:dxf>
          </x14:cfRule>
          <xm:sqref>G631</xm:sqref>
        </x14:conditionalFormatting>
        <x14:conditionalFormatting xmlns:xm="http://schemas.microsoft.com/office/excel/2006/main">
          <x14:cfRule type="containsText" priority="423" operator="containsText" id="{7DB8EBE0-B7ED-4A28-84D9-F2B6331010B7}">
            <xm:f>NOT(ISERROR(SEARCH($I$824,I647)))</xm:f>
            <xm:f>$I$824</xm:f>
            <x14:dxf>
              <fill>
                <patternFill>
                  <bgColor rgb="FF7030A0"/>
                </patternFill>
              </fill>
            </x14:dxf>
          </x14:cfRule>
          <x14:cfRule type="containsText" priority="424" operator="containsText" id="{5472BA61-345E-4FBC-9E44-19434DBC3D83}">
            <xm:f>NOT(ISERROR(SEARCH($I$823,I647)))</xm:f>
            <xm:f>$I$823</xm:f>
            <x14:dxf>
              <fill>
                <patternFill>
                  <bgColor rgb="FF92D050"/>
                </patternFill>
              </fill>
            </x14:dxf>
          </x14:cfRule>
          <x14:cfRule type="containsText" priority="425" operator="containsText" id="{1466CC68-A3CA-448B-8B3A-A35C90BD5A55}">
            <xm:f>NOT(ISERROR(SEARCH($I$822,I647)))</xm:f>
            <xm:f>$I$822</xm:f>
            <x14:dxf>
              <fill>
                <patternFill>
                  <bgColor theme="1" tint="0.499984740745262"/>
                </patternFill>
              </fill>
            </x14:dxf>
          </x14:cfRule>
          <x14:cfRule type="containsText" priority="426" operator="containsText" id="{E68CB18A-9371-40DD-919E-F0C750E40B1B}">
            <xm:f>NOT(ISERROR(SEARCH($I$821,I647)))</xm:f>
            <xm:f>$I$821</xm:f>
            <x14:dxf>
              <fill>
                <patternFill>
                  <bgColor theme="2"/>
                </patternFill>
              </fill>
            </x14:dxf>
          </x14:cfRule>
          <x14:cfRule type="containsText" priority="427" operator="containsText" id="{0D4CC258-61F9-457F-8A8F-821B3028AD12}">
            <xm:f>NOT(ISERROR(SEARCH($I$820,I647)))</xm:f>
            <xm:f>$I$820</xm:f>
            <x14:dxf>
              <fill>
                <patternFill>
                  <bgColor rgb="FFFF0000"/>
                </patternFill>
              </fill>
            </x14:dxf>
          </x14:cfRule>
          <x14:cfRule type="containsText" priority="428" operator="containsText" id="{5F8BDD7B-59DD-4A8F-8714-5851E8B5C7B1}">
            <xm:f>NOT(ISERROR(SEARCH($I$819,I647)))</xm:f>
            <xm:f>$I$819</xm:f>
            <x14:dxf>
              <fill>
                <patternFill>
                  <bgColor rgb="FFFFFF00"/>
                </patternFill>
              </fill>
            </x14:dxf>
          </x14:cfRule>
          <xm:sqref>I647</xm:sqref>
        </x14:conditionalFormatting>
        <x14:conditionalFormatting xmlns:xm="http://schemas.microsoft.com/office/excel/2006/main">
          <x14:cfRule type="containsText" priority="429" operator="containsText" id="{5BA39C40-93E9-4E61-B811-CEA4087EFEE9}">
            <xm:f>NOT(ISERROR(SEARCH($H$821,H647)))</xm:f>
            <xm:f>$H$821</xm:f>
            <x14:dxf>
              <fill>
                <patternFill>
                  <bgColor rgb="FFFFFF00"/>
                </patternFill>
              </fill>
            </x14:dxf>
          </x14:cfRule>
          <x14:cfRule type="containsText" priority="430" operator="containsText" id="{3D60F7BA-EC75-4325-A192-4AA7C9842868}">
            <xm:f>NOT(ISERROR(SEARCH($H$820,H647)))</xm:f>
            <xm:f>$H$820</xm:f>
            <x14:dxf>
              <fill>
                <patternFill>
                  <bgColor rgb="FFFF0000"/>
                </patternFill>
              </fill>
            </x14:dxf>
          </x14:cfRule>
          <x14:cfRule type="containsText" priority="431" operator="containsText" id="{861B71CD-6D87-46C9-8C64-347E6EE3EA74}">
            <xm:f>NOT(ISERROR(SEARCH($H$819,H647)))</xm:f>
            <xm:f>$H$819</xm:f>
            <x14:dxf>
              <fill>
                <patternFill>
                  <bgColor theme="4"/>
                </patternFill>
              </fill>
            </x14:dxf>
          </x14:cfRule>
          <xm:sqref>H647</xm:sqref>
        </x14:conditionalFormatting>
        <x14:conditionalFormatting xmlns:xm="http://schemas.microsoft.com/office/excel/2006/main">
          <x14:cfRule type="containsText" priority="420" operator="containsText" id="{78E2BBFF-394C-4C8D-89DE-0B97A9BBEA73}">
            <xm:f>NOT(ISERROR(SEARCH(#REF!,G647)))</xm:f>
            <xm:f>#REF!</xm:f>
            <x14:dxf>
              <fill>
                <patternFill>
                  <bgColor rgb="FFFFFF00"/>
                </patternFill>
              </fill>
            </x14:dxf>
          </x14:cfRule>
          <x14:cfRule type="containsText" priority="421" operator="containsText" id="{CED72D6E-CEA6-4BC9-BED6-6C0A79F33E9B}">
            <xm:f>NOT(ISERROR(SEARCH(#REF!,G647)))</xm:f>
            <xm:f>#REF!</xm:f>
            <x14:dxf>
              <fill>
                <patternFill>
                  <bgColor rgb="FFFF0000"/>
                </patternFill>
              </fill>
            </x14:dxf>
          </x14:cfRule>
          <x14:cfRule type="containsText" priority="422" operator="containsText" id="{AF73B3CB-4145-4904-8D24-6E131CAF55BE}">
            <xm:f>NOT(ISERROR(SEARCH(#REF!,G647)))</xm:f>
            <xm:f>#REF!</xm:f>
            <x14:dxf>
              <fill>
                <patternFill>
                  <bgColor theme="4" tint="0.59996337778862885"/>
                </patternFill>
              </fill>
            </x14:dxf>
          </x14:cfRule>
          <xm:sqref>G647</xm:sqref>
        </x14:conditionalFormatting>
        <x14:conditionalFormatting xmlns:xm="http://schemas.microsoft.com/office/excel/2006/main">
          <x14:cfRule type="containsText" priority="409" operator="containsText" id="{B72B2607-47E0-4040-94BE-CA66607D1AC3}">
            <xm:f>NOT(ISERROR(SEARCH($I$824,I635)))</xm:f>
            <xm:f>$I$824</xm:f>
            <x14:dxf>
              <fill>
                <patternFill>
                  <bgColor rgb="FF7030A0"/>
                </patternFill>
              </fill>
            </x14:dxf>
          </x14:cfRule>
          <x14:cfRule type="containsText" priority="410" operator="containsText" id="{62B9219D-AD6C-4779-9B00-7DFB2DC1E46F}">
            <xm:f>NOT(ISERROR(SEARCH($I$823,I635)))</xm:f>
            <xm:f>$I$823</xm:f>
            <x14:dxf>
              <fill>
                <patternFill>
                  <bgColor rgb="FF92D050"/>
                </patternFill>
              </fill>
            </x14:dxf>
          </x14:cfRule>
          <x14:cfRule type="containsText" priority="411" operator="containsText" id="{6F3DDF09-E758-4D7E-A31E-4DB25653218F}">
            <xm:f>NOT(ISERROR(SEARCH($I$822,I635)))</xm:f>
            <xm:f>$I$822</xm:f>
            <x14:dxf>
              <fill>
                <patternFill>
                  <bgColor theme="1" tint="0.499984740745262"/>
                </patternFill>
              </fill>
            </x14:dxf>
          </x14:cfRule>
          <x14:cfRule type="containsText" priority="412" operator="containsText" id="{457242D0-C2B0-4DD2-9527-D87ACE60170D}">
            <xm:f>NOT(ISERROR(SEARCH($I$821,I635)))</xm:f>
            <xm:f>$I$821</xm:f>
            <x14:dxf>
              <fill>
                <patternFill>
                  <bgColor theme="2"/>
                </patternFill>
              </fill>
            </x14:dxf>
          </x14:cfRule>
          <x14:cfRule type="containsText" priority="413" operator="containsText" id="{189AD409-4B0A-43CA-B482-FEA4334F4FF6}">
            <xm:f>NOT(ISERROR(SEARCH($I$820,I635)))</xm:f>
            <xm:f>$I$820</xm:f>
            <x14:dxf>
              <fill>
                <patternFill>
                  <bgColor rgb="FFFF0000"/>
                </patternFill>
              </fill>
            </x14:dxf>
          </x14:cfRule>
          <x14:cfRule type="containsText" priority="414" operator="containsText" id="{7A2E5C2B-36D4-4339-8B88-A8D833BBAF67}">
            <xm:f>NOT(ISERROR(SEARCH($I$819,I635)))</xm:f>
            <xm:f>$I$819</xm:f>
            <x14:dxf>
              <fill>
                <patternFill>
                  <bgColor rgb="FFFFFF00"/>
                </patternFill>
              </fill>
            </x14:dxf>
          </x14:cfRule>
          <xm:sqref>I635:I636</xm:sqref>
        </x14:conditionalFormatting>
        <x14:conditionalFormatting xmlns:xm="http://schemas.microsoft.com/office/excel/2006/main">
          <x14:cfRule type="containsText" priority="415" operator="containsText" id="{4C7F8C3E-FEB5-462F-9C61-72B0635BF676}">
            <xm:f>NOT(ISERROR(SEARCH($H$821,H635)))</xm:f>
            <xm:f>$H$821</xm:f>
            <x14:dxf>
              <fill>
                <patternFill>
                  <bgColor rgb="FFFFFF00"/>
                </patternFill>
              </fill>
            </x14:dxf>
          </x14:cfRule>
          <x14:cfRule type="containsText" priority="416" operator="containsText" id="{ADE3D5A1-E2DF-40BF-A553-5198C4E966DC}">
            <xm:f>NOT(ISERROR(SEARCH($H$820,H635)))</xm:f>
            <xm:f>$H$820</xm:f>
            <x14:dxf>
              <fill>
                <patternFill>
                  <bgColor rgb="FFFF0000"/>
                </patternFill>
              </fill>
            </x14:dxf>
          </x14:cfRule>
          <x14:cfRule type="containsText" priority="417" operator="containsText" id="{1F83D2B2-E7EE-4071-9D40-106D4E664315}">
            <xm:f>NOT(ISERROR(SEARCH($H$819,H635)))</xm:f>
            <xm:f>$H$819</xm:f>
            <x14:dxf>
              <fill>
                <patternFill>
                  <bgColor theme="4"/>
                </patternFill>
              </fill>
            </x14:dxf>
          </x14:cfRule>
          <xm:sqref>H635:H636</xm:sqref>
        </x14:conditionalFormatting>
        <x14:conditionalFormatting xmlns:xm="http://schemas.microsoft.com/office/excel/2006/main">
          <x14:cfRule type="containsText" priority="406" operator="containsText" id="{24E215AA-EA84-4ABE-AB7E-EA60529362E0}">
            <xm:f>NOT(ISERROR(SEARCH(#REF!,G635)))</xm:f>
            <xm:f>#REF!</xm:f>
            <x14:dxf>
              <fill>
                <patternFill>
                  <bgColor rgb="FFFFFF00"/>
                </patternFill>
              </fill>
            </x14:dxf>
          </x14:cfRule>
          <x14:cfRule type="containsText" priority="407" operator="containsText" id="{87F8EB34-8281-4E28-93D8-1561C3C9C163}">
            <xm:f>NOT(ISERROR(SEARCH(#REF!,G635)))</xm:f>
            <xm:f>#REF!</xm:f>
            <x14:dxf>
              <fill>
                <patternFill>
                  <bgColor rgb="FFFF0000"/>
                </patternFill>
              </fill>
            </x14:dxf>
          </x14:cfRule>
          <x14:cfRule type="containsText" priority="408" operator="containsText" id="{1296E030-2B85-4FFC-B81A-5EF9CE9400EC}">
            <xm:f>NOT(ISERROR(SEARCH(#REF!,G635)))</xm:f>
            <xm:f>#REF!</xm:f>
            <x14:dxf>
              <fill>
                <patternFill>
                  <bgColor theme="4" tint="0.59996337778862885"/>
                </patternFill>
              </fill>
            </x14:dxf>
          </x14:cfRule>
          <xm:sqref>G635:G636 G649:G650</xm:sqref>
        </x14:conditionalFormatting>
        <x14:conditionalFormatting xmlns:xm="http://schemas.microsoft.com/office/excel/2006/main">
          <x14:cfRule type="containsText" priority="397" operator="containsText" id="{112B3E40-8360-423A-A10D-4504C52C5770}">
            <xm:f>NOT(ISERROR(SEARCH($I$824,I646)))</xm:f>
            <xm:f>$I$824</xm:f>
            <x14:dxf>
              <fill>
                <patternFill>
                  <bgColor rgb="FF7030A0"/>
                </patternFill>
              </fill>
            </x14:dxf>
          </x14:cfRule>
          <x14:cfRule type="containsText" priority="398" operator="containsText" id="{F0DC8EC6-530A-4ADB-B913-E8FD9B4035C5}">
            <xm:f>NOT(ISERROR(SEARCH($I$823,I646)))</xm:f>
            <xm:f>$I$823</xm:f>
            <x14:dxf>
              <fill>
                <patternFill>
                  <bgColor rgb="FF92D050"/>
                </patternFill>
              </fill>
            </x14:dxf>
          </x14:cfRule>
          <x14:cfRule type="containsText" priority="399" operator="containsText" id="{62959CFB-CF30-4777-896D-EC4FD06B249F}">
            <xm:f>NOT(ISERROR(SEARCH($I$822,I646)))</xm:f>
            <xm:f>$I$822</xm:f>
            <x14:dxf>
              <fill>
                <patternFill>
                  <bgColor theme="1" tint="0.499984740745262"/>
                </patternFill>
              </fill>
            </x14:dxf>
          </x14:cfRule>
          <x14:cfRule type="containsText" priority="400" operator="containsText" id="{48CE5156-D2BD-4A7B-B4DB-328D91A66B75}">
            <xm:f>NOT(ISERROR(SEARCH($I$821,I646)))</xm:f>
            <xm:f>$I$821</xm:f>
            <x14:dxf>
              <fill>
                <patternFill>
                  <bgColor theme="2"/>
                </patternFill>
              </fill>
            </x14:dxf>
          </x14:cfRule>
          <x14:cfRule type="containsText" priority="401" operator="containsText" id="{5CFA5264-00A6-4963-A037-70A3208C501F}">
            <xm:f>NOT(ISERROR(SEARCH($I$820,I646)))</xm:f>
            <xm:f>$I$820</xm:f>
            <x14:dxf>
              <fill>
                <patternFill>
                  <bgColor rgb="FFFF0000"/>
                </patternFill>
              </fill>
            </x14:dxf>
          </x14:cfRule>
          <x14:cfRule type="containsText" priority="402" operator="containsText" id="{9417719A-3A98-4127-BD85-FE7899B30CA3}">
            <xm:f>NOT(ISERROR(SEARCH($I$819,I646)))</xm:f>
            <xm:f>$I$819</xm:f>
            <x14:dxf>
              <fill>
                <patternFill>
                  <bgColor rgb="FFFFFF00"/>
                </patternFill>
              </fill>
            </x14:dxf>
          </x14:cfRule>
          <xm:sqref>I646</xm:sqref>
        </x14:conditionalFormatting>
        <x14:conditionalFormatting xmlns:xm="http://schemas.microsoft.com/office/excel/2006/main">
          <x14:cfRule type="containsText" priority="403" operator="containsText" id="{E12F74F1-F16D-4B0F-ABE9-FA205BDBBFE5}">
            <xm:f>NOT(ISERROR(SEARCH($H$821,H646)))</xm:f>
            <xm:f>$H$821</xm:f>
            <x14:dxf>
              <fill>
                <patternFill>
                  <bgColor rgb="FFFFFF00"/>
                </patternFill>
              </fill>
            </x14:dxf>
          </x14:cfRule>
          <x14:cfRule type="containsText" priority="404" operator="containsText" id="{05FF410A-E798-4545-90EA-A26872B0E8F8}">
            <xm:f>NOT(ISERROR(SEARCH($H$820,H646)))</xm:f>
            <xm:f>$H$820</xm:f>
            <x14:dxf>
              <fill>
                <patternFill>
                  <bgColor rgb="FFFF0000"/>
                </patternFill>
              </fill>
            </x14:dxf>
          </x14:cfRule>
          <x14:cfRule type="containsText" priority="405" operator="containsText" id="{04E19C69-81AB-4A21-9310-0C8494938FFE}">
            <xm:f>NOT(ISERROR(SEARCH($H$819,H646)))</xm:f>
            <xm:f>$H$819</xm:f>
            <x14:dxf>
              <fill>
                <patternFill>
                  <bgColor theme="4"/>
                </patternFill>
              </fill>
            </x14:dxf>
          </x14:cfRule>
          <xm:sqref>H646</xm:sqref>
        </x14:conditionalFormatting>
        <x14:conditionalFormatting xmlns:xm="http://schemas.microsoft.com/office/excel/2006/main">
          <x14:cfRule type="containsText" priority="394" operator="containsText" id="{92F72806-E7BD-48BE-ACD4-00C9D94E3DB6}">
            <xm:f>NOT(ISERROR(SEARCH(#REF!,G646)))</xm:f>
            <xm:f>#REF!</xm:f>
            <x14:dxf>
              <fill>
                <patternFill>
                  <bgColor rgb="FFFFFF00"/>
                </patternFill>
              </fill>
            </x14:dxf>
          </x14:cfRule>
          <x14:cfRule type="containsText" priority="395" operator="containsText" id="{32D2693F-9113-4885-8A79-A936AF0DD644}">
            <xm:f>NOT(ISERROR(SEARCH(#REF!,G646)))</xm:f>
            <xm:f>#REF!</xm:f>
            <x14:dxf>
              <fill>
                <patternFill>
                  <bgColor rgb="FFFF0000"/>
                </patternFill>
              </fill>
            </x14:dxf>
          </x14:cfRule>
          <x14:cfRule type="containsText" priority="396" operator="containsText" id="{C8CF49F3-39D5-4E50-BB85-862309BD69C9}">
            <xm:f>NOT(ISERROR(SEARCH(#REF!,G646)))</xm:f>
            <xm:f>#REF!</xm:f>
            <x14:dxf>
              <fill>
                <patternFill>
                  <bgColor theme="4" tint="0.59996337778862885"/>
                </patternFill>
              </fill>
            </x14:dxf>
          </x14:cfRule>
          <xm:sqref>G646</xm:sqref>
        </x14:conditionalFormatting>
        <x14:conditionalFormatting xmlns:xm="http://schemas.microsoft.com/office/excel/2006/main">
          <x14:cfRule type="containsText" priority="384" operator="containsText" id="{EB097E70-AE13-431C-AD15-84BA73BBCDA1}">
            <xm:f>NOT(ISERROR(SEARCH($I$824,I645)))</xm:f>
            <xm:f>$I$824</xm:f>
            <x14:dxf>
              <fill>
                <patternFill>
                  <bgColor rgb="FF7030A0"/>
                </patternFill>
              </fill>
            </x14:dxf>
          </x14:cfRule>
          <x14:cfRule type="containsText" priority="385" operator="containsText" id="{F6AABB51-C6BB-4BB9-B19F-FEB5B9E1FF8D}">
            <xm:f>NOT(ISERROR(SEARCH($I$823,I645)))</xm:f>
            <xm:f>$I$823</xm:f>
            <x14:dxf>
              <fill>
                <patternFill>
                  <bgColor rgb="FF92D050"/>
                </patternFill>
              </fill>
            </x14:dxf>
          </x14:cfRule>
          <x14:cfRule type="containsText" priority="386" operator="containsText" id="{1B430E8B-4268-411B-B8EB-7F4A703EFD96}">
            <xm:f>NOT(ISERROR(SEARCH($I$822,I645)))</xm:f>
            <xm:f>$I$822</xm:f>
            <x14:dxf>
              <fill>
                <patternFill>
                  <bgColor theme="1" tint="0.499984740745262"/>
                </patternFill>
              </fill>
            </x14:dxf>
          </x14:cfRule>
          <x14:cfRule type="containsText" priority="387" operator="containsText" id="{41FE0144-700A-4188-8CBB-F8D5D39927FD}">
            <xm:f>NOT(ISERROR(SEARCH($I$821,I645)))</xm:f>
            <xm:f>$I$821</xm:f>
            <x14:dxf>
              <fill>
                <patternFill>
                  <bgColor theme="2"/>
                </patternFill>
              </fill>
            </x14:dxf>
          </x14:cfRule>
          <x14:cfRule type="containsText" priority="388" operator="containsText" id="{512A0575-2B36-4DB2-901E-43F160599703}">
            <xm:f>NOT(ISERROR(SEARCH($I$820,I645)))</xm:f>
            <xm:f>$I$820</xm:f>
            <x14:dxf>
              <fill>
                <patternFill>
                  <bgColor rgb="FFFF0000"/>
                </patternFill>
              </fill>
            </x14:dxf>
          </x14:cfRule>
          <x14:cfRule type="containsText" priority="389" operator="containsText" id="{E53C664E-8BD4-4E80-81C2-05414AC3A1D4}">
            <xm:f>NOT(ISERROR(SEARCH($I$819,I645)))</xm:f>
            <xm:f>$I$819</xm:f>
            <x14:dxf>
              <fill>
                <patternFill>
                  <bgColor rgb="FFFFFF00"/>
                </patternFill>
              </fill>
            </x14:dxf>
          </x14:cfRule>
          <xm:sqref>I645</xm:sqref>
        </x14:conditionalFormatting>
        <x14:conditionalFormatting xmlns:xm="http://schemas.microsoft.com/office/excel/2006/main">
          <x14:cfRule type="containsText" priority="390" operator="containsText" id="{DA90D685-5506-427E-986E-670E6834E47D}">
            <xm:f>NOT(ISERROR(SEARCH($H$821,H645)))</xm:f>
            <xm:f>$H$821</xm:f>
            <x14:dxf>
              <fill>
                <patternFill>
                  <bgColor rgb="FFFFFF00"/>
                </patternFill>
              </fill>
            </x14:dxf>
          </x14:cfRule>
          <x14:cfRule type="containsText" priority="391" operator="containsText" id="{43D05744-4084-4A93-8D54-B2C63DA4FCD6}">
            <xm:f>NOT(ISERROR(SEARCH($H$820,H645)))</xm:f>
            <xm:f>$H$820</xm:f>
            <x14:dxf>
              <fill>
                <patternFill>
                  <bgColor rgb="FFFF0000"/>
                </patternFill>
              </fill>
            </x14:dxf>
          </x14:cfRule>
          <x14:cfRule type="containsText" priority="392" operator="containsText" id="{E3C1AE5C-1BE0-4BF7-B02D-9B6A4B82FEEF}">
            <xm:f>NOT(ISERROR(SEARCH($H$819,H645)))</xm:f>
            <xm:f>$H$819</xm:f>
            <x14:dxf>
              <fill>
                <patternFill>
                  <bgColor theme="4"/>
                </patternFill>
              </fill>
            </x14:dxf>
          </x14:cfRule>
          <xm:sqref>H645</xm:sqref>
        </x14:conditionalFormatting>
        <x14:conditionalFormatting xmlns:xm="http://schemas.microsoft.com/office/excel/2006/main">
          <x14:cfRule type="containsText" priority="381" operator="containsText" id="{DD439B4D-8DBC-4893-8456-841D5F0A9DB7}">
            <xm:f>NOT(ISERROR(SEARCH(#REF!,G645)))</xm:f>
            <xm:f>#REF!</xm:f>
            <x14:dxf>
              <fill>
                <patternFill>
                  <bgColor rgb="FFFFFF00"/>
                </patternFill>
              </fill>
            </x14:dxf>
          </x14:cfRule>
          <x14:cfRule type="containsText" priority="382" operator="containsText" id="{655C697C-8762-4411-8186-ABEA49615904}">
            <xm:f>NOT(ISERROR(SEARCH(#REF!,G645)))</xm:f>
            <xm:f>#REF!</xm:f>
            <x14:dxf>
              <fill>
                <patternFill>
                  <bgColor rgb="FFFF0000"/>
                </patternFill>
              </fill>
            </x14:dxf>
          </x14:cfRule>
          <x14:cfRule type="containsText" priority="383" operator="containsText" id="{2E8D609F-ADFB-4627-83AF-193822EFC6B9}">
            <xm:f>NOT(ISERROR(SEARCH(#REF!,G645)))</xm:f>
            <xm:f>#REF!</xm:f>
            <x14:dxf>
              <fill>
                <patternFill>
                  <bgColor theme="4" tint="0.59996337778862885"/>
                </patternFill>
              </fill>
            </x14:dxf>
          </x14:cfRule>
          <xm:sqref>G645</xm:sqref>
        </x14:conditionalFormatting>
        <x14:conditionalFormatting xmlns:xm="http://schemas.microsoft.com/office/excel/2006/main">
          <x14:cfRule type="containsText" priority="372" operator="containsText" id="{276CC4F4-4920-4CBE-9186-73151D2DB0CD}">
            <xm:f>NOT(ISERROR(SEARCH($I$824,I644)))</xm:f>
            <xm:f>$I$824</xm:f>
            <x14:dxf>
              <fill>
                <patternFill>
                  <bgColor rgb="FF7030A0"/>
                </patternFill>
              </fill>
            </x14:dxf>
          </x14:cfRule>
          <x14:cfRule type="containsText" priority="373" operator="containsText" id="{C570C0C0-01A0-47A3-91A7-69903CDE89FE}">
            <xm:f>NOT(ISERROR(SEARCH($I$823,I644)))</xm:f>
            <xm:f>$I$823</xm:f>
            <x14:dxf>
              <fill>
                <patternFill>
                  <bgColor rgb="FF92D050"/>
                </patternFill>
              </fill>
            </x14:dxf>
          </x14:cfRule>
          <x14:cfRule type="containsText" priority="374" operator="containsText" id="{71A4221B-3F69-46B7-9F55-40819C52C248}">
            <xm:f>NOT(ISERROR(SEARCH($I$822,I644)))</xm:f>
            <xm:f>$I$822</xm:f>
            <x14:dxf>
              <fill>
                <patternFill>
                  <bgColor theme="1" tint="0.499984740745262"/>
                </patternFill>
              </fill>
            </x14:dxf>
          </x14:cfRule>
          <x14:cfRule type="containsText" priority="375" operator="containsText" id="{4068CC5B-63C3-431A-9795-F90C37823334}">
            <xm:f>NOT(ISERROR(SEARCH($I$821,I644)))</xm:f>
            <xm:f>$I$821</xm:f>
            <x14:dxf>
              <fill>
                <patternFill>
                  <bgColor theme="2"/>
                </patternFill>
              </fill>
            </x14:dxf>
          </x14:cfRule>
          <x14:cfRule type="containsText" priority="376" operator="containsText" id="{747DD22B-4309-4753-88AF-F196DEBE9230}">
            <xm:f>NOT(ISERROR(SEARCH($I$820,I644)))</xm:f>
            <xm:f>$I$820</xm:f>
            <x14:dxf>
              <fill>
                <patternFill>
                  <bgColor rgb="FFFF0000"/>
                </patternFill>
              </fill>
            </x14:dxf>
          </x14:cfRule>
          <x14:cfRule type="containsText" priority="377" operator="containsText" id="{FEDA77B2-E671-4C73-9D0E-5FEAFCCE2A11}">
            <xm:f>NOT(ISERROR(SEARCH($I$819,I644)))</xm:f>
            <xm:f>$I$819</xm:f>
            <x14:dxf>
              <fill>
                <patternFill>
                  <bgColor rgb="FFFFFF00"/>
                </patternFill>
              </fill>
            </x14:dxf>
          </x14:cfRule>
          <xm:sqref>I644</xm:sqref>
        </x14:conditionalFormatting>
        <x14:conditionalFormatting xmlns:xm="http://schemas.microsoft.com/office/excel/2006/main">
          <x14:cfRule type="containsText" priority="378" operator="containsText" id="{43CD6D1B-4244-498E-81E0-BF9C0F83DFB5}">
            <xm:f>NOT(ISERROR(SEARCH($H$821,H644)))</xm:f>
            <xm:f>$H$821</xm:f>
            <x14:dxf>
              <fill>
                <patternFill>
                  <bgColor rgb="FFFFFF00"/>
                </patternFill>
              </fill>
            </x14:dxf>
          </x14:cfRule>
          <x14:cfRule type="containsText" priority="379" operator="containsText" id="{3FC3E8A9-866A-442C-9717-410B51AE4DDC}">
            <xm:f>NOT(ISERROR(SEARCH($H$820,H644)))</xm:f>
            <xm:f>$H$820</xm:f>
            <x14:dxf>
              <fill>
                <patternFill>
                  <bgColor rgb="FFFF0000"/>
                </patternFill>
              </fill>
            </x14:dxf>
          </x14:cfRule>
          <x14:cfRule type="containsText" priority="380" operator="containsText" id="{308937B9-934C-4788-B566-0BF15BA460F6}">
            <xm:f>NOT(ISERROR(SEARCH($H$819,H644)))</xm:f>
            <xm:f>$H$819</xm:f>
            <x14:dxf>
              <fill>
                <patternFill>
                  <bgColor theme="4"/>
                </patternFill>
              </fill>
            </x14:dxf>
          </x14:cfRule>
          <xm:sqref>H644</xm:sqref>
        </x14:conditionalFormatting>
        <x14:conditionalFormatting xmlns:xm="http://schemas.microsoft.com/office/excel/2006/main">
          <x14:cfRule type="containsText" priority="368" operator="containsText" id="{0AF768B1-7A6A-4B0D-95B9-744C3D99F5D6}">
            <xm:f>NOT(ISERROR(SEARCH(#REF!,G644)))</xm:f>
            <xm:f>#REF!</xm:f>
            <x14:dxf>
              <fill>
                <patternFill>
                  <bgColor rgb="FFFFFF00"/>
                </patternFill>
              </fill>
            </x14:dxf>
          </x14:cfRule>
          <x14:cfRule type="containsText" priority="369" operator="containsText" id="{BAD67B00-4C2B-4B8C-909A-490141C48E54}">
            <xm:f>NOT(ISERROR(SEARCH(#REF!,G644)))</xm:f>
            <xm:f>#REF!</xm:f>
            <x14:dxf>
              <fill>
                <patternFill>
                  <bgColor rgb="FFFF0000"/>
                </patternFill>
              </fill>
            </x14:dxf>
          </x14:cfRule>
          <x14:cfRule type="containsText" priority="370" operator="containsText" id="{74C702CD-B0DF-45FB-8299-F22A777AD4D3}">
            <xm:f>NOT(ISERROR(SEARCH(#REF!,G644)))</xm:f>
            <xm:f>#REF!</xm:f>
            <x14:dxf>
              <fill>
                <patternFill>
                  <bgColor theme="4" tint="0.59996337778862885"/>
                </patternFill>
              </fill>
            </x14:dxf>
          </x14:cfRule>
          <xm:sqref>G644</xm:sqref>
        </x14:conditionalFormatting>
        <x14:conditionalFormatting xmlns:xm="http://schemas.microsoft.com/office/excel/2006/main">
          <x14:cfRule type="containsText" priority="358" operator="containsText" id="{89DFA8C5-BB78-4F3F-A983-239D382521EA}">
            <xm:f>NOT(ISERROR(SEARCH($I$824,I642)))</xm:f>
            <xm:f>$I$824</xm:f>
            <x14:dxf>
              <fill>
                <patternFill>
                  <bgColor rgb="FF7030A0"/>
                </patternFill>
              </fill>
            </x14:dxf>
          </x14:cfRule>
          <x14:cfRule type="containsText" priority="359" operator="containsText" id="{2E08DC5B-EDD4-4836-9981-0263ED6EF18A}">
            <xm:f>NOT(ISERROR(SEARCH($I$823,I642)))</xm:f>
            <xm:f>$I$823</xm:f>
            <x14:dxf>
              <fill>
                <patternFill>
                  <bgColor rgb="FF92D050"/>
                </patternFill>
              </fill>
            </x14:dxf>
          </x14:cfRule>
          <x14:cfRule type="containsText" priority="360" operator="containsText" id="{F12685D8-BD44-4545-9E63-6513AA3FFBEF}">
            <xm:f>NOT(ISERROR(SEARCH($I$822,I642)))</xm:f>
            <xm:f>$I$822</xm:f>
            <x14:dxf>
              <fill>
                <patternFill>
                  <bgColor theme="1" tint="0.499984740745262"/>
                </patternFill>
              </fill>
            </x14:dxf>
          </x14:cfRule>
          <x14:cfRule type="containsText" priority="361" operator="containsText" id="{A75E9EF2-B02C-4FA8-B8E6-7ACB808BACC1}">
            <xm:f>NOT(ISERROR(SEARCH($I$821,I642)))</xm:f>
            <xm:f>$I$821</xm:f>
            <x14:dxf>
              <fill>
                <patternFill>
                  <bgColor theme="2"/>
                </patternFill>
              </fill>
            </x14:dxf>
          </x14:cfRule>
          <x14:cfRule type="containsText" priority="362" operator="containsText" id="{5246EFF6-A9BD-4C2B-8A35-07DAEBF6FB04}">
            <xm:f>NOT(ISERROR(SEARCH($I$820,I642)))</xm:f>
            <xm:f>$I$820</xm:f>
            <x14:dxf>
              <fill>
                <patternFill>
                  <bgColor rgb="FFFF0000"/>
                </patternFill>
              </fill>
            </x14:dxf>
          </x14:cfRule>
          <x14:cfRule type="containsText" priority="363" operator="containsText" id="{F67767BC-CFE2-4D79-AFE8-CE099513AC57}">
            <xm:f>NOT(ISERROR(SEARCH($I$819,I642)))</xm:f>
            <xm:f>$I$819</xm:f>
            <x14:dxf>
              <fill>
                <patternFill>
                  <bgColor rgb="FFFFFF00"/>
                </patternFill>
              </fill>
            </x14:dxf>
          </x14:cfRule>
          <xm:sqref>I642:I643</xm:sqref>
        </x14:conditionalFormatting>
        <x14:conditionalFormatting xmlns:xm="http://schemas.microsoft.com/office/excel/2006/main">
          <x14:cfRule type="containsText" priority="364" operator="containsText" id="{DAF1057A-54F5-4A9F-A160-2456C562DB66}">
            <xm:f>NOT(ISERROR(SEARCH($H$821,H642)))</xm:f>
            <xm:f>$H$821</xm:f>
            <x14:dxf>
              <fill>
                <patternFill>
                  <bgColor rgb="FFFFFF00"/>
                </patternFill>
              </fill>
            </x14:dxf>
          </x14:cfRule>
          <x14:cfRule type="containsText" priority="365" operator="containsText" id="{19AABCA9-40F0-4644-9F18-29520B2D4BC7}">
            <xm:f>NOT(ISERROR(SEARCH($H$820,H642)))</xm:f>
            <xm:f>$H$820</xm:f>
            <x14:dxf>
              <fill>
                <patternFill>
                  <bgColor rgb="FFFF0000"/>
                </patternFill>
              </fill>
            </x14:dxf>
          </x14:cfRule>
          <x14:cfRule type="containsText" priority="366" operator="containsText" id="{238B0BA4-513E-4187-95A0-644DE34F246B}">
            <xm:f>NOT(ISERROR(SEARCH($H$819,H642)))</xm:f>
            <xm:f>$H$819</xm:f>
            <x14:dxf>
              <fill>
                <patternFill>
                  <bgColor theme="4"/>
                </patternFill>
              </fill>
            </x14:dxf>
          </x14:cfRule>
          <xm:sqref>H642:H643</xm:sqref>
        </x14:conditionalFormatting>
        <x14:conditionalFormatting xmlns:xm="http://schemas.microsoft.com/office/excel/2006/main">
          <x14:cfRule type="containsText" priority="355" operator="containsText" id="{6106350C-71D8-4A72-8CF7-C37C5237202A}">
            <xm:f>NOT(ISERROR(SEARCH(#REF!,G642)))</xm:f>
            <xm:f>#REF!</xm:f>
            <x14:dxf>
              <fill>
                <patternFill>
                  <bgColor rgb="FFFFFF00"/>
                </patternFill>
              </fill>
            </x14:dxf>
          </x14:cfRule>
          <x14:cfRule type="containsText" priority="356" operator="containsText" id="{D78CE630-3C30-48A8-8C29-207FF84AD157}">
            <xm:f>NOT(ISERROR(SEARCH(#REF!,G642)))</xm:f>
            <xm:f>#REF!</xm:f>
            <x14:dxf>
              <fill>
                <patternFill>
                  <bgColor rgb="FFFF0000"/>
                </patternFill>
              </fill>
            </x14:dxf>
          </x14:cfRule>
          <x14:cfRule type="containsText" priority="357" operator="containsText" id="{3A8E8035-9990-4058-A079-5F8F4697EEB3}">
            <xm:f>NOT(ISERROR(SEARCH(#REF!,G642)))</xm:f>
            <xm:f>#REF!</xm:f>
            <x14:dxf>
              <fill>
                <patternFill>
                  <bgColor theme="4" tint="0.59996337778862885"/>
                </patternFill>
              </fill>
            </x14:dxf>
          </x14:cfRule>
          <xm:sqref>G642:G643</xm:sqref>
        </x14:conditionalFormatting>
        <x14:conditionalFormatting xmlns:xm="http://schemas.microsoft.com/office/excel/2006/main">
          <x14:cfRule type="containsText" priority="345" operator="containsText" id="{DC3141BA-725C-4BC0-8DF3-A5E8FC679FD7}">
            <xm:f>NOT(ISERROR(SEARCH($I$824,I641)))</xm:f>
            <xm:f>$I$824</xm:f>
            <x14:dxf>
              <fill>
                <patternFill>
                  <bgColor rgb="FF7030A0"/>
                </patternFill>
              </fill>
            </x14:dxf>
          </x14:cfRule>
          <x14:cfRule type="containsText" priority="346" operator="containsText" id="{671CE399-F0DE-45E4-9642-3AA8DFD10B93}">
            <xm:f>NOT(ISERROR(SEARCH($I$823,I641)))</xm:f>
            <xm:f>$I$823</xm:f>
            <x14:dxf>
              <fill>
                <patternFill>
                  <bgColor rgb="FF92D050"/>
                </patternFill>
              </fill>
            </x14:dxf>
          </x14:cfRule>
          <x14:cfRule type="containsText" priority="347" operator="containsText" id="{A5C4C8CB-4BDC-4FB3-AEDC-2C495EB68618}">
            <xm:f>NOT(ISERROR(SEARCH($I$822,I641)))</xm:f>
            <xm:f>$I$822</xm:f>
            <x14:dxf>
              <fill>
                <patternFill>
                  <bgColor theme="1" tint="0.499984740745262"/>
                </patternFill>
              </fill>
            </x14:dxf>
          </x14:cfRule>
          <x14:cfRule type="containsText" priority="348" operator="containsText" id="{358415C4-3DDD-4C1C-B86A-59FAA790708B}">
            <xm:f>NOT(ISERROR(SEARCH($I$821,I641)))</xm:f>
            <xm:f>$I$821</xm:f>
            <x14:dxf>
              <fill>
                <patternFill>
                  <bgColor theme="2"/>
                </patternFill>
              </fill>
            </x14:dxf>
          </x14:cfRule>
          <x14:cfRule type="containsText" priority="349" operator="containsText" id="{C24912B5-1D75-436B-B7AF-2A481EBFF247}">
            <xm:f>NOT(ISERROR(SEARCH($I$820,I641)))</xm:f>
            <xm:f>$I$820</xm:f>
            <x14:dxf>
              <fill>
                <patternFill>
                  <bgColor rgb="FFFF0000"/>
                </patternFill>
              </fill>
            </x14:dxf>
          </x14:cfRule>
          <x14:cfRule type="containsText" priority="350" operator="containsText" id="{5CB5E5BC-AF56-4AD7-A434-D8C3A0DDB23D}">
            <xm:f>NOT(ISERROR(SEARCH($I$819,I641)))</xm:f>
            <xm:f>$I$819</xm:f>
            <x14:dxf>
              <fill>
                <patternFill>
                  <bgColor rgb="FFFFFF00"/>
                </patternFill>
              </fill>
            </x14:dxf>
          </x14:cfRule>
          <xm:sqref>I641</xm:sqref>
        </x14:conditionalFormatting>
        <x14:conditionalFormatting xmlns:xm="http://schemas.microsoft.com/office/excel/2006/main">
          <x14:cfRule type="containsText" priority="351" operator="containsText" id="{25EBBAFE-1C1F-4CEE-A6C0-2013A6F138CB}">
            <xm:f>NOT(ISERROR(SEARCH($H$821,H641)))</xm:f>
            <xm:f>$H$821</xm:f>
            <x14:dxf>
              <fill>
                <patternFill>
                  <bgColor rgb="FFFFFF00"/>
                </patternFill>
              </fill>
            </x14:dxf>
          </x14:cfRule>
          <x14:cfRule type="containsText" priority="352" operator="containsText" id="{9032D161-A203-46D9-8CA8-B639A4672D2A}">
            <xm:f>NOT(ISERROR(SEARCH($H$820,H641)))</xm:f>
            <xm:f>$H$820</xm:f>
            <x14:dxf>
              <fill>
                <patternFill>
                  <bgColor rgb="FFFF0000"/>
                </patternFill>
              </fill>
            </x14:dxf>
          </x14:cfRule>
          <x14:cfRule type="containsText" priority="353" operator="containsText" id="{1D95B3A9-9DE4-44CF-AFF6-3A2E7F82CFEB}">
            <xm:f>NOT(ISERROR(SEARCH($H$819,H641)))</xm:f>
            <xm:f>$H$819</xm:f>
            <x14:dxf>
              <fill>
                <patternFill>
                  <bgColor theme="4"/>
                </patternFill>
              </fill>
            </x14:dxf>
          </x14:cfRule>
          <xm:sqref>H641</xm:sqref>
        </x14:conditionalFormatting>
        <x14:conditionalFormatting xmlns:xm="http://schemas.microsoft.com/office/excel/2006/main">
          <x14:cfRule type="containsText" priority="342" operator="containsText" id="{924F9F91-10BB-40FC-B033-246713E4B1C7}">
            <xm:f>NOT(ISERROR(SEARCH(#REF!,G641)))</xm:f>
            <xm:f>#REF!</xm:f>
            <x14:dxf>
              <fill>
                <patternFill>
                  <bgColor rgb="FFFFFF00"/>
                </patternFill>
              </fill>
            </x14:dxf>
          </x14:cfRule>
          <x14:cfRule type="containsText" priority="343" operator="containsText" id="{120F00EC-9B3F-4977-B500-8567A92E540D}">
            <xm:f>NOT(ISERROR(SEARCH(#REF!,G641)))</xm:f>
            <xm:f>#REF!</xm:f>
            <x14:dxf>
              <fill>
                <patternFill>
                  <bgColor rgb="FFFF0000"/>
                </patternFill>
              </fill>
            </x14:dxf>
          </x14:cfRule>
          <x14:cfRule type="containsText" priority="344" operator="containsText" id="{52FB37CA-6ED5-4C85-9368-1DAB5FB9F9B7}">
            <xm:f>NOT(ISERROR(SEARCH(#REF!,G641)))</xm:f>
            <xm:f>#REF!</xm:f>
            <x14:dxf>
              <fill>
                <patternFill>
                  <bgColor theme="4" tint="0.59996337778862885"/>
                </patternFill>
              </fill>
            </x14:dxf>
          </x14:cfRule>
          <xm:sqref>G641</xm:sqref>
        </x14:conditionalFormatting>
        <x14:conditionalFormatting xmlns:xm="http://schemas.microsoft.com/office/excel/2006/main">
          <x14:cfRule type="containsText" priority="333" operator="containsText" id="{C4C7D79E-4634-4293-9675-1CC9025C2428}">
            <xm:f>NOT(ISERROR(SEARCH($I$824,I640)))</xm:f>
            <xm:f>$I$824</xm:f>
            <x14:dxf>
              <fill>
                <patternFill>
                  <bgColor rgb="FF7030A0"/>
                </patternFill>
              </fill>
            </x14:dxf>
          </x14:cfRule>
          <x14:cfRule type="containsText" priority="334" operator="containsText" id="{94564C19-900B-492E-AAFA-0508DF1FB563}">
            <xm:f>NOT(ISERROR(SEARCH($I$823,I640)))</xm:f>
            <xm:f>$I$823</xm:f>
            <x14:dxf>
              <fill>
                <patternFill>
                  <bgColor rgb="FF92D050"/>
                </patternFill>
              </fill>
            </x14:dxf>
          </x14:cfRule>
          <x14:cfRule type="containsText" priority="335" operator="containsText" id="{D8C05AA8-73E9-460A-A1F6-659DA808D3BA}">
            <xm:f>NOT(ISERROR(SEARCH($I$822,I640)))</xm:f>
            <xm:f>$I$822</xm:f>
            <x14:dxf>
              <fill>
                <patternFill>
                  <bgColor theme="1" tint="0.499984740745262"/>
                </patternFill>
              </fill>
            </x14:dxf>
          </x14:cfRule>
          <x14:cfRule type="containsText" priority="336" operator="containsText" id="{EFE31C92-9403-4D08-99D2-F278FDFE424E}">
            <xm:f>NOT(ISERROR(SEARCH($I$821,I640)))</xm:f>
            <xm:f>$I$821</xm:f>
            <x14:dxf>
              <fill>
                <patternFill>
                  <bgColor theme="2"/>
                </patternFill>
              </fill>
            </x14:dxf>
          </x14:cfRule>
          <x14:cfRule type="containsText" priority="337" operator="containsText" id="{5E079E4B-326A-4629-BFD8-AA28AE8D1409}">
            <xm:f>NOT(ISERROR(SEARCH($I$820,I640)))</xm:f>
            <xm:f>$I$820</xm:f>
            <x14:dxf>
              <fill>
                <patternFill>
                  <bgColor rgb="FFFF0000"/>
                </patternFill>
              </fill>
            </x14:dxf>
          </x14:cfRule>
          <x14:cfRule type="containsText" priority="338" operator="containsText" id="{0F9DB06B-308D-4DCB-B8C9-B05CC5BEA09D}">
            <xm:f>NOT(ISERROR(SEARCH($I$819,I640)))</xm:f>
            <xm:f>$I$819</xm:f>
            <x14:dxf>
              <fill>
                <patternFill>
                  <bgColor rgb="FFFFFF00"/>
                </patternFill>
              </fill>
            </x14:dxf>
          </x14:cfRule>
          <xm:sqref>I640</xm:sqref>
        </x14:conditionalFormatting>
        <x14:conditionalFormatting xmlns:xm="http://schemas.microsoft.com/office/excel/2006/main">
          <x14:cfRule type="containsText" priority="339" operator="containsText" id="{FA56830C-AA01-47BD-92C8-862A6F16B076}">
            <xm:f>NOT(ISERROR(SEARCH($H$821,H640)))</xm:f>
            <xm:f>$H$821</xm:f>
            <x14:dxf>
              <fill>
                <patternFill>
                  <bgColor rgb="FFFFFF00"/>
                </patternFill>
              </fill>
            </x14:dxf>
          </x14:cfRule>
          <x14:cfRule type="containsText" priority="340" operator="containsText" id="{6871C455-4EA6-44E9-A3A2-65772EBB2287}">
            <xm:f>NOT(ISERROR(SEARCH($H$820,H640)))</xm:f>
            <xm:f>$H$820</xm:f>
            <x14:dxf>
              <fill>
                <patternFill>
                  <bgColor rgb="FFFF0000"/>
                </patternFill>
              </fill>
            </x14:dxf>
          </x14:cfRule>
          <x14:cfRule type="containsText" priority="341" operator="containsText" id="{B2946B4C-45F8-45F8-9C27-378DEE87CBD1}">
            <xm:f>NOT(ISERROR(SEARCH($H$819,H640)))</xm:f>
            <xm:f>$H$819</xm:f>
            <x14:dxf>
              <fill>
                <patternFill>
                  <bgColor theme="4"/>
                </patternFill>
              </fill>
            </x14:dxf>
          </x14:cfRule>
          <xm:sqref>H640</xm:sqref>
        </x14:conditionalFormatting>
        <x14:conditionalFormatting xmlns:xm="http://schemas.microsoft.com/office/excel/2006/main">
          <x14:cfRule type="containsText" priority="329" operator="containsText" id="{10665990-6789-4B19-BD1E-2C113D24EB3D}">
            <xm:f>NOT(ISERROR(SEARCH(#REF!,G640)))</xm:f>
            <xm:f>#REF!</xm:f>
            <x14:dxf>
              <fill>
                <patternFill>
                  <bgColor rgb="FFFFFF00"/>
                </patternFill>
              </fill>
            </x14:dxf>
          </x14:cfRule>
          <x14:cfRule type="containsText" priority="330" operator="containsText" id="{002624F4-187A-463C-8B59-DD210027FE64}">
            <xm:f>NOT(ISERROR(SEARCH(#REF!,G640)))</xm:f>
            <xm:f>#REF!</xm:f>
            <x14:dxf>
              <fill>
                <patternFill>
                  <bgColor rgb="FFFF0000"/>
                </patternFill>
              </fill>
            </x14:dxf>
          </x14:cfRule>
          <x14:cfRule type="containsText" priority="331" operator="containsText" id="{69BAFCED-6FF1-440F-B46E-D22DBD1B2A22}">
            <xm:f>NOT(ISERROR(SEARCH(#REF!,G640)))</xm:f>
            <xm:f>#REF!</xm:f>
            <x14:dxf>
              <fill>
                <patternFill>
                  <bgColor theme="4" tint="0.59996337778862885"/>
                </patternFill>
              </fill>
            </x14:dxf>
          </x14:cfRule>
          <xm:sqref>G640</xm:sqref>
        </x14:conditionalFormatting>
        <x14:conditionalFormatting xmlns:xm="http://schemas.microsoft.com/office/excel/2006/main">
          <x14:cfRule type="containsText" priority="319" operator="containsText" id="{8155907B-2123-443A-AB33-23867D174602}">
            <xm:f>NOT(ISERROR(SEARCH($I$824,I638)))</xm:f>
            <xm:f>$I$824</xm:f>
            <x14:dxf>
              <fill>
                <patternFill>
                  <bgColor rgb="FF7030A0"/>
                </patternFill>
              </fill>
            </x14:dxf>
          </x14:cfRule>
          <x14:cfRule type="containsText" priority="320" operator="containsText" id="{75134823-82CA-4D57-A5F9-AA0E9D486521}">
            <xm:f>NOT(ISERROR(SEARCH($I$823,I638)))</xm:f>
            <xm:f>$I$823</xm:f>
            <x14:dxf>
              <fill>
                <patternFill>
                  <bgColor rgb="FF92D050"/>
                </patternFill>
              </fill>
            </x14:dxf>
          </x14:cfRule>
          <x14:cfRule type="containsText" priority="321" operator="containsText" id="{742B4765-CCFE-451E-9971-CD41201D5E43}">
            <xm:f>NOT(ISERROR(SEARCH($I$822,I638)))</xm:f>
            <xm:f>$I$822</xm:f>
            <x14:dxf>
              <fill>
                <patternFill>
                  <bgColor theme="1" tint="0.499984740745262"/>
                </patternFill>
              </fill>
            </x14:dxf>
          </x14:cfRule>
          <x14:cfRule type="containsText" priority="322" operator="containsText" id="{8A7B8B59-FF56-4EB9-AD49-739D2A59D0E9}">
            <xm:f>NOT(ISERROR(SEARCH($I$821,I638)))</xm:f>
            <xm:f>$I$821</xm:f>
            <x14:dxf>
              <fill>
                <patternFill>
                  <bgColor theme="2"/>
                </patternFill>
              </fill>
            </x14:dxf>
          </x14:cfRule>
          <x14:cfRule type="containsText" priority="323" operator="containsText" id="{3BBECA65-85BB-42E0-A8CA-0A8AB1AF049C}">
            <xm:f>NOT(ISERROR(SEARCH($I$820,I638)))</xm:f>
            <xm:f>$I$820</xm:f>
            <x14:dxf>
              <fill>
                <patternFill>
                  <bgColor rgb="FFFF0000"/>
                </patternFill>
              </fill>
            </x14:dxf>
          </x14:cfRule>
          <x14:cfRule type="containsText" priority="324" operator="containsText" id="{DC96835C-C663-4068-BDB7-0BCA694F6B27}">
            <xm:f>NOT(ISERROR(SEARCH($I$819,I638)))</xm:f>
            <xm:f>$I$819</xm:f>
            <x14:dxf>
              <fill>
                <patternFill>
                  <bgColor rgb="FFFFFF00"/>
                </patternFill>
              </fill>
            </x14:dxf>
          </x14:cfRule>
          <xm:sqref>I638:I639</xm:sqref>
        </x14:conditionalFormatting>
        <x14:conditionalFormatting xmlns:xm="http://schemas.microsoft.com/office/excel/2006/main">
          <x14:cfRule type="containsText" priority="325" operator="containsText" id="{B43A0842-9FB6-4FEB-A101-FFDB5F720FCB}">
            <xm:f>NOT(ISERROR(SEARCH($H$821,H638)))</xm:f>
            <xm:f>$H$821</xm:f>
            <x14:dxf>
              <fill>
                <patternFill>
                  <bgColor rgb="FFFFFF00"/>
                </patternFill>
              </fill>
            </x14:dxf>
          </x14:cfRule>
          <x14:cfRule type="containsText" priority="326" operator="containsText" id="{C8A257DC-9538-49DD-B79A-19A75B23786F}">
            <xm:f>NOT(ISERROR(SEARCH($H$820,H638)))</xm:f>
            <xm:f>$H$820</xm:f>
            <x14:dxf>
              <fill>
                <patternFill>
                  <bgColor rgb="FFFF0000"/>
                </patternFill>
              </fill>
            </x14:dxf>
          </x14:cfRule>
          <x14:cfRule type="containsText" priority="327" operator="containsText" id="{75B2EF9B-1B07-4D80-BADB-7EC3924ADF7B}">
            <xm:f>NOT(ISERROR(SEARCH($H$819,H638)))</xm:f>
            <xm:f>$H$819</xm:f>
            <x14:dxf>
              <fill>
                <patternFill>
                  <bgColor theme="4"/>
                </patternFill>
              </fill>
            </x14:dxf>
          </x14:cfRule>
          <xm:sqref>H638:H639</xm:sqref>
        </x14:conditionalFormatting>
        <x14:conditionalFormatting xmlns:xm="http://schemas.microsoft.com/office/excel/2006/main">
          <x14:cfRule type="containsText" priority="316" operator="containsText" id="{C6DB9ADC-7112-4DDC-939B-D146658AE1CA}">
            <xm:f>NOT(ISERROR(SEARCH(#REF!,G638)))</xm:f>
            <xm:f>#REF!</xm:f>
            <x14:dxf>
              <fill>
                <patternFill>
                  <bgColor rgb="FFFFFF00"/>
                </patternFill>
              </fill>
            </x14:dxf>
          </x14:cfRule>
          <x14:cfRule type="containsText" priority="317" operator="containsText" id="{7201B1DD-5713-4AD5-9753-1FF96D932A8C}">
            <xm:f>NOT(ISERROR(SEARCH(#REF!,G638)))</xm:f>
            <xm:f>#REF!</xm:f>
            <x14:dxf>
              <fill>
                <patternFill>
                  <bgColor rgb="FFFF0000"/>
                </patternFill>
              </fill>
            </x14:dxf>
          </x14:cfRule>
          <x14:cfRule type="containsText" priority="318" operator="containsText" id="{923CE348-F91B-48A1-84F4-483E56B0E10C}">
            <xm:f>NOT(ISERROR(SEARCH(#REF!,G638)))</xm:f>
            <xm:f>#REF!</xm:f>
            <x14:dxf>
              <fill>
                <patternFill>
                  <bgColor theme="4" tint="0.59996337778862885"/>
                </patternFill>
              </fill>
            </x14:dxf>
          </x14:cfRule>
          <xm:sqref>G638:G639</xm:sqref>
        </x14:conditionalFormatting>
        <x14:conditionalFormatting xmlns:xm="http://schemas.microsoft.com/office/excel/2006/main">
          <x14:cfRule type="containsText" priority="306" operator="containsText" id="{49A884C0-5404-4558-A74C-B6469DA6C383}">
            <xm:f>NOT(ISERROR(SEARCH($I$824,I637)))</xm:f>
            <xm:f>$I$824</xm:f>
            <x14:dxf>
              <fill>
                <patternFill>
                  <bgColor rgb="FF7030A0"/>
                </patternFill>
              </fill>
            </x14:dxf>
          </x14:cfRule>
          <x14:cfRule type="containsText" priority="307" operator="containsText" id="{A0AFA0DD-361F-4D56-B2C7-9C1030BA83D3}">
            <xm:f>NOT(ISERROR(SEARCH($I$823,I637)))</xm:f>
            <xm:f>$I$823</xm:f>
            <x14:dxf>
              <fill>
                <patternFill>
                  <bgColor rgb="FF92D050"/>
                </patternFill>
              </fill>
            </x14:dxf>
          </x14:cfRule>
          <x14:cfRule type="containsText" priority="308" operator="containsText" id="{E821153C-8864-4FDB-BA79-F017EB412A6C}">
            <xm:f>NOT(ISERROR(SEARCH($I$822,I637)))</xm:f>
            <xm:f>$I$822</xm:f>
            <x14:dxf>
              <fill>
                <patternFill>
                  <bgColor theme="1" tint="0.499984740745262"/>
                </patternFill>
              </fill>
            </x14:dxf>
          </x14:cfRule>
          <x14:cfRule type="containsText" priority="309" operator="containsText" id="{F6C71102-23AD-444C-A1A5-6C9C6A205261}">
            <xm:f>NOT(ISERROR(SEARCH($I$821,I637)))</xm:f>
            <xm:f>$I$821</xm:f>
            <x14:dxf>
              <fill>
                <patternFill>
                  <bgColor theme="2"/>
                </patternFill>
              </fill>
            </x14:dxf>
          </x14:cfRule>
          <x14:cfRule type="containsText" priority="310" operator="containsText" id="{8445B176-3B14-4E85-8BE1-6FB9380DF155}">
            <xm:f>NOT(ISERROR(SEARCH($I$820,I637)))</xm:f>
            <xm:f>$I$820</xm:f>
            <x14:dxf>
              <fill>
                <patternFill>
                  <bgColor rgb="FFFF0000"/>
                </patternFill>
              </fill>
            </x14:dxf>
          </x14:cfRule>
          <x14:cfRule type="containsText" priority="311" operator="containsText" id="{334BB6D5-5A57-45D2-AA39-36DA6EDA8CB2}">
            <xm:f>NOT(ISERROR(SEARCH($I$819,I637)))</xm:f>
            <xm:f>$I$819</xm:f>
            <x14:dxf>
              <fill>
                <patternFill>
                  <bgColor rgb="FFFFFF00"/>
                </patternFill>
              </fill>
            </x14:dxf>
          </x14:cfRule>
          <xm:sqref>I637</xm:sqref>
        </x14:conditionalFormatting>
        <x14:conditionalFormatting xmlns:xm="http://schemas.microsoft.com/office/excel/2006/main">
          <x14:cfRule type="containsText" priority="312" operator="containsText" id="{0B82668A-24CC-47A6-AA91-42FA93EDC6B9}">
            <xm:f>NOT(ISERROR(SEARCH($H$821,H637)))</xm:f>
            <xm:f>$H$821</xm:f>
            <x14:dxf>
              <fill>
                <patternFill>
                  <bgColor rgb="FFFFFF00"/>
                </patternFill>
              </fill>
            </x14:dxf>
          </x14:cfRule>
          <x14:cfRule type="containsText" priority="313" operator="containsText" id="{4203B7A9-BFDD-456C-B906-597D6FB0E5CF}">
            <xm:f>NOT(ISERROR(SEARCH($H$820,H637)))</xm:f>
            <xm:f>$H$820</xm:f>
            <x14:dxf>
              <fill>
                <patternFill>
                  <bgColor rgb="FFFF0000"/>
                </patternFill>
              </fill>
            </x14:dxf>
          </x14:cfRule>
          <x14:cfRule type="containsText" priority="314" operator="containsText" id="{2FB027A1-97E0-495F-A080-90681EBC04C8}">
            <xm:f>NOT(ISERROR(SEARCH($H$819,H637)))</xm:f>
            <xm:f>$H$819</xm:f>
            <x14:dxf>
              <fill>
                <patternFill>
                  <bgColor theme="4"/>
                </patternFill>
              </fill>
            </x14:dxf>
          </x14:cfRule>
          <xm:sqref>H637</xm:sqref>
        </x14:conditionalFormatting>
        <x14:conditionalFormatting xmlns:xm="http://schemas.microsoft.com/office/excel/2006/main">
          <x14:cfRule type="containsText" priority="303" operator="containsText" id="{5BA5A9DF-C976-45D6-B778-96EDE956C4CA}">
            <xm:f>NOT(ISERROR(SEARCH(#REF!,G637)))</xm:f>
            <xm:f>#REF!</xm:f>
            <x14:dxf>
              <fill>
                <patternFill>
                  <bgColor rgb="FFFFFF00"/>
                </patternFill>
              </fill>
            </x14:dxf>
          </x14:cfRule>
          <x14:cfRule type="containsText" priority="304" operator="containsText" id="{8FB91234-B165-406D-9767-21CC1B2B49ED}">
            <xm:f>NOT(ISERROR(SEARCH(#REF!,G637)))</xm:f>
            <xm:f>#REF!</xm:f>
            <x14:dxf>
              <fill>
                <patternFill>
                  <bgColor rgb="FFFF0000"/>
                </patternFill>
              </fill>
            </x14:dxf>
          </x14:cfRule>
          <x14:cfRule type="containsText" priority="305" operator="containsText" id="{8199419D-05BD-4D77-93CA-E5BF77956B83}">
            <xm:f>NOT(ISERROR(SEARCH(#REF!,G637)))</xm:f>
            <xm:f>#REF!</xm:f>
            <x14:dxf>
              <fill>
                <patternFill>
                  <bgColor theme="4" tint="0.59996337778862885"/>
                </patternFill>
              </fill>
            </x14:dxf>
          </x14:cfRule>
          <xm:sqref>G637</xm:sqref>
        </x14:conditionalFormatting>
        <x14:conditionalFormatting xmlns:xm="http://schemas.microsoft.com/office/excel/2006/main">
          <x14:cfRule type="containsText" priority="293" operator="containsText" id="{DEF9606D-70D8-48DC-A82F-3B472216AC53}">
            <xm:f>NOT(ISERROR(SEARCH($I$824,I648)))</xm:f>
            <xm:f>$I$824</xm:f>
            <x14:dxf>
              <fill>
                <patternFill>
                  <bgColor rgb="FF7030A0"/>
                </patternFill>
              </fill>
            </x14:dxf>
          </x14:cfRule>
          <x14:cfRule type="containsText" priority="294" operator="containsText" id="{ECD4D54D-3C4F-45EE-8A72-8928820353B5}">
            <xm:f>NOT(ISERROR(SEARCH($I$823,I648)))</xm:f>
            <xm:f>$I$823</xm:f>
            <x14:dxf>
              <fill>
                <patternFill>
                  <bgColor rgb="FF92D050"/>
                </patternFill>
              </fill>
            </x14:dxf>
          </x14:cfRule>
          <x14:cfRule type="containsText" priority="295" operator="containsText" id="{C6FD5575-E6B7-48C6-80B5-2D678EAB2EB8}">
            <xm:f>NOT(ISERROR(SEARCH($I$822,I648)))</xm:f>
            <xm:f>$I$822</xm:f>
            <x14:dxf>
              <fill>
                <patternFill>
                  <bgColor theme="1" tint="0.499984740745262"/>
                </patternFill>
              </fill>
            </x14:dxf>
          </x14:cfRule>
          <x14:cfRule type="containsText" priority="296" operator="containsText" id="{3FE22207-D356-40C4-8FD9-12846B6B6DB5}">
            <xm:f>NOT(ISERROR(SEARCH($I$821,I648)))</xm:f>
            <xm:f>$I$821</xm:f>
            <x14:dxf>
              <fill>
                <patternFill>
                  <bgColor theme="2"/>
                </patternFill>
              </fill>
            </x14:dxf>
          </x14:cfRule>
          <x14:cfRule type="containsText" priority="297" operator="containsText" id="{AFB3BA08-881F-4CD1-9D2B-3955F204BEBC}">
            <xm:f>NOT(ISERROR(SEARCH($I$820,I648)))</xm:f>
            <xm:f>$I$820</xm:f>
            <x14:dxf>
              <fill>
                <patternFill>
                  <bgColor rgb="FFFF0000"/>
                </patternFill>
              </fill>
            </x14:dxf>
          </x14:cfRule>
          <x14:cfRule type="containsText" priority="298" operator="containsText" id="{B9A6E21A-F0C6-4794-883D-DB0F939399F5}">
            <xm:f>NOT(ISERROR(SEARCH($I$819,I648)))</xm:f>
            <xm:f>$I$819</xm:f>
            <x14:dxf>
              <fill>
                <patternFill>
                  <bgColor rgb="FFFFFF00"/>
                </patternFill>
              </fill>
            </x14:dxf>
          </x14:cfRule>
          <xm:sqref>I648</xm:sqref>
        </x14:conditionalFormatting>
        <x14:conditionalFormatting xmlns:xm="http://schemas.microsoft.com/office/excel/2006/main">
          <x14:cfRule type="containsText" priority="299" operator="containsText" id="{CEDB5AA0-2F50-45C6-AD5A-2CFB1837EAFA}">
            <xm:f>NOT(ISERROR(SEARCH($H$821,H648)))</xm:f>
            <xm:f>$H$821</xm:f>
            <x14:dxf>
              <fill>
                <patternFill>
                  <bgColor rgb="FFFFFF00"/>
                </patternFill>
              </fill>
            </x14:dxf>
          </x14:cfRule>
          <x14:cfRule type="containsText" priority="300" operator="containsText" id="{00255DFE-97AF-48D0-B7E8-D9D5FF130A8B}">
            <xm:f>NOT(ISERROR(SEARCH($H$820,H648)))</xm:f>
            <xm:f>$H$820</xm:f>
            <x14:dxf>
              <fill>
                <patternFill>
                  <bgColor rgb="FFFF0000"/>
                </patternFill>
              </fill>
            </x14:dxf>
          </x14:cfRule>
          <x14:cfRule type="containsText" priority="301" operator="containsText" id="{871C0D95-3EC1-4C73-BBF9-B3C9190D7143}">
            <xm:f>NOT(ISERROR(SEARCH($H$819,H648)))</xm:f>
            <xm:f>$H$819</xm:f>
            <x14:dxf>
              <fill>
                <patternFill>
                  <bgColor theme="4"/>
                </patternFill>
              </fill>
            </x14:dxf>
          </x14:cfRule>
          <xm:sqref>H648</xm:sqref>
        </x14:conditionalFormatting>
        <x14:conditionalFormatting xmlns:xm="http://schemas.microsoft.com/office/excel/2006/main">
          <x14:cfRule type="containsText" priority="290" operator="containsText" id="{9ECA84B7-7763-448E-BBCF-34BF748A5FD9}">
            <xm:f>NOT(ISERROR(SEARCH(#REF!,G648)))</xm:f>
            <xm:f>#REF!</xm:f>
            <x14:dxf>
              <fill>
                <patternFill>
                  <bgColor rgb="FFFFFF00"/>
                </patternFill>
              </fill>
            </x14:dxf>
          </x14:cfRule>
          <x14:cfRule type="containsText" priority="291" operator="containsText" id="{161F8CF3-71B1-4F7D-B2F8-2BBB2E07443A}">
            <xm:f>NOT(ISERROR(SEARCH(#REF!,G648)))</xm:f>
            <xm:f>#REF!</xm:f>
            <x14:dxf>
              <fill>
                <patternFill>
                  <bgColor rgb="FFFF0000"/>
                </patternFill>
              </fill>
            </x14:dxf>
          </x14:cfRule>
          <x14:cfRule type="containsText" priority="292" operator="containsText" id="{34C0BE65-A4D6-4897-B1E4-616E3493C911}">
            <xm:f>NOT(ISERROR(SEARCH(#REF!,G648)))</xm:f>
            <xm:f>#REF!</xm:f>
            <x14:dxf>
              <fill>
                <patternFill>
                  <bgColor theme="4" tint="0.59996337778862885"/>
                </patternFill>
              </fill>
            </x14:dxf>
          </x14:cfRule>
          <xm:sqref>G648</xm:sqref>
        </x14:conditionalFormatting>
        <x14:conditionalFormatting xmlns:xm="http://schemas.microsoft.com/office/excel/2006/main">
          <x14:cfRule type="containsText" priority="278" operator="containsText" id="{B111EC26-88F4-4AB9-B697-A3964EA5B72C}">
            <xm:f>NOT(ISERROR(SEARCH($I$824,I657)))</xm:f>
            <xm:f>$I$824</xm:f>
            <x14:dxf>
              <fill>
                <patternFill>
                  <bgColor rgb="FF7030A0"/>
                </patternFill>
              </fill>
            </x14:dxf>
          </x14:cfRule>
          <x14:cfRule type="containsText" priority="279" operator="containsText" id="{44A8A83B-31C4-49BA-AF19-ACFA9CBC0EF3}">
            <xm:f>NOT(ISERROR(SEARCH($I$823,I657)))</xm:f>
            <xm:f>$I$823</xm:f>
            <x14:dxf>
              <fill>
                <patternFill>
                  <bgColor rgb="FF92D050"/>
                </patternFill>
              </fill>
            </x14:dxf>
          </x14:cfRule>
          <x14:cfRule type="containsText" priority="280" operator="containsText" id="{0CBF399A-839B-4302-BD10-3E05B4003658}">
            <xm:f>NOT(ISERROR(SEARCH($I$822,I657)))</xm:f>
            <xm:f>$I$822</xm:f>
            <x14:dxf>
              <fill>
                <patternFill>
                  <bgColor theme="1" tint="0.499984740745262"/>
                </patternFill>
              </fill>
            </x14:dxf>
          </x14:cfRule>
          <x14:cfRule type="containsText" priority="281" operator="containsText" id="{8E64D2ED-27C6-4EDD-AE45-89F3731A5D24}">
            <xm:f>NOT(ISERROR(SEARCH($I$821,I657)))</xm:f>
            <xm:f>$I$821</xm:f>
            <x14:dxf>
              <fill>
                <patternFill>
                  <bgColor theme="2"/>
                </patternFill>
              </fill>
            </x14:dxf>
          </x14:cfRule>
          <x14:cfRule type="containsText" priority="282" operator="containsText" id="{CA702EBF-5B14-4008-AB47-B8E7BCE5871A}">
            <xm:f>NOT(ISERROR(SEARCH($I$820,I657)))</xm:f>
            <xm:f>$I$820</xm:f>
            <x14:dxf>
              <fill>
                <patternFill>
                  <bgColor rgb="FFFF0000"/>
                </patternFill>
              </fill>
            </x14:dxf>
          </x14:cfRule>
          <x14:cfRule type="containsText" priority="283" operator="containsText" id="{3B39A118-F6FA-4E44-B560-DAC85D987920}">
            <xm:f>NOT(ISERROR(SEARCH($I$819,I657)))</xm:f>
            <xm:f>$I$819</xm:f>
            <x14:dxf>
              <fill>
                <patternFill>
                  <bgColor rgb="FFFFFF00"/>
                </patternFill>
              </fill>
            </x14:dxf>
          </x14:cfRule>
          <xm:sqref>I657</xm:sqref>
        </x14:conditionalFormatting>
        <x14:conditionalFormatting xmlns:xm="http://schemas.microsoft.com/office/excel/2006/main">
          <x14:cfRule type="containsText" priority="284" operator="containsText" id="{A7334B12-0E5B-49AF-8A76-16151E5925B5}">
            <xm:f>NOT(ISERROR(SEARCH($H$821,H657)))</xm:f>
            <xm:f>$H$821</xm:f>
            <x14:dxf>
              <fill>
                <patternFill>
                  <bgColor rgb="FFFFFF00"/>
                </patternFill>
              </fill>
            </x14:dxf>
          </x14:cfRule>
          <x14:cfRule type="containsText" priority="285" operator="containsText" id="{1B10059A-6EE6-4DC2-9479-3E83F9078D2D}">
            <xm:f>NOT(ISERROR(SEARCH($H$820,H657)))</xm:f>
            <xm:f>$H$820</xm:f>
            <x14:dxf>
              <fill>
                <patternFill>
                  <bgColor rgb="FFFF0000"/>
                </patternFill>
              </fill>
            </x14:dxf>
          </x14:cfRule>
          <x14:cfRule type="containsText" priority="286" operator="containsText" id="{27D822EF-7E56-4823-B17A-5AB1AA0B3F3C}">
            <xm:f>NOT(ISERROR(SEARCH($H$819,H657)))</xm:f>
            <xm:f>$H$819</xm:f>
            <x14:dxf>
              <fill>
                <patternFill>
                  <bgColor theme="4"/>
                </patternFill>
              </fill>
            </x14:dxf>
          </x14:cfRule>
          <xm:sqref>H657</xm:sqref>
        </x14:conditionalFormatting>
        <x14:conditionalFormatting xmlns:xm="http://schemas.microsoft.com/office/excel/2006/main">
          <x14:cfRule type="containsText" priority="275" operator="containsText" id="{4CDBB490-09E4-41E3-9C57-FB028A6C4A5B}">
            <xm:f>NOT(ISERROR(SEARCH(#REF!,G657)))</xm:f>
            <xm:f>#REF!</xm:f>
            <x14:dxf>
              <fill>
                <patternFill>
                  <bgColor rgb="FFFFFF00"/>
                </patternFill>
              </fill>
            </x14:dxf>
          </x14:cfRule>
          <x14:cfRule type="containsText" priority="276" operator="containsText" id="{2B8C12BD-89A5-4AA3-AA6A-19B20E51BFBF}">
            <xm:f>NOT(ISERROR(SEARCH(#REF!,G657)))</xm:f>
            <xm:f>#REF!</xm:f>
            <x14:dxf>
              <fill>
                <patternFill>
                  <bgColor rgb="FFFF0000"/>
                </patternFill>
              </fill>
            </x14:dxf>
          </x14:cfRule>
          <x14:cfRule type="containsText" priority="277" operator="containsText" id="{94E359D8-A665-4EA3-AEF1-CF9489A53FED}">
            <xm:f>NOT(ISERROR(SEARCH(#REF!,G657)))</xm:f>
            <xm:f>#REF!</xm:f>
            <x14:dxf>
              <fill>
                <patternFill>
                  <bgColor theme="4" tint="0.59996337778862885"/>
                </patternFill>
              </fill>
            </x14:dxf>
          </x14:cfRule>
          <xm:sqref>G657</xm:sqref>
        </x14:conditionalFormatting>
        <x14:conditionalFormatting xmlns:xm="http://schemas.microsoft.com/office/excel/2006/main">
          <x14:cfRule type="containsText" priority="265" operator="containsText" id="{1876B1D3-5711-4068-A264-C89AAEF3EED1}">
            <xm:f>NOT(ISERROR(SEARCH($I$824,I656)))</xm:f>
            <xm:f>$I$824</xm:f>
            <x14:dxf>
              <fill>
                <patternFill>
                  <bgColor rgb="FF7030A0"/>
                </patternFill>
              </fill>
            </x14:dxf>
          </x14:cfRule>
          <x14:cfRule type="containsText" priority="266" operator="containsText" id="{7CF6C1E3-1EB4-4E1E-9554-4073660CFD47}">
            <xm:f>NOT(ISERROR(SEARCH($I$823,I656)))</xm:f>
            <xm:f>$I$823</xm:f>
            <x14:dxf>
              <fill>
                <patternFill>
                  <bgColor rgb="FF92D050"/>
                </patternFill>
              </fill>
            </x14:dxf>
          </x14:cfRule>
          <x14:cfRule type="containsText" priority="267" operator="containsText" id="{A3C036A2-C1F5-48D1-8BD1-2BC83AA32272}">
            <xm:f>NOT(ISERROR(SEARCH($I$822,I656)))</xm:f>
            <xm:f>$I$822</xm:f>
            <x14:dxf>
              <fill>
                <patternFill>
                  <bgColor theme="1" tint="0.499984740745262"/>
                </patternFill>
              </fill>
            </x14:dxf>
          </x14:cfRule>
          <x14:cfRule type="containsText" priority="268" operator="containsText" id="{E1514763-3B2B-4978-9EA7-FAD964459BA7}">
            <xm:f>NOT(ISERROR(SEARCH($I$821,I656)))</xm:f>
            <xm:f>$I$821</xm:f>
            <x14:dxf>
              <fill>
                <patternFill>
                  <bgColor theme="2"/>
                </patternFill>
              </fill>
            </x14:dxf>
          </x14:cfRule>
          <x14:cfRule type="containsText" priority="269" operator="containsText" id="{72076C0F-64E1-4B0C-A539-82DDEBD4650A}">
            <xm:f>NOT(ISERROR(SEARCH($I$820,I656)))</xm:f>
            <xm:f>$I$820</xm:f>
            <x14:dxf>
              <fill>
                <patternFill>
                  <bgColor rgb="FFFF0000"/>
                </patternFill>
              </fill>
            </x14:dxf>
          </x14:cfRule>
          <x14:cfRule type="containsText" priority="270" operator="containsText" id="{056DE447-40B3-49F3-87EC-4840A7F80B21}">
            <xm:f>NOT(ISERROR(SEARCH($I$819,I656)))</xm:f>
            <xm:f>$I$819</xm:f>
            <x14:dxf>
              <fill>
                <patternFill>
                  <bgColor rgb="FFFFFF00"/>
                </patternFill>
              </fill>
            </x14:dxf>
          </x14:cfRule>
          <xm:sqref>I656</xm:sqref>
        </x14:conditionalFormatting>
        <x14:conditionalFormatting xmlns:xm="http://schemas.microsoft.com/office/excel/2006/main">
          <x14:cfRule type="containsText" priority="271" operator="containsText" id="{BC57B511-56B9-4305-9140-CF5F4C4CCC71}">
            <xm:f>NOT(ISERROR(SEARCH($H$821,H656)))</xm:f>
            <xm:f>$H$821</xm:f>
            <x14:dxf>
              <fill>
                <patternFill>
                  <bgColor rgb="FFFFFF00"/>
                </patternFill>
              </fill>
            </x14:dxf>
          </x14:cfRule>
          <x14:cfRule type="containsText" priority="272" operator="containsText" id="{DC50C77D-75CE-48EB-B10E-939DCFA5DB4D}">
            <xm:f>NOT(ISERROR(SEARCH($H$820,H656)))</xm:f>
            <xm:f>$H$820</xm:f>
            <x14:dxf>
              <fill>
                <patternFill>
                  <bgColor rgb="FFFF0000"/>
                </patternFill>
              </fill>
            </x14:dxf>
          </x14:cfRule>
          <x14:cfRule type="containsText" priority="273" operator="containsText" id="{E080F2B7-0A4C-48C7-A97A-4FF9B08BB425}">
            <xm:f>NOT(ISERROR(SEARCH($H$819,H656)))</xm:f>
            <xm:f>$H$819</xm:f>
            <x14:dxf>
              <fill>
                <patternFill>
                  <bgColor theme="4"/>
                </patternFill>
              </fill>
            </x14:dxf>
          </x14:cfRule>
          <xm:sqref>H656</xm:sqref>
        </x14:conditionalFormatting>
        <x14:conditionalFormatting xmlns:xm="http://schemas.microsoft.com/office/excel/2006/main">
          <x14:cfRule type="containsText" priority="262" operator="containsText" id="{50CFBBE1-E65C-4D02-9B43-FFE978273237}">
            <xm:f>NOT(ISERROR(SEARCH(#REF!,G656)))</xm:f>
            <xm:f>#REF!</xm:f>
            <x14:dxf>
              <fill>
                <patternFill>
                  <bgColor rgb="FFFFFF00"/>
                </patternFill>
              </fill>
            </x14:dxf>
          </x14:cfRule>
          <x14:cfRule type="containsText" priority="263" operator="containsText" id="{32335A48-8B1B-4A45-B590-2B4726D51CF3}">
            <xm:f>NOT(ISERROR(SEARCH(#REF!,G656)))</xm:f>
            <xm:f>#REF!</xm:f>
            <x14:dxf>
              <fill>
                <patternFill>
                  <bgColor rgb="FFFF0000"/>
                </patternFill>
              </fill>
            </x14:dxf>
          </x14:cfRule>
          <x14:cfRule type="containsText" priority="264" operator="containsText" id="{F5D848C1-205B-41DB-8C22-1F629EB6C088}">
            <xm:f>NOT(ISERROR(SEARCH(#REF!,G656)))</xm:f>
            <xm:f>#REF!</xm:f>
            <x14:dxf>
              <fill>
                <patternFill>
                  <bgColor theme="4" tint="0.59996337778862885"/>
                </patternFill>
              </fill>
            </x14:dxf>
          </x14:cfRule>
          <xm:sqref>G656</xm:sqref>
        </x14:conditionalFormatting>
        <x14:conditionalFormatting xmlns:xm="http://schemas.microsoft.com/office/excel/2006/main">
          <x14:cfRule type="containsText" priority="251" operator="containsText" id="{44810811-9C0E-4E5B-BC87-F3CC8412FE31}">
            <xm:f>NOT(ISERROR(SEARCH($I$824,I655)))</xm:f>
            <xm:f>$I$824</xm:f>
            <x14:dxf>
              <fill>
                <patternFill>
                  <bgColor rgb="FF7030A0"/>
                </patternFill>
              </fill>
            </x14:dxf>
          </x14:cfRule>
          <x14:cfRule type="containsText" priority="252" operator="containsText" id="{267EC19C-BBEC-425E-8038-E80C92892DC9}">
            <xm:f>NOT(ISERROR(SEARCH($I$823,I655)))</xm:f>
            <xm:f>$I$823</xm:f>
            <x14:dxf>
              <fill>
                <patternFill>
                  <bgColor rgb="FF92D050"/>
                </patternFill>
              </fill>
            </x14:dxf>
          </x14:cfRule>
          <x14:cfRule type="containsText" priority="253" operator="containsText" id="{631E5B89-EB14-42FE-A17B-354B0E1709DF}">
            <xm:f>NOT(ISERROR(SEARCH($I$822,I655)))</xm:f>
            <xm:f>$I$822</xm:f>
            <x14:dxf>
              <fill>
                <patternFill>
                  <bgColor theme="1" tint="0.499984740745262"/>
                </patternFill>
              </fill>
            </x14:dxf>
          </x14:cfRule>
          <x14:cfRule type="containsText" priority="254" operator="containsText" id="{B74548FC-038D-4098-A2AE-E497C8DF4542}">
            <xm:f>NOT(ISERROR(SEARCH($I$821,I655)))</xm:f>
            <xm:f>$I$821</xm:f>
            <x14:dxf>
              <fill>
                <patternFill>
                  <bgColor theme="2"/>
                </patternFill>
              </fill>
            </x14:dxf>
          </x14:cfRule>
          <x14:cfRule type="containsText" priority="255" operator="containsText" id="{F0E2455B-B0A7-44FB-B9D2-ED2FD29FE76A}">
            <xm:f>NOT(ISERROR(SEARCH($I$820,I655)))</xm:f>
            <xm:f>$I$820</xm:f>
            <x14:dxf>
              <fill>
                <patternFill>
                  <bgColor rgb="FFFF0000"/>
                </patternFill>
              </fill>
            </x14:dxf>
          </x14:cfRule>
          <x14:cfRule type="containsText" priority="256" operator="containsText" id="{DCE6DB74-879E-4C4E-BE79-0C4E3C37E737}">
            <xm:f>NOT(ISERROR(SEARCH($I$819,I655)))</xm:f>
            <xm:f>$I$819</xm:f>
            <x14:dxf>
              <fill>
                <patternFill>
                  <bgColor rgb="FFFFFF00"/>
                </patternFill>
              </fill>
            </x14:dxf>
          </x14:cfRule>
          <xm:sqref>I655</xm:sqref>
        </x14:conditionalFormatting>
        <x14:conditionalFormatting xmlns:xm="http://schemas.microsoft.com/office/excel/2006/main">
          <x14:cfRule type="containsText" priority="257" operator="containsText" id="{72311FE0-B1BA-4A32-9382-D48A00C5A805}">
            <xm:f>NOT(ISERROR(SEARCH($H$821,H655)))</xm:f>
            <xm:f>$H$821</xm:f>
            <x14:dxf>
              <fill>
                <patternFill>
                  <bgColor rgb="FFFFFF00"/>
                </patternFill>
              </fill>
            </x14:dxf>
          </x14:cfRule>
          <x14:cfRule type="containsText" priority="258" operator="containsText" id="{E1B5E4B4-934E-4F88-BAF2-0EA450834B59}">
            <xm:f>NOT(ISERROR(SEARCH($H$820,H655)))</xm:f>
            <xm:f>$H$820</xm:f>
            <x14:dxf>
              <fill>
                <patternFill>
                  <bgColor rgb="FFFF0000"/>
                </patternFill>
              </fill>
            </x14:dxf>
          </x14:cfRule>
          <x14:cfRule type="containsText" priority="259" operator="containsText" id="{4DDFA1D1-1135-4ABE-856D-8F38EC618704}">
            <xm:f>NOT(ISERROR(SEARCH($H$819,H655)))</xm:f>
            <xm:f>$H$819</xm:f>
            <x14:dxf>
              <fill>
                <patternFill>
                  <bgColor theme="4"/>
                </patternFill>
              </fill>
            </x14:dxf>
          </x14:cfRule>
          <xm:sqref>H655</xm:sqref>
        </x14:conditionalFormatting>
        <x14:conditionalFormatting xmlns:xm="http://schemas.microsoft.com/office/excel/2006/main">
          <x14:cfRule type="containsText" priority="248" operator="containsText" id="{1087442D-E495-4289-BCF7-4E330D1126F7}">
            <xm:f>NOT(ISERROR(SEARCH(#REF!,G655)))</xm:f>
            <xm:f>#REF!</xm:f>
            <x14:dxf>
              <fill>
                <patternFill>
                  <bgColor rgb="FFFFFF00"/>
                </patternFill>
              </fill>
            </x14:dxf>
          </x14:cfRule>
          <x14:cfRule type="containsText" priority="249" operator="containsText" id="{64286FCD-1457-4CE6-A43D-668702E70B5F}">
            <xm:f>NOT(ISERROR(SEARCH(#REF!,G655)))</xm:f>
            <xm:f>#REF!</xm:f>
            <x14:dxf>
              <fill>
                <patternFill>
                  <bgColor rgb="FFFF0000"/>
                </patternFill>
              </fill>
            </x14:dxf>
          </x14:cfRule>
          <x14:cfRule type="containsText" priority="250" operator="containsText" id="{D4482C6F-EB14-4202-B6E6-FDC41BE40E01}">
            <xm:f>NOT(ISERROR(SEARCH(#REF!,G655)))</xm:f>
            <xm:f>#REF!</xm:f>
            <x14:dxf>
              <fill>
                <patternFill>
                  <bgColor theme="4" tint="0.59996337778862885"/>
                </patternFill>
              </fill>
            </x14:dxf>
          </x14:cfRule>
          <xm:sqref>G655</xm:sqref>
        </x14:conditionalFormatting>
        <x14:conditionalFormatting xmlns:xm="http://schemas.microsoft.com/office/excel/2006/main">
          <x14:cfRule type="containsText" priority="238" operator="containsText" id="{AC18D659-DD98-4E6A-B088-8C960F99DF6D}">
            <xm:f>NOT(ISERROR(SEARCH($I$824,I654)))</xm:f>
            <xm:f>$I$824</xm:f>
            <x14:dxf>
              <fill>
                <patternFill>
                  <bgColor rgb="FF7030A0"/>
                </patternFill>
              </fill>
            </x14:dxf>
          </x14:cfRule>
          <x14:cfRule type="containsText" priority="239" operator="containsText" id="{6505EF30-B3F8-402E-9DFF-6F516809DF69}">
            <xm:f>NOT(ISERROR(SEARCH($I$823,I654)))</xm:f>
            <xm:f>$I$823</xm:f>
            <x14:dxf>
              <fill>
                <patternFill>
                  <bgColor rgb="FF92D050"/>
                </patternFill>
              </fill>
            </x14:dxf>
          </x14:cfRule>
          <x14:cfRule type="containsText" priority="240" operator="containsText" id="{5BCB8228-ABB9-4FEF-842F-DF0E506959A1}">
            <xm:f>NOT(ISERROR(SEARCH($I$822,I654)))</xm:f>
            <xm:f>$I$822</xm:f>
            <x14:dxf>
              <fill>
                <patternFill>
                  <bgColor theme="1" tint="0.499984740745262"/>
                </patternFill>
              </fill>
            </x14:dxf>
          </x14:cfRule>
          <x14:cfRule type="containsText" priority="241" operator="containsText" id="{E326EAAC-F3A5-4993-8FAE-EB332B36AA1E}">
            <xm:f>NOT(ISERROR(SEARCH($I$821,I654)))</xm:f>
            <xm:f>$I$821</xm:f>
            <x14:dxf>
              <fill>
                <patternFill>
                  <bgColor theme="2"/>
                </patternFill>
              </fill>
            </x14:dxf>
          </x14:cfRule>
          <x14:cfRule type="containsText" priority="242" operator="containsText" id="{8022FB88-A89F-4225-9E15-7CF404C719A7}">
            <xm:f>NOT(ISERROR(SEARCH($I$820,I654)))</xm:f>
            <xm:f>$I$820</xm:f>
            <x14:dxf>
              <fill>
                <patternFill>
                  <bgColor rgb="FFFF0000"/>
                </patternFill>
              </fill>
            </x14:dxf>
          </x14:cfRule>
          <x14:cfRule type="containsText" priority="243" operator="containsText" id="{03D67832-A0C0-47E3-BAEC-A656518DCEC0}">
            <xm:f>NOT(ISERROR(SEARCH($I$819,I654)))</xm:f>
            <xm:f>$I$819</xm:f>
            <x14:dxf>
              <fill>
                <patternFill>
                  <bgColor rgb="FFFFFF00"/>
                </patternFill>
              </fill>
            </x14:dxf>
          </x14:cfRule>
          <xm:sqref>I654</xm:sqref>
        </x14:conditionalFormatting>
        <x14:conditionalFormatting xmlns:xm="http://schemas.microsoft.com/office/excel/2006/main">
          <x14:cfRule type="containsText" priority="244" operator="containsText" id="{C5B511ED-E832-46D1-9ECD-5E53F5B5FB74}">
            <xm:f>NOT(ISERROR(SEARCH($H$821,H654)))</xm:f>
            <xm:f>$H$821</xm:f>
            <x14:dxf>
              <fill>
                <patternFill>
                  <bgColor rgb="FFFFFF00"/>
                </patternFill>
              </fill>
            </x14:dxf>
          </x14:cfRule>
          <x14:cfRule type="containsText" priority="245" operator="containsText" id="{97DE99C0-6306-49F7-BC50-659251EC53A3}">
            <xm:f>NOT(ISERROR(SEARCH($H$820,H654)))</xm:f>
            <xm:f>$H$820</xm:f>
            <x14:dxf>
              <fill>
                <patternFill>
                  <bgColor rgb="FFFF0000"/>
                </patternFill>
              </fill>
            </x14:dxf>
          </x14:cfRule>
          <x14:cfRule type="containsText" priority="246" operator="containsText" id="{4495A033-7E33-49AE-95DF-8B56F9EB60A2}">
            <xm:f>NOT(ISERROR(SEARCH($H$819,H654)))</xm:f>
            <xm:f>$H$819</xm:f>
            <x14:dxf>
              <fill>
                <patternFill>
                  <bgColor theme="4"/>
                </patternFill>
              </fill>
            </x14:dxf>
          </x14:cfRule>
          <xm:sqref>H654</xm:sqref>
        </x14:conditionalFormatting>
        <x14:conditionalFormatting xmlns:xm="http://schemas.microsoft.com/office/excel/2006/main">
          <x14:cfRule type="containsText" priority="235" operator="containsText" id="{801FEE48-C2F5-4BB9-B60A-F12C7D805351}">
            <xm:f>NOT(ISERROR(SEARCH(#REF!,G654)))</xm:f>
            <xm:f>#REF!</xm:f>
            <x14:dxf>
              <fill>
                <patternFill>
                  <bgColor rgb="FFFFFF00"/>
                </patternFill>
              </fill>
            </x14:dxf>
          </x14:cfRule>
          <x14:cfRule type="containsText" priority="236" operator="containsText" id="{268CD98E-0B86-46BE-993B-1B15E4951E71}">
            <xm:f>NOT(ISERROR(SEARCH(#REF!,G654)))</xm:f>
            <xm:f>#REF!</xm:f>
            <x14:dxf>
              <fill>
                <patternFill>
                  <bgColor rgb="FFFF0000"/>
                </patternFill>
              </fill>
            </x14:dxf>
          </x14:cfRule>
          <x14:cfRule type="containsText" priority="237" operator="containsText" id="{74D649AE-213D-45D1-A7DB-0EC84B21E31D}">
            <xm:f>NOT(ISERROR(SEARCH(#REF!,G654)))</xm:f>
            <xm:f>#REF!</xm:f>
            <x14:dxf>
              <fill>
                <patternFill>
                  <bgColor theme="4" tint="0.59996337778862885"/>
                </patternFill>
              </fill>
            </x14:dxf>
          </x14:cfRule>
          <xm:sqref>G654</xm:sqref>
        </x14:conditionalFormatting>
        <x14:conditionalFormatting xmlns:xm="http://schemas.microsoft.com/office/excel/2006/main">
          <x14:cfRule type="containsText" priority="214" operator="containsText" id="{D3E77F0D-FD7C-419D-9F65-8C5B4FC44299}">
            <xm:f>NOT(ISERROR(SEARCH(#REF!,G693)))</xm:f>
            <xm:f>#REF!</xm:f>
            <x14:dxf>
              <fill>
                <patternFill>
                  <bgColor rgb="FFFFFF00"/>
                </patternFill>
              </fill>
            </x14:dxf>
          </x14:cfRule>
          <x14:cfRule type="containsText" priority="215" operator="containsText" id="{68BC2E4E-C6F4-4C0C-B544-A8352C582B42}">
            <xm:f>NOT(ISERROR(SEARCH(#REF!,G693)))</xm:f>
            <xm:f>#REF!</xm:f>
            <x14:dxf>
              <fill>
                <patternFill>
                  <bgColor rgb="FFFF0000"/>
                </patternFill>
              </fill>
            </x14:dxf>
          </x14:cfRule>
          <x14:cfRule type="containsText" priority="216" operator="containsText" id="{3255DD95-8F95-4D65-8C8C-2C1FC64C122D}">
            <xm:f>NOT(ISERROR(SEARCH(#REF!,G693)))</xm:f>
            <xm:f>#REF!</xm:f>
            <x14:dxf>
              <fill>
                <patternFill>
                  <bgColor theme="4" tint="0.59996337778862885"/>
                </patternFill>
              </fill>
            </x14:dxf>
          </x14:cfRule>
          <xm:sqref>G693</xm:sqref>
        </x14:conditionalFormatting>
        <x14:conditionalFormatting xmlns:xm="http://schemas.microsoft.com/office/excel/2006/main">
          <x14:cfRule type="containsText" priority="218" operator="containsText" id="{C60B03A2-64EA-4F10-A97A-9FA66AC800F1}">
            <xm:f>NOT(ISERROR(SEARCH($I$824,I693)))</xm:f>
            <xm:f>$I$824</xm:f>
            <x14:dxf>
              <fill>
                <patternFill>
                  <bgColor rgb="FF7030A0"/>
                </patternFill>
              </fill>
            </x14:dxf>
          </x14:cfRule>
          <x14:cfRule type="containsText" priority="219" operator="containsText" id="{76DE4BA6-C701-4356-8CDB-EA14C40DD566}">
            <xm:f>NOT(ISERROR(SEARCH($I$823,I693)))</xm:f>
            <xm:f>$I$823</xm:f>
            <x14:dxf>
              <fill>
                <patternFill>
                  <bgColor rgb="FF92D050"/>
                </patternFill>
              </fill>
            </x14:dxf>
          </x14:cfRule>
          <x14:cfRule type="containsText" priority="220" operator="containsText" id="{1A06DC22-06DC-4E44-8AA2-8DB129564AEB}">
            <xm:f>NOT(ISERROR(SEARCH($I$822,I693)))</xm:f>
            <xm:f>$I$822</xm:f>
            <x14:dxf>
              <fill>
                <patternFill>
                  <bgColor theme="1" tint="0.499984740745262"/>
                </patternFill>
              </fill>
            </x14:dxf>
          </x14:cfRule>
          <x14:cfRule type="containsText" priority="221" operator="containsText" id="{219362C1-CC0C-4644-BDE8-1686BCC89048}">
            <xm:f>NOT(ISERROR(SEARCH($I$821,I693)))</xm:f>
            <xm:f>$I$821</xm:f>
            <x14:dxf>
              <fill>
                <patternFill>
                  <bgColor theme="2"/>
                </patternFill>
              </fill>
            </x14:dxf>
          </x14:cfRule>
          <x14:cfRule type="containsText" priority="222" operator="containsText" id="{B4EDF94C-99D8-46D7-A82B-93DDC07DCFA0}">
            <xm:f>NOT(ISERROR(SEARCH($I$820,I693)))</xm:f>
            <xm:f>$I$820</xm:f>
            <x14:dxf>
              <fill>
                <patternFill>
                  <bgColor rgb="FFFF0000"/>
                </patternFill>
              </fill>
            </x14:dxf>
          </x14:cfRule>
          <x14:cfRule type="containsText" priority="223" operator="containsText" id="{F50D7A09-351B-4346-8E9A-7ABA121906B0}">
            <xm:f>NOT(ISERROR(SEARCH($I$819,I693)))</xm:f>
            <xm:f>$I$819</xm:f>
            <x14:dxf>
              <fill>
                <patternFill>
                  <bgColor rgb="FFFFFF00"/>
                </patternFill>
              </fill>
            </x14:dxf>
          </x14:cfRule>
          <xm:sqref>I693</xm:sqref>
        </x14:conditionalFormatting>
        <x14:conditionalFormatting xmlns:xm="http://schemas.microsoft.com/office/excel/2006/main">
          <x14:cfRule type="containsText" priority="224" operator="containsText" id="{E1A24305-1D22-46C1-BFE0-A6DDD0C68072}">
            <xm:f>NOT(ISERROR(SEARCH($H$821,H693)))</xm:f>
            <xm:f>$H$821</xm:f>
            <x14:dxf>
              <fill>
                <patternFill>
                  <bgColor rgb="FFFFFF00"/>
                </patternFill>
              </fill>
            </x14:dxf>
          </x14:cfRule>
          <x14:cfRule type="containsText" priority="225" operator="containsText" id="{2F2DC5D7-8862-4BB6-93F7-CBFFCC7104BD}">
            <xm:f>NOT(ISERROR(SEARCH($H$820,H693)))</xm:f>
            <xm:f>$H$820</xm:f>
            <x14:dxf>
              <fill>
                <patternFill>
                  <bgColor rgb="FFFF0000"/>
                </patternFill>
              </fill>
            </x14:dxf>
          </x14:cfRule>
          <x14:cfRule type="containsText" priority="226" operator="containsText" id="{A84FA0EF-9B57-4D9C-A86E-A11A2B97E1F9}">
            <xm:f>NOT(ISERROR(SEARCH($H$819,H693)))</xm:f>
            <xm:f>$H$819</xm:f>
            <x14:dxf>
              <fill>
                <patternFill>
                  <bgColor theme="4"/>
                </patternFill>
              </fill>
            </x14:dxf>
          </x14:cfRule>
          <xm:sqref>H693</xm:sqref>
        </x14:conditionalFormatting>
        <x14:conditionalFormatting xmlns:xm="http://schemas.microsoft.com/office/excel/2006/main">
          <x14:cfRule type="containsText" priority="207" operator="containsText" id="{73C78F98-5DD1-410B-A160-D3829290D819}">
            <xm:f>NOT(ISERROR(SEARCH($I$824,I694)))</xm:f>
            <xm:f>$I$824</xm:f>
            <x14:dxf>
              <fill>
                <patternFill>
                  <bgColor rgb="FF7030A0"/>
                </patternFill>
              </fill>
            </x14:dxf>
          </x14:cfRule>
          <x14:cfRule type="containsText" priority="208" operator="containsText" id="{1F74950A-075F-4792-BFE4-2514EE82398C}">
            <xm:f>NOT(ISERROR(SEARCH($I$823,I694)))</xm:f>
            <xm:f>$I$823</xm:f>
            <x14:dxf>
              <fill>
                <patternFill>
                  <bgColor rgb="FF92D050"/>
                </patternFill>
              </fill>
            </x14:dxf>
          </x14:cfRule>
          <x14:cfRule type="containsText" priority="209" operator="containsText" id="{DE8052BB-EF89-4E5C-A823-A6B2368D9C9E}">
            <xm:f>NOT(ISERROR(SEARCH($I$822,I694)))</xm:f>
            <xm:f>$I$822</xm:f>
            <x14:dxf>
              <fill>
                <patternFill>
                  <bgColor theme="1" tint="0.499984740745262"/>
                </patternFill>
              </fill>
            </x14:dxf>
          </x14:cfRule>
          <x14:cfRule type="containsText" priority="210" operator="containsText" id="{D09E80B5-02BB-4946-AB9F-6A68A9D1FD62}">
            <xm:f>NOT(ISERROR(SEARCH($I$821,I694)))</xm:f>
            <xm:f>$I$821</xm:f>
            <x14:dxf>
              <fill>
                <patternFill>
                  <bgColor theme="2"/>
                </patternFill>
              </fill>
            </x14:dxf>
          </x14:cfRule>
          <x14:cfRule type="containsText" priority="211" operator="containsText" id="{7485E50C-9546-4E02-A298-EEBF6DAEDF49}">
            <xm:f>NOT(ISERROR(SEARCH($I$820,I694)))</xm:f>
            <xm:f>$I$820</xm:f>
            <x14:dxf>
              <fill>
                <patternFill>
                  <bgColor rgb="FFFF0000"/>
                </patternFill>
              </fill>
            </x14:dxf>
          </x14:cfRule>
          <x14:cfRule type="containsText" priority="212" operator="containsText" id="{24AACE15-9438-412E-83C2-F8B12BCC20CF}">
            <xm:f>NOT(ISERROR(SEARCH($I$819,I694)))</xm:f>
            <xm:f>$I$819</xm:f>
            <x14:dxf>
              <fill>
                <patternFill>
                  <bgColor rgb="FFFFFF00"/>
                </patternFill>
              </fill>
            </x14:dxf>
          </x14:cfRule>
          <xm:sqref>I694:I703</xm:sqref>
        </x14:conditionalFormatting>
        <x14:conditionalFormatting xmlns:xm="http://schemas.microsoft.com/office/excel/2006/main">
          <x14:cfRule type="containsText" priority="196" operator="containsText" id="{ACAC47E4-216B-498B-A52C-E3CF0CF2C599}">
            <xm:f>NOT(ISERROR(SEARCH($H$821,H694)))</xm:f>
            <xm:f>$H$821</xm:f>
            <x14:dxf>
              <fill>
                <patternFill>
                  <bgColor rgb="FFFFFF00"/>
                </patternFill>
              </fill>
            </x14:dxf>
          </x14:cfRule>
          <x14:cfRule type="containsText" priority="197" operator="containsText" id="{71DE864A-F3F8-4057-9A19-DCF4F29679A2}">
            <xm:f>NOT(ISERROR(SEARCH($H$820,H694)))</xm:f>
            <xm:f>$H$820</xm:f>
            <x14:dxf>
              <fill>
                <patternFill>
                  <bgColor rgb="FFFF0000"/>
                </patternFill>
              </fill>
            </x14:dxf>
          </x14:cfRule>
          <x14:cfRule type="containsText" priority="198" operator="containsText" id="{C99D84D5-077C-421C-95E7-6B6FF8629983}">
            <xm:f>NOT(ISERROR(SEARCH($H$819,H694)))</xm:f>
            <xm:f>$H$819</xm:f>
            <x14:dxf>
              <fill>
                <patternFill>
                  <bgColor theme="4"/>
                </patternFill>
              </fill>
            </x14:dxf>
          </x14:cfRule>
          <xm:sqref>H694:H706</xm:sqref>
        </x14:conditionalFormatting>
        <x14:conditionalFormatting xmlns:xm="http://schemas.microsoft.com/office/excel/2006/main">
          <x14:cfRule type="containsText" priority="156" operator="containsText" id="{6A03D653-CCD7-4F4C-A5A4-7DF37B76BC5A}">
            <xm:f>NOT(ISERROR(SEARCH($I$824,I708)))</xm:f>
            <xm:f>$I$824</xm:f>
            <x14:dxf>
              <fill>
                <patternFill>
                  <bgColor rgb="FF7030A0"/>
                </patternFill>
              </fill>
            </x14:dxf>
          </x14:cfRule>
          <x14:cfRule type="containsText" priority="157" operator="containsText" id="{F4D6108B-CA48-449C-B144-17EB31181B95}">
            <xm:f>NOT(ISERROR(SEARCH($I$823,I708)))</xm:f>
            <xm:f>$I$823</xm:f>
            <x14:dxf>
              <fill>
                <patternFill>
                  <bgColor rgb="FF92D050"/>
                </patternFill>
              </fill>
            </x14:dxf>
          </x14:cfRule>
          <x14:cfRule type="containsText" priority="158" operator="containsText" id="{1A0ECFFF-7E94-4106-AC5F-E66A028DE911}">
            <xm:f>NOT(ISERROR(SEARCH($I$822,I708)))</xm:f>
            <xm:f>$I$822</xm:f>
            <x14:dxf>
              <fill>
                <patternFill>
                  <bgColor theme="1" tint="0.499984740745262"/>
                </patternFill>
              </fill>
            </x14:dxf>
          </x14:cfRule>
          <x14:cfRule type="containsText" priority="159" operator="containsText" id="{09212EA3-8759-4F10-91BB-C40E1A5D78FF}">
            <xm:f>NOT(ISERROR(SEARCH($I$821,I708)))</xm:f>
            <xm:f>$I$821</xm:f>
            <x14:dxf>
              <fill>
                <patternFill>
                  <bgColor theme="2"/>
                </patternFill>
              </fill>
            </x14:dxf>
          </x14:cfRule>
          <x14:cfRule type="containsText" priority="160" operator="containsText" id="{78AF9178-BF7F-4D58-8339-122B2503E19F}">
            <xm:f>NOT(ISERROR(SEARCH($I$820,I708)))</xm:f>
            <xm:f>$I$820</xm:f>
            <x14:dxf>
              <fill>
                <patternFill>
                  <bgColor rgb="FFFF0000"/>
                </patternFill>
              </fill>
            </x14:dxf>
          </x14:cfRule>
          <x14:cfRule type="containsText" priority="161" operator="containsText" id="{0C1DA9AF-1858-4AC8-9F0D-61FAC252D9B5}">
            <xm:f>NOT(ISERROR(SEARCH($I$819,I708)))</xm:f>
            <xm:f>$I$819</xm:f>
            <x14:dxf>
              <fill>
                <patternFill>
                  <bgColor rgb="FFFFFF00"/>
                </patternFill>
              </fill>
            </x14:dxf>
          </x14:cfRule>
          <xm:sqref>I708</xm:sqref>
        </x14:conditionalFormatting>
        <x14:conditionalFormatting xmlns:xm="http://schemas.microsoft.com/office/excel/2006/main">
          <x14:cfRule type="containsText" priority="141" operator="containsText" id="{B5ECAD5A-581B-42CA-92B6-92AAB8F6B030}">
            <xm:f>NOT(ISERROR(SEARCH($I$824,I709)))</xm:f>
            <xm:f>$I$824</xm:f>
            <x14:dxf>
              <fill>
                <patternFill>
                  <bgColor rgb="FF7030A0"/>
                </patternFill>
              </fill>
            </x14:dxf>
          </x14:cfRule>
          <x14:cfRule type="containsText" priority="142" operator="containsText" id="{94FC3030-0315-496C-B6F8-6DA86B4C07DF}">
            <xm:f>NOT(ISERROR(SEARCH($I$823,I709)))</xm:f>
            <xm:f>$I$823</xm:f>
            <x14:dxf>
              <fill>
                <patternFill>
                  <bgColor rgb="FF92D050"/>
                </patternFill>
              </fill>
            </x14:dxf>
          </x14:cfRule>
          <x14:cfRule type="containsText" priority="143" operator="containsText" id="{17015A05-5510-48F7-847D-7D6DB981988F}">
            <xm:f>NOT(ISERROR(SEARCH($I$822,I709)))</xm:f>
            <xm:f>$I$822</xm:f>
            <x14:dxf>
              <fill>
                <patternFill>
                  <bgColor theme="1" tint="0.499984740745262"/>
                </patternFill>
              </fill>
            </x14:dxf>
          </x14:cfRule>
          <x14:cfRule type="containsText" priority="144" operator="containsText" id="{31BF255F-5FC6-44D0-99B8-1686F1B71F7F}">
            <xm:f>NOT(ISERROR(SEARCH($I$821,I709)))</xm:f>
            <xm:f>$I$821</xm:f>
            <x14:dxf>
              <fill>
                <patternFill>
                  <bgColor theme="2"/>
                </patternFill>
              </fill>
            </x14:dxf>
          </x14:cfRule>
          <x14:cfRule type="containsText" priority="145" operator="containsText" id="{8190AA0D-F7E6-4894-98A5-4132C79E01E0}">
            <xm:f>NOT(ISERROR(SEARCH($I$820,I709)))</xm:f>
            <xm:f>$I$820</xm:f>
            <x14:dxf>
              <fill>
                <patternFill>
                  <bgColor rgb="FFFF0000"/>
                </patternFill>
              </fill>
            </x14:dxf>
          </x14:cfRule>
          <x14:cfRule type="containsText" priority="146" operator="containsText" id="{5E69C33E-3986-4899-BF87-1912938785A4}">
            <xm:f>NOT(ISERROR(SEARCH($I$819,I709)))</xm:f>
            <xm:f>$I$819</xm:f>
            <x14:dxf>
              <fill>
                <patternFill>
                  <bgColor rgb="FFFFFF00"/>
                </patternFill>
              </fill>
            </x14:dxf>
          </x14:cfRule>
          <xm:sqref>I709:I716</xm:sqref>
        </x14:conditionalFormatting>
        <x14:conditionalFormatting xmlns:xm="http://schemas.microsoft.com/office/excel/2006/main">
          <x14:cfRule type="containsText" priority="147" operator="containsText" id="{5F93CD4A-2D1F-4B3F-BA56-7B31A9E494A9}">
            <xm:f>NOT(ISERROR(SEARCH($H$821,H709)))</xm:f>
            <xm:f>$H$821</xm:f>
            <x14:dxf>
              <fill>
                <patternFill>
                  <bgColor rgb="FFFFFF00"/>
                </patternFill>
              </fill>
            </x14:dxf>
          </x14:cfRule>
          <x14:cfRule type="containsText" priority="148" operator="containsText" id="{EA289790-5FAE-4528-B45C-5B563E98C2A8}">
            <xm:f>NOT(ISERROR(SEARCH($H$820,H709)))</xm:f>
            <xm:f>$H$820</xm:f>
            <x14:dxf>
              <fill>
                <patternFill>
                  <bgColor rgb="FFFF0000"/>
                </patternFill>
              </fill>
            </x14:dxf>
          </x14:cfRule>
          <x14:cfRule type="containsText" priority="149" operator="containsText" id="{7460F20B-1167-46D9-8BB0-97359F2965FE}">
            <xm:f>NOT(ISERROR(SEARCH($H$819,H709)))</xm:f>
            <xm:f>$H$819</xm:f>
            <x14:dxf>
              <fill>
                <patternFill>
                  <bgColor theme="4"/>
                </patternFill>
              </fill>
            </x14:dxf>
          </x14:cfRule>
          <xm:sqref>H709:H716</xm:sqref>
        </x14:conditionalFormatting>
        <x14:conditionalFormatting xmlns:xm="http://schemas.microsoft.com/office/excel/2006/main">
          <x14:cfRule type="containsText" priority="133" operator="containsText" id="{35B8F32F-50D7-4FDF-9F7F-3E28E1A8C463}">
            <xm:f>NOT(ISERROR(SEARCH($I$824,I704)))</xm:f>
            <xm:f>$I$824</xm:f>
            <x14:dxf>
              <fill>
                <patternFill>
                  <bgColor rgb="FF7030A0"/>
                </patternFill>
              </fill>
            </x14:dxf>
          </x14:cfRule>
          <x14:cfRule type="containsText" priority="134" operator="containsText" id="{1A6C3893-E772-47E8-9392-3614384E273D}">
            <xm:f>NOT(ISERROR(SEARCH($I$823,I704)))</xm:f>
            <xm:f>$I$823</xm:f>
            <x14:dxf>
              <fill>
                <patternFill>
                  <bgColor rgb="FF92D050"/>
                </patternFill>
              </fill>
            </x14:dxf>
          </x14:cfRule>
          <x14:cfRule type="containsText" priority="135" operator="containsText" id="{CDB66AF3-B93B-4307-99FF-241FBCB4D5CA}">
            <xm:f>NOT(ISERROR(SEARCH($I$822,I704)))</xm:f>
            <xm:f>$I$822</xm:f>
            <x14:dxf>
              <fill>
                <patternFill>
                  <bgColor theme="1" tint="0.499984740745262"/>
                </patternFill>
              </fill>
            </x14:dxf>
          </x14:cfRule>
          <x14:cfRule type="containsText" priority="136" operator="containsText" id="{23CA9A13-D0A9-48A1-AA1D-A9373CA99627}">
            <xm:f>NOT(ISERROR(SEARCH($I$821,I704)))</xm:f>
            <xm:f>$I$821</xm:f>
            <x14:dxf>
              <fill>
                <patternFill>
                  <bgColor theme="2"/>
                </patternFill>
              </fill>
            </x14:dxf>
          </x14:cfRule>
          <x14:cfRule type="containsText" priority="137" operator="containsText" id="{4DB00F9A-A083-4040-92C4-002D9DB4CCF0}">
            <xm:f>NOT(ISERROR(SEARCH($I$820,I704)))</xm:f>
            <xm:f>$I$820</xm:f>
            <x14:dxf>
              <fill>
                <patternFill>
                  <bgColor rgb="FFFF0000"/>
                </patternFill>
              </fill>
            </x14:dxf>
          </x14:cfRule>
          <x14:cfRule type="containsText" priority="138" operator="containsText" id="{994C6141-966F-4AC3-B09C-EDE64BD2A87F}">
            <xm:f>NOT(ISERROR(SEARCH($I$819,I704)))</xm:f>
            <xm:f>$I$819</xm:f>
            <x14:dxf>
              <fill>
                <patternFill>
                  <bgColor rgb="FFFFFF00"/>
                </patternFill>
              </fill>
            </x14:dxf>
          </x14:cfRule>
          <xm:sqref>I704:I706</xm:sqref>
        </x14:conditionalFormatting>
        <x14:conditionalFormatting xmlns:xm="http://schemas.microsoft.com/office/excel/2006/main">
          <x14:cfRule type="containsText" priority="13294" operator="containsText" id="{D5B704F4-8BAA-40E4-A072-8FAAF95B23A2}">
            <xm:f>NOT(ISERROR(SEARCH('Blank (2)'!$I$405,'Blank (2)'!I498)))</xm:f>
            <xm:f>'Blank (2)'!$I$405</xm:f>
            <x14:dxf>
              <fill>
                <patternFill>
                  <bgColor rgb="FF7030A0"/>
                </patternFill>
              </fill>
            </x14:dxf>
          </x14:cfRule>
          <x14:cfRule type="containsText" priority="13295" operator="containsText" id="{AE005500-3F68-4DA6-A33D-FDC8FFBC0464}">
            <xm:f>NOT(ISERROR(SEARCH('Blank (2)'!$I$404,'Blank (2)'!I498)))</xm:f>
            <xm:f>'Blank (2)'!$I$404</xm:f>
            <x14:dxf>
              <fill>
                <patternFill>
                  <bgColor rgb="FF92D050"/>
                </patternFill>
              </fill>
            </x14:dxf>
          </x14:cfRule>
          <x14:cfRule type="containsText" priority="13296" operator="containsText" id="{6FD56A2A-D479-4082-9921-4D7FEB465C3E}">
            <xm:f>NOT(ISERROR(SEARCH('Blank (2)'!$I$403,'Blank (2)'!I498)))</xm:f>
            <xm:f>'Blank (2)'!$I$403</xm:f>
            <x14:dxf>
              <fill>
                <patternFill>
                  <bgColor theme="1" tint="0.499984740745262"/>
                </patternFill>
              </fill>
            </x14:dxf>
          </x14:cfRule>
          <x14:cfRule type="containsText" priority="13297" operator="containsText" id="{76B01E02-8832-4740-B2B4-25740A7A47BF}">
            <xm:f>NOT(ISERROR(SEARCH('Blank (2)'!$I$402,'Blank (2)'!I498)))</xm:f>
            <xm:f>'Blank (2)'!$I$402</xm:f>
            <x14:dxf>
              <fill>
                <patternFill>
                  <bgColor theme="2"/>
                </patternFill>
              </fill>
            </x14:dxf>
          </x14:cfRule>
          <x14:cfRule type="containsText" priority="13298" operator="containsText" id="{D69D51F8-7DB4-44F6-8E12-029BDDA40A08}">
            <xm:f>NOT(ISERROR(SEARCH('Blank (2)'!$I$401,'Blank (2)'!I498)))</xm:f>
            <xm:f>'Blank (2)'!$I$401</xm:f>
            <x14:dxf>
              <fill>
                <patternFill>
                  <bgColor rgb="FFFF0000"/>
                </patternFill>
              </fill>
            </x14:dxf>
          </x14:cfRule>
          <x14:cfRule type="containsText" priority="13299" operator="containsText" id="{5C368924-69E0-40CF-91D1-1D8F708B9253}">
            <xm:f>NOT(ISERROR(SEARCH('Blank (2)'!$I$400,'Blank (2)'!I498)))</xm:f>
            <xm:f>'Blank (2)'!$I$400</xm:f>
            <x14:dxf>
              <fill>
                <patternFill>
                  <bgColor rgb="FFFFFF00"/>
                </patternFill>
              </fill>
            </x14:dxf>
          </x14:cfRule>
          <xm:sqref>I472:I482</xm:sqref>
        </x14:conditionalFormatting>
        <x14:conditionalFormatting xmlns:xm="http://schemas.microsoft.com/office/excel/2006/main">
          <x14:cfRule type="containsText" priority="13300" operator="containsText" id="{58FF2159-BCD1-4FE5-9751-8F77F65B973B}">
            <xm:f>NOT(ISERROR(SEARCH('Blank (2)'!$H$402,'Blank (2)'!H498)))</xm:f>
            <xm:f>'Blank (2)'!$H$402</xm:f>
            <x14:dxf>
              <fill>
                <patternFill>
                  <bgColor rgb="FFFFFF00"/>
                </patternFill>
              </fill>
            </x14:dxf>
          </x14:cfRule>
          <x14:cfRule type="containsText" priority="13301" operator="containsText" id="{08D5A806-D813-41DE-965D-52A83068797F}">
            <xm:f>NOT(ISERROR(SEARCH('Blank (2)'!$H$401,'Blank (2)'!H498)))</xm:f>
            <xm:f>'Blank (2)'!$H$401</xm:f>
            <x14:dxf>
              <fill>
                <patternFill>
                  <bgColor rgb="FFFF0000"/>
                </patternFill>
              </fill>
            </x14:dxf>
          </x14:cfRule>
          <x14:cfRule type="containsText" priority="13302" operator="containsText" id="{F6AC75D9-1FD4-4A9E-9D6A-EAEDD5E3D6DB}">
            <xm:f>NOT(ISERROR(SEARCH('Blank (2)'!$H$400,'Blank (2)'!H498)))</xm:f>
            <xm:f>'Blank (2)'!$H$400</xm:f>
            <x14:dxf>
              <fill>
                <patternFill>
                  <bgColor theme="4"/>
                </patternFill>
              </fill>
            </x14:dxf>
          </x14:cfRule>
          <xm:sqref>H472:H482</xm:sqref>
        </x14:conditionalFormatting>
        <x14:conditionalFormatting xmlns:xm="http://schemas.microsoft.com/office/excel/2006/main">
          <x14:cfRule type="containsText" priority="13346" operator="containsText" id="{D5B704F4-8BAA-40E4-A072-8FAAF95B23A2}">
            <xm:f>NOT(ISERROR(SEARCH('Blank (2)'!$I$405,'Blank (2)'!I429)))</xm:f>
            <xm:f>'Blank (2)'!$I$405</xm:f>
            <x14:dxf>
              <fill>
                <patternFill>
                  <bgColor rgb="FF7030A0"/>
                </patternFill>
              </fill>
            </x14:dxf>
          </x14:cfRule>
          <x14:cfRule type="containsText" priority="13347" operator="containsText" id="{AE005500-3F68-4DA6-A33D-FDC8FFBC0464}">
            <xm:f>NOT(ISERROR(SEARCH('Blank (2)'!$I$404,'Blank (2)'!I429)))</xm:f>
            <xm:f>'Blank (2)'!$I$404</xm:f>
            <x14:dxf>
              <fill>
                <patternFill>
                  <bgColor rgb="FF92D050"/>
                </patternFill>
              </fill>
            </x14:dxf>
          </x14:cfRule>
          <x14:cfRule type="containsText" priority="13348" operator="containsText" id="{6FD56A2A-D479-4082-9921-4D7FEB465C3E}">
            <xm:f>NOT(ISERROR(SEARCH('Blank (2)'!$I$403,'Blank (2)'!I429)))</xm:f>
            <xm:f>'Blank (2)'!$I$403</xm:f>
            <x14:dxf>
              <fill>
                <patternFill>
                  <bgColor theme="1" tint="0.499984740745262"/>
                </patternFill>
              </fill>
            </x14:dxf>
          </x14:cfRule>
          <x14:cfRule type="containsText" priority="13349" operator="containsText" id="{76B01E02-8832-4740-B2B4-25740A7A47BF}">
            <xm:f>NOT(ISERROR(SEARCH('Blank (2)'!$I$402,'Blank (2)'!I429)))</xm:f>
            <xm:f>'Blank (2)'!$I$402</xm:f>
            <x14:dxf>
              <fill>
                <patternFill>
                  <bgColor theme="2"/>
                </patternFill>
              </fill>
            </x14:dxf>
          </x14:cfRule>
          <x14:cfRule type="containsText" priority="13350" operator="containsText" id="{D69D51F8-7DB4-44F6-8E12-029BDDA40A08}">
            <xm:f>NOT(ISERROR(SEARCH('Blank (2)'!$I$401,'Blank (2)'!I429)))</xm:f>
            <xm:f>'Blank (2)'!$I$401</xm:f>
            <x14:dxf>
              <fill>
                <patternFill>
                  <bgColor rgb="FFFF0000"/>
                </patternFill>
              </fill>
            </x14:dxf>
          </x14:cfRule>
          <x14:cfRule type="containsText" priority="13351" operator="containsText" id="{5C368924-69E0-40CF-91D1-1D8F708B9253}">
            <xm:f>NOT(ISERROR(SEARCH('Blank (2)'!$I$400,'Blank (2)'!I429)))</xm:f>
            <xm:f>'Blank (2)'!$I$400</xm:f>
            <x14:dxf>
              <fill>
                <patternFill>
                  <bgColor rgb="FFFFFF00"/>
                </patternFill>
              </fill>
            </x14:dxf>
          </x14:cfRule>
          <xm:sqref>I394:I449 I471</xm:sqref>
        </x14:conditionalFormatting>
        <x14:conditionalFormatting xmlns:xm="http://schemas.microsoft.com/office/excel/2006/main">
          <x14:cfRule type="containsText" priority="13358" operator="containsText" id="{58FF2159-BCD1-4FE5-9751-8F77F65B973B}">
            <xm:f>NOT(ISERROR(SEARCH('Blank (2)'!$H$402,'Blank (2)'!H429)))</xm:f>
            <xm:f>'Blank (2)'!$H$402</xm:f>
            <x14:dxf>
              <fill>
                <patternFill>
                  <bgColor rgb="FFFFFF00"/>
                </patternFill>
              </fill>
            </x14:dxf>
          </x14:cfRule>
          <x14:cfRule type="containsText" priority="13359" operator="containsText" id="{08D5A806-D813-41DE-965D-52A83068797F}">
            <xm:f>NOT(ISERROR(SEARCH('Blank (2)'!$H$401,'Blank (2)'!H429)))</xm:f>
            <xm:f>'Blank (2)'!$H$401</xm:f>
            <x14:dxf>
              <fill>
                <patternFill>
                  <bgColor rgb="FFFF0000"/>
                </patternFill>
              </fill>
            </x14:dxf>
          </x14:cfRule>
          <x14:cfRule type="containsText" priority="13360" operator="containsText" id="{F6AC75D9-1FD4-4A9E-9D6A-EAEDD5E3D6DB}">
            <xm:f>NOT(ISERROR(SEARCH('Blank (2)'!$H$400,'Blank (2)'!H429)))</xm:f>
            <xm:f>'Blank (2)'!$H$400</xm:f>
            <x14:dxf>
              <fill>
                <patternFill>
                  <bgColor theme="4"/>
                </patternFill>
              </fill>
            </x14:dxf>
          </x14:cfRule>
          <xm:sqref>H394:H449 H471</xm:sqref>
        </x14:conditionalFormatting>
        <x14:conditionalFormatting xmlns:xm="http://schemas.microsoft.com/office/excel/2006/main">
          <x14:cfRule type="containsText" priority="13370" operator="containsText" id="{2E5CEF17-CE08-48C1-8B0F-54CD4F524AA1}">
            <xm:f>NOT(ISERROR(SEARCH('Blank (2)'!#REF!,'Blank (2)'!G498)))</xm:f>
            <xm:f>'Blank (2)'!#REF!</xm:f>
            <x14:dxf>
              <fill>
                <patternFill>
                  <bgColor rgb="FFFFFF00"/>
                </patternFill>
              </fill>
            </x14:dxf>
          </x14:cfRule>
          <x14:cfRule type="containsText" priority="13371" operator="containsText" id="{F5B4CAF8-C5BC-405A-820C-0B37477FEDA9}">
            <xm:f>NOT(ISERROR(SEARCH('Blank (2)'!#REF!,'Blank (2)'!G498)))</xm:f>
            <xm:f>'Blank (2)'!#REF!</xm:f>
            <x14:dxf>
              <fill>
                <patternFill>
                  <bgColor rgb="FFFF0000"/>
                </patternFill>
              </fill>
            </x14:dxf>
          </x14:cfRule>
          <x14:cfRule type="containsText" priority="13372" operator="containsText" id="{1C8260A3-2F9C-47B4-8369-7A06B5318D41}">
            <xm:f>NOT(ISERROR(SEARCH('Blank (2)'!#REF!,'Blank (2)'!G498)))</xm:f>
            <xm:f>'Blank (2)'!#REF!</xm:f>
            <x14:dxf>
              <fill>
                <patternFill>
                  <bgColor theme="4" tint="0.59996337778862885"/>
                </patternFill>
              </fill>
            </x14:dxf>
          </x14:cfRule>
          <xm:sqref>G472:G482</xm:sqref>
        </x14:conditionalFormatting>
        <x14:conditionalFormatting xmlns:xm="http://schemas.microsoft.com/office/excel/2006/main">
          <x14:cfRule type="containsText" priority="13409" operator="containsText" id="{2E5CEF17-CE08-48C1-8B0F-54CD4F524AA1}">
            <xm:f>NOT(ISERROR(SEARCH('Blank (2)'!#REF!,'Blank (2)'!G515)))</xm:f>
            <xm:f>'Blank (2)'!#REF!</xm:f>
            <x14:dxf>
              <fill>
                <patternFill>
                  <bgColor rgb="FFFFFF00"/>
                </patternFill>
              </fill>
            </x14:dxf>
          </x14:cfRule>
          <x14:cfRule type="containsText" priority="13410" operator="containsText" id="{F5B4CAF8-C5BC-405A-820C-0B37477FEDA9}">
            <xm:f>NOT(ISERROR(SEARCH('Blank (2)'!#REF!,'Blank (2)'!G515)))</xm:f>
            <xm:f>'Blank (2)'!#REF!</xm:f>
            <x14:dxf>
              <fill>
                <patternFill>
                  <bgColor rgb="FFFF0000"/>
                </patternFill>
              </fill>
            </x14:dxf>
          </x14:cfRule>
          <x14:cfRule type="containsText" priority="13411" operator="containsText" id="{1C8260A3-2F9C-47B4-8369-7A06B5318D41}">
            <xm:f>NOT(ISERROR(SEARCH('Blank (2)'!#REF!,'Blank (2)'!G515)))</xm:f>
            <xm:f>'Blank (2)'!#REF!</xm:f>
            <x14:dxf>
              <fill>
                <patternFill>
                  <bgColor theme="4" tint="0.59996337778862885"/>
                </patternFill>
              </fill>
            </x14:dxf>
          </x14:cfRule>
          <xm:sqref>G505</xm:sqref>
        </x14:conditionalFormatting>
        <x14:conditionalFormatting xmlns:xm="http://schemas.microsoft.com/office/excel/2006/main">
          <x14:cfRule type="containsText" priority="78" operator="containsText" id="{55DBD3B9-6F41-468F-B5E7-87B0855BDB74}">
            <xm:f>NOT(ISERROR(SEARCH($I$824,I707)))</xm:f>
            <xm:f>$I$824</xm:f>
            <x14:dxf>
              <fill>
                <patternFill>
                  <bgColor rgb="FF7030A0"/>
                </patternFill>
              </fill>
            </x14:dxf>
          </x14:cfRule>
          <x14:cfRule type="containsText" priority="79" operator="containsText" id="{30405F77-45ED-485C-95CB-EB74BD035E28}">
            <xm:f>NOT(ISERROR(SEARCH($I$823,I707)))</xm:f>
            <xm:f>$I$823</xm:f>
            <x14:dxf>
              <fill>
                <patternFill>
                  <bgColor rgb="FF92D050"/>
                </patternFill>
              </fill>
            </x14:dxf>
          </x14:cfRule>
          <x14:cfRule type="containsText" priority="80" operator="containsText" id="{8FEFCB82-F7AE-491D-94C9-0DD7B546FCC8}">
            <xm:f>NOT(ISERROR(SEARCH($I$822,I707)))</xm:f>
            <xm:f>$I$822</xm:f>
            <x14:dxf>
              <fill>
                <patternFill>
                  <bgColor theme="1" tint="0.499984740745262"/>
                </patternFill>
              </fill>
            </x14:dxf>
          </x14:cfRule>
          <x14:cfRule type="containsText" priority="81" operator="containsText" id="{DCF9A28F-57E9-4E56-9823-98A4B49223F4}">
            <xm:f>NOT(ISERROR(SEARCH($I$821,I707)))</xm:f>
            <xm:f>$I$821</xm:f>
            <x14:dxf>
              <fill>
                <patternFill>
                  <bgColor theme="2"/>
                </patternFill>
              </fill>
            </x14:dxf>
          </x14:cfRule>
          <x14:cfRule type="containsText" priority="82" operator="containsText" id="{D3D26399-58A1-487A-9555-45AB473E76E3}">
            <xm:f>NOT(ISERROR(SEARCH($I$820,I707)))</xm:f>
            <xm:f>$I$820</xm:f>
            <x14:dxf>
              <fill>
                <patternFill>
                  <bgColor rgb="FFFF0000"/>
                </patternFill>
              </fill>
            </x14:dxf>
          </x14:cfRule>
          <x14:cfRule type="containsText" priority="83" operator="containsText" id="{95C15568-F097-4B78-BEF1-0D1A2CB9B535}">
            <xm:f>NOT(ISERROR(SEARCH($I$819,I707)))</xm:f>
            <xm:f>$I$819</xm:f>
            <x14:dxf>
              <fill>
                <patternFill>
                  <bgColor rgb="FFFFFF00"/>
                </patternFill>
              </fill>
            </x14:dxf>
          </x14:cfRule>
          <xm:sqref>I707</xm:sqref>
        </x14:conditionalFormatting>
        <x14:conditionalFormatting xmlns:xm="http://schemas.microsoft.com/office/excel/2006/main">
          <x14:cfRule type="containsText" priority="84" operator="containsText" id="{39775428-C6C5-4182-801F-95C6AD7483CB}">
            <xm:f>NOT(ISERROR(SEARCH($H$821,H707)))</xm:f>
            <xm:f>$H$821</xm:f>
            <x14:dxf>
              <fill>
                <patternFill>
                  <bgColor rgb="FFFFFF00"/>
                </patternFill>
              </fill>
            </x14:dxf>
          </x14:cfRule>
          <x14:cfRule type="containsText" priority="85" operator="containsText" id="{EDBF73B9-048F-4821-9163-AF01C5794BB5}">
            <xm:f>NOT(ISERROR(SEARCH($H$820,H707)))</xm:f>
            <xm:f>$H$820</xm:f>
            <x14:dxf>
              <fill>
                <patternFill>
                  <bgColor rgb="FFFF0000"/>
                </patternFill>
              </fill>
            </x14:dxf>
          </x14:cfRule>
          <x14:cfRule type="containsText" priority="86" operator="containsText" id="{604B98CA-1B1A-4292-A302-D0A27C69518A}">
            <xm:f>NOT(ISERROR(SEARCH($H$819,H707)))</xm:f>
            <xm:f>$H$819</xm:f>
            <x14:dxf>
              <fill>
                <patternFill>
                  <bgColor theme="4"/>
                </patternFill>
              </fill>
            </x14:dxf>
          </x14:cfRule>
          <xm:sqref>H707</xm:sqref>
        </x14:conditionalFormatting>
        <x14:conditionalFormatting xmlns:xm="http://schemas.microsoft.com/office/excel/2006/main">
          <x14:cfRule type="containsText" priority="69" operator="containsText" id="{3E3DA00B-188C-427B-9811-88D7BB94AA9D}">
            <xm:f>NOT(ISERROR(SEARCH($I$824,I259)))</xm:f>
            <xm:f>$I$824</xm:f>
            <x14:dxf>
              <fill>
                <patternFill>
                  <bgColor rgb="FF7030A0"/>
                </patternFill>
              </fill>
            </x14:dxf>
          </x14:cfRule>
          <x14:cfRule type="containsText" priority="70" operator="containsText" id="{50D30275-2372-4DFD-919D-BED829471618}">
            <xm:f>NOT(ISERROR(SEARCH($I$823,I259)))</xm:f>
            <xm:f>$I$823</xm:f>
            <x14:dxf>
              <fill>
                <patternFill>
                  <bgColor rgb="FF92D050"/>
                </patternFill>
              </fill>
            </x14:dxf>
          </x14:cfRule>
          <x14:cfRule type="containsText" priority="71" operator="containsText" id="{AC563769-C31A-43FE-9A92-F3CD90A6150E}">
            <xm:f>NOT(ISERROR(SEARCH($I$822,I259)))</xm:f>
            <xm:f>$I$822</xm:f>
            <x14:dxf>
              <fill>
                <patternFill>
                  <bgColor theme="1" tint="0.499984740745262"/>
                </patternFill>
              </fill>
            </x14:dxf>
          </x14:cfRule>
          <x14:cfRule type="containsText" priority="72" operator="containsText" id="{57792ED5-A86C-4553-B0EC-9FA807CE6B35}">
            <xm:f>NOT(ISERROR(SEARCH($I$821,I259)))</xm:f>
            <xm:f>$I$821</xm:f>
            <x14:dxf>
              <fill>
                <patternFill>
                  <bgColor theme="2"/>
                </patternFill>
              </fill>
            </x14:dxf>
          </x14:cfRule>
          <x14:cfRule type="containsText" priority="73" operator="containsText" id="{665E2CA2-48A4-4989-9F72-73E5731F45D9}">
            <xm:f>NOT(ISERROR(SEARCH($I$820,I259)))</xm:f>
            <xm:f>$I$820</xm:f>
            <x14:dxf>
              <fill>
                <patternFill>
                  <bgColor rgb="FFFF0000"/>
                </patternFill>
              </fill>
            </x14:dxf>
          </x14:cfRule>
          <x14:cfRule type="containsText" priority="74" operator="containsText" id="{ACF3918C-B4CD-4345-81CC-C922091D8D08}">
            <xm:f>NOT(ISERROR(SEARCH($I$819,I259)))</xm:f>
            <xm:f>$I$819</xm:f>
            <x14:dxf>
              <fill>
                <patternFill>
                  <bgColor rgb="FFFFFF00"/>
                </patternFill>
              </fill>
            </x14:dxf>
          </x14:cfRule>
          <xm:sqref>I259:I266</xm:sqref>
        </x14:conditionalFormatting>
        <x14:conditionalFormatting xmlns:xm="http://schemas.microsoft.com/office/excel/2006/main">
          <x14:cfRule type="containsText" priority="63" operator="containsText" id="{B3404D89-C431-40F0-AA48-A9C8B0B87CBA}">
            <xm:f>NOT(ISERROR(SEARCH($I$824,I294)))</xm:f>
            <xm:f>$I$824</xm:f>
            <x14:dxf>
              <fill>
                <patternFill>
                  <bgColor rgb="FF7030A0"/>
                </patternFill>
              </fill>
            </x14:dxf>
          </x14:cfRule>
          <x14:cfRule type="containsText" priority="64" operator="containsText" id="{EEBC4C71-0711-47FE-93A3-AD76DB5E9F2F}">
            <xm:f>NOT(ISERROR(SEARCH($I$823,I294)))</xm:f>
            <xm:f>$I$823</xm:f>
            <x14:dxf>
              <fill>
                <patternFill>
                  <bgColor rgb="FF92D050"/>
                </patternFill>
              </fill>
            </x14:dxf>
          </x14:cfRule>
          <x14:cfRule type="containsText" priority="65" operator="containsText" id="{53B746E8-2637-4EB4-ABE3-E73441E060B1}">
            <xm:f>NOT(ISERROR(SEARCH($I$822,I294)))</xm:f>
            <xm:f>$I$822</xm:f>
            <x14:dxf>
              <fill>
                <patternFill>
                  <bgColor theme="1" tint="0.499984740745262"/>
                </patternFill>
              </fill>
            </x14:dxf>
          </x14:cfRule>
          <x14:cfRule type="containsText" priority="66" operator="containsText" id="{8AEA25A8-B99E-4E2B-B9E5-2A149D203394}">
            <xm:f>NOT(ISERROR(SEARCH($I$821,I294)))</xm:f>
            <xm:f>$I$821</xm:f>
            <x14:dxf>
              <fill>
                <patternFill>
                  <bgColor theme="2"/>
                </patternFill>
              </fill>
            </x14:dxf>
          </x14:cfRule>
          <x14:cfRule type="containsText" priority="67" operator="containsText" id="{42F5EB2E-39BA-4725-85C5-57886C33EE36}">
            <xm:f>NOT(ISERROR(SEARCH($I$820,I294)))</xm:f>
            <xm:f>$I$820</xm:f>
            <x14:dxf>
              <fill>
                <patternFill>
                  <bgColor rgb="FFFF0000"/>
                </patternFill>
              </fill>
            </x14:dxf>
          </x14:cfRule>
          <x14:cfRule type="containsText" priority="68" operator="containsText" id="{B9872F67-745E-4E8E-820A-B1D4B8D15C52}">
            <xm:f>NOT(ISERROR(SEARCH($I$819,I294)))</xm:f>
            <xm:f>$I$819</xm:f>
            <x14:dxf>
              <fill>
                <patternFill>
                  <bgColor rgb="FFFFFF00"/>
                </patternFill>
              </fill>
            </x14:dxf>
          </x14:cfRule>
          <xm:sqref>I294</xm:sqref>
        </x14:conditionalFormatting>
        <x14:conditionalFormatting xmlns:xm="http://schemas.microsoft.com/office/excel/2006/main">
          <x14:cfRule type="containsText" priority="57" operator="containsText" id="{2BD4B21A-38B1-4D03-8C10-DC7854B298F7}">
            <xm:f>NOT(ISERROR(SEARCH($I$824,I307)))</xm:f>
            <xm:f>$I$824</xm:f>
            <x14:dxf>
              <fill>
                <patternFill>
                  <bgColor rgb="FF7030A0"/>
                </patternFill>
              </fill>
            </x14:dxf>
          </x14:cfRule>
          <x14:cfRule type="containsText" priority="58" operator="containsText" id="{904B423E-C90E-44F6-97E2-940608AF3D82}">
            <xm:f>NOT(ISERROR(SEARCH($I$823,I307)))</xm:f>
            <xm:f>$I$823</xm:f>
            <x14:dxf>
              <fill>
                <patternFill>
                  <bgColor rgb="FF92D050"/>
                </patternFill>
              </fill>
            </x14:dxf>
          </x14:cfRule>
          <x14:cfRule type="containsText" priority="59" operator="containsText" id="{A1B17B4B-0B54-47C3-B495-17F01E911A6A}">
            <xm:f>NOT(ISERROR(SEARCH($I$822,I307)))</xm:f>
            <xm:f>$I$822</xm:f>
            <x14:dxf>
              <fill>
                <patternFill>
                  <bgColor theme="1" tint="0.499984740745262"/>
                </patternFill>
              </fill>
            </x14:dxf>
          </x14:cfRule>
          <x14:cfRule type="containsText" priority="60" operator="containsText" id="{349F7E85-17FD-48FA-B208-9E7574996CFE}">
            <xm:f>NOT(ISERROR(SEARCH($I$821,I307)))</xm:f>
            <xm:f>$I$821</xm:f>
            <x14:dxf>
              <fill>
                <patternFill>
                  <bgColor theme="2"/>
                </patternFill>
              </fill>
            </x14:dxf>
          </x14:cfRule>
          <x14:cfRule type="containsText" priority="61" operator="containsText" id="{5A6186EB-68D6-4F71-9545-E3792E030C6F}">
            <xm:f>NOT(ISERROR(SEARCH($I$820,I307)))</xm:f>
            <xm:f>$I$820</xm:f>
            <x14:dxf>
              <fill>
                <patternFill>
                  <bgColor rgb="FFFF0000"/>
                </patternFill>
              </fill>
            </x14:dxf>
          </x14:cfRule>
          <x14:cfRule type="containsText" priority="62" operator="containsText" id="{FBE7604F-446F-45FF-AF10-E60F6D89ECC1}">
            <xm:f>NOT(ISERROR(SEARCH($I$819,I307)))</xm:f>
            <xm:f>$I$819</xm:f>
            <x14:dxf>
              <fill>
                <patternFill>
                  <bgColor rgb="FFFFFF00"/>
                </patternFill>
              </fill>
            </x14:dxf>
          </x14:cfRule>
          <xm:sqref>I307</xm:sqref>
        </x14:conditionalFormatting>
        <x14:conditionalFormatting xmlns:xm="http://schemas.microsoft.com/office/excel/2006/main">
          <x14:cfRule type="containsText" priority="51" operator="containsText" id="{755C0A2F-A15D-42D8-B3DA-1DB88708C4D9}">
            <xm:f>NOT(ISERROR(SEARCH($I$824,I272)))</xm:f>
            <xm:f>$I$824</xm:f>
            <x14:dxf>
              <fill>
                <patternFill>
                  <bgColor rgb="FF7030A0"/>
                </patternFill>
              </fill>
            </x14:dxf>
          </x14:cfRule>
          <x14:cfRule type="containsText" priority="52" operator="containsText" id="{8D40D41A-195A-4489-A2BD-0814C5B820E0}">
            <xm:f>NOT(ISERROR(SEARCH($I$823,I272)))</xm:f>
            <xm:f>$I$823</xm:f>
            <x14:dxf>
              <fill>
                <patternFill>
                  <bgColor rgb="FF92D050"/>
                </patternFill>
              </fill>
            </x14:dxf>
          </x14:cfRule>
          <x14:cfRule type="containsText" priority="53" operator="containsText" id="{EEF54DA7-8EF5-4213-B978-E7FB81B16EB7}">
            <xm:f>NOT(ISERROR(SEARCH($I$822,I272)))</xm:f>
            <xm:f>$I$822</xm:f>
            <x14:dxf>
              <fill>
                <patternFill>
                  <bgColor theme="1" tint="0.499984740745262"/>
                </patternFill>
              </fill>
            </x14:dxf>
          </x14:cfRule>
          <x14:cfRule type="containsText" priority="54" operator="containsText" id="{B71DFB79-7330-4CEF-BDDD-27E1F8C038BF}">
            <xm:f>NOT(ISERROR(SEARCH($I$821,I272)))</xm:f>
            <xm:f>$I$821</xm:f>
            <x14:dxf>
              <fill>
                <patternFill>
                  <bgColor theme="2"/>
                </patternFill>
              </fill>
            </x14:dxf>
          </x14:cfRule>
          <x14:cfRule type="containsText" priority="55" operator="containsText" id="{3449822E-0043-40FE-9373-88CF28CFE70C}">
            <xm:f>NOT(ISERROR(SEARCH($I$820,I272)))</xm:f>
            <xm:f>$I$820</xm:f>
            <x14:dxf>
              <fill>
                <patternFill>
                  <bgColor rgb="FFFF0000"/>
                </patternFill>
              </fill>
            </x14:dxf>
          </x14:cfRule>
          <x14:cfRule type="containsText" priority="56" operator="containsText" id="{FC757369-585F-4213-ADCB-1081A365EE38}">
            <xm:f>NOT(ISERROR(SEARCH($I$819,I272)))</xm:f>
            <xm:f>$I$819</xm:f>
            <x14:dxf>
              <fill>
                <patternFill>
                  <bgColor rgb="FFFFFF00"/>
                </patternFill>
              </fill>
            </x14:dxf>
          </x14:cfRule>
          <xm:sqref>I272</xm:sqref>
        </x14:conditionalFormatting>
        <x14:conditionalFormatting xmlns:xm="http://schemas.microsoft.com/office/excel/2006/main">
          <x14:cfRule type="containsText" priority="13910" operator="containsText" id="{D5B704F4-8BAA-40E4-A072-8FAAF95B23A2}">
            <xm:f>NOT(ISERROR(SEARCH('Blank (2)'!$I$405,'Blank (2)'!I611)))</xm:f>
            <xm:f>'Blank (2)'!$I$405</xm:f>
            <x14:dxf>
              <fill>
                <patternFill>
                  <bgColor rgb="FF7030A0"/>
                </patternFill>
              </fill>
            </x14:dxf>
          </x14:cfRule>
          <x14:cfRule type="containsText" priority="13911" operator="containsText" id="{AE005500-3F68-4DA6-A33D-FDC8FFBC0464}">
            <xm:f>NOT(ISERROR(SEARCH('Blank (2)'!$I$404,'Blank (2)'!I611)))</xm:f>
            <xm:f>'Blank (2)'!$I$404</xm:f>
            <x14:dxf>
              <fill>
                <patternFill>
                  <bgColor rgb="FF92D050"/>
                </patternFill>
              </fill>
            </x14:dxf>
          </x14:cfRule>
          <x14:cfRule type="containsText" priority="13912" operator="containsText" id="{6FD56A2A-D479-4082-9921-4D7FEB465C3E}">
            <xm:f>NOT(ISERROR(SEARCH('Blank (2)'!$I$403,'Blank (2)'!I611)))</xm:f>
            <xm:f>'Blank (2)'!$I$403</xm:f>
            <x14:dxf>
              <fill>
                <patternFill>
                  <bgColor theme="1" tint="0.499984740745262"/>
                </patternFill>
              </fill>
            </x14:dxf>
          </x14:cfRule>
          <x14:cfRule type="containsText" priority="13913" operator="containsText" id="{76B01E02-8832-4740-B2B4-25740A7A47BF}">
            <xm:f>NOT(ISERROR(SEARCH('Blank (2)'!$I$402,'Blank (2)'!I611)))</xm:f>
            <xm:f>'Blank (2)'!$I$402</xm:f>
            <x14:dxf>
              <fill>
                <patternFill>
                  <bgColor theme="2"/>
                </patternFill>
              </fill>
            </x14:dxf>
          </x14:cfRule>
          <x14:cfRule type="containsText" priority="13914" operator="containsText" id="{D69D51F8-7DB4-44F6-8E12-029BDDA40A08}">
            <xm:f>NOT(ISERROR(SEARCH('Blank (2)'!$I$401,'Blank (2)'!I611)))</xm:f>
            <xm:f>'Blank (2)'!$I$401</xm:f>
            <x14:dxf>
              <fill>
                <patternFill>
                  <bgColor rgb="FFFF0000"/>
                </patternFill>
              </fill>
            </x14:dxf>
          </x14:cfRule>
          <x14:cfRule type="containsText" priority="13915" operator="containsText" id="{5C368924-69E0-40CF-91D1-1D8F708B9253}">
            <xm:f>NOT(ISERROR(SEARCH('Blank (2)'!$I$400,'Blank (2)'!I611)))</xm:f>
            <xm:f>'Blank (2)'!$I$400</xm:f>
            <x14:dxf>
              <fill>
                <patternFill>
                  <bgColor rgb="FFFFFF00"/>
                </patternFill>
              </fill>
            </x14:dxf>
          </x14:cfRule>
          <xm:sqref>I589:I597</xm:sqref>
        </x14:conditionalFormatting>
        <x14:conditionalFormatting xmlns:xm="http://schemas.microsoft.com/office/excel/2006/main">
          <x14:cfRule type="containsText" priority="13919" operator="containsText" id="{58FF2159-BCD1-4FE5-9751-8F77F65B973B}">
            <xm:f>NOT(ISERROR(SEARCH('Blank (2)'!$H$402,'Blank (2)'!H611)))</xm:f>
            <xm:f>'Blank (2)'!$H$402</xm:f>
            <x14:dxf>
              <fill>
                <patternFill>
                  <bgColor rgb="FFFFFF00"/>
                </patternFill>
              </fill>
            </x14:dxf>
          </x14:cfRule>
          <x14:cfRule type="containsText" priority="13920" operator="containsText" id="{08D5A806-D813-41DE-965D-52A83068797F}">
            <xm:f>NOT(ISERROR(SEARCH('Blank (2)'!$H$401,'Blank (2)'!H611)))</xm:f>
            <xm:f>'Blank (2)'!$H$401</xm:f>
            <x14:dxf>
              <fill>
                <patternFill>
                  <bgColor rgb="FFFF0000"/>
                </patternFill>
              </fill>
            </x14:dxf>
          </x14:cfRule>
          <x14:cfRule type="containsText" priority="13921" operator="containsText" id="{F6AC75D9-1FD4-4A9E-9D6A-EAEDD5E3D6DB}">
            <xm:f>NOT(ISERROR(SEARCH('Blank (2)'!$H$400,'Blank (2)'!H611)))</xm:f>
            <xm:f>'Blank (2)'!$H$400</xm:f>
            <x14:dxf>
              <fill>
                <patternFill>
                  <bgColor theme="4"/>
                </patternFill>
              </fill>
            </x14:dxf>
          </x14:cfRule>
          <xm:sqref>H589:H597</xm:sqref>
        </x14:conditionalFormatting>
        <x14:conditionalFormatting xmlns:xm="http://schemas.microsoft.com/office/excel/2006/main">
          <x14:cfRule type="containsText" priority="13983" operator="containsText" id="{2E5CEF17-CE08-48C1-8B0F-54CD4F524AA1}">
            <xm:f>NOT(ISERROR(SEARCH('Blank (2)'!#REF!,'Blank (2)'!G611)))</xm:f>
            <xm:f>'Blank (2)'!#REF!</xm:f>
            <x14:dxf>
              <fill>
                <patternFill>
                  <bgColor rgb="FFFFFF00"/>
                </patternFill>
              </fill>
            </x14:dxf>
          </x14:cfRule>
          <x14:cfRule type="containsText" priority="13984" operator="containsText" id="{F5B4CAF8-C5BC-405A-820C-0B37477FEDA9}">
            <xm:f>NOT(ISERROR(SEARCH('Blank (2)'!#REF!,'Blank (2)'!G611)))</xm:f>
            <xm:f>'Blank (2)'!#REF!</xm:f>
            <x14:dxf>
              <fill>
                <patternFill>
                  <bgColor rgb="FFFF0000"/>
                </patternFill>
              </fill>
            </x14:dxf>
          </x14:cfRule>
          <x14:cfRule type="containsText" priority="13985" operator="containsText" id="{1C8260A3-2F9C-47B4-8369-7A06B5318D41}">
            <xm:f>NOT(ISERROR(SEARCH('Blank (2)'!#REF!,'Blank (2)'!G611)))</xm:f>
            <xm:f>'Blank (2)'!#REF!</xm:f>
            <x14:dxf>
              <fill>
                <patternFill>
                  <bgColor theme="4" tint="0.59996337778862885"/>
                </patternFill>
              </fill>
            </x14:dxf>
          </x14:cfRule>
          <xm:sqref>G589:G597</xm:sqref>
        </x14:conditionalFormatting>
        <x14:conditionalFormatting xmlns:xm="http://schemas.microsoft.com/office/excel/2006/main">
          <x14:cfRule type="containsText" priority="37" operator="containsText" id="{F9DA1E14-0BE6-4687-9695-A38A3AA6281C}">
            <xm:f>NOT(ISERROR(SEARCH(#REF!,G587)))</xm:f>
            <xm:f>#REF!</xm:f>
            <x14:dxf>
              <fill>
                <patternFill>
                  <bgColor rgb="FFFFFF00"/>
                </patternFill>
              </fill>
            </x14:dxf>
          </x14:cfRule>
          <x14:cfRule type="containsText" priority="38" operator="containsText" id="{366B22EA-A281-4CD3-81FA-5B241881A0EC}">
            <xm:f>NOT(ISERROR(SEARCH(#REF!,G587)))</xm:f>
            <xm:f>#REF!</xm:f>
            <x14:dxf>
              <fill>
                <patternFill>
                  <bgColor rgb="FFFF0000"/>
                </patternFill>
              </fill>
            </x14:dxf>
          </x14:cfRule>
          <x14:cfRule type="containsText" priority="39" operator="containsText" id="{1B28043E-9810-4ECE-A045-23B5195FFD1C}">
            <xm:f>NOT(ISERROR(SEARCH(#REF!,G587)))</xm:f>
            <xm:f>#REF!</xm:f>
            <x14:dxf>
              <fill>
                <patternFill>
                  <bgColor theme="4" tint="0.59996337778862885"/>
                </patternFill>
              </fill>
            </x14:dxf>
          </x14:cfRule>
          <xm:sqref>G587</xm:sqref>
        </x14:conditionalFormatting>
        <x14:conditionalFormatting xmlns:xm="http://schemas.microsoft.com/office/excel/2006/main">
          <x14:cfRule type="containsText" priority="41" operator="containsText" id="{19851F75-CC95-4692-84B7-61BD3B3CDE5D}">
            <xm:f>NOT(ISERROR(SEARCH($I$824,I587)))</xm:f>
            <xm:f>$I$824</xm:f>
            <x14:dxf>
              <fill>
                <patternFill>
                  <bgColor rgb="FF7030A0"/>
                </patternFill>
              </fill>
            </x14:dxf>
          </x14:cfRule>
          <x14:cfRule type="containsText" priority="42" operator="containsText" id="{090394A9-95B7-4335-B002-84E6FC46F3DC}">
            <xm:f>NOT(ISERROR(SEARCH($I$823,I587)))</xm:f>
            <xm:f>$I$823</xm:f>
            <x14:dxf>
              <fill>
                <patternFill>
                  <bgColor rgb="FF92D050"/>
                </patternFill>
              </fill>
            </x14:dxf>
          </x14:cfRule>
          <x14:cfRule type="containsText" priority="43" operator="containsText" id="{157FA53A-91F8-4D6F-B5E9-F63E541301E8}">
            <xm:f>NOT(ISERROR(SEARCH($I$822,I587)))</xm:f>
            <xm:f>$I$822</xm:f>
            <x14:dxf>
              <fill>
                <patternFill>
                  <bgColor theme="1" tint="0.499984740745262"/>
                </patternFill>
              </fill>
            </x14:dxf>
          </x14:cfRule>
          <x14:cfRule type="containsText" priority="44" operator="containsText" id="{F87F67D0-D19C-484B-B4D1-532AD20AF2C7}">
            <xm:f>NOT(ISERROR(SEARCH($I$821,I587)))</xm:f>
            <xm:f>$I$821</xm:f>
            <x14:dxf>
              <fill>
                <patternFill>
                  <bgColor theme="2"/>
                </patternFill>
              </fill>
            </x14:dxf>
          </x14:cfRule>
          <x14:cfRule type="containsText" priority="45" operator="containsText" id="{BBF2D2A8-C11C-4426-940F-EB319CEC396C}">
            <xm:f>NOT(ISERROR(SEARCH($I$820,I587)))</xm:f>
            <xm:f>$I$820</xm:f>
            <x14:dxf>
              <fill>
                <patternFill>
                  <bgColor rgb="FFFF0000"/>
                </patternFill>
              </fill>
            </x14:dxf>
          </x14:cfRule>
          <x14:cfRule type="containsText" priority="46" operator="containsText" id="{1279711F-14A9-43F5-9E2E-E3ACDF6A258E}">
            <xm:f>NOT(ISERROR(SEARCH($I$819,I587)))</xm:f>
            <xm:f>$I$819</xm:f>
            <x14:dxf>
              <fill>
                <patternFill>
                  <bgColor rgb="FFFFFF00"/>
                </patternFill>
              </fill>
            </x14:dxf>
          </x14:cfRule>
          <xm:sqref>I587</xm:sqref>
        </x14:conditionalFormatting>
        <x14:conditionalFormatting xmlns:xm="http://schemas.microsoft.com/office/excel/2006/main">
          <x14:cfRule type="containsText" priority="47" operator="containsText" id="{ACE19868-6DE0-4935-BD95-825998C5A34F}">
            <xm:f>NOT(ISERROR(SEARCH($H$821,H587)))</xm:f>
            <xm:f>$H$821</xm:f>
            <x14:dxf>
              <fill>
                <patternFill>
                  <bgColor rgb="FFFFFF00"/>
                </patternFill>
              </fill>
            </x14:dxf>
          </x14:cfRule>
          <x14:cfRule type="containsText" priority="48" operator="containsText" id="{9E755C39-EDD9-4A42-878B-5824B9A9113E}">
            <xm:f>NOT(ISERROR(SEARCH($H$820,H587)))</xm:f>
            <xm:f>$H$820</xm:f>
            <x14:dxf>
              <fill>
                <patternFill>
                  <bgColor rgb="FFFF0000"/>
                </patternFill>
              </fill>
            </x14:dxf>
          </x14:cfRule>
          <x14:cfRule type="containsText" priority="49" operator="containsText" id="{0BD88402-F9FA-4D86-884F-C2A4EF25FABF}">
            <xm:f>NOT(ISERROR(SEARCH($H$819,H587)))</xm:f>
            <xm:f>$H$819</xm:f>
            <x14:dxf>
              <fill>
                <patternFill>
                  <bgColor theme="4"/>
                </patternFill>
              </fill>
            </x14:dxf>
          </x14:cfRule>
          <xm:sqref>H587</xm:sqref>
        </x14:conditionalFormatting>
        <x14:conditionalFormatting xmlns:xm="http://schemas.microsoft.com/office/excel/2006/main">
          <x14:cfRule type="containsText" priority="14624" operator="containsText" id="{B33565FF-8966-423A-9C68-F926F97ED2DE}">
            <xm:f>NOT(ISERROR(SEARCH('Blank (2)'!$I$405,'Blank (2)'!I515)))</xm:f>
            <xm:f>'Blank (2)'!$I$405</xm:f>
            <x14:dxf>
              <fill>
                <patternFill>
                  <bgColor rgb="FF7030A0"/>
                </patternFill>
              </fill>
            </x14:dxf>
          </x14:cfRule>
          <x14:cfRule type="containsText" priority="14625" operator="containsText" id="{58F9BF6A-B218-4281-A983-3083B466E214}">
            <xm:f>NOT(ISERROR(SEARCH('Blank (2)'!$I$404,'Blank (2)'!I515)))</xm:f>
            <xm:f>'Blank (2)'!$I$404</xm:f>
            <x14:dxf>
              <fill>
                <patternFill>
                  <bgColor rgb="FF92D050"/>
                </patternFill>
              </fill>
            </x14:dxf>
          </x14:cfRule>
          <x14:cfRule type="containsText" priority="14626" operator="containsText" id="{B0954218-E532-412B-B1FC-5D56435E779C}">
            <xm:f>NOT(ISERROR(SEARCH('Blank (2)'!$I$403,'Blank (2)'!I515)))</xm:f>
            <xm:f>'Blank (2)'!$I$403</xm:f>
            <x14:dxf>
              <fill>
                <patternFill>
                  <bgColor theme="1" tint="0.499984740745262"/>
                </patternFill>
              </fill>
            </x14:dxf>
          </x14:cfRule>
          <x14:cfRule type="containsText" priority="14627" operator="containsText" id="{1142B6AF-7009-4B50-969E-C06AE7B14EDA}">
            <xm:f>NOT(ISERROR(SEARCH('Blank (2)'!$I$402,'Blank (2)'!I515)))</xm:f>
            <xm:f>'Blank (2)'!$I$402</xm:f>
            <x14:dxf>
              <fill>
                <patternFill>
                  <bgColor theme="2"/>
                </patternFill>
              </fill>
            </x14:dxf>
          </x14:cfRule>
          <x14:cfRule type="containsText" priority="14628" operator="containsText" id="{1B11F118-F49C-48B0-B8D1-8B60D511C7C0}">
            <xm:f>NOT(ISERROR(SEARCH('Blank (2)'!$I$401,'Blank (2)'!I515)))</xm:f>
            <xm:f>'Blank (2)'!$I$401</xm:f>
            <x14:dxf>
              <fill>
                <patternFill>
                  <bgColor rgb="FFFF0000"/>
                </patternFill>
              </fill>
            </x14:dxf>
          </x14:cfRule>
          <x14:cfRule type="containsText" priority="14629" operator="containsText" id="{2C2FC787-1285-4DAA-8733-6D6157CB20BF}">
            <xm:f>NOT(ISERROR(SEARCH('Blank (2)'!$I$400,'Blank (2)'!I515)))</xm:f>
            <xm:f>'Blank (2)'!$I$400</xm:f>
            <x14:dxf>
              <fill>
                <patternFill>
                  <bgColor rgb="FFFFFF00"/>
                </patternFill>
              </fill>
            </x14:dxf>
          </x14:cfRule>
          <xm:sqref>I505</xm:sqref>
        </x14:conditionalFormatting>
        <x14:conditionalFormatting xmlns:xm="http://schemas.microsoft.com/office/excel/2006/main">
          <x14:cfRule type="containsText" priority="14630" operator="containsText" id="{AB903817-5C22-4766-834B-4C51B4EDAD78}">
            <xm:f>NOT(ISERROR(SEARCH('Blank (2)'!$H$402,'Blank (2)'!H515)))</xm:f>
            <xm:f>'Blank (2)'!$H$402</xm:f>
            <x14:dxf>
              <fill>
                <patternFill>
                  <bgColor rgb="FFFFFF00"/>
                </patternFill>
              </fill>
            </x14:dxf>
          </x14:cfRule>
          <x14:cfRule type="containsText" priority="14631" operator="containsText" id="{E7502D88-86F1-417A-8E80-DB9E5A9D603B}">
            <xm:f>NOT(ISERROR(SEARCH('Blank (2)'!$H$401,'Blank (2)'!H515)))</xm:f>
            <xm:f>'Blank (2)'!$H$401</xm:f>
            <x14:dxf>
              <fill>
                <patternFill>
                  <bgColor rgb="FFFF0000"/>
                </patternFill>
              </fill>
            </x14:dxf>
          </x14:cfRule>
          <x14:cfRule type="containsText" priority="14632" operator="containsText" id="{53DEC575-C190-4D9B-9A8C-A7DC2FF8C9B6}">
            <xm:f>NOT(ISERROR(SEARCH('Blank (2)'!$H$400,'Blank (2)'!H515)))</xm:f>
            <xm:f>'Blank (2)'!$H$400</xm:f>
            <x14:dxf>
              <fill>
                <patternFill>
                  <bgColor theme="4"/>
                </patternFill>
              </fill>
            </x14:dxf>
          </x14:cfRule>
          <xm:sqref>H505</xm:sqref>
        </x14:conditionalFormatting>
        <x14:conditionalFormatting xmlns:xm="http://schemas.microsoft.com/office/excel/2006/main">
          <x14:cfRule type="containsText" priority="23" operator="containsText" id="{BF2530A4-3A91-403B-9C4D-99D8D1CEE44C}">
            <xm:f>NOT(ISERROR(SEARCH(#REF!,G586)))</xm:f>
            <xm:f>#REF!</xm:f>
            <x14:dxf>
              <fill>
                <patternFill>
                  <bgColor rgb="FFFFFF00"/>
                </patternFill>
              </fill>
            </x14:dxf>
          </x14:cfRule>
          <x14:cfRule type="containsText" priority="24" operator="containsText" id="{88EAC78A-E0E8-4DA8-A629-FD10581A69D2}">
            <xm:f>NOT(ISERROR(SEARCH(#REF!,G586)))</xm:f>
            <xm:f>#REF!</xm:f>
            <x14:dxf>
              <fill>
                <patternFill>
                  <bgColor rgb="FFFF0000"/>
                </patternFill>
              </fill>
            </x14:dxf>
          </x14:cfRule>
          <x14:cfRule type="containsText" priority="25" operator="containsText" id="{E24E6F95-E5C3-40EE-8EA4-F33B91BAAB04}">
            <xm:f>NOT(ISERROR(SEARCH(#REF!,G586)))</xm:f>
            <xm:f>#REF!</xm:f>
            <x14:dxf>
              <fill>
                <patternFill>
                  <bgColor theme="4" tint="0.59996337778862885"/>
                </patternFill>
              </fill>
            </x14:dxf>
          </x14:cfRule>
          <xm:sqref>G586</xm:sqref>
        </x14:conditionalFormatting>
        <x14:conditionalFormatting xmlns:xm="http://schemas.microsoft.com/office/excel/2006/main">
          <x14:cfRule type="containsText" priority="27" operator="containsText" id="{6E4A7C63-D47B-4530-BBC0-2E881AA6500B}">
            <xm:f>NOT(ISERROR(SEARCH($I$824,I586)))</xm:f>
            <xm:f>$I$824</xm:f>
            <x14:dxf>
              <fill>
                <patternFill>
                  <bgColor rgb="FF7030A0"/>
                </patternFill>
              </fill>
            </x14:dxf>
          </x14:cfRule>
          <x14:cfRule type="containsText" priority="28" operator="containsText" id="{CD324322-E273-4BA4-BAEC-680CF54D9D17}">
            <xm:f>NOT(ISERROR(SEARCH($I$823,I586)))</xm:f>
            <xm:f>$I$823</xm:f>
            <x14:dxf>
              <fill>
                <patternFill>
                  <bgColor rgb="FF92D050"/>
                </patternFill>
              </fill>
            </x14:dxf>
          </x14:cfRule>
          <x14:cfRule type="containsText" priority="29" operator="containsText" id="{B41CAE89-5D63-41A0-8489-640A92AA27C3}">
            <xm:f>NOT(ISERROR(SEARCH($I$822,I586)))</xm:f>
            <xm:f>$I$822</xm:f>
            <x14:dxf>
              <fill>
                <patternFill>
                  <bgColor theme="1" tint="0.499984740745262"/>
                </patternFill>
              </fill>
            </x14:dxf>
          </x14:cfRule>
          <x14:cfRule type="containsText" priority="30" operator="containsText" id="{8D2B620A-51F0-465D-A6CD-638A53D05B7D}">
            <xm:f>NOT(ISERROR(SEARCH($I$821,I586)))</xm:f>
            <xm:f>$I$821</xm:f>
            <x14:dxf>
              <fill>
                <patternFill>
                  <bgColor theme="2"/>
                </patternFill>
              </fill>
            </x14:dxf>
          </x14:cfRule>
          <x14:cfRule type="containsText" priority="31" operator="containsText" id="{E7D1AFC9-763D-4D11-8EF9-BA2DD9868346}">
            <xm:f>NOT(ISERROR(SEARCH($I$820,I586)))</xm:f>
            <xm:f>$I$820</xm:f>
            <x14:dxf>
              <fill>
                <patternFill>
                  <bgColor rgb="FFFF0000"/>
                </patternFill>
              </fill>
            </x14:dxf>
          </x14:cfRule>
          <x14:cfRule type="containsText" priority="32" operator="containsText" id="{37891035-9ACA-412F-B01A-7E8E369B070E}">
            <xm:f>NOT(ISERROR(SEARCH($I$819,I586)))</xm:f>
            <xm:f>$I$819</xm:f>
            <x14:dxf>
              <fill>
                <patternFill>
                  <bgColor rgb="FFFFFF00"/>
                </patternFill>
              </fill>
            </x14:dxf>
          </x14:cfRule>
          <xm:sqref>I586</xm:sqref>
        </x14:conditionalFormatting>
        <x14:conditionalFormatting xmlns:xm="http://schemas.microsoft.com/office/excel/2006/main">
          <x14:cfRule type="containsText" priority="33" operator="containsText" id="{6AFE99DF-3AF3-4D77-893E-3F8F33205B1B}">
            <xm:f>NOT(ISERROR(SEARCH($H$821,H586)))</xm:f>
            <xm:f>$H$821</xm:f>
            <x14:dxf>
              <fill>
                <patternFill>
                  <bgColor rgb="FFFFFF00"/>
                </patternFill>
              </fill>
            </x14:dxf>
          </x14:cfRule>
          <x14:cfRule type="containsText" priority="34" operator="containsText" id="{049CC058-49B9-411D-B1D0-2FDEFBC81DC6}">
            <xm:f>NOT(ISERROR(SEARCH($H$820,H586)))</xm:f>
            <xm:f>$H$820</xm:f>
            <x14:dxf>
              <fill>
                <patternFill>
                  <bgColor rgb="FFFF0000"/>
                </patternFill>
              </fill>
            </x14:dxf>
          </x14:cfRule>
          <x14:cfRule type="containsText" priority="35" operator="containsText" id="{8FE74C05-5DBC-48CE-9024-25E73D3B7934}">
            <xm:f>NOT(ISERROR(SEARCH($H$819,H586)))</xm:f>
            <xm:f>$H$819</xm:f>
            <x14:dxf>
              <fill>
                <patternFill>
                  <bgColor theme="4"/>
                </patternFill>
              </fill>
            </x14:dxf>
          </x14:cfRule>
          <xm:sqref>H586</xm:sqref>
        </x14:conditionalFormatting>
        <x14:conditionalFormatting xmlns:xm="http://schemas.microsoft.com/office/excel/2006/main">
          <x14:cfRule type="containsText" priority="10" operator="containsText" id="{0907AEE1-CE09-447D-9A69-CD38A058981A}">
            <xm:f>NOT(ISERROR(SEARCH(#REF!,G588)))</xm:f>
            <xm:f>#REF!</xm:f>
            <x14:dxf>
              <fill>
                <patternFill>
                  <bgColor rgb="FFFFFF00"/>
                </patternFill>
              </fill>
            </x14:dxf>
          </x14:cfRule>
          <x14:cfRule type="containsText" priority="11" operator="containsText" id="{8683F5B1-8CBC-47D3-BCF7-4FD719C0EE25}">
            <xm:f>NOT(ISERROR(SEARCH(#REF!,G588)))</xm:f>
            <xm:f>#REF!</xm:f>
            <x14:dxf>
              <fill>
                <patternFill>
                  <bgColor rgb="FFFF0000"/>
                </patternFill>
              </fill>
            </x14:dxf>
          </x14:cfRule>
          <x14:cfRule type="containsText" priority="12" operator="containsText" id="{D12F5D4D-10FF-4A9A-B9EA-E4F7EA215FA2}">
            <xm:f>NOT(ISERROR(SEARCH(#REF!,G588)))</xm:f>
            <xm:f>#REF!</xm:f>
            <x14:dxf>
              <fill>
                <patternFill>
                  <bgColor theme="4" tint="0.59996337778862885"/>
                </patternFill>
              </fill>
            </x14:dxf>
          </x14:cfRule>
          <xm:sqref>G588</xm:sqref>
        </x14:conditionalFormatting>
        <x14:conditionalFormatting xmlns:xm="http://schemas.microsoft.com/office/excel/2006/main">
          <x14:cfRule type="containsText" priority="13" operator="containsText" id="{AE4C285A-07A8-4FD2-BF57-00E04B736682}">
            <xm:f>NOT(ISERROR(SEARCH($I$824,I588)))</xm:f>
            <xm:f>$I$824</xm:f>
            <x14:dxf>
              <fill>
                <patternFill>
                  <bgColor rgb="FF7030A0"/>
                </patternFill>
              </fill>
            </x14:dxf>
          </x14:cfRule>
          <x14:cfRule type="containsText" priority="14" operator="containsText" id="{CB5971B0-8FDA-496A-9522-D5553921805A}">
            <xm:f>NOT(ISERROR(SEARCH($I$823,I588)))</xm:f>
            <xm:f>$I$823</xm:f>
            <x14:dxf>
              <fill>
                <patternFill>
                  <bgColor rgb="FF92D050"/>
                </patternFill>
              </fill>
            </x14:dxf>
          </x14:cfRule>
          <x14:cfRule type="containsText" priority="15" operator="containsText" id="{980F87AF-21FA-44BB-9AF3-44F3FC8B9EFD}">
            <xm:f>NOT(ISERROR(SEARCH($I$822,I588)))</xm:f>
            <xm:f>$I$822</xm:f>
            <x14:dxf>
              <fill>
                <patternFill>
                  <bgColor theme="1" tint="0.499984740745262"/>
                </patternFill>
              </fill>
            </x14:dxf>
          </x14:cfRule>
          <x14:cfRule type="containsText" priority="16" operator="containsText" id="{ABE7F547-E576-4A12-8600-63AEEE80ECF4}">
            <xm:f>NOT(ISERROR(SEARCH($I$821,I588)))</xm:f>
            <xm:f>$I$821</xm:f>
            <x14:dxf>
              <fill>
                <patternFill>
                  <bgColor theme="2"/>
                </patternFill>
              </fill>
            </x14:dxf>
          </x14:cfRule>
          <x14:cfRule type="containsText" priority="17" operator="containsText" id="{26A7D0D6-659F-49C9-9D82-F9DC059B9A74}">
            <xm:f>NOT(ISERROR(SEARCH($I$820,I588)))</xm:f>
            <xm:f>$I$820</xm:f>
            <x14:dxf>
              <fill>
                <patternFill>
                  <bgColor rgb="FFFF0000"/>
                </patternFill>
              </fill>
            </x14:dxf>
          </x14:cfRule>
          <x14:cfRule type="containsText" priority="18" operator="containsText" id="{1516B96F-3F2B-4F0F-BF39-DE305AB92B57}">
            <xm:f>NOT(ISERROR(SEARCH($I$819,I588)))</xm:f>
            <xm:f>$I$819</xm:f>
            <x14:dxf>
              <fill>
                <patternFill>
                  <bgColor rgb="FFFFFF00"/>
                </patternFill>
              </fill>
            </x14:dxf>
          </x14:cfRule>
          <xm:sqref>I588</xm:sqref>
        </x14:conditionalFormatting>
        <x14:conditionalFormatting xmlns:xm="http://schemas.microsoft.com/office/excel/2006/main">
          <x14:cfRule type="containsText" priority="19" operator="containsText" id="{C727EC41-7C25-449A-869E-622A2D150565}">
            <xm:f>NOT(ISERROR(SEARCH($H$821,H588)))</xm:f>
            <xm:f>$H$821</xm:f>
            <x14:dxf>
              <fill>
                <patternFill>
                  <bgColor rgb="FFFFFF00"/>
                </patternFill>
              </fill>
            </x14:dxf>
          </x14:cfRule>
          <x14:cfRule type="containsText" priority="20" operator="containsText" id="{0167649F-C078-4886-907C-C2AC6F4A416B}">
            <xm:f>NOT(ISERROR(SEARCH($H$820,H588)))</xm:f>
            <xm:f>$H$820</xm:f>
            <x14:dxf>
              <fill>
                <patternFill>
                  <bgColor rgb="FFFF0000"/>
                </patternFill>
              </fill>
            </x14:dxf>
          </x14:cfRule>
          <x14:cfRule type="containsText" priority="21" operator="containsText" id="{4665E3C3-0C22-4E44-9CA2-F2809E17278A}">
            <xm:f>NOT(ISERROR(SEARCH($H$819,H588)))</xm:f>
            <xm:f>$H$819</xm:f>
            <x14:dxf>
              <fill>
                <patternFill>
                  <bgColor theme="4"/>
                </patternFill>
              </fill>
            </x14:dxf>
          </x14:cfRule>
          <xm:sqref>H588</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B1:M158"/>
  <sheetViews>
    <sheetView showGridLines="0" zoomScaleNormal="100" workbookViewId="0">
      <pane ySplit="6" topLeftCell="A37" activePane="bottomLeft" state="frozen"/>
      <selection pane="bottomLeft" activeCell="M35" sqref="M35"/>
    </sheetView>
  </sheetViews>
  <sheetFormatPr defaultColWidth="9.140625" defaultRowHeight="15" x14ac:dyDescent="0.25"/>
  <cols>
    <col min="1" max="1" width="2" style="511" customWidth="1"/>
    <col min="2" max="2" width="6.140625" style="507" bestFit="1" customWidth="1"/>
    <col min="3" max="3" width="12.140625" style="508" hidden="1" customWidth="1"/>
    <col min="4" max="4" width="12" style="507" customWidth="1"/>
    <col min="5" max="5" width="29.140625" style="509" hidden="1" customWidth="1"/>
    <col min="6" max="6" width="58.140625" style="509" customWidth="1"/>
    <col min="7" max="7" width="9.7109375" style="507" customWidth="1"/>
    <col min="8" max="8" width="14.7109375" style="507" customWidth="1"/>
    <col min="9" max="9" width="12.85546875" style="507" customWidth="1"/>
    <col min="10" max="10" width="13" style="510" customWidth="1"/>
    <col min="11" max="11" width="51" style="510" customWidth="1"/>
    <col min="12" max="12" width="20.140625" style="510" customWidth="1"/>
    <col min="13" max="13" width="28.42578125" style="511" customWidth="1"/>
    <col min="14" max="16384" width="9.140625" style="511"/>
  </cols>
  <sheetData>
    <row r="1" spans="2:13" ht="15.75" thickBot="1" x14ac:dyDescent="0.3"/>
    <row r="2" spans="2:13" s="510" customFormat="1" ht="27" customHeight="1" thickTop="1" x14ac:dyDescent="0.25">
      <c r="B2" s="969" t="s">
        <v>700</v>
      </c>
      <c r="C2" s="970"/>
      <c r="D2" s="970"/>
      <c r="E2" s="971"/>
      <c r="F2" s="970"/>
      <c r="G2" s="970"/>
      <c r="H2" s="970"/>
      <c r="I2" s="970"/>
      <c r="J2" s="970"/>
      <c r="K2" s="512"/>
      <c r="L2" s="513">
        <f ca="1">NOW()</f>
        <v>45472.620407870367</v>
      </c>
    </row>
    <row r="3" spans="2:13" ht="24" customHeight="1" x14ac:dyDescent="0.25">
      <c r="B3" s="514" t="s">
        <v>701</v>
      </c>
      <c r="C3" s="515"/>
      <c r="D3" s="516"/>
      <c r="E3" s="517"/>
      <c r="F3" s="518"/>
      <c r="G3" s="518"/>
      <c r="H3" s="518"/>
      <c r="I3" s="518"/>
      <c r="J3" s="518"/>
      <c r="K3" s="518"/>
      <c r="L3" s="519"/>
    </row>
    <row r="4" spans="2:13" ht="18" customHeight="1" x14ac:dyDescent="0.25">
      <c r="B4" s="520" t="s">
        <v>702</v>
      </c>
      <c r="C4" s="521"/>
      <c r="D4" s="522"/>
      <c r="E4" s="523"/>
      <c r="F4" s="524"/>
      <c r="G4" s="525"/>
      <c r="H4" s="524"/>
      <c r="I4" s="524"/>
      <c r="J4" s="524"/>
      <c r="K4" s="524"/>
      <c r="L4" s="526"/>
    </row>
    <row r="5" spans="2:13" ht="15.75" x14ac:dyDescent="0.25">
      <c r="B5" s="972" t="s">
        <v>703</v>
      </c>
      <c r="C5" s="973"/>
      <c r="D5" s="973"/>
      <c r="E5" s="974"/>
      <c r="F5" s="975"/>
      <c r="G5" s="973"/>
      <c r="H5" s="975"/>
      <c r="I5" s="973"/>
      <c r="J5" s="975"/>
      <c r="K5" s="975"/>
      <c r="L5" s="976"/>
    </row>
    <row r="6" spans="2:13" ht="15.75" x14ac:dyDescent="0.25">
      <c r="B6" s="527" t="s">
        <v>704</v>
      </c>
      <c r="C6" s="528" t="s">
        <v>705</v>
      </c>
      <c r="D6" s="529" t="s">
        <v>706</v>
      </c>
      <c r="E6" s="530" t="s">
        <v>707</v>
      </c>
      <c r="F6" s="529" t="s">
        <v>708</v>
      </c>
      <c r="G6" s="531" t="s">
        <v>709</v>
      </c>
      <c r="H6" s="529" t="s">
        <v>710</v>
      </c>
      <c r="I6" s="532" t="s">
        <v>711</v>
      </c>
      <c r="J6" s="532" t="s">
        <v>591</v>
      </c>
      <c r="K6" s="531" t="s">
        <v>712</v>
      </c>
      <c r="L6" s="532" t="s">
        <v>713</v>
      </c>
    </row>
    <row r="7" spans="2:13" ht="17.25" customHeight="1" x14ac:dyDescent="0.25">
      <c r="B7" s="533"/>
      <c r="C7" s="534"/>
      <c r="D7" s="535">
        <v>45288</v>
      </c>
      <c r="E7" s="536"/>
      <c r="F7" s="537" t="s">
        <v>714</v>
      </c>
      <c r="G7" s="538" t="s">
        <v>470</v>
      </c>
      <c r="H7" s="538" t="s">
        <v>715</v>
      </c>
      <c r="I7" s="535">
        <v>45289</v>
      </c>
      <c r="J7" s="535">
        <v>45289</v>
      </c>
      <c r="K7" s="539"/>
      <c r="L7" s="540" t="s">
        <v>167</v>
      </c>
      <c r="M7" s="541"/>
    </row>
    <row r="8" spans="2:13" x14ac:dyDescent="0.25">
      <c r="B8" s="533"/>
      <c r="C8" s="534"/>
      <c r="D8" s="535">
        <v>45290</v>
      </c>
      <c r="E8" s="536"/>
      <c r="F8" s="537" t="s">
        <v>716</v>
      </c>
      <c r="G8" s="538" t="s">
        <v>717</v>
      </c>
      <c r="H8" s="538" t="s">
        <v>718</v>
      </c>
      <c r="I8" s="535">
        <v>45289</v>
      </c>
      <c r="J8" s="535">
        <v>45289</v>
      </c>
      <c r="K8" s="539"/>
      <c r="L8" s="540" t="s">
        <v>167</v>
      </c>
      <c r="M8" s="542"/>
    </row>
    <row r="9" spans="2:13" x14ac:dyDescent="0.25">
      <c r="B9" s="533"/>
      <c r="C9" s="534"/>
      <c r="D9" s="535">
        <v>45290</v>
      </c>
      <c r="E9" s="543" t="s">
        <v>719</v>
      </c>
      <c r="F9" s="537" t="s">
        <v>720</v>
      </c>
      <c r="G9" s="538"/>
      <c r="H9" s="538"/>
      <c r="I9" s="535">
        <v>45290</v>
      </c>
      <c r="J9" s="535">
        <v>45290</v>
      </c>
      <c r="K9" s="539"/>
      <c r="L9" s="540" t="s">
        <v>167</v>
      </c>
    </row>
    <row r="10" spans="2:13" ht="24" x14ac:dyDescent="0.25">
      <c r="B10" s="533"/>
      <c r="C10" s="534"/>
      <c r="D10" s="535">
        <v>45315</v>
      </c>
      <c r="E10" s="536"/>
      <c r="F10" s="544" t="s">
        <v>721</v>
      </c>
      <c r="G10" s="538" t="s">
        <v>717</v>
      </c>
      <c r="H10" s="538" t="s">
        <v>722</v>
      </c>
      <c r="I10" s="535">
        <v>45315</v>
      </c>
      <c r="J10" s="535">
        <v>45315</v>
      </c>
      <c r="K10" s="539" t="s">
        <v>723</v>
      </c>
      <c r="L10" s="545" t="s">
        <v>167</v>
      </c>
    </row>
    <row r="11" spans="2:13" x14ac:dyDescent="0.25">
      <c r="B11" s="533"/>
      <c r="C11" s="546"/>
      <c r="D11" s="535">
        <v>45315</v>
      </c>
      <c r="E11" s="536"/>
      <c r="F11" s="544" t="s">
        <v>724</v>
      </c>
      <c r="G11" s="538" t="s">
        <v>722</v>
      </c>
      <c r="H11" s="538" t="s">
        <v>725</v>
      </c>
      <c r="I11" s="535">
        <v>45318</v>
      </c>
      <c r="J11" s="535">
        <v>45315</v>
      </c>
      <c r="K11" s="539"/>
      <c r="L11" s="545" t="s">
        <v>167</v>
      </c>
    </row>
    <row r="12" spans="2:13" x14ac:dyDescent="0.25">
      <c r="B12" s="533"/>
      <c r="C12" s="546"/>
      <c r="D12" s="535">
        <v>45315</v>
      </c>
      <c r="E12" s="536"/>
      <c r="F12" s="547" t="s">
        <v>726</v>
      </c>
      <c r="G12" s="538" t="s">
        <v>725</v>
      </c>
      <c r="H12" s="538" t="s">
        <v>727</v>
      </c>
      <c r="I12" s="535">
        <v>45315</v>
      </c>
      <c r="J12" s="535">
        <v>45315</v>
      </c>
      <c r="K12" s="539"/>
      <c r="L12" s="545" t="s">
        <v>167</v>
      </c>
    </row>
    <row r="13" spans="2:13" ht="18" customHeight="1" x14ac:dyDescent="0.25">
      <c r="B13" s="533"/>
      <c r="C13" s="548"/>
      <c r="D13" s="535">
        <v>45315</v>
      </c>
      <c r="E13" s="536"/>
      <c r="F13" s="537" t="s">
        <v>728</v>
      </c>
      <c r="G13" s="538" t="s">
        <v>379</v>
      </c>
      <c r="H13" s="538" t="s">
        <v>616</v>
      </c>
      <c r="I13" s="535">
        <v>45318</v>
      </c>
      <c r="J13" s="535">
        <v>45320</v>
      </c>
      <c r="K13" s="539"/>
      <c r="L13" s="545" t="s">
        <v>167</v>
      </c>
    </row>
    <row r="14" spans="2:13" ht="18" customHeight="1" x14ac:dyDescent="0.25">
      <c r="B14" s="533"/>
      <c r="C14" s="548"/>
      <c r="D14" s="535">
        <v>45315</v>
      </c>
      <c r="E14" s="536"/>
      <c r="F14" s="537" t="s">
        <v>729</v>
      </c>
      <c r="G14" s="538"/>
      <c r="H14" s="538"/>
      <c r="I14" s="535"/>
      <c r="J14" s="535"/>
      <c r="K14" s="539"/>
      <c r="L14" s="545" t="s">
        <v>167</v>
      </c>
    </row>
    <row r="15" spans="2:13" ht="14.25" customHeight="1" x14ac:dyDescent="0.25">
      <c r="B15" s="533"/>
      <c r="C15" s="548"/>
      <c r="D15" s="535">
        <v>45315</v>
      </c>
      <c r="E15" s="536"/>
      <c r="F15" s="537" t="s">
        <v>730</v>
      </c>
      <c r="G15" s="538"/>
      <c r="H15" s="538"/>
      <c r="I15" s="535"/>
      <c r="J15" s="535"/>
      <c r="K15" s="539"/>
      <c r="L15" s="545" t="s">
        <v>167</v>
      </c>
    </row>
    <row r="16" spans="2:13" ht="17.25" customHeight="1" x14ac:dyDescent="0.25">
      <c r="B16" s="533"/>
      <c r="C16" s="548"/>
      <c r="D16" s="535">
        <v>45315</v>
      </c>
      <c r="E16" s="536"/>
      <c r="F16" s="537" t="s">
        <v>731</v>
      </c>
      <c r="G16" s="538" t="s">
        <v>732</v>
      </c>
      <c r="H16" s="538" t="s">
        <v>67</v>
      </c>
      <c r="I16" s="535">
        <v>45341</v>
      </c>
      <c r="J16" s="535">
        <v>45341</v>
      </c>
      <c r="K16" s="539" t="s">
        <v>733</v>
      </c>
      <c r="L16" s="545" t="s">
        <v>167</v>
      </c>
    </row>
    <row r="17" spans="2:13" ht="18" customHeight="1" x14ac:dyDescent="0.25">
      <c r="B17" s="533"/>
      <c r="C17" s="548"/>
      <c r="D17" s="535">
        <v>45335</v>
      </c>
      <c r="E17" s="536"/>
      <c r="F17" s="537" t="s">
        <v>734</v>
      </c>
      <c r="G17" s="538" t="s">
        <v>725</v>
      </c>
      <c r="H17" s="538"/>
      <c r="I17" s="535">
        <v>45339</v>
      </c>
      <c r="J17" s="535">
        <v>45339</v>
      </c>
      <c r="K17" s="539"/>
      <c r="L17" s="545" t="s">
        <v>167</v>
      </c>
    </row>
    <row r="18" spans="2:13" ht="18" customHeight="1" x14ac:dyDescent="0.25">
      <c r="B18" s="533"/>
      <c r="C18" s="548"/>
      <c r="D18" s="535">
        <v>45335</v>
      </c>
      <c r="E18" s="536"/>
      <c r="F18" s="537" t="s">
        <v>735</v>
      </c>
      <c r="G18" s="538" t="s">
        <v>725</v>
      </c>
      <c r="H18" s="538"/>
      <c r="I18" s="535">
        <v>45335</v>
      </c>
      <c r="J18" s="535">
        <v>45335</v>
      </c>
      <c r="K18" s="539"/>
      <c r="L18" s="540" t="s">
        <v>167</v>
      </c>
    </row>
    <row r="19" spans="2:13" ht="18" customHeight="1" x14ac:dyDescent="0.25">
      <c r="B19" s="533"/>
      <c r="C19" s="548"/>
      <c r="D19" s="535">
        <v>45335</v>
      </c>
      <c r="E19" s="536"/>
      <c r="F19" s="537" t="s">
        <v>736</v>
      </c>
      <c r="G19" s="538" t="s">
        <v>725</v>
      </c>
      <c r="H19" s="538"/>
      <c r="I19" s="535">
        <v>45335</v>
      </c>
      <c r="J19" s="535">
        <v>45335</v>
      </c>
      <c r="K19" s="539"/>
      <c r="L19" s="540" t="s">
        <v>167</v>
      </c>
    </row>
    <row r="20" spans="2:13" ht="18" customHeight="1" x14ac:dyDescent="0.25">
      <c r="B20" s="533"/>
      <c r="C20" s="548"/>
      <c r="D20" s="535">
        <v>45335</v>
      </c>
      <c r="E20" s="536"/>
      <c r="F20" s="537" t="s">
        <v>737</v>
      </c>
      <c r="G20" s="538" t="s">
        <v>725</v>
      </c>
      <c r="H20" s="538"/>
      <c r="I20" s="535"/>
      <c r="J20" s="535"/>
      <c r="K20" s="539"/>
      <c r="L20" s="540" t="s">
        <v>167</v>
      </c>
    </row>
    <row r="21" spans="2:13" ht="18.75" customHeight="1" x14ac:dyDescent="0.25">
      <c r="B21" s="533"/>
      <c r="C21" s="548"/>
      <c r="D21" s="535">
        <v>45335</v>
      </c>
      <c r="E21" s="536"/>
      <c r="F21" s="544" t="s">
        <v>738</v>
      </c>
      <c r="G21" s="538" t="s">
        <v>725</v>
      </c>
      <c r="H21" s="538" t="s">
        <v>364</v>
      </c>
      <c r="I21" s="535">
        <v>45335</v>
      </c>
      <c r="J21" s="535">
        <v>45335</v>
      </c>
      <c r="K21" s="539" t="s">
        <v>739</v>
      </c>
      <c r="L21" s="545" t="s">
        <v>167</v>
      </c>
    </row>
    <row r="22" spans="2:13" ht="29.25" customHeight="1" x14ac:dyDescent="0.25">
      <c r="B22" s="533"/>
      <c r="C22" s="548"/>
      <c r="D22" s="535">
        <v>45343</v>
      </c>
      <c r="E22" s="536"/>
      <c r="F22" s="544" t="s">
        <v>740</v>
      </c>
      <c r="G22" s="538" t="s">
        <v>725</v>
      </c>
      <c r="H22" s="538"/>
      <c r="I22" s="535">
        <v>45352</v>
      </c>
      <c r="J22" s="535">
        <v>45352</v>
      </c>
      <c r="K22" s="539" t="s">
        <v>741</v>
      </c>
      <c r="L22" s="545" t="s">
        <v>167</v>
      </c>
    </row>
    <row r="23" spans="2:13" ht="15.75" customHeight="1" x14ac:dyDescent="0.25">
      <c r="B23" s="533"/>
      <c r="C23" s="548"/>
      <c r="D23" s="535">
        <v>45343</v>
      </c>
      <c r="E23" s="536"/>
      <c r="F23" s="544" t="s">
        <v>742</v>
      </c>
      <c r="G23" s="538" t="s">
        <v>725</v>
      </c>
      <c r="H23" s="538"/>
      <c r="I23" s="535">
        <v>45346</v>
      </c>
      <c r="J23" s="535">
        <v>45346</v>
      </c>
      <c r="K23" s="539"/>
      <c r="L23" s="545" t="s">
        <v>167</v>
      </c>
    </row>
    <row r="24" spans="2:13" ht="18" customHeight="1" x14ac:dyDescent="0.25">
      <c r="B24" s="533"/>
      <c r="C24" s="548"/>
      <c r="D24" s="535">
        <v>45343</v>
      </c>
      <c r="E24" s="536"/>
      <c r="F24" s="544" t="s">
        <v>743</v>
      </c>
      <c r="G24" s="538" t="s">
        <v>725</v>
      </c>
      <c r="H24" s="538"/>
      <c r="I24" s="535">
        <v>45346</v>
      </c>
      <c r="J24" s="535">
        <v>45345</v>
      </c>
      <c r="K24" s="539"/>
      <c r="L24" s="545" t="s">
        <v>167</v>
      </c>
    </row>
    <row r="25" spans="2:13" ht="18" customHeight="1" x14ac:dyDescent="0.25">
      <c r="B25" s="533"/>
      <c r="C25" s="548"/>
      <c r="D25" s="535">
        <v>45343</v>
      </c>
      <c r="E25" s="536"/>
      <c r="F25" s="544" t="s">
        <v>744</v>
      </c>
      <c r="G25" s="538" t="s">
        <v>725</v>
      </c>
      <c r="H25" s="538"/>
      <c r="I25" s="535">
        <v>45346</v>
      </c>
      <c r="J25" s="535">
        <v>45345</v>
      </c>
      <c r="K25" s="539" t="s">
        <v>745</v>
      </c>
      <c r="L25" s="545" t="s">
        <v>167</v>
      </c>
    </row>
    <row r="26" spans="2:13" ht="18" customHeight="1" x14ac:dyDescent="0.25">
      <c r="B26" s="533"/>
      <c r="C26" s="548"/>
      <c r="D26" s="535">
        <v>45344</v>
      </c>
      <c r="E26" s="536"/>
      <c r="F26" s="544" t="s">
        <v>746</v>
      </c>
      <c r="G26" s="538" t="s">
        <v>725</v>
      </c>
      <c r="H26" s="538"/>
      <c r="I26" s="535">
        <v>45344</v>
      </c>
      <c r="J26" s="535">
        <v>45344</v>
      </c>
      <c r="K26" s="539"/>
      <c r="L26" s="545" t="s">
        <v>167</v>
      </c>
    </row>
    <row r="27" spans="2:13" ht="24" x14ac:dyDescent="0.25">
      <c r="B27" s="533"/>
      <c r="C27" s="546"/>
      <c r="D27" s="535">
        <v>45344</v>
      </c>
      <c r="E27" s="536"/>
      <c r="F27" s="544" t="s">
        <v>747</v>
      </c>
      <c r="G27" s="538" t="s">
        <v>725</v>
      </c>
      <c r="H27" s="538"/>
      <c r="I27" s="535">
        <v>45344</v>
      </c>
      <c r="J27" s="535">
        <v>45344</v>
      </c>
      <c r="K27" s="539" t="s">
        <v>748</v>
      </c>
      <c r="L27" s="545" t="s">
        <v>167</v>
      </c>
    </row>
    <row r="28" spans="2:13" ht="36" x14ac:dyDescent="0.25">
      <c r="B28" s="533"/>
      <c r="C28" s="546"/>
      <c r="D28" s="535">
        <v>45344</v>
      </c>
      <c r="E28" s="536"/>
      <c r="F28" s="544" t="s">
        <v>749</v>
      </c>
      <c r="G28" s="538" t="s">
        <v>725</v>
      </c>
      <c r="H28" s="538"/>
      <c r="I28" s="535">
        <v>45344</v>
      </c>
      <c r="J28" s="535">
        <v>45344</v>
      </c>
      <c r="K28" s="539" t="s">
        <v>750</v>
      </c>
      <c r="L28" s="545" t="s">
        <v>167</v>
      </c>
      <c r="M28" s="549"/>
    </row>
    <row r="29" spans="2:13" x14ac:dyDescent="0.25">
      <c r="B29" s="533"/>
      <c r="C29" s="546"/>
      <c r="D29" s="535">
        <v>45344</v>
      </c>
      <c r="E29" s="536"/>
      <c r="F29" s="544" t="s">
        <v>751</v>
      </c>
      <c r="G29" s="538" t="s">
        <v>725</v>
      </c>
      <c r="H29" s="538"/>
      <c r="I29" s="535" t="s">
        <v>752</v>
      </c>
      <c r="J29" s="535">
        <v>45345</v>
      </c>
      <c r="K29" s="539" t="s">
        <v>753</v>
      </c>
      <c r="L29" s="545" t="s">
        <v>167</v>
      </c>
    </row>
    <row r="30" spans="2:13" ht="24" x14ac:dyDescent="0.25">
      <c r="B30" s="533"/>
      <c r="C30" s="546"/>
      <c r="D30" s="535">
        <v>45344</v>
      </c>
      <c r="E30" s="536"/>
      <c r="F30" s="544" t="s">
        <v>754</v>
      </c>
      <c r="G30" s="538" t="s">
        <v>725</v>
      </c>
      <c r="H30" s="538"/>
      <c r="I30" s="535">
        <v>45344</v>
      </c>
      <c r="J30" s="535">
        <v>45344</v>
      </c>
      <c r="K30" s="539" t="s">
        <v>755</v>
      </c>
      <c r="L30" s="545" t="s">
        <v>167</v>
      </c>
    </row>
    <row r="31" spans="2:13" ht="24" x14ac:dyDescent="0.25">
      <c r="B31" s="533"/>
      <c r="C31" s="546"/>
      <c r="D31" s="535">
        <v>45344</v>
      </c>
      <c r="E31" s="536"/>
      <c r="F31" s="544" t="s">
        <v>756</v>
      </c>
      <c r="G31" s="538" t="s">
        <v>725</v>
      </c>
      <c r="H31" s="538"/>
      <c r="I31" s="535">
        <v>45344</v>
      </c>
      <c r="J31" s="535">
        <v>45344</v>
      </c>
      <c r="K31" s="539" t="s">
        <v>757</v>
      </c>
      <c r="L31" s="545" t="s">
        <v>167</v>
      </c>
    </row>
    <row r="32" spans="2:13" x14ac:dyDescent="0.25">
      <c r="B32" s="533"/>
      <c r="C32" s="546"/>
      <c r="D32" s="535">
        <v>45344</v>
      </c>
      <c r="E32" s="536"/>
      <c r="F32" s="544" t="s">
        <v>758</v>
      </c>
      <c r="G32" s="538" t="s">
        <v>725</v>
      </c>
      <c r="H32" s="538"/>
      <c r="I32" s="535">
        <v>45344</v>
      </c>
      <c r="J32" s="535">
        <v>45344</v>
      </c>
      <c r="K32" s="539" t="s">
        <v>759</v>
      </c>
      <c r="L32" s="545" t="s">
        <v>167</v>
      </c>
    </row>
    <row r="33" spans="2:12" ht="24" x14ac:dyDescent="0.25">
      <c r="B33" s="533"/>
      <c r="C33" s="546"/>
      <c r="D33" s="535">
        <v>45388</v>
      </c>
      <c r="E33" s="536"/>
      <c r="F33" s="544" t="s">
        <v>760</v>
      </c>
      <c r="G33" s="538"/>
      <c r="H33" s="538"/>
      <c r="I33" s="535">
        <v>45388</v>
      </c>
      <c r="J33" s="535">
        <v>45388</v>
      </c>
      <c r="K33" s="539"/>
      <c r="L33" s="545" t="s">
        <v>167</v>
      </c>
    </row>
    <row r="34" spans="2:12" ht="24" x14ac:dyDescent="0.25">
      <c r="B34" s="533"/>
      <c r="C34" s="546"/>
      <c r="D34" s="535">
        <v>45404</v>
      </c>
      <c r="E34" s="536"/>
      <c r="F34" s="544" t="s">
        <v>761</v>
      </c>
      <c r="G34" s="538" t="s">
        <v>725</v>
      </c>
      <c r="H34" s="538" t="s">
        <v>379</v>
      </c>
      <c r="I34" s="535" t="s">
        <v>762</v>
      </c>
      <c r="J34" s="535">
        <v>45404</v>
      </c>
      <c r="K34" s="539" t="s">
        <v>763</v>
      </c>
      <c r="L34" s="545" t="s">
        <v>167</v>
      </c>
    </row>
    <row r="35" spans="2:12" ht="24" x14ac:dyDescent="0.25">
      <c r="B35" s="533"/>
      <c r="C35" s="546"/>
      <c r="D35" s="535">
        <v>45404</v>
      </c>
      <c r="E35" s="536"/>
      <c r="F35" s="544" t="s">
        <v>764</v>
      </c>
      <c r="G35" s="538" t="s">
        <v>725</v>
      </c>
      <c r="H35" s="538" t="s">
        <v>379</v>
      </c>
      <c r="I35" s="535" t="s">
        <v>762</v>
      </c>
      <c r="J35" s="535" t="s">
        <v>762</v>
      </c>
      <c r="K35" s="550" t="s">
        <v>765</v>
      </c>
      <c r="L35" s="545" t="s">
        <v>167</v>
      </c>
    </row>
    <row r="36" spans="2:12" ht="36" x14ac:dyDescent="0.25">
      <c r="B36" s="533"/>
      <c r="C36" s="546"/>
      <c r="D36" s="535">
        <v>45404</v>
      </c>
      <c r="E36" s="536"/>
      <c r="F36" s="544" t="s">
        <v>766</v>
      </c>
      <c r="G36" s="538" t="s">
        <v>725</v>
      </c>
      <c r="H36" s="538" t="s">
        <v>379</v>
      </c>
      <c r="I36" s="535" t="s">
        <v>762</v>
      </c>
      <c r="J36" s="535" t="s">
        <v>762</v>
      </c>
      <c r="K36" s="550" t="s">
        <v>767</v>
      </c>
      <c r="L36" s="545" t="s">
        <v>167</v>
      </c>
    </row>
    <row r="37" spans="2:12" ht="24" x14ac:dyDescent="0.25">
      <c r="B37" s="533"/>
      <c r="C37" s="546"/>
      <c r="D37" s="535">
        <v>45404</v>
      </c>
      <c r="E37" s="536"/>
      <c r="F37" s="544" t="s">
        <v>768</v>
      </c>
      <c r="G37" s="538" t="s">
        <v>725</v>
      </c>
      <c r="H37" s="538" t="s">
        <v>367</v>
      </c>
      <c r="I37" s="535" t="s">
        <v>762</v>
      </c>
      <c r="J37" s="535"/>
      <c r="K37" s="550" t="s">
        <v>769</v>
      </c>
      <c r="L37" s="540" t="s">
        <v>167</v>
      </c>
    </row>
    <row r="38" spans="2:12" ht="36" x14ac:dyDescent="0.25">
      <c r="B38" s="533"/>
      <c r="C38" s="546"/>
      <c r="D38" s="535">
        <v>45404</v>
      </c>
      <c r="E38" s="536"/>
      <c r="F38" s="544" t="s">
        <v>771</v>
      </c>
      <c r="G38" s="538" t="s">
        <v>660</v>
      </c>
      <c r="H38" s="538" t="s">
        <v>722</v>
      </c>
      <c r="I38" s="535" t="s">
        <v>772</v>
      </c>
      <c r="J38" s="535"/>
      <c r="K38" s="550" t="s">
        <v>773</v>
      </c>
      <c r="L38" s="540" t="s">
        <v>167</v>
      </c>
    </row>
    <row r="39" spans="2:12" x14ac:dyDescent="0.25">
      <c r="B39" s="533"/>
      <c r="C39" s="546"/>
      <c r="D39" s="535">
        <v>45404</v>
      </c>
      <c r="E39" s="536"/>
      <c r="F39" s="544" t="s">
        <v>774</v>
      </c>
      <c r="G39" s="538" t="s">
        <v>660</v>
      </c>
      <c r="H39" s="538" t="s">
        <v>722</v>
      </c>
      <c r="I39" s="535" t="s">
        <v>772</v>
      </c>
      <c r="J39" s="535" t="s">
        <v>762</v>
      </c>
      <c r="K39" s="550" t="s">
        <v>775</v>
      </c>
      <c r="L39" s="545" t="s">
        <v>167</v>
      </c>
    </row>
    <row r="40" spans="2:12" ht="24" x14ac:dyDescent="0.25">
      <c r="B40" s="533"/>
      <c r="C40" s="546"/>
      <c r="D40" s="535">
        <v>45404</v>
      </c>
      <c r="E40" s="536"/>
      <c r="F40" s="544" t="s">
        <v>776</v>
      </c>
      <c r="G40" s="538" t="s">
        <v>725</v>
      </c>
      <c r="H40" s="538"/>
      <c r="I40" s="535" t="s">
        <v>762</v>
      </c>
      <c r="J40" s="535" t="s">
        <v>762</v>
      </c>
      <c r="K40" s="550" t="s">
        <v>777</v>
      </c>
      <c r="L40" s="545" t="s">
        <v>167</v>
      </c>
    </row>
    <row r="41" spans="2:12" ht="24" x14ac:dyDescent="0.25">
      <c r="B41" s="533"/>
      <c r="C41" s="546"/>
      <c r="D41" s="535">
        <v>45404</v>
      </c>
      <c r="E41" s="536"/>
      <c r="F41" s="544" t="s">
        <v>778</v>
      </c>
      <c r="G41" s="538" t="s">
        <v>725</v>
      </c>
      <c r="H41" s="538"/>
      <c r="I41" s="535" t="s">
        <v>762</v>
      </c>
      <c r="J41" s="535">
        <v>45404</v>
      </c>
      <c r="K41" s="550" t="s">
        <v>779</v>
      </c>
      <c r="L41" s="545" t="s">
        <v>167</v>
      </c>
    </row>
    <row r="42" spans="2:12" ht="24" x14ac:dyDescent="0.25">
      <c r="B42" s="533"/>
      <c r="C42" s="546"/>
      <c r="D42" s="535">
        <v>45404</v>
      </c>
      <c r="E42" s="536"/>
      <c r="F42" s="544" t="s">
        <v>780</v>
      </c>
      <c r="G42" s="538" t="s">
        <v>725</v>
      </c>
      <c r="H42" s="538"/>
      <c r="I42" s="535" t="s">
        <v>762</v>
      </c>
      <c r="J42" s="535">
        <v>45404</v>
      </c>
      <c r="K42" s="550" t="s">
        <v>781</v>
      </c>
      <c r="L42" s="545" t="s">
        <v>167</v>
      </c>
    </row>
    <row r="43" spans="2:12" ht="24" x14ac:dyDescent="0.25">
      <c r="B43" s="533"/>
      <c r="C43" s="546"/>
      <c r="D43" s="535">
        <v>45404</v>
      </c>
      <c r="E43" s="536"/>
      <c r="F43" s="544" t="s">
        <v>782</v>
      </c>
      <c r="G43" s="554" t="s">
        <v>604</v>
      </c>
      <c r="H43" s="554" t="s">
        <v>725</v>
      </c>
      <c r="I43" s="535" t="s">
        <v>762</v>
      </c>
      <c r="J43" s="535" t="s">
        <v>762</v>
      </c>
      <c r="K43" s="550" t="s">
        <v>783</v>
      </c>
      <c r="L43" s="545" t="s">
        <v>167</v>
      </c>
    </row>
    <row r="44" spans="2:12" x14ac:dyDescent="0.25">
      <c r="B44" s="533"/>
      <c r="C44" s="534"/>
      <c r="D44" s="551"/>
      <c r="E44" s="536"/>
      <c r="F44" s="555"/>
      <c r="G44" s="546"/>
      <c r="H44" s="546"/>
      <c r="I44" s="551"/>
      <c r="J44" s="551"/>
      <c r="K44" s="556"/>
      <c r="L44" s="545"/>
    </row>
    <row r="45" spans="2:12" x14ac:dyDescent="0.25">
      <c r="B45" s="533"/>
      <c r="C45" s="534"/>
      <c r="D45" s="551"/>
      <c r="E45" s="536"/>
      <c r="F45" s="555"/>
      <c r="G45" s="546"/>
      <c r="H45" s="546"/>
      <c r="I45" s="551"/>
      <c r="J45" s="551"/>
      <c r="K45" s="556"/>
      <c r="L45" s="545"/>
    </row>
    <row r="46" spans="2:12" x14ac:dyDescent="0.25">
      <c r="B46" s="533"/>
      <c r="C46" s="534"/>
      <c r="D46" s="551"/>
      <c r="E46" s="536"/>
      <c r="F46" s="552"/>
      <c r="G46" s="546"/>
      <c r="H46" s="546"/>
      <c r="I46" s="551"/>
      <c r="J46" s="551"/>
      <c r="K46" s="556"/>
      <c r="L46" s="545"/>
    </row>
    <row r="47" spans="2:12" x14ac:dyDescent="0.25">
      <c r="B47" s="533"/>
      <c r="C47" s="534"/>
      <c r="D47" s="551"/>
      <c r="E47" s="536"/>
      <c r="F47" s="552"/>
      <c r="G47" s="546"/>
      <c r="H47" s="546"/>
      <c r="I47" s="551"/>
      <c r="J47" s="551"/>
      <c r="K47" s="556"/>
      <c r="L47" s="545"/>
    </row>
    <row r="48" spans="2:12" x14ac:dyDescent="0.25">
      <c r="B48" s="533"/>
      <c r="C48" s="534"/>
      <c r="D48" s="551"/>
      <c r="E48" s="536"/>
      <c r="F48" s="552"/>
      <c r="G48" s="546"/>
      <c r="H48" s="546"/>
      <c r="I48" s="551"/>
      <c r="J48" s="551"/>
      <c r="K48" s="556"/>
      <c r="L48" s="545"/>
    </row>
    <row r="49" spans="2:12" ht="15" customHeight="1" x14ac:dyDescent="0.25">
      <c r="B49" s="533"/>
      <c r="C49" s="557"/>
      <c r="D49" s="551"/>
      <c r="E49" s="536"/>
      <c r="F49" s="552"/>
      <c r="G49" s="553"/>
      <c r="H49" s="553"/>
      <c r="I49" s="551"/>
      <c r="J49" s="551"/>
      <c r="K49" s="558"/>
      <c r="L49" s="545"/>
    </row>
    <row r="50" spans="2:12" x14ac:dyDescent="0.25">
      <c r="B50" s="533"/>
      <c r="C50" s="534"/>
      <c r="D50" s="551"/>
      <c r="E50" s="536"/>
      <c r="F50" s="552"/>
      <c r="G50" s="553"/>
      <c r="H50" s="553"/>
      <c r="I50" s="551"/>
      <c r="J50" s="551"/>
      <c r="K50" s="558"/>
      <c r="L50" s="545"/>
    </row>
    <row r="51" spans="2:12" x14ac:dyDescent="0.25">
      <c r="B51" s="533"/>
      <c r="C51" s="534"/>
      <c r="D51" s="551"/>
      <c r="E51" s="536"/>
      <c r="F51" s="552"/>
      <c r="G51" s="553"/>
      <c r="H51" s="553"/>
      <c r="I51" s="551"/>
      <c r="J51" s="551"/>
      <c r="K51" s="558"/>
      <c r="L51" s="545" t="str">
        <f t="shared" ref="L51" si="0">IF(ISBLANK(D51),"",IF(ISBLANK(I51),"by when?",IF(J51&gt;1,"Closed",IF(I51&lt;$L$2,"Overdue","Pending"))))</f>
        <v/>
      </c>
    </row>
    <row r="52" spans="2:12" ht="15.75" customHeight="1" x14ac:dyDescent="0.25">
      <c r="B52" s="977" t="s">
        <v>784</v>
      </c>
      <c r="C52" s="978"/>
      <c r="D52" s="978"/>
      <c r="E52" s="979"/>
      <c r="F52" s="978"/>
      <c r="G52" s="978"/>
      <c r="H52" s="978"/>
      <c r="I52" s="978"/>
      <c r="J52" s="978"/>
      <c r="K52" s="978"/>
      <c r="L52" s="980"/>
    </row>
    <row r="53" spans="2:12" ht="15" customHeight="1" x14ac:dyDescent="0.25">
      <c r="B53" s="533"/>
      <c r="C53" s="559"/>
      <c r="D53" s="551"/>
      <c r="E53" s="536"/>
      <c r="F53" s="552"/>
      <c r="G53" s="553"/>
      <c r="H53" s="553"/>
      <c r="I53" s="551"/>
      <c r="J53" s="551"/>
      <c r="K53" s="558"/>
      <c r="L53" s="545"/>
    </row>
    <row r="54" spans="2:12" ht="15" customHeight="1" x14ac:dyDescent="0.25">
      <c r="B54" s="533"/>
      <c r="C54" s="559"/>
      <c r="D54" s="551"/>
      <c r="E54" s="536"/>
      <c r="F54" s="552"/>
      <c r="G54" s="553"/>
      <c r="H54" s="553"/>
      <c r="I54" s="551"/>
      <c r="J54" s="551"/>
      <c r="K54" s="558"/>
      <c r="L54" s="545"/>
    </row>
    <row r="55" spans="2:12" x14ac:dyDescent="0.25">
      <c r="B55" s="533"/>
      <c r="C55" s="534"/>
      <c r="D55" s="551"/>
      <c r="E55" s="536"/>
      <c r="F55" s="552"/>
      <c r="G55" s="546"/>
      <c r="H55" s="546"/>
      <c r="I55" s="551"/>
      <c r="J55" s="551"/>
      <c r="K55" s="558"/>
      <c r="L55" s="545" t="str">
        <f t="shared" ref="L55:L62" si="1">IF(ISBLANK(D55),"",IF(ISBLANK(I55),"by when?",IF(J55&gt;1,"Closed",IF(I55&lt;$L$2,"Overdue","Pending"))))</f>
        <v/>
      </c>
    </row>
    <row r="56" spans="2:12" x14ac:dyDescent="0.25">
      <c r="B56" s="533"/>
      <c r="C56" s="534"/>
      <c r="D56" s="551"/>
      <c r="E56" s="536"/>
      <c r="F56" s="552"/>
      <c r="G56" s="546"/>
      <c r="H56" s="546"/>
      <c r="I56" s="551"/>
      <c r="J56" s="551"/>
      <c r="K56" s="558"/>
      <c r="L56" s="545" t="str">
        <f t="shared" si="1"/>
        <v/>
      </c>
    </row>
    <row r="57" spans="2:12" x14ac:dyDescent="0.25">
      <c r="B57" s="533"/>
      <c r="C57" s="534"/>
      <c r="D57" s="551"/>
      <c r="E57" s="536"/>
      <c r="F57" s="552"/>
      <c r="G57" s="546"/>
      <c r="H57" s="546"/>
      <c r="I57" s="551"/>
      <c r="J57" s="551"/>
      <c r="K57" s="558"/>
      <c r="L57" s="545" t="str">
        <f t="shared" si="1"/>
        <v/>
      </c>
    </row>
    <row r="58" spans="2:12" x14ac:dyDescent="0.25">
      <c r="B58" s="533"/>
      <c r="C58" s="534"/>
      <c r="D58" s="551"/>
      <c r="E58" s="536"/>
      <c r="F58" s="552"/>
      <c r="G58" s="546"/>
      <c r="H58" s="546"/>
      <c r="I58" s="551"/>
      <c r="J58" s="551"/>
      <c r="K58" s="558"/>
      <c r="L58" s="545" t="str">
        <f t="shared" si="1"/>
        <v/>
      </c>
    </row>
    <row r="59" spans="2:12" x14ac:dyDescent="0.25">
      <c r="B59" s="533"/>
      <c r="C59" s="534"/>
      <c r="D59" s="551"/>
      <c r="E59" s="536"/>
      <c r="F59" s="552"/>
      <c r="G59" s="546"/>
      <c r="H59" s="546"/>
      <c r="I59" s="551"/>
      <c r="J59" s="551"/>
      <c r="K59" s="558"/>
      <c r="L59" s="545" t="str">
        <f t="shared" si="1"/>
        <v/>
      </c>
    </row>
    <row r="60" spans="2:12" x14ac:dyDescent="0.25">
      <c r="B60" s="533"/>
      <c r="C60" s="534"/>
      <c r="D60" s="551"/>
      <c r="E60" s="536"/>
      <c r="F60" s="552"/>
      <c r="G60" s="546"/>
      <c r="H60" s="546"/>
      <c r="I60" s="551"/>
      <c r="J60" s="551"/>
      <c r="K60" s="558"/>
      <c r="L60" s="545" t="str">
        <f t="shared" si="1"/>
        <v/>
      </c>
    </row>
    <row r="61" spans="2:12" x14ac:dyDescent="0.25">
      <c r="B61" s="533"/>
      <c r="C61" s="534"/>
      <c r="D61" s="551"/>
      <c r="E61" s="536"/>
      <c r="F61" s="552"/>
      <c r="G61" s="546"/>
      <c r="H61" s="546"/>
      <c r="I61" s="551"/>
      <c r="J61" s="551"/>
      <c r="K61" s="558"/>
      <c r="L61" s="545" t="str">
        <f t="shared" si="1"/>
        <v/>
      </c>
    </row>
    <row r="62" spans="2:12" x14ac:dyDescent="0.25">
      <c r="B62" s="533"/>
      <c r="C62" s="534"/>
      <c r="D62" s="551"/>
      <c r="E62" s="536"/>
      <c r="F62" s="552"/>
      <c r="G62" s="546"/>
      <c r="H62" s="546"/>
      <c r="I62" s="551"/>
      <c r="J62" s="551"/>
      <c r="K62" s="558"/>
      <c r="L62" s="545" t="str">
        <f t="shared" si="1"/>
        <v/>
      </c>
    </row>
    <row r="63" spans="2:12" x14ac:dyDescent="0.25">
      <c r="J63" s="507"/>
      <c r="K63" s="507"/>
    </row>
    <row r="64" spans="2:12" x14ac:dyDescent="0.25">
      <c r="J64" s="507"/>
      <c r="K64" s="507"/>
    </row>
    <row r="65" spans="4:11" x14ac:dyDescent="0.25">
      <c r="D65" s="507" t="s">
        <v>785</v>
      </c>
      <c r="J65" s="507"/>
      <c r="K65" s="507"/>
    </row>
    <row r="66" spans="4:11" x14ac:dyDescent="0.25">
      <c r="D66" s="507" t="s">
        <v>167</v>
      </c>
      <c r="J66" s="507"/>
      <c r="K66" s="507"/>
    </row>
    <row r="67" spans="4:11" x14ac:dyDescent="0.25">
      <c r="D67" s="507" t="s">
        <v>770</v>
      </c>
      <c r="J67" s="507"/>
      <c r="K67" s="507"/>
    </row>
    <row r="68" spans="4:11" x14ac:dyDescent="0.25">
      <c r="D68" s="507" t="s">
        <v>163</v>
      </c>
      <c r="J68" s="507"/>
      <c r="K68" s="507"/>
    </row>
    <row r="69" spans="4:11" x14ac:dyDescent="0.25">
      <c r="J69" s="507"/>
      <c r="K69" s="507"/>
    </row>
    <row r="70" spans="4:11" x14ac:dyDescent="0.25">
      <c r="J70" s="507"/>
      <c r="K70" s="507"/>
    </row>
    <row r="71" spans="4:11" x14ac:dyDescent="0.25">
      <c r="J71" s="507"/>
      <c r="K71" s="507"/>
    </row>
    <row r="72" spans="4:11" x14ac:dyDescent="0.25">
      <c r="J72" s="507"/>
      <c r="K72" s="507"/>
    </row>
    <row r="73" spans="4:11" x14ac:dyDescent="0.25">
      <c r="J73" s="507"/>
      <c r="K73" s="507"/>
    </row>
    <row r="74" spans="4:11" x14ac:dyDescent="0.25">
      <c r="J74" s="507"/>
      <c r="K74" s="507"/>
    </row>
    <row r="75" spans="4:11" x14ac:dyDescent="0.25">
      <c r="J75" s="507"/>
      <c r="K75" s="507"/>
    </row>
    <row r="76" spans="4:11" x14ac:dyDescent="0.25">
      <c r="J76" s="507"/>
      <c r="K76" s="507"/>
    </row>
    <row r="77" spans="4:11" x14ac:dyDescent="0.25">
      <c r="J77" s="507"/>
      <c r="K77" s="507"/>
    </row>
    <row r="78" spans="4:11" x14ac:dyDescent="0.25">
      <c r="J78" s="507"/>
      <c r="K78" s="507"/>
    </row>
    <row r="79" spans="4:11" x14ac:dyDescent="0.25">
      <c r="J79" s="507"/>
      <c r="K79" s="507"/>
    </row>
    <row r="80" spans="4:11" x14ac:dyDescent="0.25">
      <c r="J80" s="507"/>
      <c r="K80" s="507"/>
    </row>
    <row r="81" spans="2:12" x14ac:dyDescent="0.25">
      <c r="J81" s="507"/>
      <c r="K81" s="507"/>
    </row>
    <row r="82" spans="2:12" x14ac:dyDescent="0.25">
      <c r="J82" s="507"/>
      <c r="K82" s="507"/>
    </row>
    <row r="83" spans="2:12" x14ac:dyDescent="0.25">
      <c r="J83" s="507"/>
      <c r="K83" s="507"/>
    </row>
    <row r="84" spans="2:12" x14ac:dyDescent="0.25">
      <c r="J84" s="507"/>
      <c r="K84" s="507"/>
    </row>
    <row r="85" spans="2:12" x14ac:dyDescent="0.25">
      <c r="J85" s="507"/>
      <c r="K85" s="507"/>
    </row>
    <row r="86" spans="2:12" x14ac:dyDescent="0.25">
      <c r="J86" s="507"/>
      <c r="K86" s="507"/>
    </row>
    <row r="87" spans="2:12" x14ac:dyDescent="0.25">
      <c r="J87" s="507"/>
      <c r="K87" s="507"/>
    </row>
    <row r="88" spans="2:12" x14ac:dyDescent="0.25">
      <c r="J88" s="507"/>
      <c r="K88" s="507"/>
    </row>
    <row r="89" spans="2:12" x14ac:dyDescent="0.25">
      <c r="J89" s="507"/>
      <c r="K89" s="507"/>
    </row>
    <row r="90" spans="2:12" x14ac:dyDescent="0.25">
      <c r="J90" s="507"/>
      <c r="K90" s="507"/>
    </row>
    <row r="91" spans="2:12" x14ac:dyDescent="0.25">
      <c r="J91" s="507"/>
      <c r="K91" s="507"/>
    </row>
    <row r="92" spans="2:12" x14ac:dyDescent="0.25">
      <c r="J92" s="507"/>
      <c r="K92" s="507"/>
    </row>
    <row r="93" spans="2:12" x14ac:dyDescent="0.25">
      <c r="J93" s="507"/>
      <c r="K93" s="507"/>
    </row>
    <row r="94" spans="2:12" x14ac:dyDescent="0.25">
      <c r="J94" s="507"/>
      <c r="K94" s="507"/>
    </row>
    <row r="95" spans="2:12" x14ac:dyDescent="0.25">
      <c r="J95" s="507"/>
      <c r="K95" s="507"/>
    </row>
    <row r="96" spans="2:12" s="508" customFormat="1" x14ac:dyDescent="0.25">
      <c r="B96" s="507"/>
      <c r="D96" s="507"/>
      <c r="E96" s="509"/>
      <c r="F96" s="509"/>
      <c r="G96" s="507"/>
      <c r="H96" s="507"/>
      <c r="I96" s="507"/>
      <c r="J96" s="507"/>
      <c r="K96" s="507"/>
      <c r="L96" s="510"/>
    </row>
    <row r="97" spans="2:12" s="508" customFormat="1" x14ac:dyDescent="0.25">
      <c r="B97" s="507"/>
      <c r="D97" s="507"/>
      <c r="E97" s="509"/>
      <c r="F97" s="509"/>
      <c r="G97" s="507"/>
      <c r="H97" s="507"/>
      <c r="I97" s="507"/>
      <c r="J97" s="507"/>
      <c r="K97" s="507"/>
      <c r="L97" s="510"/>
    </row>
    <row r="98" spans="2:12" s="508" customFormat="1" x14ac:dyDescent="0.25">
      <c r="B98" s="507"/>
      <c r="D98" s="507"/>
      <c r="E98" s="509"/>
      <c r="F98" s="509"/>
      <c r="G98" s="507"/>
      <c r="H98" s="507"/>
      <c r="I98" s="507"/>
      <c r="J98" s="507"/>
      <c r="K98" s="507"/>
      <c r="L98" s="510"/>
    </row>
    <row r="99" spans="2:12" s="508" customFormat="1" x14ac:dyDescent="0.25">
      <c r="B99" s="507"/>
      <c r="D99" s="507"/>
      <c r="E99" s="509"/>
      <c r="F99" s="509"/>
      <c r="G99" s="507"/>
      <c r="H99" s="507"/>
      <c r="I99" s="507"/>
      <c r="J99" s="507"/>
      <c r="K99" s="507"/>
      <c r="L99" s="510"/>
    </row>
    <row r="100" spans="2:12" s="508" customFormat="1" x14ac:dyDescent="0.25">
      <c r="B100" s="507"/>
      <c r="D100" s="507"/>
      <c r="E100" s="509"/>
      <c r="F100" s="509"/>
      <c r="G100" s="507"/>
      <c r="H100" s="507"/>
      <c r="I100" s="507"/>
      <c r="J100" s="507"/>
      <c r="K100" s="507"/>
      <c r="L100" s="510"/>
    </row>
    <row r="101" spans="2:12" s="508" customFormat="1" x14ac:dyDescent="0.25">
      <c r="B101" s="507"/>
      <c r="D101" s="507"/>
      <c r="E101" s="509"/>
      <c r="F101" s="509"/>
      <c r="G101" s="507"/>
      <c r="H101" s="507"/>
      <c r="I101" s="507"/>
      <c r="J101" s="507"/>
      <c r="K101" s="507"/>
      <c r="L101" s="510"/>
    </row>
    <row r="102" spans="2:12" s="508" customFormat="1" x14ac:dyDescent="0.25">
      <c r="B102" s="507"/>
      <c r="D102" s="507"/>
      <c r="E102" s="509"/>
      <c r="F102" s="509"/>
      <c r="G102" s="507"/>
      <c r="H102" s="507"/>
      <c r="I102" s="507"/>
      <c r="J102" s="507"/>
      <c r="K102" s="507"/>
      <c r="L102" s="510"/>
    </row>
    <row r="103" spans="2:12" s="508" customFormat="1" x14ac:dyDescent="0.25">
      <c r="B103" s="507"/>
      <c r="D103" s="507"/>
      <c r="E103" s="509"/>
      <c r="F103" s="509"/>
      <c r="G103" s="507"/>
      <c r="H103" s="507"/>
      <c r="I103" s="507"/>
      <c r="J103" s="507"/>
      <c r="K103" s="507"/>
      <c r="L103" s="510"/>
    </row>
    <row r="104" spans="2:12" s="508" customFormat="1" x14ac:dyDescent="0.25">
      <c r="B104" s="507"/>
      <c r="D104" s="507"/>
      <c r="E104" s="509"/>
      <c r="F104" s="509"/>
      <c r="G104" s="507"/>
      <c r="H104" s="507"/>
      <c r="I104" s="507"/>
      <c r="J104" s="507"/>
      <c r="K104" s="507"/>
      <c r="L104" s="510"/>
    </row>
    <row r="105" spans="2:12" s="508" customFormat="1" x14ac:dyDescent="0.25">
      <c r="B105" s="507"/>
      <c r="D105" s="507"/>
      <c r="E105" s="509"/>
      <c r="F105" s="509"/>
      <c r="G105" s="507"/>
      <c r="H105" s="507"/>
      <c r="I105" s="507"/>
      <c r="J105" s="507"/>
      <c r="K105" s="507"/>
      <c r="L105" s="510"/>
    </row>
    <row r="106" spans="2:12" s="508" customFormat="1" x14ac:dyDescent="0.25">
      <c r="B106" s="507"/>
      <c r="D106" s="507"/>
      <c r="E106" s="509"/>
      <c r="F106" s="509"/>
      <c r="G106" s="507"/>
      <c r="H106" s="507"/>
      <c r="I106" s="507"/>
      <c r="J106" s="507"/>
      <c r="K106" s="507"/>
      <c r="L106" s="510"/>
    </row>
    <row r="107" spans="2:12" s="508" customFormat="1" x14ac:dyDescent="0.25">
      <c r="B107" s="507"/>
      <c r="D107" s="507"/>
      <c r="E107" s="509"/>
      <c r="F107" s="509"/>
      <c r="G107" s="507"/>
      <c r="H107" s="507"/>
      <c r="I107" s="507"/>
      <c r="J107" s="507"/>
      <c r="K107" s="507"/>
      <c r="L107" s="510"/>
    </row>
    <row r="108" spans="2:12" s="508" customFormat="1" x14ac:dyDescent="0.25">
      <c r="B108" s="507"/>
      <c r="D108" s="507"/>
      <c r="E108" s="509"/>
      <c r="F108" s="509"/>
      <c r="G108" s="507"/>
      <c r="H108" s="507"/>
      <c r="I108" s="507"/>
      <c r="J108" s="507"/>
      <c r="K108" s="507"/>
      <c r="L108" s="510"/>
    </row>
    <row r="109" spans="2:12" s="508" customFormat="1" x14ac:dyDescent="0.25">
      <c r="B109" s="507"/>
      <c r="D109" s="507"/>
      <c r="E109" s="509"/>
      <c r="F109" s="509"/>
      <c r="G109" s="507"/>
      <c r="H109" s="507"/>
      <c r="I109" s="507"/>
      <c r="J109" s="507"/>
      <c r="K109" s="507"/>
      <c r="L109" s="510"/>
    </row>
    <row r="110" spans="2:12" s="508" customFormat="1" x14ac:dyDescent="0.25">
      <c r="B110" s="507"/>
      <c r="D110" s="507"/>
      <c r="E110" s="509"/>
      <c r="F110" s="509"/>
      <c r="G110" s="507"/>
      <c r="H110" s="507"/>
      <c r="I110" s="507"/>
      <c r="J110" s="507"/>
      <c r="K110" s="507"/>
      <c r="L110" s="510"/>
    </row>
    <row r="111" spans="2:12" s="508" customFormat="1" x14ac:dyDescent="0.25">
      <c r="B111" s="507"/>
      <c r="D111" s="507"/>
      <c r="E111" s="509"/>
      <c r="F111" s="509"/>
      <c r="G111" s="507"/>
      <c r="H111" s="507"/>
      <c r="I111" s="507"/>
      <c r="J111" s="507"/>
      <c r="K111" s="507"/>
      <c r="L111" s="510"/>
    </row>
    <row r="112" spans="2:12" s="508" customFormat="1" x14ac:dyDescent="0.25">
      <c r="B112" s="507"/>
      <c r="D112" s="507"/>
      <c r="E112" s="509"/>
      <c r="F112" s="509"/>
      <c r="G112" s="507"/>
      <c r="H112" s="507"/>
      <c r="I112" s="507"/>
      <c r="J112" s="507"/>
      <c r="K112" s="507"/>
      <c r="L112" s="510"/>
    </row>
    <row r="113" spans="2:12" s="508" customFormat="1" x14ac:dyDescent="0.25">
      <c r="B113" s="507"/>
      <c r="D113" s="507"/>
      <c r="E113" s="509"/>
      <c r="F113" s="509"/>
      <c r="G113" s="507"/>
      <c r="H113" s="507"/>
      <c r="I113" s="507"/>
      <c r="J113" s="507"/>
      <c r="K113" s="507"/>
      <c r="L113" s="510"/>
    </row>
    <row r="114" spans="2:12" s="508" customFormat="1" x14ac:dyDescent="0.25">
      <c r="B114" s="507"/>
      <c r="D114" s="507"/>
      <c r="E114" s="509"/>
      <c r="F114" s="509"/>
      <c r="G114" s="507"/>
      <c r="H114" s="507"/>
      <c r="I114" s="507"/>
      <c r="J114" s="510"/>
      <c r="K114" s="510"/>
      <c r="L114" s="510"/>
    </row>
    <row r="115" spans="2:12" s="508" customFormat="1" x14ac:dyDescent="0.25">
      <c r="B115" s="507"/>
      <c r="D115" s="507"/>
      <c r="E115" s="509"/>
      <c r="F115" s="509"/>
      <c r="G115" s="507"/>
      <c r="H115" s="507"/>
      <c r="I115" s="507"/>
      <c r="J115" s="510"/>
      <c r="K115" s="510"/>
      <c r="L115" s="510"/>
    </row>
    <row r="116" spans="2:12" s="508" customFormat="1" x14ac:dyDescent="0.25">
      <c r="B116" s="507"/>
      <c r="D116" s="507"/>
      <c r="E116" s="509"/>
      <c r="F116" s="509"/>
      <c r="G116" s="507"/>
      <c r="H116" s="507"/>
      <c r="I116" s="507"/>
      <c r="J116" s="510"/>
      <c r="K116" s="510"/>
      <c r="L116" s="510"/>
    </row>
    <row r="117" spans="2:12" s="508" customFormat="1" x14ac:dyDescent="0.25">
      <c r="B117" s="507"/>
      <c r="D117" s="507"/>
      <c r="E117" s="509"/>
      <c r="F117" s="509"/>
      <c r="G117" s="507"/>
      <c r="H117" s="507"/>
      <c r="I117" s="507"/>
      <c r="J117" s="510"/>
      <c r="K117" s="510"/>
      <c r="L117" s="510"/>
    </row>
    <row r="118" spans="2:12" s="508" customFormat="1" x14ac:dyDescent="0.25">
      <c r="B118" s="507"/>
      <c r="D118" s="507"/>
      <c r="E118" s="509"/>
      <c r="F118" s="509"/>
      <c r="G118" s="507"/>
      <c r="H118" s="507"/>
      <c r="I118" s="507"/>
      <c r="J118" s="510"/>
      <c r="K118" s="510"/>
      <c r="L118" s="510"/>
    </row>
    <row r="119" spans="2:12" s="508" customFormat="1" x14ac:dyDescent="0.25">
      <c r="B119" s="507"/>
      <c r="D119" s="507"/>
      <c r="E119" s="509"/>
      <c r="F119" s="509"/>
      <c r="G119" s="507"/>
      <c r="H119" s="507"/>
      <c r="I119" s="507"/>
      <c r="J119" s="510"/>
      <c r="K119" s="510"/>
      <c r="L119" s="510"/>
    </row>
    <row r="120" spans="2:12" s="508" customFormat="1" x14ac:dyDescent="0.25">
      <c r="B120" s="507"/>
      <c r="D120" s="507"/>
      <c r="E120" s="509"/>
      <c r="F120" s="509"/>
      <c r="G120" s="507"/>
      <c r="H120" s="507"/>
      <c r="I120" s="507"/>
      <c r="J120" s="510"/>
      <c r="K120" s="510"/>
      <c r="L120" s="510"/>
    </row>
    <row r="121" spans="2:12" s="508" customFormat="1" x14ac:dyDescent="0.25">
      <c r="B121" s="507"/>
      <c r="D121" s="507"/>
      <c r="E121" s="509"/>
      <c r="F121" s="509"/>
      <c r="G121" s="507"/>
      <c r="H121" s="507"/>
      <c r="I121" s="507"/>
      <c r="J121" s="510"/>
      <c r="K121" s="510"/>
      <c r="L121" s="510"/>
    </row>
    <row r="122" spans="2:12" s="508" customFormat="1" x14ac:dyDescent="0.25">
      <c r="B122" s="507"/>
      <c r="D122" s="507"/>
      <c r="E122" s="509"/>
      <c r="F122" s="509"/>
      <c r="G122" s="507"/>
      <c r="H122" s="507"/>
      <c r="I122" s="507"/>
      <c r="J122" s="510"/>
      <c r="K122" s="510"/>
      <c r="L122" s="510"/>
    </row>
    <row r="123" spans="2:12" s="508" customFormat="1" x14ac:dyDescent="0.25">
      <c r="B123" s="507"/>
      <c r="D123" s="507"/>
      <c r="E123" s="509"/>
      <c r="F123" s="509"/>
      <c r="G123" s="507"/>
      <c r="H123" s="507"/>
      <c r="I123" s="507"/>
      <c r="J123" s="510"/>
      <c r="K123" s="510"/>
      <c r="L123" s="510"/>
    </row>
    <row r="124" spans="2:12" s="508" customFormat="1" x14ac:dyDescent="0.25">
      <c r="B124" s="507"/>
      <c r="D124" s="507"/>
      <c r="E124" s="509"/>
      <c r="F124" s="509"/>
      <c r="G124" s="507"/>
      <c r="H124" s="507"/>
      <c r="I124" s="507"/>
      <c r="J124" s="510"/>
      <c r="K124" s="510"/>
      <c r="L124" s="510"/>
    </row>
    <row r="125" spans="2:12" s="508" customFormat="1" x14ac:dyDescent="0.25">
      <c r="B125" s="507"/>
      <c r="D125" s="507"/>
      <c r="E125" s="509"/>
      <c r="F125" s="509"/>
      <c r="G125" s="507"/>
      <c r="H125" s="507"/>
      <c r="I125" s="507"/>
      <c r="J125" s="510"/>
      <c r="K125" s="510"/>
      <c r="L125" s="510"/>
    </row>
    <row r="126" spans="2:12" s="508" customFormat="1" x14ac:dyDescent="0.25">
      <c r="B126" s="507"/>
      <c r="D126" s="507"/>
      <c r="E126" s="509"/>
      <c r="F126" s="509"/>
      <c r="G126" s="507"/>
      <c r="H126" s="507"/>
      <c r="I126" s="507"/>
      <c r="J126" s="510"/>
      <c r="K126" s="510"/>
      <c r="L126" s="510"/>
    </row>
    <row r="127" spans="2:12" s="508" customFormat="1" x14ac:dyDescent="0.25">
      <c r="B127" s="507"/>
      <c r="D127" s="507"/>
      <c r="E127" s="509"/>
      <c r="F127" s="509"/>
      <c r="G127" s="507"/>
      <c r="H127" s="507"/>
      <c r="I127" s="507"/>
      <c r="J127" s="510"/>
      <c r="K127" s="510"/>
      <c r="L127" s="510"/>
    </row>
    <row r="128" spans="2:12" s="508" customFormat="1" x14ac:dyDescent="0.25">
      <c r="B128" s="507"/>
      <c r="D128" s="507"/>
      <c r="E128" s="509"/>
      <c r="F128" s="509"/>
      <c r="G128" s="507"/>
      <c r="H128" s="507"/>
      <c r="I128" s="507"/>
      <c r="J128" s="510"/>
      <c r="K128" s="510"/>
      <c r="L128" s="510"/>
    </row>
    <row r="129" spans="2:12" s="508" customFormat="1" x14ac:dyDescent="0.25">
      <c r="B129" s="507"/>
      <c r="D129" s="507"/>
      <c r="E129" s="509"/>
      <c r="F129" s="509"/>
      <c r="G129" s="507"/>
      <c r="H129" s="507"/>
      <c r="I129" s="507"/>
      <c r="J129" s="510"/>
      <c r="K129" s="510"/>
      <c r="L129" s="510"/>
    </row>
    <row r="130" spans="2:12" s="508" customFormat="1" x14ac:dyDescent="0.25">
      <c r="B130" s="507"/>
      <c r="D130" s="507"/>
      <c r="E130" s="509"/>
      <c r="F130" s="509"/>
      <c r="G130" s="507"/>
      <c r="H130" s="507"/>
      <c r="I130" s="507"/>
      <c r="J130" s="510"/>
      <c r="K130" s="510"/>
      <c r="L130" s="510"/>
    </row>
    <row r="131" spans="2:12" s="508" customFormat="1" x14ac:dyDescent="0.25">
      <c r="B131" s="507"/>
      <c r="D131" s="507"/>
      <c r="E131" s="509"/>
      <c r="F131" s="509"/>
      <c r="G131" s="507"/>
      <c r="H131" s="507"/>
      <c r="I131" s="507"/>
      <c r="J131" s="510"/>
      <c r="K131" s="510"/>
      <c r="L131" s="510"/>
    </row>
    <row r="132" spans="2:12" s="508" customFormat="1" x14ac:dyDescent="0.25">
      <c r="B132" s="507"/>
      <c r="D132" s="507"/>
      <c r="E132" s="509"/>
      <c r="F132" s="509"/>
      <c r="G132" s="507"/>
      <c r="H132" s="507"/>
      <c r="I132" s="507"/>
      <c r="J132" s="510"/>
      <c r="K132" s="510"/>
      <c r="L132" s="510"/>
    </row>
    <row r="133" spans="2:12" s="508" customFormat="1" x14ac:dyDescent="0.25">
      <c r="B133" s="507"/>
      <c r="D133" s="507"/>
      <c r="E133" s="509"/>
      <c r="F133" s="509"/>
      <c r="G133" s="507"/>
      <c r="H133" s="507"/>
      <c r="I133" s="507"/>
      <c r="J133" s="510"/>
      <c r="K133" s="510"/>
      <c r="L133" s="510"/>
    </row>
    <row r="134" spans="2:12" s="508" customFormat="1" x14ac:dyDescent="0.25">
      <c r="B134" s="507"/>
      <c r="D134" s="507"/>
      <c r="E134" s="509"/>
      <c r="F134" s="509"/>
      <c r="G134" s="507"/>
      <c r="H134" s="507"/>
      <c r="I134" s="507"/>
      <c r="J134" s="510"/>
      <c r="K134" s="510"/>
      <c r="L134" s="510"/>
    </row>
    <row r="135" spans="2:12" s="508" customFormat="1" x14ac:dyDescent="0.25">
      <c r="B135" s="507"/>
      <c r="D135" s="507"/>
      <c r="E135" s="509"/>
      <c r="F135" s="509"/>
      <c r="G135" s="507"/>
      <c r="H135" s="507"/>
      <c r="I135" s="507"/>
      <c r="J135" s="510"/>
      <c r="K135" s="510"/>
      <c r="L135" s="510"/>
    </row>
    <row r="136" spans="2:12" s="508" customFormat="1" x14ac:dyDescent="0.25">
      <c r="B136" s="507"/>
      <c r="D136" s="507"/>
      <c r="E136" s="509"/>
      <c r="F136" s="509"/>
      <c r="G136" s="507"/>
      <c r="H136" s="507"/>
      <c r="I136" s="507"/>
      <c r="J136" s="510"/>
      <c r="K136" s="510"/>
      <c r="L136" s="510"/>
    </row>
    <row r="137" spans="2:12" s="508" customFormat="1" x14ac:dyDescent="0.25">
      <c r="B137" s="507"/>
      <c r="D137" s="507"/>
      <c r="E137" s="509"/>
      <c r="F137" s="509"/>
      <c r="G137" s="507"/>
      <c r="H137" s="507"/>
      <c r="I137" s="507"/>
      <c r="J137" s="510"/>
      <c r="K137" s="510"/>
      <c r="L137" s="510"/>
    </row>
    <row r="138" spans="2:12" s="508" customFormat="1" x14ac:dyDescent="0.25">
      <c r="B138" s="507"/>
      <c r="D138" s="507"/>
      <c r="E138" s="509"/>
      <c r="F138" s="509"/>
      <c r="G138" s="507"/>
      <c r="H138" s="507"/>
      <c r="I138" s="507"/>
      <c r="J138" s="510"/>
      <c r="K138" s="510"/>
      <c r="L138" s="510"/>
    </row>
    <row r="139" spans="2:12" s="508" customFormat="1" x14ac:dyDescent="0.25">
      <c r="B139" s="507"/>
      <c r="D139" s="507"/>
      <c r="E139" s="509"/>
      <c r="F139" s="509"/>
      <c r="G139" s="507"/>
      <c r="H139" s="507"/>
      <c r="I139" s="507"/>
      <c r="J139" s="510"/>
      <c r="K139" s="510"/>
      <c r="L139" s="510"/>
    </row>
    <row r="140" spans="2:12" s="508" customFormat="1" x14ac:dyDescent="0.25">
      <c r="B140" s="507"/>
      <c r="D140" s="507"/>
      <c r="E140" s="509"/>
      <c r="F140" s="509"/>
      <c r="G140" s="507"/>
      <c r="H140" s="507"/>
      <c r="I140" s="507"/>
      <c r="J140" s="510"/>
      <c r="K140" s="510"/>
      <c r="L140" s="510"/>
    </row>
    <row r="141" spans="2:12" s="508" customFormat="1" x14ac:dyDescent="0.25">
      <c r="B141" s="507"/>
      <c r="D141" s="507"/>
      <c r="E141" s="509"/>
      <c r="F141" s="509"/>
      <c r="G141" s="507"/>
      <c r="H141" s="507"/>
      <c r="I141" s="507"/>
      <c r="J141" s="510"/>
      <c r="K141" s="510"/>
      <c r="L141" s="510"/>
    </row>
    <row r="142" spans="2:12" s="508" customFormat="1" x14ac:dyDescent="0.25">
      <c r="B142" s="507"/>
      <c r="D142" s="507"/>
      <c r="E142" s="509"/>
      <c r="F142" s="509"/>
      <c r="G142" s="507"/>
      <c r="H142" s="507"/>
      <c r="I142" s="507"/>
      <c r="J142" s="510"/>
      <c r="K142" s="510"/>
      <c r="L142" s="510"/>
    </row>
    <row r="143" spans="2:12" s="508" customFormat="1" x14ac:dyDescent="0.25">
      <c r="B143" s="507"/>
      <c r="D143" s="507"/>
      <c r="E143" s="509"/>
      <c r="F143" s="509"/>
      <c r="G143" s="507"/>
      <c r="H143" s="507"/>
      <c r="I143" s="507"/>
      <c r="J143" s="510"/>
      <c r="K143" s="510"/>
      <c r="L143" s="510"/>
    </row>
    <row r="144" spans="2:12" s="508" customFormat="1" x14ac:dyDescent="0.25">
      <c r="B144" s="507"/>
      <c r="D144" s="507"/>
      <c r="E144" s="509"/>
      <c r="F144" s="509"/>
      <c r="G144" s="507"/>
      <c r="H144" s="507"/>
      <c r="I144" s="507"/>
      <c r="J144" s="510"/>
      <c r="K144" s="510"/>
      <c r="L144" s="510"/>
    </row>
    <row r="145" spans="2:12" s="508" customFormat="1" x14ac:dyDescent="0.25">
      <c r="B145" s="507"/>
      <c r="D145" s="507"/>
      <c r="E145" s="509"/>
      <c r="F145" s="509"/>
      <c r="G145" s="507"/>
      <c r="H145" s="507"/>
      <c r="I145" s="507"/>
      <c r="J145" s="510"/>
      <c r="K145" s="510"/>
      <c r="L145" s="510"/>
    </row>
    <row r="146" spans="2:12" s="508" customFormat="1" x14ac:dyDescent="0.25">
      <c r="B146" s="507"/>
      <c r="D146" s="507"/>
      <c r="E146" s="509"/>
      <c r="F146" s="509"/>
      <c r="G146" s="507"/>
      <c r="H146" s="507"/>
      <c r="I146" s="507"/>
      <c r="J146" s="510"/>
      <c r="K146" s="510"/>
      <c r="L146" s="510"/>
    </row>
    <row r="147" spans="2:12" s="508" customFormat="1" x14ac:dyDescent="0.25">
      <c r="B147" s="507"/>
      <c r="D147" s="507"/>
      <c r="E147" s="509"/>
      <c r="F147" s="509"/>
      <c r="G147" s="507"/>
      <c r="H147" s="507"/>
      <c r="I147" s="507"/>
      <c r="J147" s="510"/>
      <c r="K147" s="510"/>
      <c r="L147" s="510"/>
    </row>
    <row r="148" spans="2:12" s="508" customFormat="1" x14ac:dyDescent="0.25">
      <c r="B148" s="507"/>
      <c r="D148" s="507"/>
      <c r="E148" s="509"/>
      <c r="F148" s="509"/>
      <c r="G148" s="507"/>
      <c r="H148" s="507"/>
      <c r="I148" s="507"/>
      <c r="J148" s="510"/>
      <c r="K148" s="510"/>
      <c r="L148" s="510"/>
    </row>
    <row r="149" spans="2:12" s="508" customFormat="1" x14ac:dyDescent="0.25">
      <c r="B149" s="507"/>
      <c r="D149" s="507"/>
      <c r="E149" s="509"/>
      <c r="F149" s="509"/>
      <c r="G149" s="507"/>
      <c r="H149" s="507"/>
      <c r="I149" s="507"/>
      <c r="J149" s="510"/>
      <c r="K149" s="510"/>
      <c r="L149" s="510"/>
    </row>
    <row r="150" spans="2:12" s="508" customFormat="1" x14ac:dyDescent="0.25">
      <c r="B150" s="507"/>
      <c r="D150" s="507"/>
      <c r="E150" s="509"/>
      <c r="F150" s="509"/>
      <c r="G150" s="507"/>
      <c r="H150" s="507"/>
      <c r="I150" s="507"/>
      <c r="J150" s="510"/>
      <c r="K150" s="510"/>
      <c r="L150" s="510"/>
    </row>
    <row r="151" spans="2:12" s="508" customFormat="1" x14ac:dyDescent="0.25">
      <c r="B151" s="507"/>
      <c r="D151" s="507"/>
      <c r="E151" s="509"/>
      <c r="F151" s="509"/>
      <c r="G151" s="507"/>
      <c r="H151" s="507"/>
      <c r="I151" s="507"/>
      <c r="J151" s="510"/>
      <c r="K151" s="510"/>
      <c r="L151" s="510"/>
    </row>
    <row r="152" spans="2:12" s="508" customFormat="1" x14ac:dyDescent="0.25">
      <c r="B152" s="507"/>
      <c r="D152" s="507"/>
      <c r="E152" s="509"/>
      <c r="F152" s="509"/>
      <c r="G152" s="507"/>
      <c r="H152" s="507"/>
      <c r="I152" s="507"/>
      <c r="J152" s="510"/>
      <c r="K152" s="510"/>
      <c r="L152" s="510"/>
    </row>
    <row r="153" spans="2:12" s="508" customFormat="1" x14ac:dyDescent="0.25">
      <c r="B153" s="507"/>
      <c r="D153" s="507"/>
      <c r="E153" s="509"/>
      <c r="F153" s="509"/>
      <c r="G153" s="507"/>
      <c r="H153" s="507"/>
      <c r="I153" s="507"/>
      <c r="J153" s="510"/>
      <c r="K153" s="510"/>
      <c r="L153" s="510"/>
    </row>
    <row r="154" spans="2:12" s="508" customFormat="1" x14ac:dyDescent="0.25">
      <c r="B154" s="507"/>
      <c r="D154" s="507"/>
      <c r="E154" s="509"/>
      <c r="F154" s="509"/>
      <c r="G154" s="507"/>
      <c r="H154" s="507"/>
      <c r="I154" s="507"/>
      <c r="J154" s="510"/>
      <c r="K154" s="510"/>
      <c r="L154" s="510"/>
    </row>
    <row r="155" spans="2:12" s="508" customFormat="1" x14ac:dyDescent="0.25">
      <c r="B155" s="507"/>
      <c r="D155" s="507"/>
      <c r="E155" s="509"/>
      <c r="F155" s="509"/>
      <c r="G155" s="507"/>
      <c r="H155" s="507"/>
      <c r="I155" s="507"/>
      <c r="J155" s="510"/>
      <c r="K155" s="510"/>
      <c r="L155" s="510"/>
    </row>
    <row r="156" spans="2:12" s="508" customFormat="1" x14ac:dyDescent="0.25">
      <c r="B156" s="507"/>
      <c r="D156" s="507"/>
      <c r="E156" s="509"/>
      <c r="F156" s="509"/>
      <c r="G156" s="507"/>
      <c r="H156" s="507"/>
      <c r="I156" s="507"/>
      <c r="J156" s="510"/>
      <c r="K156" s="510"/>
      <c r="L156" s="510"/>
    </row>
    <row r="157" spans="2:12" s="508" customFormat="1" x14ac:dyDescent="0.25">
      <c r="B157" s="507"/>
      <c r="D157" s="507"/>
      <c r="E157" s="509"/>
      <c r="F157" s="509"/>
      <c r="G157" s="507"/>
      <c r="H157" s="507"/>
      <c r="I157" s="507"/>
      <c r="J157" s="510"/>
      <c r="K157" s="510"/>
      <c r="L157" s="510"/>
    </row>
    <row r="158" spans="2:12" s="508" customFormat="1" x14ac:dyDescent="0.25">
      <c r="B158" s="507"/>
      <c r="D158" s="507"/>
      <c r="E158" s="509"/>
      <c r="F158" s="509"/>
      <c r="G158" s="507"/>
      <c r="H158" s="507"/>
      <c r="I158" s="507"/>
      <c r="J158" s="510"/>
      <c r="K158" s="510"/>
      <c r="L158" s="510"/>
    </row>
  </sheetData>
  <autoFilter ref="A6:L62">
    <filterColumn colId="11">
      <filters blank="1">
        <filter val="by when?"/>
        <filter val="Ongoing"/>
        <filter val="Pending"/>
      </filters>
    </filterColumn>
  </autoFilter>
  <mergeCells count="3">
    <mergeCell ref="B2:J2"/>
    <mergeCell ref="B5:L5"/>
    <mergeCell ref="B52:L52"/>
  </mergeCells>
  <conditionalFormatting sqref="K6:K35 K37:K48">
    <cfRule type="containsText" dxfId="287" priority="12" operator="containsText" text="done">
      <formula>NOT(ISERROR(SEARCH("done",K6)))</formula>
    </cfRule>
  </conditionalFormatting>
  <conditionalFormatting sqref="K6:K35 K37:K48">
    <cfRule type="cellIs" dxfId="286" priority="10" operator="equal">
      <formula>"Cancelled"</formula>
    </cfRule>
    <cfRule type="cellIs" dxfId="285" priority="11" operator="equal">
      <formula>"Ongoing"</formula>
    </cfRule>
  </conditionalFormatting>
  <conditionalFormatting sqref="K7:K35 K37:K48">
    <cfRule type="cellIs" dxfId="284" priority="7" stopIfTrue="1" operator="equal">
      <formula>"Closed"</formula>
    </cfRule>
    <cfRule type="cellIs" dxfId="283" priority="8" stopIfTrue="1" operator="equal">
      <formula>"Pending"</formula>
    </cfRule>
    <cfRule type="cellIs" dxfId="282" priority="9" stopIfTrue="1" operator="equal">
      <formula>"Overdue"</formula>
    </cfRule>
  </conditionalFormatting>
  <conditionalFormatting sqref="K36">
    <cfRule type="containsText" dxfId="281" priority="6" operator="containsText" text="done">
      <formula>NOT(ISERROR(SEARCH("done",K36)))</formula>
    </cfRule>
  </conditionalFormatting>
  <conditionalFormatting sqref="K36">
    <cfRule type="cellIs" dxfId="280" priority="4" operator="equal">
      <formula>"Cancelled"</formula>
    </cfRule>
    <cfRule type="cellIs" dxfId="279" priority="5" operator="equal">
      <formula>"Ongoing"</formula>
    </cfRule>
  </conditionalFormatting>
  <conditionalFormatting sqref="K36">
    <cfRule type="cellIs" dxfId="278" priority="1" stopIfTrue="1" operator="equal">
      <formula>"Closed"</formula>
    </cfRule>
    <cfRule type="cellIs" dxfId="277" priority="2" stopIfTrue="1" operator="equal">
      <formula>"Pending"</formula>
    </cfRule>
    <cfRule type="cellIs" dxfId="276" priority="3" stopIfTrue="1" operator="equal">
      <formula>"Overdue"</formula>
    </cfRule>
  </conditionalFormatting>
  <dataValidations count="1">
    <dataValidation type="list" allowBlank="1" showInputMessage="1" showErrorMessage="1" sqref="L7:L47">
      <formula1>$D$66:$D$68</formula1>
    </dataValidation>
  </dataValidations>
  <printOptions horizontalCentered="1"/>
  <pageMargins left="0" right="0" top="0.5" bottom="0.25" header="0" footer="0"/>
  <pageSetup paperSize="8" scale="60" orientation="portrait" r:id="rId1"/>
  <headerFooter alignWithMargins="0">
    <oddFooter>&amp;R&amp;8page : &amp;P of &amp;N</oddFooter>
  </headerFooter>
  <legacy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6BA352BD-42BE-485C-B95E-5D52B9943EA3}">
            <xm:f>NOT(ISERROR(SEARCH($D$68,L7)))</xm:f>
            <xm:f>$D$68</xm:f>
            <x14:dxf>
              <fill>
                <patternFill>
                  <bgColor rgb="FFFF0000"/>
                </patternFill>
              </fill>
            </x14:dxf>
          </x14:cfRule>
          <x14:cfRule type="containsText" priority="14" operator="containsText" id="{3B10E903-A791-416A-96B6-D0889D260C5B}">
            <xm:f>NOT(ISERROR(SEARCH($D$67,L7)))</xm:f>
            <xm:f>$D$67</xm:f>
            <x14:dxf>
              <fill>
                <patternFill>
                  <bgColor rgb="FFFFFF00"/>
                </patternFill>
              </fill>
            </x14:dxf>
          </x14:cfRule>
          <x14:cfRule type="containsText" priority="15" operator="containsText" id="{39801B0F-A2AE-4F1F-BA89-46AA0D359280}">
            <xm:f>NOT(ISERROR(SEARCH($D$66,L7)))</xm:f>
            <xm:f>$D$66</xm:f>
            <x14:dxf>
              <fill>
                <patternFill>
                  <bgColor rgb="FF92D050"/>
                </patternFill>
              </fill>
            </x14:dxf>
          </x14:cfRule>
          <xm:sqref>L53:L62 L7:L51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7"/>
  <sheetViews>
    <sheetView topLeftCell="B1" zoomScale="75" zoomScaleNormal="75" workbookViewId="0">
      <selection activeCell="G10" sqref="G10"/>
    </sheetView>
  </sheetViews>
  <sheetFormatPr defaultRowHeight="15" x14ac:dyDescent="0.25"/>
  <cols>
    <col min="2" max="7" width="22.7109375" style="8" customWidth="1"/>
  </cols>
  <sheetData>
    <row r="1" spans="2:10" ht="24" customHeight="1" x14ac:dyDescent="0.25"/>
    <row r="2" spans="2:10" ht="15.75" x14ac:dyDescent="0.25">
      <c r="B2" s="981" t="s">
        <v>789</v>
      </c>
      <c r="C2" s="981"/>
      <c r="D2" s="981"/>
      <c r="E2" s="981"/>
      <c r="F2" s="981"/>
      <c r="G2" s="981"/>
    </row>
    <row r="3" spans="2:10" x14ac:dyDescent="0.25">
      <c r="B3" s="561" t="s">
        <v>367</v>
      </c>
      <c r="C3" s="560" t="s">
        <v>692</v>
      </c>
      <c r="D3" s="560" t="s">
        <v>470</v>
      </c>
      <c r="E3" s="8" t="s">
        <v>364</v>
      </c>
      <c r="F3" s="564" t="s">
        <v>604</v>
      </c>
      <c r="G3" s="564" t="s">
        <v>607</v>
      </c>
      <c r="H3" s="326"/>
      <c r="I3" s="326"/>
      <c r="J3" s="326"/>
    </row>
    <row r="4" spans="2:10" x14ac:dyDescent="0.25">
      <c r="B4" s="8" t="s">
        <v>800</v>
      </c>
      <c r="C4" s="8" t="s">
        <v>804</v>
      </c>
      <c r="D4" s="8" t="s">
        <v>808</v>
      </c>
      <c r="E4" s="560" t="s">
        <v>812</v>
      </c>
      <c r="F4" s="561" t="s">
        <v>810</v>
      </c>
      <c r="G4" s="561" t="s">
        <v>813</v>
      </c>
      <c r="H4" s="326"/>
      <c r="I4" s="326"/>
      <c r="J4" s="326"/>
    </row>
    <row r="5" spans="2:10" x14ac:dyDescent="0.25">
      <c r="B5" s="8" t="s">
        <v>801</v>
      </c>
      <c r="C5" s="8" t="s">
        <v>805</v>
      </c>
      <c r="D5" s="8" t="s">
        <v>809</v>
      </c>
      <c r="E5" s="560" t="s">
        <v>811</v>
      </c>
      <c r="F5" s="19"/>
      <c r="G5" s="19"/>
      <c r="H5" s="326"/>
      <c r="I5" s="326"/>
      <c r="J5" s="326"/>
    </row>
    <row r="6" spans="2:10" x14ac:dyDescent="0.25">
      <c r="B6" s="8" t="s">
        <v>802</v>
      </c>
      <c r="C6" s="8" t="s">
        <v>806</v>
      </c>
      <c r="D6" s="8" t="s">
        <v>792</v>
      </c>
      <c r="E6" s="19"/>
      <c r="F6" s="19"/>
      <c r="G6" s="19"/>
      <c r="H6" s="326"/>
      <c r="I6" s="326"/>
      <c r="J6" s="326"/>
    </row>
    <row r="7" spans="2:10" x14ac:dyDescent="0.25">
      <c r="B7" s="8" t="s">
        <v>803</v>
      </c>
      <c r="C7" s="8" t="s">
        <v>807</v>
      </c>
      <c r="E7" s="19"/>
      <c r="F7" s="19"/>
      <c r="G7" s="19"/>
      <c r="H7" s="326"/>
      <c r="I7" s="326"/>
      <c r="J7" s="326"/>
    </row>
    <row r="8" spans="2:10" x14ac:dyDescent="0.25">
      <c r="B8" s="561"/>
      <c r="C8" s="561"/>
      <c r="D8" s="19"/>
      <c r="E8" s="19"/>
      <c r="F8" s="19"/>
      <c r="G8" s="19"/>
      <c r="H8" s="326"/>
      <c r="I8" s="326"/>
      <c r="J8" s="326"/>
    </row>
    <row r="9" spans="2:10" ht="15.75" x14ac:dyDescent="0.25">
      <c r="B9" s="982" t="s">
        <v>816</v>
      </c>
      <c r="C9" s="982"/>
      <c r="D9" s="982"/>
      <c r="E9" s="982"/>
      <c r="F9" s="982"/>
      <c r="G9" s="982"/>
    </row>
    <row r="10" spans="2:10" x14ac:dyDescent="0.25">
      <c r="B10" s="561" t="s">
        <v>797</v>
      </c>
      <c r="C10" s="561" t="s">
        <v>791</v>
      </c>
      <c r="D10" s="561" t="s">
        <v>798</v>
      </c>
      <c r="E10" s="561" t="s">
        <v>822</v>
      </c>
      <c r="F10" s="561" t="s">
        <v>823</v>
      </c>
      <c r="G10" s="561" t="s">
        <v>831</v>
      </c>
    </row>
    <row r="11" spans="2:10" x14ac:dyDescent="0.25">
      <c r="B11" s="568" t="s">
        <v>851</v>
      </c>
      <c r="C11" s="19"/>
      <c r="D11" s="19"/>
      <c r="E11" s="19"/>
      <c r="F11" s="19"/>
      <c r="G11" s="19"/>
    </row>
    <row r="12" spans="2:10" x14ac:dyDescent="0.25">
      <c r="B12" s="19"/>
      <c r="C12" s="19"/>
      <c r="D12" s="19"/>
      <c r="E12" s="19"/>
      <c r="F12" s="19"/>
      <c r="G12" s="19"/>
    </row>
    <row r="13" spans="2:10" ht="15.75" x14ac:dyDescent="0.25">
      <c r="B13" s="981" t="s">
        <v>814</v>
      </c>
      <c r="C13" s="981"/>
      <c r="D13" s="562" t="s">
        <v>819</v>
      </c>
      <c r="E13" s="562" t="s">
        <v>821</v>
      </c>
      <c r="F13" s="981" t="s">
        <v>833</v>
      </c>
      <c r="G13" s="981"/>
    </row>
    <row r="14" spans="2:10" x14ac:dyDescent="0.25">
      <c r="B14" s="560" t="s">
        <v>799</v>
      </c>
      <c r="C14" s="560" t="s">
        <v>794</v>
      </c>
      <c r="D14" s="560" t="s">
        <v>7</v>
      </c>
      <c r="E14" s="565">
        <v>45536</v>
      </c>
      <c r="F14" s="560" t="s">
        <v>832</v>
      </c>
      <c r="G14" s="560" t="s">
        <v>162</v>
      </c>
    </row>
    <row r="15" spans="2:10" x14ac:dyDescent="0.25">
      <c r="B15" s="560"/>
      <c r="D15" s="560" t="s">
        <v>820</v>
      </c>
      <c r="E15" s="563">
        <v>45627</v>
      </c>
    </row>
    <row r="16" spans="2:10" x14ac:dyDescent="0.25">
      <c r="D16" s="560" t="s">
        <v>9</v>
      </c>
    </row>
    <row r="17" spans="2:7" ht="15.75" x14ac:dyDescent="0.25">
      <c r="B17" s="981" t="s">
        <v>815</v>
      </c>
      <c r="C17" s="981"/>
      <c r="D17" s="560" t="s">
        <v>10</v>
      </c>
    </row>
    <row r="18" spans="2:7" ht="15.75" x14ac:dyDescent="0.25">
      <c r="B18" s="560" t="s">
        <v>795</v>
      </c>
      <c r="C18" s="560" t="s">
        <v>796</v>
      </c>
      <c r="D18" s="560" t="s">
        <v>11</v>
      </c>
      <c r="F18" s="576" t="s">
        <v>881</v>
      </c>
      <c r="G18" s="576" t="s">
        <v>883</v>
      </c>
    </row>
    <row r="19" spans="2:7" x14ac:dyDescent="0.25">
      <c r="B19" s="560"/>
      <c r="D19" s="560" t="s">
        <v>12</v>
      </c>
      <c r="F19" s="577" t="s">
        <v>825</v>
      </c>
      <c r="G19" s="579" t="s">
        <v>884</v>
      </c>
    </row>
    <row r="20" spans="2:7" x14ac:dyDescent="0.25">
      <c r="B20" s="560"/>
      <c r="D20" s="8" t="s">
        <v>13</v>
      </c>
      <c r="F20" s="577" t="s">
        <v>874</v>
      </c>
      <c r="G20" s="579" t="s">
        <v>885</v>
      </c>
    </row>
    <row r="21" spans="2:7" ht="15.75" x14ac:dyDescent="0.25">
      <c r="B21" s="982" t="s">
        <v>817</v>
      </c>
      <c r="C21" s="982"/>
      <c r="D21" s="8" t="s">
        <v>14</v>
      </c>
      <c r="F21" s="577" t="s">
        <v>875</v>
      </c>
      <c r="G21" s="579" t="s">
        <v>886</v>
      </c>
    </row>
    <row r="22" spans="2:7" x14ac:dyDescent="0.25">
      <c r="B22" s="561" t="s">
        <v>790</v>
      </c>
      <c r="C22" s="560" t="s">
        <v>793</v>
      </c>
      <c r="D22" s="8" t="s">
        <v>15</v>
      </c>
      <c r="F22" s="577" t="s">
        <v>802</v>
      </c>
      <c r="G22" s="579" t="s">
        <v>887</v>
      </c>
    </row>
    <row r="23" spans="2:7" x14ac:dyDescent="0.25">
      <c r="B23" s="561"/>
      <c r="C23" s="560"/>
      <c r="D23" s="8" t="s">
        <v>16</v>
      </c>
      <c r="F23" s="577" t="s">
        <v>876</v>
      </c>
      <c r="G23" s="331" t="s">
        <v>888</v>
      </c>
    </row>
    <row r="24" spans="2:7" x14ac:dyDescent="0.25">
      <c r="B24" s="561"/>
      <c r="C24" s="560"/>
      <c r="D24" s="8" t="s">
        <v>17</v>
      </c>
      <c r="F24" s="577" t="s">
        <v>877</v>
      </c>
      <c r="G24" s="331"/>
    </row>
    <row r="25" spans="2:7" ht="15.75" x14ac:dyDescent="0.25">
      <c r="B25" s="982" t="s">
        <v>818</v>
      </c>
      <c r="C25" s="982"/>
      <c r="D25" s="8" t="s">
        <v>18</v>
      </c>
      <c r="F25" s="577" t="s">
        <v>878</v>
      </c>
      <c r="G25" s="331"/>
    </row>
    <row r="26" spans="2:7" x14ac:dyDescent="0.25">
      <c r="B26" s="561" t="s">
        <v>787</v>
      </c>
      <c r="C26" s="561" t="s">
        <v>788</v>
      </c>
      <c r="F26" s="577" t="s">
        <v>879</v>
      </c>
      <c r="G26" s="331"/>
    </row>
    <row r="27" spans="2:7" x14ac:dyDescent="0.25">
      <c r="B27" s="561"/>
      <c r="C27" s="561"/>
      <c r="F27" s="577" t="s">
        <v>55</v>
      </c>
      <c r="G27" s="331"/>
    </row>
    <row r="28" spans="2:7" x14ac:dyDescent="0.25">
      <c r="B28" s="561"/>
      <c r="F28" s="577" t="s">
        <v>880</v>
      </c>
      <c r="G28" s="331"/>
    </row>
    <row r="29" spans="2:7" ht="15.75" x14ac:dyDescent="0.25">
      <c r="B29" s="982" t="s">
        <v>824</v>
      </c>
      <c r="C29" s="982"/>
      <c r="F29" s="578" t="s">
        <v>806</v>
      </c>
      <c r="G29" s="331"/>
    </row>
    <row r="30" spans="2:7" x14ac:dyDescent="0.25">
      <c r="B30" s="561" t="s">
        <v>825</v>
      </c>
      <c r="C30" s="560" t="s">
        <v>826</v>
      </c>
      <c r="F30" s="579" t="s">
        <v>882</v>
      </c>
      <c r="G30" s="331"/>
    </row>
    <row r="31" spans="2:7" x14ac:dyDescent="0.25">
      <c r="C31" s="560"/>
      <c r="G31" s="331"/>
    </row>
    <row r="32" spans="2:7" x14ac:dyDescent="0.25">
      <c r="G32" s="331"/>
    </row>
    <row r="33" spans="2:7" ht="15.75" x14ac:dyDescent="0.25">
      <c r="B33" s="981" t="s">
        <v>828</v>
      </c>
      <c r="C33" s="981"/>
      <c r="G33" s="331"/>
    </row>
    <row r="34" spans="2:7" x14ac:dyDescent="0.25">
      <c r="B34" s="560" t="s">
        <v>830</v>
      </c>
      <c r="C34" s="560" t="s">
        <v>829</v>
      </c>
      <c r="G34" s="331"/>
    </row>
    <row r="35" spans="2:7" x14ac:dyDescent="0.25">
      <c r="G35" s="331"/>
    </row>
    <row r="36" spans="2:7" x14ac:dyDescent="0.25">
      <c r="G36" s="331"/>
    </row>
    <row r="37" spans="2:7" x14ac:dyDescent="0.25">
      <c r="G37" s="331"/>
    </row>
    <row r="38" spans="2:7" x14ac:dyDescent="0.25">
      <c r="G38" s="331"/>
    </row>
    <row r="39" spans="2:7" x14ac:dyDescent="0.25">
      <c r="G39" s="331"/>
    </row>
    <row r="40" spans="2:7" x14ac:dyDescent="0.25">
      <c r="G40" s="331"/>
    </row>
    <row r="41" spans="2:7" x14ac:dyDescent="0.25">
      <c r="G41" s="331"/>
    </row>
    <row r="42" spans="2:7" x14ac:dyDescent="0.25">
      <c r="G42" s="331"/>
    </row>
    <row r="43" spans="2:7" x14ac:dyDescent="0.25">
      <c r="G43" s="331"/>
    </row>
    <row r="44" spans="2:7" x14ac:dyDescent="0.25">
      <c r="G44" s="331"/>
    </row>
    <row r="45" spans="2:7" x14ac:dyDescent="0.25">
      <c r="G45" s="331"/>
    </row>
    <row r="46" spans="2:7" x14ac:dyDescent="0.25">
      <c r="G46" s="331"/>
    </row>
    <row r="47" spans="2:7" x14ac:dyDescent="0.25">
      <c r="G47" s="331"/>
    </row>
  </sheetData>
  <mergeCells count="9">
    <mergeCell ref="B33:C33"/>
    <mergeCell ref="B29:C29"/>
    <mergeCell ref="B2:G2"/>
    <mergeCell ref="B17:C17"/>
    <mergeCell ref="B13:C13"/>
    <mergeCell ref="B21:C21"/>
    <mergeCell ref="B25:C25"/>
    <mergeCell ref="B9:G9"/>
    <mergeCell ref="F13:G13"/>
  </mergeCells>
  <hyperlinks>
    <hyperlink ref="F4" r:id="rId1"/>
    <hyperlink ref="G4" r:id="rId2"/>
    <hyperlink ref="B14" r:id="rId3"/>
    <hyperlink ref="B18" r:id="rId4"/>
    <hyperlink ref="B10" r:id="rId5"/>
    <hyperlink ref="B22" r:id="rId6"/>
    <hyperlink ref="B26" r:id="rId7"/>
    <hyperlink ref="C14" r:id="rId8"/>
    <hyperlink ref="C18" r:id="rId9"/>
    <hyperlink ref="C10" r:id="rId10"/>
    <hyperlink ref="C22" r:id="rId11"/>
    <hyperlink ref="C26" r:id="rId12"/>
    <hyperlink ref="D10" r:id="rId13"/>
    <hyperlink ref="D15" r:id="rId14"/>
    <hyperlink ref="D16" r:id="rId15"/>
    <hyperlink ref="D17" r:id="rId16"/>
    <hyperlink ref="D18" r:id="rId17"/>
    <hyperlink ref="D19" r:id="rId18"/>
    <hyperlink ref="D14" r:id="rId19"/>
    <hyperlink ref="E10" r:id="rId20"/>
    <hyperlink ref="B30" r:id="rId21"/>
    <hyperlink ref="C30" r:id="rId22"/>
    <hyperlink ref="F10" r:id="rId23"/>
    <hyperlink ref="E14" r:id="rId24" display="..\05 SD Activity\2024 SD\September\Overall Sept SD Activities.xlsx"/>
    <hyperlink ref="B34" r:id="rId25"/>
    <hyperlink ref="C34" r:id="rId26"/>
    <hyperlink ref="B3" r:id="rId27"/>
    <hyperlink ref="C3" r:id="rId28"/>
    <hyperlink ref="D3" r:id="rId29"/>
    <hyperlink ref="G10" r:id="rId30"/>
    <hyperlink ref="F14" r:id="rId31"/>
    <hyperlink ref="G14" r:id="rId32"/>
    <hyperlink ref="B11" r:id="rId33"/>
    <hyperlink ref="F20" r:id="rId34"/>
    <hyperlink ref="F21" r:id="rId35"/>
    <hyperlink ref="F22" r:id="rId36"/>
    <hyperlink ref="F19" r:id="rId37"/>
    <hyperlink ref="F26" r:id="rId38"/>
    <hyperlink ref="F28" r:id="rId39"/>
    <hyperlink ref="F29" r:id="rId40"/>
    <hyperlink ref="F25" r:id="rId41"/>
    <hyperlink ref="F24" r:id="rId42"/>
    <hyperlink ref="F23" r:id="rId43"/>
    <hyperlink ref="F27" r:id="rId44"/>
    <hyperlink ref="F30" r:id="rId45"/>
    <hyperlink ref="E4" r:id="rId46"/>
    <hyperlink ref="E5" r:id="rId47"/>
    <hyperlink ref="G19" r:id="rId48"/>
    <hyperlink ref="G20" r:id="rId49"/>
    <hyperlink ref="G21" r:id="rId50"/>
    <hyperlink ref="G22" r:id="rId51"/>
  </hyperlinks>
  <pageMargins left="0.7" right="0.7" top="0.75" bottom="0.75" header="0.3" footer="0.3"/>
  <pageSetup paperSize="9" orientation="portrait" r:id="rId5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M405"/>
  <sheetViews>
    <sheetView topLeftCell="A4" zoomScale="55" zoomScaleNormal="55" workbookViewId="0">
      <pane xSplit="4" ySplit="16" topLeftCell="E23" activePane="bottomRight" state="frozen"/>
      <selection activeCell="A4" sqref="A4"/>
      <selection pane="topRight" activeCell="E4" sqref="E4"/>
      <selection pane="bottomLeft" activeCell="A20" sqref="A20"/>
      <selection pane="bottomRight" activeCell="I115" sqref="I115"/>
    </sheetView>
  </sheetViews>
  <sheetFormatPr defaultRowHeight="15" outlineLevelRow="2" outlineLevelCol="1" x14ac:dyDescent="0.25"/>
  <cols>
    <col min="1" max="1" width="3.7109375" style="1" customWidth="1"/>
    <col min="2" max="2" width="7.5703125" customWidth="1"/>
    <col min="3" max="3" width="81.42578125" customWidth="1"/>
    <col min="4" max="4" width="47.7109375" customWidth="1" outlineLevel="1"/>
    <col min="5" max="5" width="16.7109375" customWidth="1" outlineLevel="1"/>
    <col min="6" max="6" width="22.140625" customWidth="1" outlineLevel="1"/>
    <col min="7" max="7" width="16.5703125" customWidth="1" outlineLevel="1"/>
    <col min="8" max="8" width="14.5703125" customWidth="1" outlineLevel="1"/>
    <col min="9" max="9" width="17.140625" style="8" customWidth="1" outlineLevel="1"/>
    <col min="10" max="10" width="42.7109375" customWidth="1" outlineLevel="1"/>
    <col min="11" max="11" width="7.85546875" customWidth="1"/>
    <col min="12" max="12" width="8.7109375" customWidth="1"/>
    <col min="13" max="13" width="12.7109375" customWidth="1"/>
    <col min="14" max="54" width="6.28515625" style="8" customWidth="1"/>
    <col min="55" max="117" width="6.28515625" customWidth="1"/>
  </cols>
  <sheetData>
    <row r="1" spans="1:117" ht="15.75" x14ac:dyDescent="0.25">
      <c r="B1" s="2"/>
      <c r="C1" s="3"/>
      <c r="D1" s="3"/>
      <c r="E1" s="4"/>
      <c r="F1" s="5"/>
      <c r="G1" s="6"/>
      <c r="H1" s="6"/>
      <c r="I1" s="5"/>
      <c r="J1" s="7"/>
      <c r="K1" s="4"/>
      <c r="L1" s="4"/>
      <c r="M1" s="4"/>
      <c r="N1" s="5"/>
      <c r="O1" s="5"/>
      <c r="P1" s="5"/>
      <c r="Q1" s="5"/>
      <c r="R1" s="5"/>
      <c r="S1" s="5"/>
      <c r="T1" s="5"/>
    </row>
    <row r="2" spans="1:117" ht="21" x14ac:dyDescent="0.35">
      <c r="A2" s="9"/>
      <c r="B2" s="10"/>
      <c r="C2" s="11" t="s">
        <v>0</v>
      </c>
      <c r="D2" s="11"/>
      <c r="E2" s="12"/>
      <c r="F2" s="13"/>
      <c r="G2" s="14"/>
      <c r="H2" s="14"/>
      <c r="I2" s="13"/>
      <c r="J2" s="15"/>
      <c r="K2" s="12"/>
      <c r="L2" s="12"/>
      <c r="M2" s="12"/>
      <c r="N2" s="13"/>
      <c r="O2" s="13"/>
      <c r="P2" s="13"/>
      <c r="Q2" s="13"/>
      <c r="R2" s="13"/>
      <c r="S2" s="13"/>
      <c r="T2" s="13"/>
    </row>
    <row r="3" spans="1:117" ht="21" x14ac:dyDescent="0.35">
      <c r="A3" s="9"/>
      <c r="B3" s="10"/>
      <c r="C3" s="11" t="s">
        <v>1</v>
      </c>
      <c r="D3" s="11"/>
      <c r="E3" s="12"/>
      <c r="F3" s="13"/>
      <c r="G3" s="14"/>
      <c r="H3" s="14"/>
      <c r="I3" s="13"/>
      <c r="J3" s="15"/>
      <c r="K3" s="12"/>
      <c r="L3" s="12"/>
      <c r="M3" s="12"/>
      <c r="N3" s="13"/>
      <c r="O3" s="13"/>
      <c r="P3" s="13"/>
      <c r="Q3" s="13"/>
      <c r="R3" s="13"/>
      <c r="S3" s="13"/>
      <c r="T3" s="13"/>
    </row>
    <row r="4" spans="1:117" ht="21" x14ac:dyDescent="0.35">
      <c r="A4" s="9"/>
      <c r="B4" s="10"/>
      <c r="C4" s="16">
        <f ca="1">NOW()</f>
        <v>45472.620407870367</v>
      </c>
      <c r="D4" s="16"/>
      <c r="E4" s="12"/>
      <c r="F4" s="13"/>
      <c r="G4" s="14"/>
      <c r="H4" s="14"/>
      <c r="I4" s="13"/>
      <c r="J4" s="15"/>
      <c r="K4" s="12"/>
      <c r="L4" s="12"/>
      <c r="M4" s="12"/>
      <c r="N4" s="13"/>
      <c r="O4" s="13"/>
      <c r="P4" s="13"/>
      <c r="Q4" s="13"/>
      <c r="R4" s="13"/>
      <c r="S4" s="13"/>
      <c r="T4" s="13"/>
    </row>
    <row r="5" spans="1:117" ht="25.5" x14ac:dyDescent="0.25">
      <c r="B5" s="10"/>
      <c r="C5" s="17"/>
      <c r="D5" s="17"/>
      <c r="E5" s="18"/>
      <c r="F5" s="19"/>
      <c r="G5" s="20"/>
      <c r="H5" s="20"/>
      <c r="I5" s="19"/>
      <c r="J5" s="21"/>
      <c r="K5" s="18"/>
      <c r="L5" s="18"/>
      <c r="M5" s="18"/>
      <c r="N5" s="19"/>
      <c r="O5" s="19"/>
      <c r="P5" s="19"/>
      <c r="Q5" s="19"/>
      <c r="R5" s="19"/>
      <c r="S5" s="19"/>
      <c r="T5" s="19"/>
    </row>
    <row r="6" spans="1:117" ht="18.75" x14ac:dyDescent="0.25">
      <c r="A6" s="22"/>
      <c r="B6" s="718"/>
      <c r="C6" s="719" t="s">
        <v>2</v>
      </c>
      <c r="D6" s="23"/>
      <c r="E6" s="721" t="s">
        <v>3</v>
      </c>
      <c r="F6" s="722"/>
      <c r="G6" s="722"/>
      <c r="H6" s="722"/>
      <c r="I6" s="723"/>
      <c r="J6" s="24"/>
      <c r="K6" s="724" t="s">
        <v>4</v>
      </c>
      <c r="L6" s="725"/>
      <c r="M6" s="726"/>
      <c r="N6" s="703">
        <v>2024</v>
      </c>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4"/>
      <c r="BK6" s="704"/>
      <c r="BL6" s="704"/>
      <c r="BM6" s="705"/>
      <c r="BN6" s="703">
        <v>2025</v>
      </c>
      <c r="BO6" s="704"/>
      <c r="BP6" s="704"/>
      <c r="BQ6" s="704"/>
      <c r="BR6" s="704"/>
      <c r="BS6" s="704"/>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c r="DG6" s="704"/>
      <c r="DH6" s="704"/>
      <c r="DI6" s="704"/>
      <c r="DJ6" s="704"/>
      <c r="DK6" s="704"/>
      <c r="DL6" s="704"/>
      <c r="DM6" s="705"/>
    </row>
    <row r="7" spans="1:117" ht="18.75" x14ac:dyDescent="0.25">
      <c r="A7" s="25"/>
      <c r="B7" s="718"/>
      <c r="C7" s="720"/>
      <c r="D7" s="26"/>
      <c r="E7" s="706" t="s">
        <v>5</v>
      </c>
      <c r="F7" s="707"/>
      <c r="G7" s="707"/>
      <c r="H7" s="707"/>
      <c r="I7" s="708"/>
      <c r="J7" s="27"/>
      <c r="K7" s="715" t="s">
        <v>6</v>
      </c>
      <c r="L7" s="716"/>
      <c r="M7" s="717"/>
      <c r="N7" s="703" t="s">
        <v>7</v>
      </c>
      <c r="O7" s="704"/>
      <c r="P7" s="704"/>
      <c r="Q7" s="705"/>
      <c r="R7" s="703" t="s">
        <v>8</v>
      </c>
      <c r="S7" s="704"/>
      <c r="T7" s="704"/>
      <c r="U7" s="704"/>
      <c r="V7" s="705"/>
      <c r="W7" s="703" t="s">
        <v>9</v>
      </c>
      <c r="X7" s="704"/>
      <c r="Y7" s="704"/>
      <c r="Z7" s="705"/>
      <c r="AA7" s="703" t="s">
        <v>10</v>
      </c>
      <c r="AB7" s="704"/>
      <c r="AC7" s="704"/>
      <c r="AD7" s="705"/>
      <c r="AE7" s="703" t="s">
        <v>11</v>
      </c>
      <c r="AF7" s="704"/>
      <c r="AG7" s="704"/>
      <c r="AH7" s="704"/>
      <c r="AI7" s="705"/>
      <c r="AJ7" s="703" t="s">
        <v>12</v>
      </c>
      <c r="AK7" s="704"/>
      <c r="AL7" s="704"/>
      <c r="AM7" s="705"/>
      <c r="AN7" s="703" t="s">
        <v>13</v>
      </c>
      <c r="AO7" s="704"/>
      <c r="AP7" s="704"/>
      <c r="AQ7" s="705"/>
      <c r="AR7" s="703" t="s">
        <v>14</v>
      </c>
      <c r="AS7" s="704"/>
      <c r="AT7" s="704"/>
      <c r="AU7" s="704"/>
      <c r="AV7" s="705"/>
      <c r="AW7" s="703" t="s">
        <v>15</v>
      </c>
      <c r="AX7" s="704"/>
      <c r="AY7" s="704"/>
      <c r="AZ7" s="705"/>
      <c r="BA7" s="703" t="s">
        <v>16</v>
      </c>
      <c r="BB7" s="704"/>
      <c r="BC7" s="704"/>
      <c r="BD7" s="704"/>
      <c r="BE7" s="705"/>
      <c r="BF7" s="703" t="s">
        <v>17</v>
      </c>
      <c r="BG7" s="704"/>
      <c r="BH7" s="704"/>
      <c r="BI7" s="705"/>
      <c r="BJ7" s="703" t="s">
        <v>18</v>
      </c>
      <c r="BK7" s="704"/>
      <c r="BL7" s="704"/>
      <c r="BM7" s="705"/>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row>
    <row r="8" spans="1:117" ht="15.75" x14ac:dyDescent="0.25">
      <c r="A8" s="29"/>
      <c r="B8" s="718"/>
      <c r="C8" s="30"/>
      <c r="D8" s="31"/>
      <c r="E8" s="709"/>
      <c r="F8" s="710"/>
      <c r="G8" s="710"/>
      <c r="H8" s="710"/>
      <c r="I8" s="711"/>
      <c r="J8" s="32"/>
      <c r="K8" s="715" t="s">
        <v>19</v>
      </c>
      <c r="L8" s="716"/>
      <c r="M8" s="717"/>
      <c r="N8" s="33">
        <v>1</v>
      </c>
      <c r="O8" s="33">
        <v>2</v>
      </c>
      <c r="P8" s="33">
        <v>3</v>
      </c>
      <c r="Q8" s="33">
        <v>4</v>
      </c>
      <c r="R8" s="33">
        <v>5</v>
      </c>
      <c r="S8" s="33">
        <v>6</v>
      </c>
      <c r="T8" s="33">
        <v>7</v>
      </c>
      <c r="U8" s="28">
        <v>8</v>
      </c>
      <c r="V8" s="28">
        <v>9</v>
      </c>
      <c r="W8" s="28">
        <v>10</v>
      </c>
      <c r="X8" s="28">
        <v>11</v>
      </c>
      <c r="Y8" s="28">
        <v>12</v>
      </c>
      <c r="Z8" s="28">
        <v>13</v>
      </c>
      <c r="AA8" s="28">
        <v>14</v>
      </c>
      <c r="AB8" s="28">
        <v>15</v>
      </c>
      <c r="AC8" s="28">
        <v>16</v>
      </c>
      <c r="AD8" s="28">
        <v>17</v>
      </c>
      <c r="AE8" s="28">
        <v>18</v>
      </c>
      <c r="AF8" s="28">
        <v>19</v>
      </c>
      <c r="AG8" s="28">
        <v>20</v>
      </c>
      <c r="AH8" s="28">
        <v>21</v>
      </c>
      <c r="AI8" s="28">
        <v>22</v>
      </c>
      <c r="AJ8" s="28">
        <v>23</v>
      </c>
      <c r="AK8" s="28">
        <v>24</v>
      </c>
      <c r="AL8" s="28">
        <v>25</v>
      </c>
      <c r="AM8" s="28">
        <v>26</v>
      </c>
      <c r="AN8" s="28">
        <v>27</v>
      </c>
      <c r="AO8" s="28">
        <v>28</v>
      </c>
      <c r="AP8" s="28">
        <v>29</v>
      </c>
      <c r="AQ8" s="28">
        <v>30</v>
      </c>
      <c r="AR8" s="28">
        <v>31</v>
      </c>
      <c r="AS8" s="28">
        <v>32</v>
      </c>
      <c r="AT8" s="28">
        <v>33</v>
      </c>
      <c r="AU8" s="28">
        <v>34</v>
      </c>
      <c r="AV8" s="28">
        <v>35</v>
      </c>
      <c r="AW8" s="28">
        <v>36</v>
      </c>
      <c r="AX8" s="28">
        <v>37</v>
      </c>
      <c r="AY8" s="28">
        <v>38</v>
      </c>
      <c r="AZ8" s="28">
        <v>39</v>
      </c>
      <c r="BA8" s="28">
        <v>40</v>
      </c>
      <c r="BB8" s="28">
        <v>41</v>
      </c>
      <c r="BC8" s="28">
        <v>42</v>
      </c>
      <c r="BD8" s="28">
        <v>43</v>
      </c>
      <c r="BE8" s="28">
        <v>44</v>
      </c>
      <c r="BF8" s="28">
        <v>45</v>
      </c>
      <c r="BG8" s="28">
        <v>46</v>
      </c>
      <c r="BH8" s="28">
        <v>47</v>
      </c>
      <c r="BI8" s="28">
        <v>48</v>
      </c>
      <c r="BJ8" s="28">
        <v>49</v>
      </c>
      <c r="BK8" s="28">
        <v>50</v>
      </c>
      <c r="BL8" s="28">
        <v>51</v>
      </c>
      <c r="BM8" s="28">
        <v>52</v>
      </c>
      <c r="BN8" s="28">
        <v>1</v>
      </c>
      <c r="BO8" s="28">
        <v>2</v>
      </c>
      <c r="BP8" s="28">
        <v>3</v>
      </c>
      <c r="BQ8" s="28">
        <v>4</v>
      </c>
      <c r="BR8" s="28">
        <v>5</v>
      </c>
      <c r="BS8" s="28">
        <v>6</v>
      </c>
      <c r="BT8" s="28">
        <v>7</v>
      </c>
      <c r="BU8" s="28">
        <v>8</v>
      </c>
      <c r="BV8" s="28">
        <v>9</v>
      </c>
      <c r="BW8" s="28">
        <v>10</v>
      </c>
      <c r="BX8" s="28">
        <v>11</v>
      </c>
      <c r="BY8" s="28">
        <v>12</v>
      </c>
      <c r="BZ8" s="28">
        <v>13</v>
      </c>
      <c r="CA8" s="28">
        <v>14</v>
      </c>
      <c r="CB8" s="28">
        <v>15</v>
      </c>
      <c r="CC8" s="28">
        <v>16</v>
      </c>
      <c r="CD8" s="28">
        <v>17</v>
      </c>
      <c r="CE8" s="28">
        <v>18</v>
      </c>
      <c r="CF8" s="28">
        <v>19</v>
      </c>
      <c r="CG8" s="28">
        <v>20</v>
      </c>
      <c r="CH8" s="28">
        <v>21</v>
      </c>
      <c r="CI8" s="28">
        <v>22</v>
      </c>
      <c r="CJ8" s="28">
        <v>23</v>
      </c>
      <c r="CK8" s="28">
        <v>24</v>
      </c>
      <c r="CL8" s="28">
        <v>25</v>
      </c>
      <c r="CM8" s="28">
        <v>26</v>
      </c>
      <c r="CN8" s="28">
        <v>27</v>
      </c>
      <c r="CO8" s="28">
        <v>28</v>
      </c>
      <c r="CP8" s="28">
        <v>29</v>
      </c>
      <c r="CQ8" s="28">
        <v>30</v>
      </c>
      <c r="CR8" s="28">
        <v>31</v>
      </c>
      <c r="CS8" s="28">
        <v>32</v>
      </c>
      <c r="CT8" s="28">
        <v>33</v>
      </c>
      <c r="CU8" s="28">
        <v>34</v>
      </c>
      <c r="CV8" s="28">
        <v>35</v>
      </c>
      <c r="CW8" s="28">
        <v>36</v>
      </c>
      <c r="CX8" s="28">
        <v>37</v>
      </c>
      <c r="CY8" s="28">
        <v>38</v>
      </c>
      <c r="CZ8" s="28">
        <v>39</v>
      </c>
      <c r="DA8" s="28">
        <v>40</v>
      </c>
      <c r="DB8" s="28">
        <v>41</v>
      </c>
      <c r="DC8" s="28">
        <v>42</v>
      </c>
      <c r="DD8" s="28">
        <v>43</v>
      </c>
      <c r="DE8" s="28">
        <v>44</v>
      </c>
      <c r="DF8" s="28">
        <v>45</v>
      </c>
      <c r="DG8" s="28">
        <v>46</v>
      </c>
      <c r="DH8" s="28">
        <v>47</v>
      </c>
      <c r="DI8" s="28">
        <v>48</v>
      </c>
      <c r="DJ8" s="28">
        <v>49</v>
      </c>
      <c r="DK8" s="28">
        <v>50</v>
      </c>
      <c r="DL8" s="28">
        <v>51</v>
      </c>
      <c r="DM8" s="28">
        <v>52</v>
      </c>
    </row>
    <row r="9" spans="1:117" ht="15.75" x14ac:dyDescent="0.25">
      <c r="A9" s="34"/>
      <c r="B9" s="718"/>
      <c r="C9" s="35" t="s">
        <v>20</v>
      </c>
      <c r="D9" s="36"/>
      <c r="E9" s="712"/>
      <c r="F9" s="713"/>
      <c r="G9" s="713"/>
      <c r="H9" s="713"/>
      <c r="I9" s="714"/>
      <c r="J9" s="37"/>
      <c r="K9" s="715"/>
      <c r="L9" s="716"/>
      <c r="M9" s="717"/>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c r="DG9" s="38"/>
      <c r="DH9" s="38"/>
      <c r="DI9" s="38"/>
      <c r="DJ9" s="38"/>
      <c r="DK9" s="38"/>
      <c r="DL9" s="38"/>
      <c r="DM9" s="38"/>
    </row>
    <row r="10" spans="1:117" x14ac:dyDescent="0.25">
      <c r="A10" s="34"/>
      <c r="B10" s="718"/>
      <c r="C10" s="39"/>
      <c r="D10" s="39"/>
      <c r="E10" s="40" t="s">
        <v>21</v>
      </c>
      <c r="F10" s="41" t="s">
        <v>22</v>
      </c>
      <c r="G10" s="42"/>
      <c r="H10" s="42"/>
      <c r="I10" s="182"/>
      <c r="J10" s="43"/>
      <c r="K10" s="41" t="s">
        <v>22</v>
      </c>
      <c r="L10" s="42"/>
      <c r="M10" s="42"/>
      <c r="N10" s="44">
        <f>$DM$15</f>
        <v>0</v>
      </c>
      <c r="O10" s="44">
        <f t="shared" ref="O10:BZ10" si="0">$DM$15</f>
        <v>0</v>
      </c>
      <c r="P10" s="44">
        <f t="shared" si="0"/>
        <v>0</v>
      </c>
      <c r="Q10" s="44">
        <f t="shared" si="0"/>
        <v>0</v>
      </c>
      <c r="R10" s="44">
        <f t="shared" si="0"/>
        <v>0</v>
      </c>
      <c r="S10" s="44">
        <f t="shared" si="0"/>
        <v>0</v>
      </c>
      <c r="T10" s="44">
        <f t="shared" si="0"/>
        <v>0</v>
      </c>
      <c r="U10" s="44">
        <f t="shared" si="0"/>
        <v>0</v>
      </c>
      <c r="V10" s="44">
        <f t="shared" si="0"/>
        <v>0</v>
      </c>
      <c r="W10" s="44">
        <f t="shared" si="0"/>
        <v>0</v>
      </c>
      <c r="X10" s="44">
        <f t="shared" si="0"/>
        <v>0</v>
      </c>
      <c r="Y10" s="44">
        <f t="shared" si="0"/>
        <v>0</v>
      </c>
      <c r="Z10" s="44">
        <f t="shared" si="0"/>
        <v>0</v>
      </c>
      <c r="AA10" s="44">
        <f t="shared" si="0"/>
        <v>0</v>
      </c>
      <c r="AB10" s="44">
        <f t="shared" si="0"/>
        <v>0</v>
      </c>
      <c r="AC10" s="44">
        <f t="shared" si="0"/>
        <v>0</v>
      </c>
      <c r="AD10" s="44">
        <f t="shared" si="0"/>
        <v>0</v>
      </c>
      <c r="AE10" s="44">
        <f t="shared" si="0"/>
        <v>0</v>
      </c>
      <c r="AF10" s="44">
        <f t="shared" si="0"/>
        <v>0</v>
      </c>
      <c r="AG10" s="44">
        <f t="shared" si="0"/>
        <v>0</v>
      </c>
      <c r="AH10" s="44">
        <f t="shared" si="0"/>
        <v>0</v>
      </c>
      <c r="AI10" s="44">
        <f t="shared" si="0"/>
        <v>0</v>
      </c>
      <c r="AJ10" s="44">
        <f t="shared" si="0"/>
        <v>0</v>
      </c>
      <c r="AK10" s="44">
        <f t="shared" si="0"/>
        <v>0</v>
      </c>
      <c r="AL10" s="44">
        <f t="shared" si="0"/>
        <v>0</v>
      </c>
      <c r="AM10" s="44">
        <f t="shared" si="0"/>
        <v>0</v>
      </c>
      <c r="AN10" s="44">
        <f t="shared" si="0"/>
        <v>0</v>
      </c>
      <c r="AO10" s="44">
        <f t="shared" si="0"/>
        <v>0</v>
      </c>
      <c r="AP10" s="44">
        <f t="shared" si="0"/>
        <v>0</v>
      </c>
      <c r="AQ10" s="44">
        <f t="shared" si="0"/>
        <v>0</v>
      </c>
      <c r="AR10" s="44">
        <f t="shared" si="0"/>
        <v>0</v>
      </c>
      <c r="AS10" s="44">
        <f t="shared" si="0"/>
        <v>0</v>
      </c>
      <c r="AT10" s="44">
        <f t="shared" si="0"/>
        <v>0</v>
      </c>
      <c r="AU10" s="44">
        <f t="shared" si="0"/>
        <v>0</v>
      </c>
      <c r="AV10" s="44">
        <f t="shared" si="0"/>
        <v>0</v>
      </c>
      <c r="AW10" s="44">
        <f t="shared" si="0"/>
        <v>0</v>
      </c>
      <c r="AX10" s="44">
        <f t="shared" si="0"/>
        <v>0</v>
      </c>
      <c r="AY10" s="44">
        <f t="shared" si="0"/>
        <v>0</v>
      </c>
      <c r="AZ10" s="44">
        <f t="shared" si="0"/>
        <v>0</v>
      </c>
      <c r="BA10" s="44">
        <f t="shared" si="0"/>
        <v>0</v>
      </c>
      <c r="BB10" s="44">
        <f t="shared" si="0"/>
        <v>0</v>
      </c>
      <c r="BC10" s="44">
        <f t="shared" si="0"/>
        <v>0</v>
      </c>
      <c r="BD10" s="44">
        <f t="shared" si="0"/>
        <v>0</v>
      </c>
      <c r="BE10" s="44">
        <f t="shared" si="0"/>
        <v>0</v>
      </c>
      <c r="BF10" s="44">
        <f t="shared" si="0"/>
        <v>0</v>
      </c>
      <c r="BG10" s="44">
        <f t="shared" si="0"/>
        <v>0</v>
      </c>
      <c r="BH10" s="44">
        <f t="shared" si="0"/>
        <v>0</v>
      </c>
      <c r="BI10" s="44">
        <f t="shared" si="0"/>
        <v>0</v>
      </c>
      <c r="BJ10" s="44">
        <f t="shared" si="0"/>
        <v>0</v>
      </c>
      <c r="BK10" s="44">
        <f t="shared" si="0"/>
        <v>0</v>
      </c>
      <c r="BL10" s="44">
        <f t="shared" si="0"/>
        <v>0</v>
      </c>
      <c r="BM10" s="44">
        <f t="shared" si="0"/>
        <v>0</v>
      </c>
      <c r="BN10" s="44">
        <f t="shared" si="0"/>
        <v>0</v>
      </c>
      <c r="BO10" s="44">
        <f t="shared" si="0"/>
        <v>0</v>
      </c>
      <c r="BP10" s="44">
        <f t="shared" si="0"/>
        <v>0</v>
      </c>
      <c r="BQ10" s="44">
        <f t="shared" si="0"/>
        <v>0</v>
      </c>
      <c r="BR10" s="44">
        <f t="shared" si="0"/>
        <v>0</v>
      </c>
      <c r="BS10" s="44">
        <f t="shared" si="0"/>
        <v>0</v>
      </c>
      <c r="BT10" s="44">
        <f t="shared" si="0"/>
        <v>0</v>
      </c>
      <c r="BU10" s="44">
        <f t="shared" si="0"/>
        <v>0</v>
      </c>
      <c r="BV10" s="44">
        <f t="shared" si="0"/>
        <v>0</v>
      </c>
      <c r="BW10" s="44">
        <f t="shared" si="0"/>
        <v>0</v>
      </c>
      <c r="BX10" s="44">
        <f t="shared" si="0"/>
        <v>0</v>
      </c>
      <c r="BY10" s="44">
        <f t="shared" si="0"/>
        <v>0</v>
      </c>
      <c r="BZ10" s="44">
        <f t="shared" si="0"/>
        <v>0</v>
      </c>
      <c r="CA10" s="44">
        <f t="shared" ref="CA10:DM10" si="1">$DM$15</f>
        <v>0</v>
      </c>
      <c r="CB10" s="44">
        <f t="shared" si="1"/>
        <v>0</v>
      </c>
      <c r="CC10" s="44">
        <f t="shared" si="1"/>
        <v>0</v>
      </c>
      <c r="CD10" s="44">
        <f t="shared" si="1"/>
        <v>0</v>
      </c>
      <c r="CE10" s="44">
        <f t="shared" si="1"/>
        <v>0</v>
      </c>
      <c r="CF10" s="44">
        <f t="shared" si="1"/>
        <v>0</v>
      </c>
      <c r="CG10" s="44">
        <f t="shared" si="1"/>
        <v>0</v>
      </c>
      <c r="CH10" s="44">
        <f t="shared" si="1"/>
        <v>0</v>
      </c>
      <c r="CI10" s="44">
        <f t="shared" si="1"/>
        <v>0</v>
      </c>
      <c r="CJ10" s="44">
        <f t="shared" si="1"/>
        <v>0</v>
      </c>
      <c r="CK10" s="44">
        <f t="shared" si="1"/>
        <v>0</v>
      </c>
      <c r="CL10" s="44">
        <f t="shared" si="1"/>
        <v>0</v>
      </c>
      <c r="CM10" s="44">
        <f t="shared" si="1"/>
        <v>0</v>
      </c>
      <c r="CN10" s="44">
        <f t="shared" si="1"/>
        <v>0</v>
      </c>
      <c r="CO10" s="44">
        <f t="shared" si="1"/>
        <v>0</v>
      </c>
      <c r="CP10" s="44">
        <f t="shared" si="1"/>
        <v>0</v>
      </c>
      <c r="CQ10" s="44">
        <f t="shared" si="1"/>
        <v>0</v>
      </c>
      <c r="CR10" s="44">
        <f t="shared" si="1"/>
        <v>0</v>
      </c>
      <c r="CS10" s="44">
        <f t="shared" si="1"/>
        <v>0</v>
      </c>
      <c r="CT10" s="44">
        <f t="shared" si="1"/>
        <v>0</v>
      </c>
      <c r="CU10" s="44">
        <f t="shared" si="1"/>
        <v>0</v>
      </c>
      <c r="CV10" s="44">
        <f t="shared" si="1"/>
        <v>0</v>
      </c>
      <c r="CW10" s="44">
        <f t="shared" si="1"/>
        <v>0</v>
      </c>
      <c r="CX10" s="44">
        <f t="shared" si="1"/>
        <v>0</v>
      </c>
      <c r="CY10" s="44">
        <f t="shared" si="1"/>
        <v>0</v>
      </c>
      <c r="CZ10" s="44">
        <f t="shared" si="1"/>
        <v>0</v>
      </c>
      <c r="DA10" s="44">
        <f t="shared" si="1"/>
        <v>0</v>
      </c>
      <c r="DB10" s="44">
        <f t="shared" si="1"/>
        <v>0</v>
      </c>
      <c r="DC10" s="44">
        <f t="shared" si="1"/>
        <v>0</v>
      </c>
      <c r="DD10" s="44">
        <f t="shared" si="1"/>
        <v>0</v>
      </c>
      <c r="DE10" s="44">
        <f t="shared" si="1"/>
        <v>0</v>
      </c>
      <c r="DF10" s="44">
        <f t="shared" si="1"/>
        <v>0</v>
      </c>
      <c r="DG10" s="44">
        <f t="shared" si="1"/>
        <v>0</v>
      </c>
      <c r="DH10" s="44">
        <f t="shared" si="1"/>
        <v>0</v>
      </c>
      <c r="DI10" s="44">
        <f t="shared" si="1"/>
        <v>0</v>
      </c>
      <c r="DJ10" s="44">
        <f t="shared" si="1"/>
        <v>0</v>
      </c>
      <c r="DK10" s="44">
        <f t="shared" si="1"/>
        <v>0</v>
      </c>
      <c r="DL10" s="44">
        <f t="shared" si="1"/>
        <v>0</v>
      </c>
      <c r="DM10" s="44">
        <f t="shared" si="1"/>
        <v>0</v>
      </c>
    </row>
    <row r="11" spans="1:117" x14ac:dyDescent="0.25">
      <c r="A11" s="45"/>
      <c r="B11" s="718"/>
      <c r="C11" s="46" t="s">
        <v>23</v>
      </c>
      <c r="D11" s="46"/>
      <c r="E11" s="47" t="s">
        <v>24</v>
      </c>
      <c r="F11" s="727" t="s">
        <v>25</v>
      </c>
      <c r="G11" s="727"/>
      <c r="H11" s="727"/>
      <c r="I11" s="728"/>
      <c r="J11" s="48"/>
      <c r="K11" s="727" t="s">
        <v>25</v>
      </c>
      <c r="L11" s="727"/>
      <c r="M11" s="727"/>
      <c r="N11" s="44">
        <f t="shared" ref="N11:AS11" si="2">COUNTIF(N21:N649,"4")</f>
        <v>0</v>
      </c>
      <c r="O11" s="44">
        <f t="shared" si="2"/>
        <v>0</v>
      </c>
      <c r="P11" s="44">
        <f t="shared" si="2"/>
        <v>0</v>
      </c>
      <c r="Q11" s="44">
        <f t="shared" si="2"/>
        <v>0</v>
      </c>
      <c r="R11" s="44">
        <f t="shared" si="2"/>
        <v>0</v>
      </c>
      <c r="S11" s="44">
        <f t="shared" si="2"/>
        <v>0</v>
      </c>
      <c r="T11" s="44">
        <f t="shared" si="2"/>
        <v>0</v>
      </c>
      <c r="U11" s="44">
        <f t="shared" si="2"/>
        <v>0</v>
      </c>
      <c r="V11" s="44">
        <f t="shared" si="2"/>
        <v>0</v>
      </c>
      <c r="W11" s="44">
        <f t="shared" si="2"/>
        <v>0</v>
      </c>
      <c r="X11" s="44">
        <f t="shared" si="2"/>
        <v>0</v>
      </c>
      <c r="Y11" s="44">
        <f t="shared" si="2"/>
        <v>0</v>
      </c>
      <c r="Z11" s="44">
        <f t="shared" si="2"/>
        <v>0</v>
      </c>
      <c r="AA11" s="44">
        <f t="shared" si="2"/>
        <v>0</v>
      </c>
      <c r="AB11" s="44">
        <f t="shared" si="2"/>
        <v>0</v>
      </c>
      <c r="AC11" s="44">
        <f t="shared" si="2"/>
        <v>0</v>
      </c>
      <c r="AD11" s="44">
        <f t="shared" si="2"/>
        <v>0</v>
      </c>
      <c r="AE11" s="44">
        <f t="shared" si="2"/>
        <v>0</v>
      </c>
      <c r="AF11" s="44">
        <f t="shared" si="2"/>
        <v>0</v>
      </c>
      <c r="AG11" s="44">
        <f t="shared" si="2"/>
        <v>0</v>
      </c>
      <c r="AH11" s="44">
        <f t="shared" si="2"/>
        <v>0</v>
      </c>
      <c r="AI11" s="44">
        <f t="shared" si="2"/>
        <v>0</v>
      </c>
      <c r="AJ11" s="44">
        <f t="shared" si="2"/>
        <v>0</v>
      </c>
      <c r="AK11" s="44">
        <f t="shared" si="2"/>
        <v>0</v>
      </c>
      <c r="AL11" s="44">
        <f t="shared" si="2"/>
        <v>0</v>
      </c>
      <c r="AM11" s="44">
        <f t="shared" si="2"/>
        <v>0</v>
      </c>
      <c r="AN11" s="44">
        <f t="shared" si="2"/>
        <v>0</v>
      </c>
      <c r="AO11" s="44">
        <f t="shared" si="2"/>
        <v>0</v>
      </c>
      <c r="AP11" s="44">
        <f t="shared" si="2"/>
        <v>0</v>
      </c>
      <c r="AQ11" s="44">
        <f t="shared" si="2"/>
        <v>0</v>
      </c>
      <c r="AR11" s="44">
        <f t="shared" si="2"/>
        <v>0</v>
      </c>
      <c r="AS11" s="44">
        <f t="shared" si="2"/>
        <v>0</v>
      </c>
      <c r="AT11" s="44">
        <f t="shared" ref="AT11:BY11" si="3">COUNTIF(AT21:AT649,"4")</f>
        <v>0</v>
      </c>
      <c r="AU11" s="44">
        <f t="shared" si="3"/>
        <v>0</v>
      </c>
      <c r="AV11" s="44">
        <f t="shared" si="3"/>
        <v>0</v>
      </c>
      <c r="AW11" s="44">
        <f t="shared" si="3"/>
        <v>0</v>
      </c>
      <c r="AX11" s="44">
        <f t="shared" si="3"/>
        <v>0</v>
      </c>
      <c r="AY11" s="44">
        <f t="shared" si="3"/>
        <v>0</v>
      </c>
      <c r="AZ11" s="44">
        <f t="shared" si="3"/>
        <v>0</v>
      </c>
      <c r="BA11" s="44">
        <f t="shared" si="3"/>
        <v>0</v>
      </c>
      <c r="BB11" s="44">
        <f t="shared" si="3"/>
        <v>0</v>
      </c>
      <c r="BC11" s="44">
        <f t="shared" si="3"/>
        <v>0</v>
      </c>
      <c r="BD11" s="44">
        <f t="shared" si="3"/>
        <v>0</v>
      </c>
      <c r="BE11" s="44">
        <f t="shared" si="3"/>
        <v>0</v>
      </c>
      <c r="BF11" s="44">
        <f t="shared" si="3"/>
        <v>0</v>
      </c>
      <c r="BG11" s="44">
        <f t="shared" si="3"/>
        <v>0</v>
      </c>
      <c r="BH11" s="44">
        <f t="shared" si="3"/>
        <v>0</v>
      </c>
      <c r="BI11" s="44">
        <f t="shared" si="3"/>
        <v>0</v>
      </c>
      <c r="BJ11" s="44">
        <f t="shared" si="3"/>
        <v>0</v>
      </c>
      <c r="BK11" s="44">
        <f t="shared" si="3"/>
        <v>0</v>
      </c>
      <c r="BL11" s="44">
        <f t="shared" si="3"/>
        <v>0</v>
      </c>
      <c r="BM11" s="44">
        <f t="shared" si="3"/>
        <v>0</v>
      </c>
      <c r="BN11" s="44">
        <f t="shared" si="3"/>
        <v>0</v>
      </c>
      <c r="BO11" s="44">
        <f t="shared" si="3"/>
        <v>0</v>
      </c>
      <c r="BP11" s="44">
        <f t="shared" si="3"/>
        <v>0</v>
      </c>
      <c r="BQ11" s="44">
        <f t="shared" si="3"/>
        <v>0</v>
      </c>
      <c r="BR11" s="44">
        <f t="shared" si="3"/>
        <v>0</v>
      </c>
      <c r="BS11" s="44">
        <f t="shared" si="3"/>
        <v>0</v>
      </c>
      <c r="BT11" s="44">
        <f t="shared" si="3"/>
        <v>0</v>
      </c>
      <c r="BU11" s="44">
        <f t="shared" si="3"/>
        <v>0</v>
      </c>
      <c r="BV11" s="44">
        <f t="shared" si="3"/>
        <v>0</v>
      </c>
      <c r="BW11" s="44">
        <f t="shared" si="3"/>
        <v>0</v>
      </c>
      <c r="BX11" s="44">
        <f t="shared" si="3"/>
        <v>0</v>
      </c>
      <c r="BY11" s="44">
        <f t="shared" si="3"/>
        <v>0</v>
      </c>
      <c r="BZ11" s="44">
        <f t="shared" ref="BZ11:DE11" si="4">COUNTIF(BZ21:BZ649,"4")</f>
        <v>0</v>
      </c>
      <c r="CA11" s="44">
        <f t="shared" si="4"/>
        <v>0</v>
      </c>
      <c r="CB11" s="44">
        <f t="shared" si="4"/>
        <v>0</v>
      </c>
      <c r="CC11" s="44">
        <f t="shared" si="4"/>
        <v>0</v>
      </c>
      <c r="CD11" s="44">
        <f t="shared" si="4"/>
        <v>0</v>
      </c>
      <c r="CE11" s="44">
        <f t="shared" si="4"/>
        <v>0</v>
      </c>
      <c r="CF11" s="44">
        <f t="shared" si="4"/>
        <v>0</v>
      </c>
      <c r="CG11" s="44">
        <f t="shared" si="4"/>
        <v>0</v>
      </c>
      <c r="CH11" s="44">
        <f t="shared" si="4"/>
        <v>0</v>
      </c>
      <c r="CI11" s="44">
        <f t="shared" si="4"/>
        <v>0</v>
      </c>
      <c r="CJ11" s="44">
        <f t="shared" si="4"/>
        <v>0</v>
      </c>
      <c r="CK11" s="44">
        <f t="shared" si="4"/>
        <v>0</v>
      </c>
      <c r="CL11" s="44">
        <f t="shared" si="4"/>
        <v>0</v>
      </c>
      <c r="CM11" s="44">
        <f t="shared" si="4"/>
        <v>0</v>
      </c>
      <c r="CN11" s="44">
        <f t="shared" si="4"/>
        <v>0</v>
      </c>
      <c r="CO11" s="44">
        <f t="shared" si="4"/>
        <v>0</v>
      </c>
      <c r="CP11" s="44">
        <f t="shared" si="4"/>
        <v>0</v>
      </c>
      <c r="CQ11" s="44">
        <f t="shared" si="4"/>
        <v>0</v>
      </c>
      <c r="CR11" s="44">
        <f t="shared" si="4"/>
        <v>0</v>
      </c>
      <c r="CS11" s="44">
        <f t="shared" si="4"/>
        <v>0</v>
      </c>
      <c r="CT11" s="44">
        <f t="shared" si="4"/>
        <v>0</v>
      </c>
      <c r="CU11" s="44">
        <f t="shared" si="4"/>
        <v>0</v>
      </c>
      <c r="CV11" s="44">
        <f t="shared" si="4"/>
        <v>0</v>
      </c>
      <c r="CW11" s="44">
        <f t="shared" si="4"/>
        <v>0</v>
      </c>
      <c r="CX11" s="44">
        <f t="shared" si="4"/>
        <v>0</v>
      </c>
      <c r="CY11" s="44">
        <f t="shared" si="4"/>
        <v>0</v>
      </c>
      <c r="CZ11" s="44">
        <f t="shared" si="4"/>
        <v>0</v>
      </c>
      <c r="DA11" s="44">
        <f t="shared" si="4"/>
        <v>0</v>
      </c>
      <c r="DB11" s="44">
        <f t="shared" si="4"/>
        <v>0</v>
      </c>
      <c r="DC11" s="44">
        <f t="shared" si="4"/>
        <v>0</v>
      </c>
      <c r="DD11" s="44">
        <f t="shared" si="4"/>
        <v>0</v>
      </c>
      <c r="DE11" s="44">
        <f t="shared" si="4"/>
        <v>0</v>
      </c>
      <c r="DF11" s="44">
        <f t="shared" ref="DF11:DM11" si="5">COUNTIF(DF21:DF649,"4")</f>
        <v>0</v>
      </c>
      <c r="DG11" s="44">
        <f t="shared" si="5"/>
        <v>0</v>
      </c>
      <c r="DH11" s="44">
        <f t="shared" si="5"/>
        <v>0</v>
      </c>
      <c r="DI11" s="44">
        <f t="shared" si="5"/>
        <v>0</v>
      </c>
      <c r="DJ11" s="44">
        <f t="shared" si="5"/>
        <v>0</v>
      </c>
      <c r="DK11" s="44">
        <f t="shared" si="5"/>
        <v>0</v>
      </c>
      <c r="DL11" s="44">
        <f t="shared" si="5"/>
        <v>0</v>
      </c>
      <c r="DM11" s="44">
        <f t="shared" si="5"/>
        <v>0</v>
      </c>
    </row>
    <row r="12" spans="1:117" x14ac:dyDescent="0.25">
      <c r="A12" s="45"/>
      <c r="B12" s="718"/>
      <c r="C12" s="49" t="s">
        <v>26</v>
      </c>
      <c r="D12" s="49"/>
      <c r="E12" s="47" t="s">
        <v>27</v>
      </c>
      <c r="F12" s="727" t="s">
        <v>28</v>
      </c>
      <c r="G12" s="727"/>
      <c r="H12" s="727"/>
      <c r="I12" s="728"/>
      <c r="J12" s="48"/>
      <c r="K12" s="727" t="s">
        <v>28</v>
      </c>
      <c r="L12" s="727"/>
      <c r="M12" s="727"/>
      <c r="N12" s="44">
        <f t="shared" ref="N12:AS12" si="6">COUNTA(N21:N649)</f>
        <v>0</v>
      </c>
      <c r="O12" s="44">
        <f t="shared" si="6"/>
        <v>0</v>
      </c>
      <c r="P12" s="44">
        <f t="shared" si="6"/>
        <v>0</v>
      </c>
      <c r="Q12" s="44">
        <f t="shared" si="6"/>
        <v>0</v>
      </c>
      <c r="R12" s="44">
        <f t="shared" si="6"/>
        <v>0</v>
      </c>
      <c r="S12" s="44">
        <f t="shared" si="6"/>
        <v>0</v>
      </c>
      <c r="T12" s="44">
        <f t="shared" si="6"/>
        <v>0</v>
      </c>
      <c r="U12" s="44">
        <f t="shared" si="6"/>
        <v>0</v>
      </c>
      <c r="V12" s="44">
        <f t="shared" si="6"/>
        <v>0</v>
      </c>
      <c r="W12" s="44">
        <f t="shared" si="6"/>
        <v>0</v>
      </c>
      <c r="X12" s="44">
        <f t="shared" si="6"/>
        <v>0</v>
      </c>
      <c r="Y12" s="44">
        <f t="shared" si="6"/>
        <v>0</v>
      </c>
      <c r="Z12" s="44">
        <f t="shared" si="6"/>
        <v>0</v>
      </c>
      <c r="AA12" s="44">
        <f t="shared" si="6"/>
        <v>0</v>
      </c>
      <c r="AB12" s="44">
        <f t="shared" si="6"/>
        <v>0</v>
      </c>
      <c r="AC12" s="44">
        <f t="shared" si="6"/>
        <v>0</v>
      </c>
      <c r="AD12" s="44">
        <f t="shared" si="6"/>
        <v>0</v>
      </c>
      <c r="AE12" s="44">
        <f t="shared" si="6"/>
        <v>0</v>
      </c>
      <c r="AF12" s="44">
        <f t="shared" si="6"/>
        <v>0</v>
      </c>
      <c r="AG12" s="44">
        <f t="shared" si="6"/>
        <v>0</v>
      </c>
      <c r="AH12" s="44">
        <f t="shared" si="6"/>
        <v>0</v>
      </c>
      <c r="AI12" s="44">
        <f t="shared" si="6"/>
        <v>0</v>
      </c>
      <c r="AJ12" s="44">
        <f t="shared" si="6"/>
        <v>0</v>
      </c>
      <c r="AK12" s="44">
        <f t="shared" si="6"/>
        <v>0</v>
      </c>
      <c r="AL12" s="44">
        <f t="shared" si="6"/>
        <v>0</v>
      </c>
      <c r="AM12" s="44">
        <f t="shared" si="6"/>
        <v>0</v>
      </c>
      <c r="AN12" s="44">
        <f t="shared" si="6"/>
        <v>0</v>
      </c>
      <c r="AO12" s="44">
        <f t="shared" si="6"/>
        <v>0</v>
      </c>
      <c r="AP12" s="44">
        <f t="shared" si="6"/>
        <v>0</v>
      </c>
      <c r="AQ12" s="44">
        <f t="shared" si="6"/>
        <v>0</v>
      </c>
      <c r="AR12" s="44">
        <f t="shared" si="6"/>
        <v>0</v>
      </c>
      <c r="AS12" s="44">
        <f t="shared" si="6"/>
        <v>0</v>
      </c>
      <c r="AT12" s="44">
        <f t="shared" ref="AT12:BY12" si="7">COUNTA(AT21:AT649)</f>
        <v>0</v>
      </c>
      <c r="AU12" s="44">
        <f t="shared" si="7"/>
        <v>0</v>
      </c>
      <c r="AV12" s="44">
        <f t="shared" si="7"/>
        <v>0</v>
      </c>
      <c r="AW12" s="44">
        <f t="shared" si="7"/>
        <v>0</v>
      </c>
      <c r="AX12" s="44">
        <f t="shared" si="7"/>
        <v>0</v>
      </c>
      <c r="AY12" s="44">
        <f t="shared" si="7"/>
        <v>0</v>
      </c>
      <c r="AZ12" s="44">
        <f t="shared" si="7"/>
        <v>0</v>
      </c>
      <c r="BA12" s="44">
        <f t="shared" si="7"/>
        <v>0</v>
      </c>
      <c r="BB12" s="44">
        <f t="shared" si="7"/>
        <v>0</v>
      </c>
      <c r="BC12" s="44">
        <f t="shared" si="7"/>
        <v>0</v>
      </c>
      <c r="BD12" s="44">
        <f t="shared" si="7"/>
        <v>0</v>
      </c>
      <c r="BE12" s="44">
        <f t="shared" si="7"/>
        <v>0</v>
      </c>
      <c r="BF12" s="44">
        <f t="shared" si="7"/>
        <v>0</v>
      </c>
      <c r="BG12" s="44">
        <f t="shared" si="7"/>
        <v>0</v>
      </c>
      <c r="BH12" s="44">
        <f t="shared" si="7"/>
        <v>0</v>
      </c>
      <c r="BI12" s="44">
        <f t="shared" si="7"/>
        <v>0</v>
      </c>
      <c r="BJ12" s="44">
        <f t="shared" si="7"/>
        <v>0</v>
      </c>
      <c r="BK12" s="44">
        <f t="shared" si="7"/>
        <v>0</v>
      </c>
      <c r="BL12" s="44">
        <f t="shared" si="7"/>
        <v>0</v>
      </c>
      <c r="BM12" s="44">
        <f t="shared" si="7"/>
        <v>0</v>
      </c>
      <c r="BN12" s="44">
        <f t="shared" si="7"/>
        <v>0</v>
      </c>
      <c r="BO12" s="44">
        <f t="shared" si="7"/>
        <v>0</v>
      </c>
      <c r="BP12" s="44">
        <f t="shared" si="7"/>
        <v>0</v>
      </c>
      <c r="BQ12" s="44">
        <f t="shared" si="7"/>
        <v>0</v>
      </c>
      <c r="BR12" s="44">
        <f t="shared" si="7"/>
        <v>0</v>
      </c>
      <c r="BS12" s="44">
        <f t="shared" si="7"/>
        <v>0</v>
      </c>
      <c r="BT12" s="44">
        <f t="shared" si="7"/>
        <v>0</v>
      </c>
      <c r="BU12" s="44">
        <f t="shared" si="7"/>
        <v>0</v>
      </c>
      <c r="BV12" s="44">
        <f t="shared" si="7"/>
        <v>0</v>
      </c>
      <c r="BW12" s="44">
        <f t="shared" si="7"/>
        <v>0</v>
      </c>
      <c r="BX12" s="44">
        <f t="shared" si="7"/>
        <v>0</v>
      </c>
      <c r="BY12" s="44">
        <f t="shared" si="7"/>
        <v>0</v>
      </c>
      <c r="BZ12" s="44">
        <f t="shared" ref="BZ12:DE12" si="8">COUNTA(BZ21:BZ649)</f>
        <v>0</v>
      </c>
      <c r="CA12" s="44">
        <f t="shared" si="8"/>
        <v>0</v>
      </c>
      <c r="CB12" s="44">
        <f t="shared" si="8"/>
        <v>0</v>
      </c>
      <c r="CC12" s="44">
        <f t="shared" si="8"/>
        <v>0</v>
      </c>
      <c r="CD12" s="44">
        <f t="shared" si="8"/>
        <v>0</v>
      </c>
      <c r="CE12" s="44">
        <f t="shared" si="8"/>
        <v>0</v>
      </c>
      <c r="CF12" s="44">
        <f t="shared" si="8"/>
        <v>0</v>
      </c>
      <c r="CG12" s="44">
        <f t="shared" si="8"/>
        <v>0</v>
      </c>
      <c r="CH12" s="44">
        <f t="shared" si="8"/>
        <v>0</v>
      </c>
      <c r="CI12" s="44">
        <f t="shared" si="8"/>
        <v>0</v>
      </c>
      <c r="CJ12" s="44">
        <f t="shared" si="8"/>
        <v>0</v>
      </c>
      <c r="CK12" s="44">
        <f t="shared" si="8"/>
        <v>0</v>
      </c>
      <c r="CL12" s="44">
        <f t="shared" si="8"/>
        <v>0</v>
      </c>
      <c r="CM12" s="44">
        <f t="shared" si="8"/>
        <v>0</v>
      </c>
      <c r="CN12" s="44">
        <f t="shared" si="8"/>
        <v>0</v>
      </c>
      <c r="CO12" s="44">
        <f t="shared" si="8"/>
        <v>0</v>
      </c>
      <c r="CP12" s="44">
        <f t="shared" si="8"/>
        <v>0</v>
      </c>
      <c r="CQ12" s="44">
        <f t="shared" si="8"/>
        <v>0</v>
      </c>
      <c r="CR12" s="44">
        <f t="shared" si="8"/>
        <v>0</v>
      </c>
      <c r="CS12" s="44">
        <f t="shared" si="8"/>
        <v>0</v>
      </c>
      <c r="CT12" s="44">
        <f t="shared" si="8"/>
        <v>0</v>
      </c>
      <c r="CU12" s="44">
        <f t="shared" si="8"/>
        <v>0</v>
      </c>
      <c r="CV12" s="44">
        <f t="shared" si="8"/>
        <v>0</v>
      </c>
      <c r="CW12" s="44">
        <f t="shared" si="8"/>
        <v>0</v>
      </c>
      <c r="CX12" s="44">
        <f t="shared" si="8"/>
        <v>0</v>
      </c>
      <c r="CY12" s="44">
        <f t="shared" si="8"/>
        <v>0</v>
      </c>
      <c r="CZ12" s="44">
        <f t="shared" si="8"/>
        <v>0</v>
      </c>
      <c r="DA12" s="44">
        <f t="shared" si="8"/>
        <v>0</v>
      </c>
      <c r="DB12" s="44">
        <f t="shared" si="8"/>
        <v>0</v>
      </c>
      <c r="DC12" s="44">
        <f t="shared" si="8"/>
        <v>0</v>
      </c>
      <c r="DD12" s="44">
        <f t="shared" si="8"/>
        <v>0</v>
      </c>
      <c r="DE12" s="44">
        <f t="shared" si="8"/>
        <v>0</v>
      </c>
      <c r="DF12" s="44">
        <f t="shared" ref="DF12:DM12" si="9">COUNTA(DF21:DF649)</f>
        <v>0</v>
      </c>
      <c r="DG12" s="44">
        <f t="shared" si="9"/>
        <v>0</v>
      </c>
      <c r="DH12" s="44">
        <f t="shared" si="9"/>
        <v>0</v>
      </c>
      <c r="DI12" s="44">
        <f t="shared" si="9"/>
        <v>0</v>
      </c>
      <c r="DJ12" s="44">
        <f t="shared" si="9"/>
        <v>0</v>
      </c>
      <c r="DK12" s="44">
        <f t="shared" si="9"/>
        <v>0</v>
      </c>
      <c r="DL12" s="44">
        <f t="shared" si="9"/>
        <v>0</v>
      </c>
      <c r="DM12" s="44">
        <f t="shared" si="9"/>
        <v>0</v>
      </c>
    </row>
    <row r="13" spans="1:117" x14ac:dyDescent="0.25">
      <c r="A13" s="50"/>
      <c r="B13" s="718"/>
      <c r="C13" s="51" t="s">
        <v>29</v>
      </c>
      <c r="D13" s="51"/>
      <c r="E13" s="47" t="s">
        <v>30</v>
      </c>
      <c r="F13" s="727" t="s">
        <v>31</v>
      </c>
      <c r="G13" s="727"/>
      <c r="H13" s="727"/>
      <c r="I13" s="728"/>
      <c r="J13" s="48"/>
      <c r="K13" s="727" t="s">
        <v>31</v>
      </c>
      <c r="L13" s="727"/>
      <c r="M13" s="727"/>
      <c r="N13" s="52" t="str">
        <f t="shared" ref="N13:AS13" si="10">IFERROR(COUNTIF(N21:N649,"4")/(COUNTA(N21:N649)),"")</f>
        <v/>
      </c>
      <c r="O13" s="52" t="str">
        <f t="shared" si="10"/>
        <v/>
      </c>
      <c r="P13" s="52" t="str">
        <f t="shared" si="10"/>
        <v/>
      </c>
      <c r="Q13" s="52" t="str">
        <f t="shared" si="10"/>
        <v/>
      </c>
      <c r="R13" s="52" t="str">
        <f t="shared" si="10"/>
        <v/>
      </c>
      <c r="S13" s="52" t="str">
        <f t="shared" si="10"/>
        <v/>
      </c>
      <c r="T13" s="52" t="str">
        <f t="shared" si="10"/>
        <v/>
      </c>
      <c r="U13" s="52" t="str">
        <f t="shared" si="10"/>
        <v/>
      </c>
      <c r="V13" s="52" t="str">
        <f t="shared" si="10"/>
        <v/>
      </c>
      <c r="W13" s="52" t="str">
        <f t="shared" si="10"/>
        <v/>
      </c>
      <c r="X13" s="52" t="str">
        <f t="shared" si="10"/>
        <v/>
      </c>
      <c r="Y13" s="52" t="str">
        <f t="shared" si="10"/>
        <v/>
      </c>
      <c r="Z13" s="52" t="str">
        <f t="shared" si="10"/>
        <v/>
      </c>
      <c r="AA13" s="52" t="str">
        <f t="shared" si="10"/>
        <v/>
      </c>
      <c r="AB13" s="52" t="str">
        <f t="shared" si="10"/>
        <v/>
      </c>
      <c r="AC13" s="52" t="str">
        <f t="shared" si="10"/>
        <v/>
      </c>
      <c r="AD13" s="52" t="str">
        <f t="shared" si="10"/>
        <v/>
      </c>
      <c r="AE13" s="52" t="str">
        <f t="shared" si="10"/>
        <v/>
      </c>
      <c r="AF13" s="52" t="str">
        <f t="shared" si="10"/>
        <v/>
      </c>
      <c r="AG13" s="52" t="str">
        <f t="shared" si="10"/>
        <v/>
      </c>
      <c r="AH13" s="52" t="str">
        <f t="shared" si="10"/>
        <v/>
      </c>
      <c r="AI13" s="52" t="str">
        <f t="shared" si="10"/>
        <v/>
      </c>
      <c r="AJ13" s="52" t="str">
        <f t="shared" si="10"/>
        <v/>
      </c>
      <c r="AK13" s="52" t="str">
        <f t="shared" si="10"/>
        <v/>
      </c>
      <c r="AL13" s="52" t="str">
        <f t="shared" si="10"/>
        <v/>
      </c>
      <c r="AM13" s="52" t="str">
        <f t="shared" si="10"/>
        <v/>
      </c>
      <c r="AN13" s="52" t="str">
        <f t="shared" si="10"/>
        <v/>
      </c>
      <c r="AO13" s="52" t="str">
        <f t="shared" si="10"/>
        <v/>
      </c>
      <c r="AP13" s="52" t="str">
        <f t="shared" si="10"/>
        <v/>
      </c>
      <c r="AQ13" s="52" t="str">
        <f t="shared" si="10"/>
        <v/>
      </c>
      <c r="AR13" s="52" t="str">
        <f t="shared" si="10"/>
        <v/>
      </c>
      <c r="AS13" s="52" t="str">
        <f t="shared" si="10"/>
        <v/>
      </c>
      <c r="AT13" s="52" t="str">
        <f t="shared" ref="AT13:BY13" si="11">IFERROR(COUNTIF(AT21:AT649,"4")/(COUNTA(AT21:AT649)),"")</f>
        <v/>
      </c>
      <c r="AU13" s="52" t="str">
        <f t="shared" si="11"/>
        <v/>
      </c>
      <c r="AV13" s="52" t="str">
        <f t="shared" si="11"/>
        <v/>
      </c>
      <c r="AW13" s="52" t="str">
        <f t="shared" si="11"/>
        <v/>
      </c>
      <c r="AX13" s="52" t="str">
        <f t="shared" si="11"/>
        <v/>
      </c>
      <c r="AY13" s="52" t="str">
        <f t="shared" si="11"/>
        <v/>
      </c>
      <c r="AZ13" s="52" t="str">
        <f t="shared" si="11"/>
        <v/>
      </c>
      <c r="BA13" s="52" t="str">
        <f t="shared" si="11"/>
        <v/>
      </c>
      <c r="BB13" s="52" t="str">
        <f t="shared" si="11"/>
        <v/>
      </c>
      <c r="BC13" s="52" t="str">
        <f t="shared" si="11"/>
        <v/>
      </c>
      <c r="BD13" s="52" t="str">
        <f t="shared" si="11"/>
        <v/>
      </c>
      <c r="BE13" s="52" t="str">
        <f t="shared" si="11"/>
        <v/>
      </c>
      <c r="BF13" s="52" t="str">
        <f t="shared" si="11"/>
        <v/>
      </c>
      <c r="BG13" s="52" t="str">
        <f t="shared" si="11"/>
        <v/>
      </c>
      <c r="BH13" s="52" t="str">
        <f t="shared" si="11"/>
        <v/>
      </c>
      <c r="BI13" s="52" t="str">
        <f t="shared" si="11"/>
        <v/>
      </c>
      <c r="BJ13" s="52" t="str">
        <f t="shared" si="11"/>
        <v/>
      </c>
      <c r="BK13" s="52" t="str">
        <f t="shared" si="11"/>
        <v/>
      </c>
      <c r="BL13" s="52" t="str">
        <f t="shared" si="11"/>
        <v/>
      </c>
      <c r="BM13" s="52" t="str">
        <f t="shared" si="11"/>
        <v/>
      </c>
      <c r="BN13" s="52" t="str">
        <f t="shared" si="11"/>
        <v/>
      </c>
      <c r="BO13" s="52" t="str">
        <f t="shared" si="11"/>
        <v/>
      </c>
      <c r="BP13" s="52" t="str">
        <f t="shared" si="11"/>
        <v/>
      </c>
      <c r="BQ13" s="52" t="str">
        <f t="shared" si="11"/>
        <v/>
      </c>
      <c r="BR13" s="52" t="str">
        <f t="shared" si="11"/>
        <v/>
      </c>
      <c r="BS13" s="52" t="str">
        <f t="shared" si="11"/>
        <v/>
      </c>
      <c r="BT13" s="52" t="str">
        <f t="shared" si="11"/>
        <v/>
      </c>
      <c r="BU13" s="52" t="str">
        <f t="shared" si="11"/>
        <v/>
      </c>
      <c r="BV13" s="52" t="str">
        <f t="shared" si="11"/>
        <v/>
      </c>
      <c r="BW13" s="52" t="str">
        <f t="shared" si="11"/>
        <v/>
      </c>
      <c r="BX13" s="52" t="str">
        <f t="shared" si="11"/>
        <v/>
      </c>
      <c r="BY13" s="52" t="str">
        <f t="shared" si="11"/>
        <v/>
      </c>
      <c r="BZ13" s="52" t="str">
        <f t="shared" ref="BZ13:DE13" si="12">IFERROR(COUNTIF(BZ21:BZ649,"4")/(COUNTA(BZ21:BZ649)),"")</f>
        <v/>
      </c>
      <c r="CA13" s="52" t="str">
        <f t="shared" si="12"/>
        <v/>
      </c>
      <c r="CB13" s="52" t="str">
        <f t="shared" si="12"/>
        <v/>
      </c>
      <c r="CC13" s="52" t="str">
        <f t="shared" si="12"/>
        <v/>
      </c>
      <c r="CD13" s="52" t="str">
        <f t="shared" si="12"/>
        <v/>
      </c>
      <c r="CE13" s="52" t="str">
        <f t="shared" si="12"/>
        <v/>
      </c>
      <c r="CF13" s="52" t="str">
        <f t="shared" si="12"/>
        <v/>
      </c>
      <c r="CG13" s="52" t="str">
        <f t="shared" si="12"/>
        <v/>
      </c>
      <c r="CH13" s="52" t="str">
        <f t="shared" si="12"/>
        <v/>
      </c>
      <c r="CI13" s="52" t="str">
        <f t="shared" si="12"/>
        <v/>
      </c>
      <c r="CJ13" s="52" t="str">
        <f t="shared" si="12"/>
        <v/>
      </c>
      <c r="CK13" s="52" t="str">
        <f t="shared" si="12"/>
        <v/>
      </c>
      <c r="CL13" s="52" t="str">
        <f t="shared" si="12"/>
        <v/>
      </c>
      <c r="CM13" s="52" t="str">
        <f t="shared" si="12"/>
        <v/>
      </c>
      <c r="CN13" s="52" t="str">
        <f t="shared" si="12"/>
        <v/>
      </c>
      <c r="CO13" s="52" t="str">
        <f t="shared" si="12"/>
        <v/>
      </c>
      <c r="CP13" s="52" t="str">
        <f t="shared" si="12"/>
        <v/>
      </c>
      <c r="CQ13" s="52" t="str">
        <f t="shared" si="12"/>
        <v/>
      </c>
      <c r="CR13" s="52" t="str">
        <f t="shared" si="12"/>
        <v/>
      </c>
      <c r="CS13" s="52" t="str">
        <f t="shared" si="12"/>
        <v/>
      </c>
      <c r="CT13" s="52" t="str">
        <f t="shared" si="12"/>
        <v/>
      </c>
      <c r="CU13" s="52" t="str">
        <f t="shared" si="12"/>
        <v/>
      </c>
      <c r="CV13" s="52" t="str">
        <f t="shared" si="12"/>
        <v/>
      </c>
      <c r="CW13" s="52" t="str">
        <f t="shared" si="12"/>
        <v/>
      </c>
      <c r="CX13" s="52" t="str">
        <f t="shared" si="12"/>
        <v/>
      </c>
      <c r="CY13" s="52" t="str">
        <f t="shared" si="12"/>
        <v/>
      </c>
      <c r="CZ13" s="52" t="str">
        <f t="shared" si="12"/>
        <v/>
      </c>
      <c r="DA13" s="52" t="str">
        <f t="shared" si="12"/>
        <v/>
      </c>
      <c r="DB13" s="52" t="str">
        <f t="shared" si="12"/>
        <v/>
      </c>
      <c r="DC13" s="52" t="str">
        <f t="shared" si="12"/>
        <v/>
      </c>
      <c r="DD13" s="52" t="str">
        <f t="shared" si="12"/>
        <v/>
      </c>
      <c r="DE13" s="52" t="str">
        <f t="shared" si="12"/>
        <v/>
      </c>
      <c r="DF13" s="52" t="str">
        <f t="shared" ref="DF13:DM13" si="13">IFERROR(COUNTIF(DF21:DF649,"4")/(COUNTA(DF21:DF649)),"")</f>
        <v/>
      </c>
      <c r="DG13" s="52" t="str">
        <f t="shared" si="13"/>
        <v/>
      </c>
      <c r="DH13" s="52" t="str">
        <f t="shared" si="13"/>
        <v/>
      </c>
      <c r="DI13" s="52" t="str">
        <f t="shared" si="13"/>
        <v/>
      </c>
      <c r="DJ13" s="52" t="str">
        <f t="shared" si="13"/>
        <v/>
      </c>
      <c r="DK13" s="52" t="str">
        <f t="shared" si="13"/>
        <v/>
      </c>
      <c r="DL13" s="52" t="str">
        <f t="shared" si="13"/>
        <v/>
      </c>
      <c r="DM13" s="52" t="str">
        <f t="shared" si="13"/>
        <v/>
      </c>
    </row>
    <row r="14" spans="1:117" x14ac:dyDescent="0.25">
      <c r="A14" s="50"/>
      <c r="B14" s="53"/>
      <c r="C14" s="54"/>
      <c r="D14" s="54"/>
      <c r="E14" s="55" t="s">
        <v>32</v>
      </c>
      <c r="F14" s="41" t="s">
        <v>33</v>
      </c>
      <c r="G14" s="42"/>
      <c r="H14" s="42"/>
      <c r="I14" s="182"/>
      <c r="J14" s="43"/>
      <c r="K14" s="41" t="s">
        <v>33</v>
      </c>
      <c r="L14" s="42"/>
      <c r="M14" s="42"/>
      <c r="N14" s="44">
        <f>N11+J14</f>
        <v>0</v>
      </c>
      <c r="O14" s="44">
        <f t="shared" ref="O14:BZ15" si="14">O11+N14</f>
        <v>0</v>
      </c>
      <c r="P14" s="44">
        <f t="shared" si="14"/>
        <v>0</v>
      </c>
      <c r="Q14" s="44">
        <f t="shared" si="14"/>
        <v>0</v>
      </c>
      <c r="R14" s="44">
        <f t="shared" si="14"/>
        <v>0</v>
      </c>
      <c r="S14" s="44">
        <f t="shared" si="14"/>
        <v>0</v>
      </c>
      <c r="T14" s="44">
        <f t="shared" si="14"/>
        <v>0</v>
      </c>
      <c r="U14" s="44">
        <f t="shared" si="14"/>
        <v>0</v>
      </c>
      <c r="V14" s="44">
        <f t="shared" si="14"/>
        <v>0</v>
      </c>
      <c r="W14" s="44">
        <f t="shared" si="14"/>
        <v>0</v>
      </c>
      <c r="X14" s="44">
        <f t="shared" si="14"/>
        <v>0</v>
      </c>
      <c r="Y14" s="44">
        <f t="shared" si="14"/>
        <v>0</v>
      </c>
      <c r="Z14" s="44">
        <f t="shared" si="14"/>
        <v>0</v>
      </c>
      <c r="AA14" s="44">
        <f t="shared" si="14"/>
        <v>0</v>
      </c>
      <c r="AB14" s="44">
        <f t="shared" si="14"/>
        <v>0</v>
      </c>
      <c r="AC14" s="44">
        <f t="shared" si="14"/>
        <v>0</v>
      </c>
      <c r="AD14" s="44">
        <f t="shared" si="14"/>
        <v>0</v>
      </c>
      <c r="AE14" s="44">
        <f t="shared" si="14"/>
        <v>0</v>
      </c>
      <c r="AF14" s="44">
        <f t="shared" si="14"/>
        <v>0</v>
      </c>
      <c r="AG14" s="44">
        <f t="shared" si="14"/>
        <v>0</v>
      </c>
      <c r="AH14" s="44">
        <f t="shared" si="14"/>
        <v>0</v>
      </c>
      <c r="AI14" s="44">
        <f t="shared" si="14"/>
        <v>0</v>
      </c>
      <c r="AJ14" s="44">
        <f t="shared" si="14"/>
        <v>0</v>
      </c>
      <c r="AK14" s="44">
        <f t="shared" si="14"/>
        <v>0</v>
      </c>
      <c r="AL14" s="44">
        <f t="shared" si="14"/>
        <v>0</v>
      </c>
      <c r="AM14" s="44">
        <f t="shared" si="14"/>
        <v>0</v>
      </c>
      <c r="AN14" s="44">
        <f t="shared" si="14"/>
        <v>0</v>
      </c>
      <c r="AO14" s="44">
        <f t="shared" si="14"/>
        <v>0</v>
      </c>
      <c r="AP14" s="44">
        <f t="shared" si="14"/>
        <v>0</v>
      </c>
      <c r="AQ14" s="44">
        <f t="shared" si="14"/>
        <v>0</v>
      </c>
      <c r="AR14" s="44">
        <f t="shared" si="14"/>
        <v>0</v>
      </c>
      <c r="AS14" s="44">
        <f t="shared" si="14"/>
        <v>0</v>
      </c>
      <c r="AT14" s="44">
        <f t="shared" si="14"/>
        <v>0</v>
      </c>
      <c r="AU14" s="44">
        <f t="shared" si="14"/>
        <v>0</v>
      </c>
      <c r="AV14" s="44">
        <f t="shared" si="14"/>
        <v>0</v>
      </c>
      <c r="AW14" s="44">
        <f t="shared" si="14"/>
        <v>0</v>
      </c>
      <c r="AX14" s="44">
        <f t="shared" si="14"/>
        <v>0</v>
      </c>
      <c r="AY14" s="44">
        <f t="shared" si="14"/>
        <v>0</v>
      </c>
      <c r="AZ14" s="44">
        <f t="shared" si="14"/>
        <v>0</v>
      </c>
      <c r="BA14" s="44">
        <f t="shared" si="14"/>
        <v>0</v>
      </c>
      <c r="BB14" s="44">
        <f t="shared" si="14"/>
        <v>0</v>
      </c>
      <c r="BC14" s="44">
        <f t="shared" si="14"/>
        <v>0</v>
      </c>
      <c r="BD14" s="44">
        <f t="shared" si="14"/>
        <v>0</v>
      </c>
      <c r="BE14" s="44">
        <f t="shared" si="14"/>
        <v>0</v>
      </c>
      <c r="BF14" s="44">
        <f t="shared" si="14"/>
        <v>0</v>
      </c>
      <c r="BG14" s="44">
        <f t="shared" si="14"/>
        <v>0</v>
      </c>
      <c r="BH14" s="44">
        <f t="shared" si="14"/>
        <v>0</v>
      </c>
      <c r="BI14" s="44">
        <f t="shared" si="14"/>
        <v>0</v>
      </c>
      <c r="BJ14" s="44">
        <f t="shared" si="14"/>
        <v>0</v>
      </c>
      <c r="BK14" s="44">
        <f t="shared" si="14"/>
        <v>0</v>
      </c>
      <c r="BL14" s="44">
        <f t="shared" si="14"/>
        <v>0</v>
      </c>
      <c r="BM14" s="44">
        <f t="shared" si="14"/>
        <v>0</v>
      </c>
      <c r="BN14" s="44">
        <f t="shared" si="14"/>
        <v>0</v>
      </c>
      <c r="BO14" s="44">
        <f t="shared" si="14"/>
        <v>0</v>
      </c>
      <c r="BP14" s="44">
        <f t="shared" si="14"/>
        <v>0</v>
      </c>
      <c r="BQ14" s="44">
        <f t="shared" si="14"/>
        <v>0</v>
      </c>
      <c r="BR14" s="44">
        <f t="shared" si="14"/>
        <v>0</v>
      </c>
      <c r="BS14" s="44">
        <f t="shared" si="14"/>
        <v>0</v>
      </c>
      <c r="BT14" s="44">
        <f t="shared" si="14"/>
        <v>0</v>
      </c>
      <c r="BU14" s="44">
        <f t="shared" si="14"/>
        <v>0</v>
      </c>
      <c r="BV14" s="44">
        <f t="shared" si="14"/>
        <v>0</v>
      </c>
      <c r="BW14" s="44">
        <f t="shared" si="14"/>
        <v>0</v>
      </c>
      <c r="BX14" s="44">
        <f t="shared" si="14"/>
        <v>0</v>
      </c>
      <c r="BY14" s="44">
        <f t="shared" si="14"/>
        <v>0</v>
      </c>
      <c r="BZ14" s="44">
        <f t="shared" si="14"/>
        <v>0</v>
      </c>
      <c r="CA14" s="44">
        <f t="shared" ref="CA14:DM15" si="15">CA11+BZ14</f>
        <v>0</v>
      </c>
      <c r="CB14" s="44">
        <f t="shared" si="15"/>
        <v>0</v>
      </c>
      <c r="CC14" s="44">
        <f t="shared" si="15"/>
        <v>0</v>
      </c>
      <c r="CD14" s="44">
        <f t="shared" si="15"/>
        <v>0</v>
      </c>
      <c r="CE14" s="44">
        <f t="shared" si="15"/>
        <v>0</v>
      </c>
      <c r="CF14" s="44">
        <f t="shared" si="15"/>
        <v>0</v>
      </c>
      <c r="CG14" s="44">
        <f t="shared" si="15"/>
        <v>0</v>
      </c>
      <c r="CH14" s="44">
        <f t="shared" si="15"/>
        <v>0</v>
      </c>
      <c r="CI14" s="44">
        <f t="shared" si="15"/>
        <v>0</v>
      </c>
      <c r="CJ14" s="44">
        <f t="shared" si="15"/>
        <v>0</v>
      </c>
      <c r="CK14" s="44">
        <f t="shared" si="15"/>
        <v>0</v>
      </c>
      <c r="CL14" s="44">
        <f t="shared" si="15"/>
        <v>0</v>
      </c>
      <c r="CM14" s="44">
        <f t="shared" si="15"/>
        <v>0</v>
      </c>
      <c r="CN14" s="44">
        <f t="shared" si="15"/>
        <v>0</v>
      </c>
      <c r="CO14" s="44">
        <f t="shared" si="15"/>
        <v>0</v>
      </c>
      <c r="CP14" s="44">
        <f t="shared" si="15"/>
        <v>0</v>
      </c>
      <c r="CQ14" s="44">
        <f t="shared" si="15"/>
        <v>0</v>
      </c>
      <c r="CR14" s="44">
        <f t="shared" si="15"/>
        <v>0</v>
      </c>
      <c r="CS14" s="44">
        <f t="shared" si="15"/>
        <v>0</v>
      </c>
      <c r="CT14" s="44">
        <f t="shared" si="15"/>
        <v>0</v>
      </c>
      <c r="CU14" s="44">
        <f t="shared" si="15"/>
        <v>0</v>
      </c>
      <c r="CV14" s="44">
        <f t="shared" si="15"/>
        <v>0</v>
      </c>
      <c r="CW14" s="44">
        <f t="shared" si="15"/>
        <v>0</v>
      </c>
      <c r="CX14" s="44">
        <f t="shared" si="15"/>
        <v>0</v>
      </c>
      <c r="CY14" s="44">
        <f t="shared" si="15"/>
        <v>0</v>
      </c>
      <c r="CZ14" s="44">
        <f t="shared" si="15"/>
        <v>0</v>
      </c>
      <c r="DA14" s="44">
        <f t="shared" si="15"/>
        <v>0</v>
      </c>
      <c r="DB14" s="44">
        <f t="shared" si="15"/>
        <v>0</v>
      </c>
      <c r="DC14" s="44">
        <f t="shared" si="15"/>
        <v>0</v>
      </c>
      <c r="DD14" s="44">
        <f t="shared" si="15"/>
        <v>0</v>
      </c>
      <c r="DE14" s="44">
        <f t="shared" si="15"/>
        <v>0</v>
      </c>
      <c r="DF14" s="44">
        <f t="shared" si="15"/>
        <v>0</v>
      </c>
      <c r="DG14" s="44">
        <f t="shared" si="15"/>
        <v>0</v>
      </c>
      <c r="DH14" s="44">
        <f t="shared" si="15"/>
        <v>0</v>
      </c>
      <c r="DI14" s="44">
        <f t="shared" si="15"/>
        <v>0</v>
      </c>
      <c r="DJ14" s="44">
        <f t="shared" si="15"/>
        <v>0</v>
      </c>
      <c r="DK14" s="44">
        <f t="shared" si="15"/>
        <v>0</v>
      </c>
      <c r="DL14" s="44">
        <f t="shared" si="15"/>
        <v>0</v>
      </c>
      <c r="DM14" s="44">
        <f t="shared" si="15"/>
        <v>0</v>
      </c>
    </row>
    <row r="15" spans="1:117" x14ac:dyDescent="0.25">
      <c r="A15" s="50"/>
      <c r="B15" s="53"/>
      <c r="C15" s="54"/>
      <c r="D15" s="54"/>
      <c r="E15" s="55" t="s">
        <v>34</v>
      </c>
      <c r="F15" s="41" t="s">
        <v>35</v>
      </c>
      <c r="G15" s="42"/>
      <c r="H15" s="42"/>
      <c r="I15" s="182"/>
      <c r="J15" s="43"/>
      <c r="K15" s="41" t="s">
        <v>35</v>
      </c>
      <c r="L15" s="42"/>
      <c r="M15" s="42"/>
      <c r="N15" s="44">
        <f>N12+J15</f>
        <v>0</v>
      </c>
      <c r="O15" s="44">
        <f t="shared" si="14"/>
        <v>0</v>
      </c>
      <c r="P15" s="44">
        <f t="shared" si="14"/>
        <v>0</v>
      </c>
      <c r="Q15" s="44">
        <f t="shared" si="14"/>
        <v>0</v>
      </c>
      <c r="R15" s="44">
        <f t="shared" si="14"/>
        <v>0</v>
      </c>
      <c r="S15" s="44">
        <f t="shared" si="14"/>
        <v>0</v>
      </c>
      <c r="T15" s="44">
        <f t="shared" si="14"/>
        <v>0</v>
      </c>
      <c r="U15" s="44">
        <f t="shared" si="14"/>
        <v>0</v>
      </c>
      <c r="V15" s="44">
        <f t="shared" si="14"/>
        <v>0</v>
      </c>
      <c r="W15" s="44">
        <f t="shared" si="14"/>
        <v>0</v>
      </c>
      <c r="X15" s="44">
        <f t="shared" si="14"/>
        <v>0</v>
      </c>
      <c r="Y15" s="44">
        <f t="shared" si="14"/>
        <v>0</v>
      </c>
      <c r="Z15" s="44">
        <f t="shared" si="14"/>
        <v>0</v>
      </c>
      <c r="AA15" s="44">
        <f t="shared" si="14"/>
        <v>0</v>
      </c>
      <c r="AB15" s="44">
        <f t="shared" si="14"/>
        <v>0</v>
      </c>
      <c r="AC15" s="44">
        <f t="shared" si="14"/>
        <v>0</v>
      </c>
      <c r="AD15" s="44">
        <f t="shared" si="14"/>
        <v>0</v>
      </c>
      <c r="AE15" s="44">
        <f t="shared" si="14"/>
        <v>0</v>
      </c>
      <c r="AF15" s="44">
        <f t="shared" si="14"/>
        <v>0</v>
      </c>
      <c r="AG15" s="44">
        <f t="shared" si="14"/>
        <v>0</v>
      </c>
      <c r="AH15" s="44">
        <f t="shared" si="14"/>
        <v>0</v>
      </c>
      <c r="AI15" s="44">
        <f t="shared" si="14"/>
        <v>0</v>
      </c>
      <c r="AJ15" s="44">
        <f t="shared" si="14"/>
        <v>0</v>
      </c>
      <c r="AK15" s="44">
        <f t="shared" si="14"/>
        <v>0</v>
      </c>
      <c r="AL15" s="44">
        <f t="shared" si="14"/>
        <v>0</v>
      </c>
      <c r="AM15" s="44">
        <f t="shared" si="14"/>
        <v>0</v>
      </c>
      <c r="AN15" s="44">
        <f t="shared" si="14"/>
        <v>0</v>
      </c>
      <c r="AO15" s="44">
        <f t="shared" si="14"/>
        <v>0</v>
      </c>
      <c r="AP15" s="44">
        <f t="shared" si="14"/>
        <v>0</v>
      </c>
      <c r="AQ15" s="44">
        <f t="shared" si="14"/>
        <v>0</v>
      </c>
      <c r="AR15" s="44">
        <f t="shared" si="14"/>
        <v>0</v>
      </c>
      <c r="AS15" s="44">
        <f t="shared" si="14"/>
        <v>0</v>
      </c>
      <c r="AT15" s="44">
        <f t="shared" si="14"/>
        <v>0</v>
      </c>
      <c r="AU15" s="44">
        <f t="shared" si="14"/>
        <v>0</v>
      </c>
      <c r="AV15" s="44">
        <f t="shared" si="14"/>
        <v>0</v>
      </c>
      <c r="AW15" s="44">
        <f t="shared" si="14"/>
        <v>0</v>
      </c>
      <c r="AX15" s="44">
        <f t="shared" si="14"/>
        <v>0</v>
      </c>
      <c r="AY15" s="44">
        <f t="shared" si="14"/>
        <v>0</v>
      </c>
      <c r="AZ15" s="44">
        <f t="shared" si="14"/>
        <v>0</v>
      </c>
      <c r="BA15" s="44">
        <f t="shared" si="14"/>
        <v>0</v>
      </c>
      <c r="BB15" s="44">
        <f t="shared" si="14"/>
        <v>0</v>
      </c>
      <c r="BC15" s="44">
        <f t="shared" si="14"/>
        <v>0</v>
      </c>
      <c r="BD15" s="44">
        <f t="shared" si="14"/>
        <v>0</v>
      </c>
      <c r="BE15" s="44">
        <f t="shared" si="14"/>
        <v>0</v>
      </c>
      <c r="BF15" s="44">
        <f t="shared" si="14"/>
        <v>0</v>
      </c>
      <c r="BG15" s="44">
        <f t="shared" si="14"/>
        <v>0</v>
      </c>
      <c r="BH15" s="44">
        <f t="shared" si="14"/>
        <v>0</v>
      </c>
      <c r="BI15" s="44">
        <f t="shared" si="14"/>
        <v>0</v>
      </c>
      <c r="BJ15" s="44">
        <f t="shared" si="14"/>
        <v>0</v>
      </c>
      <c r="BK15" s="44">
        <f t="shared" si="14"/>
        <v>0</v>
      </c>
      <c r="BL15" s="44">
        <f t="shared" si="14"/>
        <v>0</v>
      </c>
      <c r="BM15" s="44">
        <f t="shared" si="14"/>
        <v>0</v>
      </c>
      <c r="BN15" s="44">
        <f t="shared" si="14"/>
        <v>0</v>
      </c>
      <c r="BO15" s="44">
        <f t="shared" si="14"/>
        <v>0</v>
      </c>
      <c r="BP15" s="44">
        <f t="shared" si="14"/>
        <v>0</v>
      </c>
      <c r="BQ15" s="44">
        <f t="shared" si="14"/>
        <v>0</v>
      </c>
      <c r="BR15" s="44">
        <f t="shared" si="14"/>
        <v>0</v>
      </c>
      <c r="BS15" s="44">
        <f t="shared" si="14"/>
        <v>0</v>
      </c>
      <c r="BT15" s="44">
        <f t="shared" si="14"/>
        <v>0</v>
      </c>
      <c r="BU15" s="44">
        <f t="shared" si="14"/>
        <v>0</v>
      </c>
      <c r="BV15" s="44">
        <f t="shared" si="14"/>
        <v>0</v>
      </c>
      <c r="BW15" s="44">
        <f t="shared" si="14"/>
        <v>0</v>
      </c>
      <c r="BX15" s="44">
        <f t="shared" si="14"/>
        <v>0</v>
      </c>
      <c r="BY15" s="44">
        <f t="shared" si="14"/>
        <v>0</v>
      </c>
      <c r="BZ15" s="44">
        <f t="shared" si="14"/>
        <v>0</v>
      </c>
      <c r="CA15" s="44">
        <f t="shared" si="15"/>
        <v>0</v>
      </c>
      <c r="CB15" s="44">
        <f t="shared" si="15"/>
        <v>0</v>
      </c>
      <c r="CC15" s="44">
        <f t="shared" si="15"/>
        <v>0</v>
      </c>
      <c r="CD15" s="44">
        <f t="shared" si="15"/>
        <v>0</v>
      </c>
      <c r="CE15" s="44">
        <f t="shared" si="15"/>
        <v>0</v>
      </c>
      <c r="CF15" s="44">
        <f t="shared" si="15"/>
        <v>0</v>
      </c>
      <c r="CG15" s="44">
        <f t="shared" si="15"/>
        <v>0</v>
      </c>
      <c r="CH15" s="44">
        <f t="shared" si="15"/>
        <v>0</v>
      </c>
      <c r="CI15" s="44">
        <f t="shared" si="15"/>
        <v>0</v>
      </c>
      <c r="CJ15" s="44">
        <f t="shared" si="15"/>
        <v>0</v>
      </c>
      <c r="CK15" s="44">
        <f t="shared" si="15"/>
        <v>0</v>
      </c>
      <c r="CL15" s="44">
        <f t="shared" si="15"/>
        <v>0</v>
      </c>
      <c r="CM15" s="44">
        <f t="shared" si="15"/>
        <v>0</v>
      </c>
      <c r="CN15" s="44">
        <f t="shared" si="15"/>
        <v>0</v>
      </c>
      <c r="CO15" s="44">
        <f t="shared" si="15"/>
        <v>0</v>
      </c>
      <c r="CP15" s="44">
        <f t="shared" si="15"/>
        <v>0</v>
      </c>
      <c r="CQ15" s="44">
        <f t="shared" si="15"/>
        <v>0</v>
      </c>
      <c r="CR15" s="44">
        <f t="shared" si="15"/>
        <v>0</v>
      </c>
      <c r="CS15" s="44">
        <f t="shared" si="15"/>
        <v>0</v>
      </c>
      <c r="CT15" s="44">
        <f t="shared" si="15"/>
        <v>0</v>
      </c>
      <c r="CU15" s="44">
        <f t="shared" si="15"/>
        <v>0</v>
      </c>
      <c r="CV15" s="44">
        <f t="shared" si="15"/>
        <v>0</v>
      </c>
      <c r="CW15" s="44">
        <f t="shared" si="15"/>
        <v>0</v>
      </c>
      <c r="CX15" s="44">
        <f t="shared" si="15"/>
        <v>0</v>
      </c>
      <c r="CY15" s="44">
        <f t="shared" si="15"/>
        <v>0</v>
      </c>
      <c r="CZ15" s="44">
        <f t="shared" si="15"/>
        <v>0</v>
      </c>
      <c r="DA15" s="44">
        <f t="shared" si="15"/>
        <v>0</v>
      </c>
      <c r="DB15" s="44">
        <f t="shared" si="15"/>
        <v>0</v>
      </c>
      <c r="DC15" s="44">
        <f t="shared" si="15"/>
        <v>0</v>
      </c>
      <c r="DD15" s="44">
        <f t="shared" si="15"/>
        <v>0</v>
      </c>
      <c r="DE15" s="44">
        <f t="shared" si="15"/>
        <v>0</v>
      </c>
      <c r="DF15" s="44">
        <f t="shared" si="15"/>
        <v>0</v>
      </c>
      <c r="DG15" s="44">
        <f t="shared" si="15"/>
        <v>0</v>
      </c>
      <c r="DH15" s="44">
        <f t="shared" si="15"/>
        <v>0</v>
      </c>
      <c r="DI15" s="44">
        <f t="shared" si="15"/>
        <v>0</v>
      </c>
      <c r="DJ15" s="44">
        <f t="shared" si="15"/>
        <v>0</v>
      </c>
      <c r="DK15" s="44">
        <f t="shared" si="15"/>
        <v>0</v>
      </c>
      <c r="DL15" s="44">
        <f t="shared" si="15"/>
        <v>0</v>
      </c>
      <c r="DM15" s="44">
        <f t="shared" si="15"/>
        <v>0</v>
      </c>
    </row>
    <row r="16" spans="1:117" x14ac:dyDescent="0.25">
      <c r="A16" s="50"/>
      <c r="B16" s="53"/>
      <c r="C16" s="54"/>
      <c r="D16" s="54"/>
      <c r="E16" s="55" t="s">
        <v>36</v>
      </c>
      <c r="F16" s="56" t="s">
        <v>37</v>
      </c>
      <c r="G16" s="42"/>
      <c r="H16" s="42"/>
      <c r="I16" s="183"/>
      <c r="J16" s="57"/>
      <c r="K16" s="56" t="s">
        <v>37</v>
      </c>
      <c r="L16" s="42"/>
      <c r="M16" s="42"/>
      <c r="N16" s="52" t="str">
        <f t="shared" ref="N16:BY16" si="16">IF(N15=0,"",N14/N15 )</f>
        <v/>
      </c>
      <c r="O16" s="52" t="str">
        <f t="shared" si="16"/>
        <v/>
      </c>
      <c r="P16" s="52" t="str">
        <f t="shared" si="16"/>
        <v/>
      </c>
      <c r="Q16" s="52" t="str">
        <f>IF(Q15=0,"",Q14/Q15 )</f>
        <v/>
      </c>
      <c r="R16" s="52" t="str">
        <f t="shared" si="16"/>
        <v/>
      </c>
      <c r="S16" s="52" t="str">
        <f t="shared" si="16"/>
        <v/>
      </c>
      <c r="T16" s="52" t="str">
        <f t="shared" si="16"/>
        <v/>
      </c>
      <c r="U16" s="52" t="str">
        <f t="shared" si="16"/>
        <v/>
      </c>
      <c r="V16" s="52" t="str">
        <f t="shared" si="16"/>
        <v/>
      </c>
      <c r="W16" s="52" t="str">
        <f t="shared" si="16"/>
        <v/>
      </c>
      <c r="X16" s="52" t="str">
        <f t="shared" si="16"/>
        <v/>
      </c>
      <c r="Y16" s="52" t="str">
        <f t="shared" si="16"/>
        <v/>
      </c>
      <c r="Z16" s="52" t="str">
        <f t="shared" si="16"/>
        <v/>
      </c>
      <c r="AA16" s="52" t="str">
        <f t="shared" si="16"/>
        <v/>
      </c>
      <c r="AB16" s="52" t="str">
        <f t="shared" si="16"/>
        <v/>
      </c>
      <c r="AC16" s="52" t="str">
        <f t="shared" si="16"/>
        <v/>
      </c>
      <c r="AD16" s="52" t="str">
        <f t="shared" si="16"/>
        <v/>
      </c>
      <c r="AE16" s="52" t="str">
        <f t="shared" si="16"/>
        <v/>
      </c>
      <c r="AF16" s="52" t="str">
        <f t="shared" si="16"/>
        <v/>
      </c>
      <c r="AG16" s="52" t="str">
        <f t="shared" si="16"/>
        <v/>
      </c>
      <c r="AH16" s="52" t="str">
        <f t="shared" si="16"/>
        <v/>
      </c>
      <c r="AI16" s="52" t="str">
        <f t="shared" si="16"/>
        <v/>
      </c>
      <c r="AJ16" s="52" t="str">
        <f t="shared" si="16"/>
        <v/>
      </c>
      <c r="AK16" s="52" t="str">
        <f t="shared" si="16"/>
        <v/>
      </c>
      <c r="AL16" s="52" t="str">
        <f t="shared" si="16"/>
        <v/>
      </c>
      <c r="AM16" s="52" t="str">
        <f t="shared" si="16"/>
        <v/>
      </c>
      <c r="AN16" s="52" t="str">
        <f t="shared" si="16"/>
        <v/>
      </c>
      <c r="AO16" s="52" t="str">
        <f t="shared" si="16"/>
        <v/>
      </c>
      <c r="AP16" s="52" t="str">
        <f t="shared" si="16"/>
        <v/>
      </c>
      <c r="AQ16" s="52" t="str">
        <f t="shared" si="16"/>
        <v/>
      </c>
      <c r="AR16" s="52" t="str">
        <f t="shared" si="16"/>
        <v/>
      </c>
      <c r="AS16" s="52" t="str">
        <f t="shared" si="16"/>
        <v/>
      </c>
      <c r="AT16" s="52" t="str">
        <f t="shared" si="16"/>
        <v/>
      </c>
      <c r="AU16" s="52" t="str">
        <f t="shared" si="16"/>
        <v/>
      </c>
      <c r="AV16" s="52" t="str">
        <f t="shared" si="16"/>
        <v/>
      </c>
      <c r="AW16" s="52" t="str">
        <f t="shared" si="16"/>
        <v/>
      </c>
      <c r="AX16" s="52" t="str">
        <f t="shared" si="16"/>
        <v/>
      </c>
      <c r="AY16" s="52" t="str">
        <f t="shared" si="16"/>
        <v/>
      </c>
      <c r="AZ16" s="52" t="str">
        <f t="shared" si="16"/>
        <v/>
      </c>
      <c r="BA16" s="52" t="str">
        <f t="shared" si="16"/>
        <v/>
      </c>
      <c r="BB16" s="52" t="str">
        <f t="shared" si="16"/>
        <v/>
      </c>
      <c r="BC16" s="52" t="str">
        <f t="shared" si="16"/>
        <v/>
      </c>
      <c r="BD16" s="52" t="str">
        <f t="shared" si="16"/>
        <v/>
      </c>
      <c r="BE16" s="52" t="str">
        <f t="shared" si="16"/>
        <v/>
      </c>
      <c r="BF16" s="52" t="str">
        <f t="shared" si="16"/>
        <v/>
      </c>
      <c r="BG16" s="52" t="str">
        <f t="shared" si="16"/>
        <v/>
      </c>
      <c r="BH16" s="52" t="str">
        <f t="shared" si="16"/>
        <v/>
      </c>
      <c r="BI16" s="52" t="str">
        <f t="shared" si="16"/>
        <v/>
      </c>
      <c r="BJ16" s="52" t="str">
        <f t="shared" si="16"/>
        <v/>
      </c>
      <c r="BK16" s="52" t="str">
        <f t="shared" si="16"/>
        <v/>
      </c>
      <c r="BL16" s="52" t="str">
        <f t="shared" si="16"/>
        <v/>
      </c>
      <c r="BM16" s="52" t="str">
        <f t="shared" si="16"/>
        <v/>
      </c>
      <c r="BN16" s="52" t="str">
        <f t="shared" si="16"/>
        <v/>
      </c>
      <c r="BO16" s="52" t="str">
        <f t="shared" si="16"/>
        <v/>
      </c>
      <c r="BP16" s="52" t="str">
        <f t="shared" si="16"/>
        <v/>
      </c>
      <c r="BQ16" s="52" t="str">
        <f t="shared" si="16"/>
        <v/>
      </c>
      <c r="BR16" s="52" t="str">
        <f t="shared" si="16"/>
        <v/>
      </c>
      <c r="BS16" s="52" t="str">
        <f t="shared" si="16"/>
        <v/>
      </c>
      <c r="BT16" s="52" t="str">
        <f t="shared" si="16"/>
        <v/>
      </c>
      <c r="BU16" s="52" t="str">
        <f t="shared" si="16"/>
        <v/>
      </c>
      <c r="BV16" s="52" t="str">
        <f t="shared" si="16"/>
        <v/>
      </c>
      <c r="BW16" s="52" t="str">
        <f t="shared" si="16"/>
        <v/>
      </c>
      <c r="BX16" s="52" t="str">
        <f t="shared" si="16"/>
        <v/>
      </c>
      <c r="BY16" s="52" t="str">
        <f t="shared" si="16"/>
        <v/>
      </c>
      <c r="BZ16" s="52" t="str">
        <f t="shared" ref="BZ16:DM16" si="17">IF(BZ15=0,"",BZ14/BZ15 )</f>
        <v/>
      </c>
      <c r="CA16" s="52" t="str">
        <f t="shared" si="17"/>
        <v/>
      </c>
      <c r="CB16" s="52" t="str">
        <f t="shared" si="17"/>
        <v/>
      </c>
      <c r="CC16" s="52" t="str">
        <f t="shared" si="17"/>
        <v/>
      </c>
      <c r="CD16" s="52" t="str">
        <f t="shared" si="17"/>
        <v/>
      </c>
      <c r="CE16" s="52" t="str">
        <f t="shared" si="17"/>
        <v/>
      </c>
      <c r="CF16" s="52" t="str">
        <f t="shared" si="17"/>
        <v/>
      </c>
      <c r="CG16" s="52" t="str">
        <f t="shared" si="17"/>
        <v/>
      </c>
      <c r="CH16" s="52" t="str">
        <f t="shared" si="17"/>
        <v/>
      </c>
      <c r="CI16" s="52" t="str">
        <f t="shared" si="17"/>
        <v/>
      </c>
      <c r="CJ16" s="52" t="str">
        <f t="shared" si="17"/>
        <v/>
      </c>
      <c r="CK16" s="52" t="str">
        <f t="shared" si="17"/>
        <v/>
      </c>
      <c r="CL16" s="52" t="str">
        <f t="shared" si="17"/>
        <v/>
      </c>
      <c r="CM16" s="52" t="str">
        <f t="shared" si="17"/>
        <v/>
      </c>
      <c r="CN16" s="52" t="str">
        <f t="shared" si="17"/>
        <v/>
      </c>
      <c r="CO16" s="52" t="str">
        <f t="shared" si="17"/>
        <v/>
      </c>
      <c r="CP16" s="52" t="str">
        <f t="shared" si="17"/>
        <v/>
      </c>
      <c r="CQ16" s="52" t="str">
        <f t="shared" si="17"/>
        <v/>
      </c>
      <c r="CR16" s="52" t="str">
        <f t="shared" si="17"/>
        <v/>
      </c>
      <c r="CS16" s="52" t="str">
        <f t="shared" si="17"/>
        <v/>
      </c>
      <c r="CT16" s="52" t="str">
        <f t="shared" si="17"/>
        <v/>
      </c>
      <c r="CU16" s="52" t="str">
        <f t="shared" si="17"/>
        <v/>
      </c>
      <c r="CV16" s="52" t="str">
        <f t="shared" si="17"/>
        <v/>
      </c>
      <c r="CW16" s="52" t="str">
        <f t="shared" si="17"/>
        <v/>
      </c>
      <c r="CX16" s="52" t="str">
        <f t="shared" si="17"/>
        <v/>
      </c>
      <c r="CY16" s="52" t="str">
        <f t="shared" si="17"/>
        <v/>
      </c>
      <c r="CZ16" s="52" t="str">
        <f t="shared" si="17"/>
        <v/>
      </c>
      <c r="DA16" s="52" t="str">
        <f t="shared" si="17"/>
        <v/>
      </c>
      <c r="DB16" s="52" t="str">
        <f t="shared" si="17"/>
        <v/>
      </c>
      <c r="DC16" s="52" t="str">
        <f t="shared" si="17"/>
        <v/>
      </c>
      <c r="DD16" s="52" t="str">
        <f t="shared" si="17"/>
        <v/>
      </c>
      <c r="DE16" s="52" t="str">
        <f t="shared" si="17"/>
        <v/>
      </c>
      <c r="DF16" s="52" t="str">
        <f t="shared" si="17"/>
        <v/>
      </c>
      <c r="DG16" s="52" t="str">
        <f t="shared" si="17"/>
        <v/>
      </c>
      <c r="DH16" s="52" t="str">
        <f t="shared" si="17"/>
        <v/>
      </c>
      <c r="DI16" s="52" t="str">
        <f t="shared" si="17"/>
        <v/>
      </c>
      <c r="DJ16" s="52" t="str">
        <f t="shared" si="17"/>
        <v/>
      </c>
      <c r="DK16" s="52" t="str">
        <f t="shared" si="17"/>
        <v/>
      </c>
      <c r="DL16" s="52" t="str">
        <f t="shared" si="17"/>
        <v/>
      </c>
      <c r="DM16" s="52" t="str">
        <f t="shared" si="17"/>
        <v/>
      </c>
    </row>
    <row r="17" spans="1:117" x14ac:dyDescent="0.25">
      <c r="A17" s="50"/>
      <c r="B17" s="53"/>
      <c r="C17" s="54"/>
      <c r="D17" s="54"/>
      <c r="E17" s="58" t="s">
        <v>38</v>
      </c>
      <c r="F17" s="59" t="s">
        <v>39</v>
      </c>
      <c r="G17" s="60"/>
      <c r="H17" s="60"/>
      <c r="I17" s="184"/>
      <c r="J17" s="61"/>
      <c r="K17" s="59" t="s">
        <v>39</v>
      </c>
      <c r="L17" s="60"/>
      <c r="M17" s="60"/>
      <c r="N17" s="62" t="e">
        <f t="shared" ref="N17:T17" si="18">N15/N10</f>
        <v>#DIV/0!</v>
      </c>
      <c r="O17" s="62" t="e">
        <f t="shared" si="18"/>
        <v>#DIV/0!</v>
      </c>
      <c r="P17" s="62" t="e">
        <f t="shared" si="18"/>
        <v>#DIV/0!</v>
      </c>
      <c r="Q17" s="62" t="e">
        <f t="shared" si="18"/>
        <v>#DIV/0!</v>
      </c>
      <c r="R17" s="62" t="e">
        <f t="shared" si="18"/>
        <v>#DIV/0!</v>
      </c>
      <c r="S17" s="62" t="e">
        <f t="shared" si="18"/>
        <v>#DIV/0!</v>
      </c>
      <c r="T17" s="62" t="e">
        <f t="shared" si="18"/>
        <v>#DIV/0!</v>
      </c>
      <c r="U17" s="62" t="e">
        <f>U15/U10</f>
        <v>#DIV/0!</v>
      </c>
      <c r="V17" s="62" t="e">
        <f t="shared" ref="V17:CE17" si="19">V15/V10</f>
        <v>#DIV/0!</v>
      </c>
      <c r="W17" s="62" t="e">
        <f t="shared" si="19"/>
        <v>#DIV/0!</v>
      </c>
      <c r="X17" s="62" t="e">
        <f t="shared" si="19"/>
        <v>#DIV/0!</v>
      </c>
      <c r="Y17" s="62" t="e">
        <f t="shared" si="19"/>
        <v>#DIV/0!</v>
      </c>
      <c r="Z17" s="62" t="e">
        <f t="shared" si="19"/>
        <v>#DIV/0!</v>
      </c>
      <c r="AA17" s="62" t="e">
        <f t="shared" si="19"/>
        <v>#DIV/0!</v>
      </c>
      <c r="AB17" s="62" t="e">
        <f t="shared" si="19"/>
        <v>#DIV/0!</v>
      </c>
      <c r="AC17" s="62" t="e">
        <f t="shared" si="19"/>
        <v>#DIV/0!</v>
      </c>
      <c r="AD17" s="62" t="e">
        <f t="shared" si="19"/>
        <v>#DIV/0!</v>
      </c>
      <c r="AE17" s="62" t="e">
        <f t="shared" si="19"/>
        <v>#DIV/0!</v>
      </c>
      <c r="AF17" s="62" t="e">
        <f t="shared" si="19"/>
        <v>#DIV/0!</v>
      </c>
      <c r="AG17" s="62" t="e">
        <f t="shared" si="19"/>
        <v>#DIV/0!</v>
      </c>
      <c r="AH17" s="62" t="e">
        <f t="shared" si="19"/>
        <v>#DIV/0!</v>
      </c>
      <c r="AI17" s="62" t="e">
        <f t="shared" si="19"/>
        <v>#DIV/0!</v>
      </c>
      <c r="AJ17" s="62" t="e">
        <f t="shared" si="19"/>
        <v>#DIV/0!</v>
      </c>
      <c r="AK17" s="62" t="e">
        <f t="shared" si="19"/>
        <v>#DIV/0!</v>
      </c>
      <c r="AL17" s="62" t="e">
        <f t="shared" si="19"/>
        <v>#DIV/0!</v>
      </c>
      <c r="AM17" s="62" t="e">
        <f t="shared" si="19"/>
        <v>#DIV/0!</v>
      </c>
      <c r="AN17" s="62" t="e">
        <f t="shared" si="19"/>
        <v>#DIV/0!</v>
      </c>
      <c r="AO17" s="62" t="e">
        <f t="shared" si="19"/>
        <v>#DIV/0!</v>
      </c>
      <c r="AP17" s="62" t="e">
        <f t="shared" si="19"/>
        <v>#DIV/0!</v>
      </c>
      <c r="AQ17" s="62" t="e">
        <f t="shared" si="19"/>
        <v>#DIV/0!</v>
      </c>
      <c r="AR17" s="62" t="e">
        <f t="shared" si="19"/>
        <v>#DIV/0!</v>
      </c>
      <c r="AS17" s="62" t="e">
        <f t="shared" si="19"/>
        <v>#DIV/0!</v>
      </c>
      <c r="AT17" s="62" t="e">
        <f t="shared" si="19"/>
        <v>#DIV/0!</v>
      </c>
      <c r="AU17" s="62" t="e">
        <f t="shared" si="19"/>
        <v>#DIV/0!</v>
      </c>
      <c r="AV17" s="62" t="e">
        <f t="shared" si="19"/>
        <v>#DIV/0!</v>
      </c>
      <c r="AW17" s="62" t="e">
        <f t="shared" si="19"/>
        <v>#DIV/0!</v>
      </c>
      <c r="AX17" s="62" t="e">
        <f t="shared" si="19"/>
        <v>#DIV/0!</v>
      </c>
      <c r="AY17" s="62" t="e">
        <f t="shared" si="19"/>
        <v>#DIV/0!</v>
      </c>
      <c r="AZ17" s="62" t="e">
        <f t="shared" si="19"/>
        <v>#DIV/0!</v>
      </c>
      <c r="BA17" s="62" t="e">
        <f t="shared" si="19"/>
        <v>#DIV/0!</v>
      </c>
      <c r="BB17" s="62" t="e">
        <f t="shared" si="19"/>
        <v>#DIV/0!</v>
      </c>
      <c r="BC17" s="62" t="e">
        <f t="shared" si="19"/>
        <v>#DIV/0!</v>
      </c>
      <c r="BD17" s="62" t="e">
        <f t="shared" si="19"/>
        <v>#DIV/0!</v>
      </c>
      <c r="BE17" s="62" t="e">
        <f t="shared" si="19"/>
        <v>#DIV/0!</v>
      </c>
      <c r="BF17" s="62" t="e">
        <f t="shared" si="19"/>
        <v>#DIV/0!</v>
      </c>
      <c r="BG17" s="62" t="e">
        <f t="shared" si="19"/>
        <v>#DIV/0!</v>
      </c>
      <c r="BH17" s="62" t="e">
        <f t="shared" si="19"/>
        <v>#DIV/0!</v>
      </c>
      <c r="BI17" s="62" t="e">
        <f t="shared" si="19"/>
        <v>#DIV/0!</v>
      </c>
      <c r="BJ17" s="62" t="e">
        <f t="shared" si="19"/>
        <v>#DIV/0!</v>
      </c>
      <c r="BK17" s="62" t="e">
        <f t="shared" si="19"/>
        <v>#DIV/0!</v>
      </c>
      <c r="BL17" s="62" t="e">
        <f t="shared" si="19"/>
        <v>#DIV/0!</v>
      </c>
      <c r="BM17" s="62" t="e">
        <f t="shared" si="19"/>
        <v>#DIV/0!</v>
      </c>
      <c r="BN17" s="62" t="e">
        <f t="shared" si="19"/>
        <v>#DIV/0!</v>
      </c>
      <c r="BO17" s="62" t="e">
        <f t="shared" si="19"/>
        <v>#DIV/0!</v>
      </c>
      <c r="BP17" s="62" t="e">
        <f t="shared" si="19"/>
        <v>#DIV/0!</v>
      </c>
      <c r="BQ17" s="62" t="e">
        <f t="shared" si="19"/>
        <v>#DIV/0!</v>
      </c>
      <c r="BR17" s="62" t="e">
        <f t="shared" si="19"/>
        <v>#DIV/0!</v>
      </c>
      <c r="BS17" s="62" t="e">
        <f t="shared" si="19"/>
        <v>#DIV/0!</v>
      </c>
      <c r="BT17" s="62" t="e">
        <f t="shared" si="19"/>
        <v>#DIV/0!</v>
      </c>
      <c r="BU17" s="62" t="e">
        <f t="shared" si="19"/>
        <v>#DIV/0!</v>
      </c>
      <c r="BV17" s="62" t="e">
        <f t="shared" si="19"/>
        <v>#DIV/0!</v>
      </c>
      <c r="BW17" s="62" t="e">
        <f t="shared" si="19"/>
        <v>#DIV/0!</v>
      </c>
      <c r="BX17" s="62" t="e">
        <f t="shared" si="19"/>
        <v>#DIV/0!</v>
      </c>
      <c r="BY17" s="62" t="e">
        <f t="shared" si="19"/>
        <v>#DIV/0!</v>
      </c>
      <c r="BZ17" s="62" t="e">
        <f t="shared" si="19"/>
        <v>#DIV/0!</v>
      </c>
      <c r="CA17" s="62" t="e">
        <f t="shared" si="19"/>
        <v>#DIV/0!</v>
      </c>
      <c r="CB17" s="62" t="e">
        <f t="shared" si="19"/>
        <v>#DIV/0!</v>
      </c>
      <c r="CC17" s="62" t="e">
        <f t="shared" si="19"/>
        <v>#DIV/0!</v>
      </c>
      <c r="CD17" s="62" t="e">
        <f t="shared" si="19"/>
        <v>#DIV/0!</v>
      </c>
      <c r="CE17" s="62" t="e">
        <f t="shared" si="19"/>
        <v>#DIV/0!</v>
      </c>
      <c r="CF17" s="62" t="e">
        <f>CF15/CF10</f>
        <v>#DIV/0!</v>
      </c>
      <c r="CG17" s="62" t="e">
        <f t="shared" ref="CG17:DM17" si="20">CG15/CG10</f>
        <v>#DIV/0!</v>
      </c>
      <c r="CH17" s="62" t="e">
        <f t="shared" si="20"/>
        <v>#DIV/0!</v>
      </c>
      <c r="CI17" s="62" t="e">
        <f t="shared" si="20"/>
        <v>#DIV/0!</v>
      </c>
      <c r="CJ17" s="62" t="e">
        <f t="shared" si="20"/>
        <v>#DIV/0!</v>
      </c>
      <c r="CK17" s="62" t="e">
        <f t="shared" si="20"/>
        <v>#DIV/0!</v>
      </c>
      <c r="CL17" s="62" t="e">
        <f t="shared" si="20"/>
        <v>#DIV/0!</v>
      </c>
      <c r="CM17" s="62" t="e">
        <f t="shared" si="20"/>
        <v>#DIV/0!</v>
      </c>
      <c r="CN17" s="62" t="e">
        <f t="shared" si="20"/>
        <v>#DIV/0!</v>
      </c>
      <c r="CO17" s="62" t="e">
        <f t="shared" si="20"/>
        <v>#DIV/0!</v>
      </c>
      <c r="CP17" s="62" t="e">
        <f t="shared" si="20"/>
        <v>#DIV/0!</v>
      </c>
      <c r="CQ17" s="62" t="e">
        <f t="shared" si="20"/>
        <v>#DIV/0!</v>
      </c>
      <c r="CR17" s="62" t="e">
        <f t="shared" si="20"/>
        <v>#DIV/0!</v>
      </c>
      <c r="CS17" s="62" t="e">
        <f t="shared" si="20"/>
        <v>#DIV/0!</v>
      </c>
      <c r="CT17" s="62" t="e">
        <f t="shared" si="20"/>
        <v>#DIV/0!</v>
      </c>
      <c r="CU17" s="62" t="e">
        <f t="shared" si="20"/>
        <v>#DIV/0!</v>
      </c>
      <c r="CV17" s="62" t="e">
        <f t="shared" si="20"/>
        <v>#DIV/0!</v>
      </c>
      <c r="CW17" s="62" t="e">
        <f t="shared" si="20"/>
        <v>#DIV/0!</v>
      </c>
      <c r="CX17" s="62" t="e">
        <f t="shared" si="20"/>
        <v>#DIV/0!</v>
      </c>
      <c r="CY17" s="62" t="e">
        <f t="shared" si="20"/>
        <v>#DIV/0!</v>
      </c>
      <c r="CZ17" s="62" t="e">
        <f t="shared" si="20"/>
        <v>#DIV/0!</v>
      </c>
      <c r="DA17" s="62" t="e">
        <f t="shared" si="20"/>
        <v>#DIV/0!</v>
      </c>
      <c r="DB17" s="62" t="e">
        <f t="shared" si="20"/>
        <v>#DIV/0!</v>
      </c>
      <c r="DC17" s="62" t="e">
        <f t="shared" si="20"/>
        <v>#DIV/0!</v>
      </c>
      <c r="DD17" s="62" t="e">
        <f t="shared" si="20"/>
        <v>#DIV/0!</v>
      </c>
      <c r="DE17" s="62" t="e">
        <f t="shared" si="20"/>
        <v>#DIV/0!</v>
      </c>
      <c r="DF17" s="62" t="e">
        <f t="shared" si="20"/>
        <v>#DIV/0!</v>
      </c>
      <c r="DG17" s="62" t="e">
        <f t="shared" si="20"/>
        <v>#DIV/0!</v>
      </c>
      <c r="DH17" s="62" t="e">
        <f t="shared" si="20"/>
        <v>#DIV/0!</v>
      </c>
      <c r="DI17" s="62" t="e">
        <f t="shared" si="20"/>
        <v>#DIV/0!</v>
      </c>
      <c r="DJ17" s="62" t="e">
        <f t="shared" si="20"/>
        <v>#DIV/0!</v>
      </c>
      <c r="DK17" s="62" t="e">
        <f t="shared" si="20"/>
        <v>#DIV/0!</v>
      </c>
      <c r="DL17" s="62" t="e">
        <f t="shared" si="20"/>
        <v>#DIV/0!</v>
      </c>
      <c r="DM17" s="62" t="e">
        <f t="shared" si="20"/>
        <v>#DIV/0!</v>
      </c>
    </row>
    <row r="18" spans="1:117" ht="15.75" x14ac:dyDescent="0.25">
      <c r="A18" s="63"/>
      <c r="B18" s="64"/>
      <c r="C18" s="65"/>
      <c r="D18" s="65"/>
      <c r="E18" s="66" t="s">
        <v>40</v>
      </c>
      <c r="F18" s="59" t="s">
        <v>41</v>
      </c>
      <c r="G18" s="60"/>
      <c r="H18" s="60"/>
      <c r="I18" s="184"/>
      <c r="J18" s="61"/>
      <c r="K18" s="59" t="s">
        <v>41</v>
      </c>
      <c r="L18" s="60"/>
      <c r="M18" s="60"/>
      <c r="N18" s="52" t="str">
        <f t="shared" ref="N18:BY18" si="21">IF(N15=0,"",N14/N10 )</f>
        <v/>
      </c>
      <c r="O18" s="52" t="str">
        <f t="shared" si="21"/>
        <v/>
      </c>
      <c r="P18" s="52" t="str">
        <f t="shared" si="21"/>
        <v/>
      </c>
      <c r="Q18" s="52" t="str">
        <f t="shared" si="21"/>
        <v/>
      </c>
      <c r="R18" s="52" t="str">
        <f t="shared" si="21"/>
        <v/>
      </c>
      <c r="S18" s="52" t="str">
        <f t="shared" si="21"/>
        <v/>
      </c>
      <c r="T18" s="52" t="str">
        <f t="shared" si="21"/>
        <v/>
      </c>
      <c r="U18" s="52" t="str">
        <f t="shared" si="21"/>
        <v/>
      </c>
      <c r="V18" s="52" t="str">
        <f t="shared" si="21"/>
        <v/>
      </c>
      <c r="W18" s="52" t="str">
        <f t="shared" si="21"/>
        <v/>
      </c>
      <c r="X18" s="52" t="str">
        <f t="shared" si="21"/>
        <v/>
      </c>
      <c r="Y18" s="52" t="str">
        <f t="shared" si="21"/>
        <v/>
      </c>
      <c r="Z18" s="52" t="str">
        <f t="shared" si="21"/>
        <v/>
      </c>
      <c r="AA18" s="52" t="str">
        <f t="shared" si="21"/>
        <v/>
      </c>
      <c r="AB18" s="52" t="str">
        <f t="shared" si="21"/>
        <v/>
      </c>
      <c r="AC18" s="52" t="str">
        <f t="shared" si="21"/>
        <v/>
      </c>
      <c r="AD18" s="52" t="str">
        <f t="shared" si="21"/>
        <v/>
      </c>
      <c r="AE18" s="52" t="str">
        <f t="shared" si="21"/>
        <v/>
      </c>
      <c r="AF18" s="52" t="str">
        <f t="shared" si="21"/>
        <v/>
      </c>
      <c r="AG18" s="52" t="str">
        <f t="shared" si="21"/>
        <v/>
      </c>
      <c r="AH18" s="52" t="str">
        <f t="shared" si="21"/>
        <v/>
      </c>
      <c r="AI18" s="52" t="str">
        <f t="shared" si="21"/>
        <v/>
      </c>
      <c r="AJ18" s="52" t="str">
        <f t="shared" si="21"/>
        <v/>
      </c>
      <c r="AK18" s="52" t="str">
        <f t="shared" si="21"/>
        <v/>
      </c>
      <c r="AL18" s="52" t="str">
        <f t="shared" si="21"/>
        <v/>
      </c>
      <c r="AM18" s="52" t="str">
        <f t="shared" si="21"/>
        <v/>
      </c>
      <c r="AN18" s="52" t="str">
        <f t="shared" si="21"/>
        <v/>
      </c>
      <c r="AO18" s="52" t="str">
        <f t="shared" si="21"/>
        <v/>
      </c>
      <c r="AP18" s="52" t="str">
        <f t="shared" si="21"/>
        <v/>
      </c>
      <c r="AQ18" s="52" t="str">
        <f t="shared" si="21"/>
        <v/>
      </c>
      <c r="AR18" s="52" t="str">
        <f t="shared" si="21"/>
        <v/>
      </c>
      <c r="AS18" s="52" t="str">
        <f t="shared" si="21"/>
        <v/>
      </c>
      <c r="AT18" s="52" t="str">
        <f t="shared" si="21"/>
        <v/>
      </c>
      <c r="AU18" s="52" t="str">
        <f t="shared" si="21"/>
        <v/>
      </c>
      <c r="AV18" s="52" t="str">
        <f t="shared" si="21"/>
        <v/>
      </c>
      <c r="AW18" s="52" t="str">
        <f t="shared" si="21"/>
        <v/>
      </c>
      <c r="AX18" s="52" t="str">
        <f t="shared" si="21"/>
        <v/>
      </c>
      <c r="AY18" s="52" t="str">
        <f t="shared" si="21"/>
        <v/>
      </c>
      <c r="AZ18" s="52" t="str">
        <f t="shared" si="21"/>
        <v/>
      </c>
      <c r="BA18" s="52" t="str">
        <f t="shared" si="21"/>
        <v/>
      </c>
      <c r="BB18" s="52" t="str">
        <f t="shared" si="21"/>
        <v/>
      </c>
      <c r="BC18" s="52" t="str">
        <f t="shared" si="21"/>
        <v/>
      </c>
      <c r="BD18" s="52" t="str">
        <f t="shared" si="21"/>
        <v/>
      </c>
      <c r="BE18" s="52" t="str">
        <f t="shared" si="21"/>
        <v/>
      </c>
      <c r="BF18" s="52" t="str">
        <f t="shared" si="21"/>
        <v/>
      </c>
      <c r="BG18" s="52" t="str">
        <f t="shared" si="21"/>
        <v/>
      </c>
      <c r="BH18" s="52" t="str">
        <f t="shared" si="21"/>
        <v/>
      </c>
      <c r="BI18" s="52" t="str">
        <f t="shared" si="21"/>
        <v/>
      </c>
      <c r="BJ18" s="52" t="str">
        <f t="shared" si="21"/>
        <v/>
      </c>
      <c r="BK18" s="52" t="str">
        <f t="shared" si="21"/>
        <v/>
      </c>
      <c r="BL18" s="52" t="str">
        <f t="shared" si="21"/>
        <v/>
      </c>
      <c r="BM18" s="52" t="str">
        <f t="shared" si="21"/>
        <v/>
      </c>
      <c r="BN18" s="52" t="str">
        <f t="shared" si="21"/>
        <v/>
      </c>
      <c r="BO18" s="52" t="str">
        <f t="shared" si="21"/>
        <v/>
      </c>
      <c r="BP18" s="52" t="str">
        <f t="shared" si="21"/>
        <v/>
      </c>
      <c r="BQ18" s="52" t="str">
        <f t="shared" si="21"/>
        <v/>
      </c>
      <c r="BR18" s="52" t="str">
        <f t="shared" si="21"/>
        <v/>
      </c>
      <c r="BS18" s="52" t="str">
        <f t="shared" si="21"/>
        <v/>
      </c>
      <c r="BT18" s="52" t="str">
        <f t="shared" si="21"/>
        <v/>
      </c>
      <c r="BU18" s="52" t="str">
        <f t="shared" si="21"/>
        <v/>
      </c>
      <c r="BV18" s="52" t="str">
        <f t="shared" si="21"/>
        <v/>
      </c>
      <c r="BW18" s="52" t="str">
        <f t="shared" si="21"/>
        <v/>
      </c>
      <c r="BX18" s="52" t="str">
        <f t="shared" si="21"/>
        <v/>
      </c>
      <c r="BY18" s="52" t="str">
        <f t="shared" si="21"/>
        <v/>
      </c>
      <c r="BZ18" s="52" t="str">
        <f t="shared" ref="BZ18:DM18" si="22">IF(BZ15=0,"",BZ14/BZ10 )</f>
        <v/>
      </c>
      <c r="CA18" s="52" t="str">
        <f t="shared" si="22"/>
        <v/>
      </c>
      <c r="CB18" s="52" t="str">
        <f t="shared" si="22"/>
        <v/>
      </c>
      <c r="CC18" s="52" t="str">
        <f t="shared" si="22"/>
        <v/>
      </c>
      <c r="CD18" s="52" t="str">
        <f t="shared" si="22"/>
        <v/>
      </c>
      <c r="CE18" s="52" t="str">
        <f t="shared" si="22"/>
        <v/>
      </c>
      <c r="CF18" s="52" t="str">
        <f t="shared" si="22"/>
        <v/>
      </c>
      <c r="CG18" s="52" t="str">
        <f t="shared" si="22"/>
        <v/>
      </c>
      <c r="CH18" s="52" t="str">
        <f t="shared" si="22"/>
        <v/>
      </c>
      <c r="CI18" s="52" t="str">
        <f t="shared" si="22"/>
        <v/>
      </c>
      <c r="CJ18" s="52" t="str">
        <f t="shared" si="22"/>
        <v/>
      </c>
      <c r="CK18" s="52" t="str">
        <f t="shared" si="22"/>
        <v/>
      </c>
      <c r="CL18" s="52" t="str">
        <f t="shared" si="22"/>
        <v/>
      </c>
      <c r="CM18" s="52" t="str">
        <f t="shared" si="22"/>
        <v/>
      </c>
      <c r="CN18" s="52" t="str">
        <f t="shared" si="22"/>
        <v/>
      </c>
      <c r="CO18" s="52" t="str">
        <f t="shared" si="22"/>
        <v/>
      </c>
      <c r="CP18" s="52" t="str">
        <f t="shared" si="22"/>
        <v/>
      </c>
      <c r="CQ18" s="52" t="str">
        <f t="shared" si="22"/>
        <v/>
      </c>
      <c r="CR18" s="52" t="str">
        <f t="shared" si="22"/>
        <v/>
      </c>
      <c r="CS18" s="52" t="str">
        <f t="shared" si="22"/>
        <v/>
      </c>
      <c r="CT18" s="52" t="str">
        <f t="shared" si="22"/>
        <v/>
      </c>
      <c r="CU18" s="52" t="str">
        <f t="shared" si="22"/>
        <v/>
      </c>
      <c r="CV18" s="52" t="str">
        <f t="shared" si="22"/>
        <v/>
      </c>
      <c r="CW18" s="52" t="str">
        <f t="shared" si="22"/>
        <v/>
      </c>
      <c r="CX18" s="52" t="str">
        <f t="shared" si="22"/>
        <v/>
      </c>
      <c r="CY18" s="52" t="str">
        <f t="shared" si="22"/>
        <v/>
      </c>
      <c r="CZ18" s="52" t="str">
        <f t="shared" si="22"/>
        <v/>
      </c>
      <c r="DA18" s="52" t="str">
        <f t="shared" si="22"/>
        <v/>
      </c>
      <c r="DB18" s="52" t="str">
        <f t="shared" si="22"/>
        <v/>
      </c>
      <c r="DC18" s="52" t="str">
        <f t="shared" si="22"/>
        <v/>
      </c>
      <c r="DD18" s="52" t="str">
        <f t="shared" si="22"/>
        <v/>
      </c>
      <c r="DE18" s="52" t="str">
        <f t="shared" si="22"/>
        <v/>
      </c>
      <c r="DF18" s="52" t="str">
        <f t="shared" si="22"/>
        <v/>
      </c>
      <c r="DG18" s="52" t="str">
        <f t="shared" si="22"/>
        <v/>
      </c>
      <c r="DH18" s="52" t="str">
        <f t="shared" si="22"/>
        <v/>
      </c>
      <c r="DI18" s="52" t="str">
        <f t="shared" si="22"/>
        <v/>
      </c>
      <c r="DJ18" s="52" t="str">
        <f t="shared" si="22"/>
        <v/>
      </c>
      <c r="DK18" s="52" t="str">
        <f t="shared" si="22"/>
        <v/>
      </c>
      <c r="DL18" s="52" t="str">
        <f t="shared" si="22"/>
        <v/>
      </c>
      <c r="DM18" s="52" t="str">
        <f t="shared" si="22"/>
        <v/>
      </c>
    </row>
    <row r="19" spans="1:117" ht="38.25" thickBot="1" x14ac:dyDescent="0.35">
      <c r="A19" s="67"/>
      <c r="B19" s="68" t="s">
        <v>42</v>
      </c>
      <c r="C19" s="69" t="s">
        <v>43</v>
      </c>
      <c r="D19" s="69" t="s">
        <v>44</v>
      </c>
      <c r="E19" s="70" t="s">
        <v>45</v>
      </c>
      <c r="F19" s="70" t="s">
        <v>46</v>
      </c>
      <c r="G19" s="71" t="s">
        <v>47</v>
      </c>
      <c r="H19" s="71" t="s">
        <v>48</v>
      </c>
      <c r="I19" s="72" t="s">
        <v>49</v>
      </c>
      <c r="J19" s="69" t="s">
        <v>50</v>
      </c>
      <c r="K19" s="70" t="s">
        <v>51</v>
      </c>
      <c r="L19" s="70" t="s">
        <v>52</v>
      </c>
      <c r="M19" s="70" t="s">
        <v>53</v>
      </c>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row>
    <row r="20" spans="1:117" ht="18.75" x14ac:dyDescent="0.3">
      <c r="A20" s="67"/>
      <c r="B20" s="74"/>
      <c r="C20" s="75"/>
      <c r="D20" s="75"/>
      <c r="E20" s="76"/>
      <c r="F20" s="76"/>
      <c r="G20" s="76"/>
      <c r="H20" s="76"/>
      <c r="I20" s="76"/>
      <c r="J20" s="76"/>
      <c r="K20" s="76"/>
      <c r="L20" s="76"/>
      <c r="M20" s="76"/>
      <c r="N20" s="77"/>
      <c r="O20" s="77"/>
      <c r="P20" s="77"/>
      <c r="Q20" s="77"/>
      <c r="R20" s="77"/>
      <c r="S20" s="77"/>
      <c r="T20" s="77"/>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c r="DB20" s="79"/>
      <c r="DC20" s="79"/>
      <c r="DD20" s="79"/>
      <c r="DE20" s="79"/>
      <c r="DF20" s="79"/>
      <c r="DG20" s="79"/>
      <c r="DH20" s="79"/>
      <c r="DI20" s="79"/>
      <c r="DJ20" s="79"/>
      <c r="DK20" s="79"/>
      <c r="DL20" s="79"/>
      <c r="DM20" s="79"/>
    </row>
    <row r="21" spans="1:117" ht="26.25" x14ac:dyDescent="0.25">
      <c r="B21" s="80"/>
      <c r="C21" s="81"/>
      <c r="D21" s="81"/>
      <c r="E21" s="82"/>
      <c r="F21" s="83"/>
      <c r="G21" s="82"/>
      <c r="H21" s="82" t="s">
        <v>57</v>
      </c>
      <c r="I21" s="154"/>
      <c r="J21" s="84"/>
      <c r="K21" s="82"/>
      <c r="L21" s="82"/>
      <c r="M21" s="82"/>
      <c r="N21" s="85"/>
      <c r="O21" s="85"/>
      <c r="P21" s="85"/>
      <c r="Q21" s="85"/>
      <c r="R21" s="85"/>
      <c r="S21" s="85"/>
      <c r="T21" s="85"/>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row>
    <row r="22" spans="1:117" s="1" customFormat="1" ht="26.25" x14ac:dyDescent="0.25">
      <c r="B22" s="86" t="s">
        <v>58</v>
      </c>
      <c r="C22" s="87" t="s">
        <v>59</v>
      </c>
      <c r="D22" s="88"/>
      <c r="E22" s="89"/>
      <c r="F22" s="90"/>
      <c r="G22" s="89"/>
      <c r="H22" s="89" t="s">
        <v>57</v>
      </c>
      <c r="I22" s="154"/>
      <c r="J22" s="91"/>
      <c r="K22" s="89"/>
      <c r="L22" s="89"/>
      <c r="M22" s="89"/>
      <c r="N22" s="85"/>
      <c r="O22" s="85"/>
      <c r="P22" s="85"/>
      <c r="Q22" s="85"/>
      <c r="R22" s="85"/>
      <c r="S22" s="85"/>
      <c r="T22" s="85"/>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row>
    <row r="23" spans="1:117" ht="30" x14ac:dyDescent="0.25">
      <c r="B23" s="94"/>
      <c r="C23" s="95" t="s">
        <v>60</v>
      </c>
      <c r="D23" s="96"/>
      <c r="E23" s="97"/>
      <c r="F23" s="78"/>
      <c r="G23" s="78"/>
      <c r="H23" s="98"/>
      <c r="I23" s="98"/>
      <c r="J23" s="148" t="s">
        <v>61</v>
      </c>
      <c r="K23" s="100">
        <f>SUM(K24:K48)</f>
        <v>0</v>
      </c>
      <c r="L23" s="100">
        <f>SUM(L24:L48)</f>
        <v>0</v>
      </c>
      <c r="M23" s="101">
        <f>IFERROR(L23/K23,0)</f>
        <v>0</v>
      </c>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c r="BX23" s="102"/>
      <c r="BY23" s="102"/>
      <c r="BZ23" s="102"/>
      <c r="CA23" s="102"/>
      <c r="CB23" s="102"/>
      <c r="CC23" s="102"/>
      <c r="CD23" s="102"/>
      <c r="CE23" s="102"/>
      <c r="CF23" s="102"/>
      <c r="CG23" s="102"/>
      <c r="CH23" s="102"/>
      <c r="CI23" s="102"/>
      <c r="CJ23" s="102"/>
      <c r="CK23" s="102"/>
      <c r="CL23" s="102"/>
      <c r="CM23" s="102"/>
      <c r="CN23" s="102"/>
      <c r="CO23" s="102"/>
      <c r="CP23" s="102"/>
      <c r="CQ23" s="102"/>
      <c r="CR23" s="102"/>
      <c r="CS23" s="102"/>
      <c r="CT23" s="102"/>
      <c r="CU23" s="102"/>
      <c r="CV23" s="102"/>
      <c r="CW23" s="102"/>
      <c r="CX23" s="102"/>
      <c r="CY23" s="102"/>
      <c r="CZ23" s="102"/>
      <c r="DA23" s="102"/>
      <c r="DB23" s="102"/>
      <c r="DC23" s="102"/>
      <c r="DD23" s="102"/>
      <c r="DE23" s="102"/>
      <c r="DF23" s="102"/>
      <c r="DG23" s="102"/>
      <c r="DH23" s="102"/>
      <c r="DI23" s="102"/>
      <c r="DJ23" s="102"/>
      <c r="DK23" s="102"/>
      <c r="DL23" s="102"/>
      <c r="DM23" s="102"/>
    </row>
    <row r="24" spans="1:117" ht="20.25" customHeight="1" outlineLevel="1" x14ac:dyDescent="0.25">
      <c r="B24" s="103">
        <v>0</v>
      </c>
      <c r="C24" s="104" t="s">
        <v>62</v>
      </c>
      <c r="D24" s="105" t="s">
        <v>63</v>
      </c>
      <c r="E24" s="106" t="s">
        <v>64</v>
      </c>
      <c r="F24" s="78"/>
      <c r="G24" s="78"/>
      <c r="H24" s="98"/>
      <c r="I24" s="98"/>
      <c r="J24" s="107"/>
      <c r="K24" s="97">
        <f>COUNTA(N24:KP24)</f>
        <v>0</v>
      </c>
      <c r="L24" s="97">
        <f>COUNTIF(N24:KP24,"4")</f>
        <v>0</v>
      </c>
      <c r="M24" s="108">
        <f>IFERROR(L24/K24,0)</f>
        <v>0</v>
      </c>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c r="BX24" s="102"/>
      <c r="BY24" s="102"/>
      <c r="BZ24" s="102"/>
      <c r="CA24" s="102"/>
      <c r="CB24" s="102"/>
      <c r="CC24" s="102"/>
      <c r="CD24" s="102"/>
      <c r="CE24" s="102"/>
      <c r="CF24" s="102"/>
      <c r="CG24" s="102"/>
      <c r="CH24" s="102"/>
      <c r="CI24" s="102"/>
      <c r="CJ24" s="102"/>
      <c r="CK24" s="102"/>
      <c r="CL24" s="102"/>
      <c r="CM24" s="102"/>
      <c r="CN24" s="102"/>
      <c r="CO24" s="102"/>
      <c r="CP24" s="102"/>
      <c r="CQ24" s="102"/>
      <c r="CR24" s="102"/>
      <c r="CS24" s="102"/>
      <c r="CT24" s="102"/>
      <c r="CU24" s="102"/>
      <c r="CV24" s="102"/>
      <c r="CW24" s="102"/>
      <c r="CX24" s="102"/>
      <c r="CY24" s="102"/>
      <c r="CZ24" s="102"/>
      <c r="DA24" s="102"/>
      <c r="DB24" s="102"/>
      <c r="DC24" s="102"/>
      <c r="DD24" s="102"/>
      <c r="DE24" s="102"/>
      <c r="DF24" s="102"/>
      <c r="DG24" s="102"/>
      <c r="DH24" s="102"/>
      <c r="DI24" s="102"/>
      <c r="DJ24" s="102"/>
      <c r="DK24" s="102"/>
      <c r="DL24" s="102"/>
      <c r="DM24" s="102"/>
    </row>
    <row r="25" spans="1:117" s="1" customFormat="1" ht="75" outlineLevel="1" x14ac:dyDescent="0.3">
      <c r="B25" s="173"/>
      <c r="C25" s="166" t="s">
        <v>859</v>
      </c>
      <c r="D25" s="161" t="s">
        <v>863</v>
      </c>
      <c r="E25" s="106" t="s">
        <v>64</v>
      </c>
      <c r="F25" s="275"/>
      <c r="G25" s="275"/>
      <c r="H25" s="265"/>
      <c r="I25" s="154"/>
      <c r="J25" s="148"/>
      <c r="K25" s="97">
        <f t="shared" ref="K25:K27" si="23">COUNTA(N25:KP25)</f>
        <v>0</v>
      </c>
      <c r="L25" s="97">
        <f t="shared" ref="L25:L27" si="24">COUNTIF(N25:KP25,"4")</f>
        <v>0</v>
      </c>
      <c r="M25" s="108">
        <f t="shared" ref="M25:M27" si="25">IFERROR(L25/K25,0)</f>
        <v>0</v>
      </c>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c r="CR25" s="125"/>
      <c r="CS25" s="125"/>
      <c r="CT25" s="125"/>
      <c r="CU25" s="125"/>
      <c r="CV25" s="125"/>
      <c r="CW25" s="125"/>
      <c r="CX25" s="125"/>
      <c r="CY25" s="125"/>
      <c r="CZ25" s="125"/>
      <c r="DA25" s="125"/>
      <c r="DB25" s="125"/>
      <c r="DC25" s="125"/>
      <c r="DD25" s="125"/>
      <c r="DE25" s="125"/>
      <c r="DF25" s="125"/>
      <c r="DG25" s="125"/>
      <c r="DH25" s="125"/>
      <c r="DI25" s="125"/>
      <c r="DJ25" s="125"/>
      <c r="DK25" s="125"/>
      <c r="DL25" s="125"/>
      <c r="DM25" s="125"/>
    </row>
    <row r="26" spans="1:117" s="1" customFormat="1" ht="37.5" outlineLevel="1" x14ac:dyDescent="0.3">
      <c r="B26" s="173"/>
      <c r="C26" s="166" t="s">
        <v>860</v>
      </c>
      <c r="D26" s="161" t="s">
        <v>862</v>
      </c>
      <c r="E26" s="106" t="s">
        <v>64</v>
      </c>
      <c r="F26" s="275"/>
      <c r="G26" s="275"/>
      <c r="H26" s="265"/>
      <c r="I26" s="154"/>
      <c r="J26" s="148"/>
      <c r="K26" s="97">
        <f t="shared" si="23"/>
        <v>0</v>
      </c>
      <c r="L26" s="97">
        <f t="shared" si="24"/>
        <v>0</v>
      </c>
      <c r="M26" s="108">
        <f t="shared" si="25"/>
        <v>0</v>
      </c>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c r="BX26" s="125"/>
      <c r="BY26" s="125"/>
      <c r="BZ26" s="125"/>
      <c r="CA26" s="125"/>
      <c r="CB26" s="125"/>
      <c r="CC26" s="125"/>
      <c r="CD26" s="125"/>
      <c r="CE26" s="125"/>
      <c r="CF26" s="125"/>
      <c r="CG26" s="125"/>
      <c r="CH26" s="125"/>
      <c r="CI26" s="125"/>
      <c r="CJ26" s="125"/>
      <c r="CK26" s="125"/>
      <c r="CL26" s="125"/>
      <c r="CM26" s="125"/>
      <c r="CN26" s="125"/>
      <c r="CO26" s="125"/>
      <c r="CP26" s="125"/>
      <c r="CQ26" s="125"/>
      <c r="CR26" s="125"/>
      <c r="CS26" s="125"/>
      <c r="CT26" s="125"/>
      <c r="CU26" s="125"/>
      <c r="CV26" s="125"/>
      <c r="CW26" s="125"/>
      <c r="CX26" s="125"/>
      <c r="CY26" s="125"/>
      <c r="CZ26" s="125"/>
      <c r="DA26" s="125"/>
      <c r="DB26" s="125"/>
      <c r="DC26" s="125"/>
      <c r="DD26" s="125"/>
      <c r="DE26" s="125"/>
      <c r="DF26" s="125"/>
      <c r="DG26" s="125"/>
      <c r="DH26" s="125"/>
      <c r="DI26" s="125"/>
      <c r="DJ26" s="125"/>
      <c r="DK26" s="125"/>
      <c r="DL26" s="125"/>
      <c r="DM26" s="125"/>
    </row>
    <row r="27" spans="1:117" s="1" customFormat="1" ht="37.5" outlineLevel="1" x14ac:dyDescent="0.3">
      <c r="B27" s="173"/>
      <c r="C27" s="166" t="s">
        <v>864</v>
      </c>
      <c r="D27" s="161" t="s">
        <v>861</v>
      </c>
      <c r="E27" s="106" t="s">
        <v>64</v>
      </c>
      <c r="F27" s="275"/>
      <c r="G27" s="275"/>
      <c r="H27" s="265"/>
      <c r="I27" s="154"/>
      <c r="J27" s="148"/>
      <c r="K27" s="97">
        <f t="shared" si="23"/>
        <v>0</v>
      </c>
      <c r="L27" s="97">
        <f t="shared" si="24"/>
        <v>0</v>
      </c>
      <c r="M27" s="108">
        <f t="shared" si="25"/>
        <v>0</v>
      </c>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c r="BX27" s="125"/>
      <c r="BY27" s="125"/>
      <c r="BZ27" s="125"/>
      <c r="CA27" s="125"/>
      <c r="CB27" s="125"/>
      <c r="CC27" s="125"/>
      <c r="CD27" s="125"/>
      <c r="CE27" s="125"/>
      <c r="CF27" s="125"/>
      <c r="CG27" s="125"/>
      <c r="CH27" s="125"/>
      <c r="CI27" s="125"/>
      <c r="CJ27" s="125"/>
      <c r="CK27" s="125"/>
      <c r="CL27" s="125"/>
      <c r="CM27" s="125"/>
      <c r="CN27" s="125"/>
      <c r="CO27" s="125"/>
      <c r="CP27" s="125"/>
      <c r="CQ27" s="125"/>
      <c r="CR27" s="125"/>
      <c r="CS27" s="125"/>
      <c r="CT27" s="125"/>
      <c r="CU27" s="125"/>
      <c r="CV27" s="125"/>
      <c r="CW27" s="125"/>
      <c r="CX27" s="125"/>
      <c r="CY27" s="125"/>
      <c r="CZ27" s="125"/>
      <c r="DA27" s="125"/>
      <c r="DB27" s="125"/>
      <c r="DC27" s="125"/>
      <c r="DD27" s="125"/>
      <c r="DE27" s="125"/>
      <c r="DF27" s="125"/>
      <c r="DG27" s="125"/>
      <c r="DH27" s="125"/>
      <c r="DI27" s="125"/>
      <c r="DJ27" s="125"/>
      <c r="DK27" s="125"/>
      <c r="DL27" s="125"/>
      <c r="DM27" s="125"/>
    </row>
    <row r="28" spans="1:117" ht="21" outlineLevel="1" x14ac:dyDescent="0.25">
      <c r="B28" s="109">
        <v>1</v>
      </c>
      <c r="C28" s="110" t="s">
        <v>65</v>
      </c>
      <c r="D28" s="111" t="s">
        <v>66</v>
      </c>
      <c r="E28" s="106" t="s">
        <v>67</v>
      </c>
      <c r="F28" s="78"/>
      <c r="G28" s="78"/>
      <c r="H28" s="98"/>
      <c r="I28" s="98"/>
      <c r="J28" s="112"/>
      <c r="K28" s="97">
        <f t="shared" ref="K28:K48" si="26">COUNTA(N28:KP28)</f>
        <v>0</v>
      </c>
      <c r="L28" s="97">
        <f t="shared" ref="L28:L48" si="27">COUNTIF(N28:KP28,"4")</f>
        <v>0</v>
      </c>
      <c r="M28" s="108">
        <f t="shared" ref="M28:M48" si="28">IFERROR(L28/K28,0)</f>
        <v>0</v>
      </c>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5"/>
      <c r="BN28" s="85"/>
      <c r="BO28" s="85"/>
      <c r="BP28" s="85"/>
      <c r="BQ28" s="85"/>
      <c r="BR28" s="85"/>
      <c r="BS28" s="85"/>
      <c r="BT28" s="85"/>
      <c r="BU28" s="85"/>
      <c r="BV28" s="85"/>
      <c r="BW28" s="85"/>
      <c r="BX28" s="85"/>
      <c r="BY28" s="85"/>
      <c r="BZ28" s="85"/>
      <c r="CA28" s="85"/>
      <c r="CB28" s="85"/>
      <c r="CC28" s="85"/>
      <c r="CD28" s="85"/>
      <c r="CE28" s="85"/>
      <c r="CF28" s="85"/>
      <c r="CG28" s="85"/>
      <c r="CH28" s="85"/>
      <c r="CI28" s="85"/>
      <c r="CJ28" s="85"/>
      <c r="CK28" s="85"/>
      <c r="CL28" s="85"/>
      <c r="CM28" s="85"/>
      <c r="CN28" s="85"/>
      <c r="CO28" s="85"/>
      <c r="CP28" s="85"/>
      <c r="CQ28" s="85"/>
      <c r="CR28" s="85"/>
      <c r="CS28" s="85"/>
      <c r="CT28" s="85"/>
      <c r="CU28" s="85"/>
      <c r="CV28" s="85"/>
      <c r="CW28" s="85"/>
      <c r="CX28" s="85"/>
      <c r="CY28" s="85"/>
      <c r="CZ28" s="85"/>
      <c r="DA28" s="85"/>
      <c r="DB28" s="85"/>
      <c r="DC28" s="85"/>
      <c r="DD28" s="85"/>
      <c r="DE28" s="85"/>
      <c r="DF28" s="85"/>
      <c r="DG28" s="85"/>
      <c r="DH28" s="85"/>
      <c r="DI28" s="85"/>
      <c r="DJ28" s="85"/>
      <c r="DK28" s="85"/>
      <c r="DL28" s="85"/>
      <c r="DM28" s="85"/>
    </row>
    <row r="29" spans="1:117" ht="21" outlineLevel="1" x14ac:dyDescent="0.25">
      <c r="B29" s="109">
        <v>2</v>
      </c>
      <c r="C29" s="110" t="s">
        <v>68</v>
      </c>
      <c r="D29" s="111" t="s">
        <v>69</v>
      </c>
      <c r="E29" s="106" t="s">
        <v>67</v>
      </c>
      <c r="F29" s="78"/>
      <c r="G29" s="78"/>
      <c r="H29" s="98"/>
      <c r="I29" s="98"/>
      <c r="J29" s="112"/>
      <c r="K29" s="97">
        <f t="shared" si="26"/>
        <v>0</v>
      </c>
      <c r="L29" s="97">
        <f t="shared" si="27"/>
        <v>0</v>
      </c>
      <c r="M29" s="108">
        <f t="shared" si="28"/>
        <v>0</v>
      </c>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5"/>
      <c r="BN29" s="85"/>
      <c r="BO29" s="85"/>
      <c r="BP29" s="85"/>
      <c r="BQ29" s="85"/>
      <c r="BR29" s="85"/>
      <c r="BS29" s="85"/>
      <c r="BT29" s="85"/>
      <c r="BU29" s="85"/>
      <c r="BV29" s="85"/>
      <c r="BW29" s="85"/>
      <c r="BX29" s="85"/>
      <c r="BY29" s="85"/>
      <c r="BZ29" s="85"/>
      <c r="CA29" s="85"/>
      <c r="CB29" s="85"/>
      <c r="CC29" s="85"/>
      <c r="CD29" s="85"/>
      <c r="CE29" s="85"/>
      <c r="CF29" s="85"/>
      <c r="CG29" s="85"/>
      <c r="CH29" s="85"/>
      <c r="CI29" s="85"/>
      <c r="CJ29" s="85"/>
      <c r="CK29" s="85"/>
      <c r="CL29" s="85"/>
      <c r="CM29" s="85"/>
      <c r="CN29" s="85"/>
      <c r="CO29" s="85"/>
      <c r="CP29" s="85"/>
      <c r="CQ29" s="85"/>
      <c r="CR29" s="85"/>
      <c r="CS29" s="85"/>
      <c r="CT29" s="85"/>
      <c r="CU29" s="85"/>
      <c r="CV29" s="85"/>
      <c r="CW29" s="85"/>
      <c r="CX29" s="85"/>
      <c r="CY29" s="85"/>
      <c r="CZ29" s="85"/>
      <c r="DA29" s="85"/>
      <c r="DB29" s="85"/>
      <c r="DC29" s="85"/>
      <c r="DD29" s="85"/>
      <c r="DE29" s="85"/>
      <c r="DF29" s="85"/>
      <c r="DG29" s="85"/>
      <c r="DH29" s="85"/>
      <c r="DI29" s="85"/>
      <c r="DJ29" s="85"/>
      <c r="DK29" s="85"/>
      <c r="DL29" s="85"/>
      <c r="DM29" s="85"/>
    </row>
    <row r="30" spans="1:117" ht="21" outlineLevel="1" x14ac:dyDescent="0.25">
      <c r="B30" s="109">
        <v>3</v>
      </c>
      <c r="C30" s="110" t="s">
        <v>70</v>
      </c>
      <c r="D30" s="111" t="s">
        <v>71</v>
      </c>
      <c r="E30" s="106" t="s">
        <v>67</v>
      </c>
      <c r="F30" s="78"/>
      <c r="G30" s="78"/>
      <c r="H30" s="98"/>
      <c r="I30" s="98"/>
      <c r="J30" s="112"/>
      <c r="K30" s="97">
        <f t="shared" si="26"/>
        <v>0</v>
      </c>
      <c r="L30" s="97">
        <f t="shared" si="27"/>
        <v>0</v>
      </c>
      <c r="M30" s="108">
        <f t="shared" si="28"/>
        <v>0</v>
      </c>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5"/>
      <c r="BN30" s="85"/>
      <c r="BO30" s="85"/>
      <c r="BP30" s="85"/>
      <c r="BQ30" s="85"/>
      <c r="BR30" s="85"/>
      <c r="BS30" s="85"/>
      <c r="BT30" s="85"/>
      <c r="BU30" s="85"/>
      <c r="BV30" s="85"/>
      <c r="BW30" s="85"/>
      <c r="BX30" s="85"/>
      <c r="BY30" s="85"/>
      <c r="BZ30" s="85"/>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row>
    <row r="31" spans="1:117" ht="31.5" outlineLevel="1" x14ac:dyDescent="0.25">
      <c r="B31" s="109">
        <v>4</v>
      </c>
      <c r="C31" s="110" t="s">
        <v>72</v>
      </c>
      <c r="D31" s="111" t="s">
        <v>73</v>
      </c>
      <c r="E31" s="106" t="s">
        <v>67</v>
      </c>
      <c r="F31" s="78"/>
      <c r="G31" s="78"/>
      <c r="H31" s="98"/>
      <c r="I31" s="98"/>
      <c r="J31" s="112"/>
      <c r="K31" s="97">
        <f t="shared" si="26"/>
        <v>0</v>
      </c>
      <c r="L31" s="97">
        <f t="shared" si="27"/>
        <v>0</v>
      </c>
      <c r="M31" s="108">
        <f t="shared" si="28"/>
        <v>0</v>
      </c>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5"/>
      <c r="BN31" s="85"/>
      <c r="BO31" s="85"/>
      <c r="BP31" s="85"/>
      <c r="BQ31" s="85"/>
      <c r="BR31" s="85"/>
      <c r="BS31" s="85"/>
      <c r="BT31" s="85"/>
      <c r="BU31" s="85"/>
      <c r="BV31" s="85"/>
      <c r="BW31" s="85"/>
      <c r="BX31" s="85"/>
      <c r="BY31" s="85"/>
      <c r="BZ31" s="85"/>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row>
    <row r="32" spans="1:117" ht="21" outlineLevel="1" x14ac:dyDescent="0.25">
      <c r="B32" s="109">
        <v>5</v>
      </c>
      <c r="C32" s="110" t="s">
        <v>74</v>
      </c>
      <c r="D32" s="111" t="s">
        <v>75</v>
      </c>
      <c r="E32" s="106" t="s">
        <v>64</v>
      </c>
      <c r="F32" s="78"/>
      <c r="G32" s="78"/>
      <c r="H32" s="98"/>
      <c r="I32" s="98"/>
      <c r="J32" s="112"/>
      <c r="K32" s="97">
        <f t="shared" si="26"/>
        <v>0</v>
      </c>
      <c r="L32" s="97">
        <f t="shared" si="27"/>
        <v>0</v>
      </c>
      <c r="M32" s="108">
        <f t="shared" si="28"/>
        <v>0</v>
      </c>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c r="AZ32" s="85"/>
      <c r="BA32" s="85"/>
      <c r="BB32" s="85"/>
      <c r="BC32" s="85"/>
      <c r="BD32" s="85"/>
      <c r="BE32" s="85"/>
      <c r="BF32" s="85"/>
      <c r="BG32" s="85"/>
      <c r="BH32" s="85"/>
      <c r="BI32" s="85"/>
      <c r="BJ32" s="85"/>
      <c r="BK32" s="85"/>
      <c r="BL32" s="85"/>
      <c r="BM32" s="85"/>
      <c r="BN32" s="85"/>
      <c r="BO32" s="85"/>
      <c r="BP32" s="85"/>
      <c r="BQ32" s="85"/>
      <c r="BR32" s="85"/>
      <c r="BS32" s="85"/>
      <c r="BT32" s="85"/>
      <c r="BU32" s="85"/>
      <c r="BV32" s="85"/>
      <c r="BW32" s="85"/>
      <c r="BX32" s="85"/>
      <c r="BY32" s="85"/>
      <c r="BZ32" s="85"/>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79"/>
      <c r="DD32" s="79"/>
      <c r="DE32" s="79"/>
      <c r="DF32" s="79"/>
      <c r="DG32" s="79"/>
      <c r="DH32" s="79"/>
      <c r="DI32" s="79"/>
      <c r="DJ32" s="79"/>
      <c r="DK32" s="79"/>
      <c r="DL32" s="79"/>
      <c r="DM32" s="79"/>
    </row>
    <row r="33" spans="1:117" ht="21" outlineLevel="1" x14ac:dyDescent="0.25">
      <c r="B33" s="109">
        <v>6</v>
      </c>
      <c r="C33" s="110" t="s">
        <v>76</v>
      </c>
      <c r="D33" s="111" t="s">
        <v>77</v>
      </c>
      <c r="E33" s="106" t="s">
        <v>64</v>
      </c>
      <c r="F33" s="78"/>
      <c r="G33" s="78"/>
      <c r="H33" s="98"/>
      <c r="I33" s="98"/>
      <c r="J33" s="112"/>
      <c r="K33" s="97">
        <f t="shared" si="26"/>
        <v>0</v>
      </c>
      <c r="L33" s="97">
        <f t="shared" si="27"/>
        <v>0</v>
      </c>
      <c r="M33" s="108">
        <f t="shared" si="28"/>
        <v>0</v>
      </c>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c r="AP33" s="85"/>
      <c r="AQ33" s="85"/>
      <c r="AR33" s="85"/>
      <c r="AS33" s="85"/>
      <c r="AT33" s="85"/>
      <c r="AU33" s="85"/>
      <c r="AV33" s="85"/>
      <c r="AW33" s="85"/>
      <c r="AX33" s="85"/>
      <c r="AY33" s="85"/>
      <c r="AZ33" s="85"/>
      <c r="BA33" s="85"/>
      <c r="BB33" s="85"/>
      <c r="BC33" s="85"/>
      <c r="BD33" s="85"/>
      <c r="BE33" s="85"/>
      <c r="BF33" s="85"/>
      <c r="BG33" s="85"/>
      <c r="BH33" s="85"/>
      <c r="BI33" s="85"/>
      <c r="BJ33" s="85"/>
      <c r="BK33" s="85"/>
      <c r="BL33" s="85"/>
      <c r="BM33" s="85"/>
      <c r="BN33" s="85"/>
      <c r="BO33" s="85"/>
      <c r="BP33" s="85"/>
      <c r="BQ33" s="85"/>
      <c r="BR33" s="85"/>
      <c r="BS33" s="85"/>
      <c r="BT33" s="85"/>
      <c r="BU33" s="85"/>
      <c r="BV33" s="85"/>
      <c r="BW33" s="85"/>
      <c r="BX33" s="85"/>
      <c r="BY33" s="85"/>
      <c r="BZ33" s="85"/>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79"/>
      <c r="DD33" s="79"/>
      <c r="DE33" s="79"/>
      <c r="DF33" s="79"/>
      <c r="DG33" s="79"/>
      <c r="DH33" s="79"/>
      <c r="DI33" s="79"/>
      <c r="DJ33" s="79"/>
      <c r="DK33" s="79"/>
      <c r="DL33" s="79"/>
      <c r="DM33" s="79"/>
    </row>
    <row r="34" spans="1:117" ht="31.5" outlineLevel="1" x14ac:dyDescent="0.25">
      <c r="A34" s="113"/>
      <c r="B34" s="109">
        <v>7</v>
      </c>
      <c r="C34" s="111" t="s">
        <v>78</v>
      </c>
      <c r="D34" s="111" t="s">
        <v>79</v>
      </c>
      <c r="E34" s="106" t="s">
        <v>80</v>
      </c>
      <c r="F34" s="78"/>
      <c r="G34" s="78"/>
      <c r="H34" s="98"/>
      <c r="I34" s="154"/>
      <c r="J34" s="112"/>
      <c r="K34" s="97">
        <f t="shared" si="26"/>
        <v>0</v>
      </c>
      <c r="L34" s="97">
        <f t="shared" si="27"/>
        <v>0</v>
      </c>
      <c r="M34" s="108">
        <f t="shared" si="28"/>
        <v>0</v>
      </c>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85"/>
      <c r="BU34" s="85"/>
      <c r="BV34" s="85"/>
      <c r="BW34" s="85"/>
      <c r="BX34" s="85"/>
      <c r="BY34" s="85"/>
      <c r="BZ34" s="85"/>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79"/>
      <c r="DD34" s="79"/>
      <c r="DE34" s="79"/>
      <c r="DF34" s="79"/>
      <c r="DG34" s="79"/>
      <c r="DH34" s="79"/>
      <c r="DI34" s="79"/>
      <c r="DJ34" s="79"/>
      <c r="DK34" s="79"/>
      <c r="DL34" s="79"/>
      <c r="DM34" s="79"/>
    </row>
    <row r="35" spans="1:117" ht="31.5" outlineLevel="1" x14ac:dyDescent="0.25">
      <c r="A35" s="113"/>
      <c r="B35" s="109">
        <v>8</v>
      </c>
      <c r="C35" s="110" t="s">
        <v>81</v>
      </c>
      <c r="D35" s="111" t="s">
        <v>82</v>
      </c>
      <c r="E35" s="106" t="s">
        <v>80</v>
      </c>
      <c r="F35" s="78"/>
      <c r="G35" s="78"/>
      <c r="H35" s="98"/>
      <c r="I35" s="98"/>
      <c r="J35" s="112"/>
      <c r="K35" s="97">
        <f t="shared" si="26"/>
        <v>0</v>
      </c>
      <c r="L35" s="97">
        <f t="shared" si="27"/>
        <v>0</v>
      </c>
      <c r="M35" s="108">
        <f t="shared" si="28"/>
        <v>0</v>
      </c>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c r="AZ35" s="85"/>
      <c r="BA35" s="85"/>
      <c r="BB35" s="85"/>
      <c r="BC35" s="85"/>
      <c r="BD35" s="85"/>
      <c r="BE35" s="85"/>
      <c r="BF35" s="85"/>
      <c r="BG35" s="85"/>
      <c r="BH35" s="85"/>
      <c r="BI35" s="85"/>
      <c r="BJ35" s="85"/>
      <c r="BK35" s="85"/>
      <c r="BL35" s="85"/>
      <c r="BM35" s="85"/>
      <c r="BN35" s="85"/>
      <c r="BO35" s="85"/>
      <c r="BP35" s="85"/>
      <c r="BQ35" s="85"/>
      <c r="BR35" s="85"/>
      <c r="BS35" s="85"/>
      <c r="BT35" s="85"/>
      <c r="BU35" s="85"/>
      <c r="BV35" s="85"/>
      <c r="BW35" s="85"/>
      <c r="BX35" s="85"/>
      <c r="BY35" s="85"/>
      <c r="BZ35" s="85"/>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79"/>
      <c r="DD35" s="79"/>
      <c r="DE35" s="79"/>
      <c r="DF35" s="79"/>
      <c r="DG35" s="79"/>
      <c r="DH35" s="79"/>
      <c r="DI35" s="79"/>
      <c r="DJ35" s="79"/>
      <c r="DK35" s="79"/>
      <c r="DL35" s="79"/>
      <c r="DM35" s="79"/>
    </row>
    <row r="36" spans="1:117" ht="21" outlineLevel="1" x14ac:dyDescent="0.25">
      <c r="A36" s="113"/>
      <c r="B36" s="109">
        <v>9</v>
      </c>
      <c r="C36" s="110" t="s">
        <v>83</v>
      </c>
      <c r="D36" s="111" t="s">
        <v>84</v>
      </c>
      <c r="E36" s="106" t="s">
        <v>80</v>
      </c>
      <c r="F36" s="78"/>
      <c r="G36" s="78"/>
      <c r="H36" s="98"/>
      <c r="I36" s="98"/>
      <c r="J36" s="112"/>
      <c r="K36" s="97">
        <f t="shared" si="26"/>
        <v>0</v>
      </c>
      <c r="L36" s="97">
        <f t="shared" si="27"/>
        <v>0</v>
      </c>
      <c r="M36" s="108">
        <f t="shared" si="28"/>
        <v>0</v>
      </c>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c r="AZ36" s="85"/>
      <c r="BA36" s="85"/>
      <c r="BB36" s="85"/>
      <c r="BC36" s="85"/>
      <c r="BD36" s="85"/>
      <c r="BE36" s="85"/>
      <c r="BF36" s="85"/>
      <c r="BG36" s="85"/>
      <c r="BH36" s="85"/>
      <c r="BI36" s="85"/>
      <c r="BJ36" s="85"/>
      <c r="BK36" s="85"/>
      <c r="BL36" s="85"/>
      <c r="BM36" s="85"/>
      <c r="BN36" s="85"/>
      <c r="BO36" s="85"/>
      <c r="BP36" s="85"/>
      <c r="BQ36" s="85"/>
      <c r="BR36" s="85"/>
      <c r="BS36" s="85"/>
      <c r="BT36" s="85"/>
      <c r="BU36" s="85"/>
      <c r="BV36" s="85"/>
      <c r="BW36" s="85"/>
      <c r="BX36" s="85"/>
      <c r="BY36" s="85"/>
      <c r="BZ36" s="85"/>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row>
    <row r="37" spans="1:117" ht="21" outlineLevel="1" x14ac:dyDescent="0.25">
      <c r="A37" s="113"/>
      <c r="B37" s="109"/>
      <c r="C37" s="181"/>
      <c r="D37" s="111"/>
      <c r="E37" s="106"/>
      <c r="F37" s="78"/>
      <c r="G37" s="78"/>
      <c r="H37" s="98"/>
      <c r="I37" s="98"/>
      <c r="J37" s="112"/>
      <c r="K37" s="97">
        <f t="shared" si="26"/>
        <v>0</v>
      </c>
      <c r="L37" s="97">
        <f t="shared" si="27"/>
        <v>0</v>
      </c>
      <c r="M37" s="108">
        <f t="shared" si="28"/>
        <v>0</v>
      </c>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c r="AZ37" s="85"/>
      <c r="BA37" s="85"/>
      <c r="BB37" s="85"/>
      <c r="BC37" s="85"/>
      <c r="BD37" s="85"/>
      <c r="BE37" s="85"/>
      <c r="BF37" s="85"/>
      <c r="BG37" s="85"/>
      <c r="BH37" s="85"/>
      <c r="BI37" s="85"/>
      <c r="BJ37" s="85"/>
      <c r="BK37" s="85"/>
      <c r="BL37" s="85"/>
      <c r="BM37" s="85"/>
      <c r="BN37" s="85"/>
      <c r="BO37" s="85"/>
      <c r="BP37" s="85"/>
      <c r="BQ37" s="85"/>
      <c r="BR37" s="85"/>
      <c r="BS37" s="85"/>
      <c r="BT37" s="85"/>
      <c r="BU37" s="85"/>
      <c r="BV37" s="85"/>
      <c r="BW37" s="85"/>
      <c r="BX37" s="85"/>
      <c r="BY37" s="85"/>
      <c r="BZ37" s="85"/>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79"/>
      <c r="DD37" s="79"/>
      <c r="DE37" s="79"/>
      <c r="DF37" s="79"/>
      <c r="DG37" s="79"/>
      <c r="DH37" s="79"/>
      <c r="DI37" s="79"/>
      <c r="DJ37" s="79"/>
      <c r="DK37" s="79"/>
      <c r="DL37" s="79"/>
      <c r="DM37" s="79"/>
    </row>
    <row r="38" spans="1:117" ht="21" outlineLevel="1" x14ac:dyDescent="0.25">
      <c r="A38" s="113"/>
      <c r="B38" s="109">
        <v>10</v>
      </c>
      <c r="C38" s="110" t="s">
        <v>85</v>
      </c>
      <c r="D38" s="111" t="s">
        <v>86</v>
      </c>
      <c r="E38" s="106" t="s">
        <v>80</v>
      </c>
      <c r="F38" s="78"/>
      <c r="G38" s="78"/>
      <c r="H38" s="98"/>
      <c r="I38" s="154"/>
      <c r="J38" s="112"/>
      <c r="K38" s="97">
        <f t="shared" si="26"/>
        <v>0</v>
      </c>
      <c r="L38" s="97">
        <f t="shared" si="27"/>
        <v>0</v>
      </c>
      <c r="M38" s="108">
        <f t="shared" si="28"/>
        <v>0</v>
      </c>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c r="AP38" s="85"/>
      <c r="AQ38" s="85"/>
      <c r="AR38" s="85"/>
      <c r="AS38" s="85"/>
      <c r="AT38" s="85"/>
      <c r="AU38" s="85"/>
      <c r="AV38" s="85"/>
      <c r="AW38" s="85"/>
      <c r="AX38" s="85"/>
      <c r="AY38" s="85"/>
      <c r="AZ38" s="85"/>
      <c r="BA38" s="85"/>
      <c r="BB38" s="85"/>
      <c r="BC38" s="85"/>
      <c r="BD38" s="85"/>
      <c r="BE38" s="85"/>
      <c r="BF38" s="85"/>
      <c r="BG38" s="85"/>
      <c r="BH38" s="85"/>
      <c r="BI38" s="85"/>
      <c r="BJ38" s="85"/>
      <c r="BK38" s="85"/>
      <c r="BL38" s="85"/>
      <c r="BM38" s="85"/>
      <c r="BN38" s="85"/>
      <c r="BO38" s="85"/>
      <c r="BP38" s="85"/>
      <c r="BQ38" s="85"/>
      <c r="BR38" s="85"/>
      <c r="BS38" s="85"/>
      <c r="BT38" s="85"/>
      <c r="BU38" s="85"/>
      <c r="BV38" s="85"/>
      <c r="BW38" s="85"/>
      <c r="BX38" s="85"/>
      <c r="BY38" s="85"/>
      <c r="BZ38" s="85"/>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79"/>
      <c r="DD38" s="79"/>
      <c r="DE38" s="79"/>
      <c r="DF38" s="79"/>
      <c r="DG38" s="79"/>
      <c r="DH38" s="79"/>
      <c r="DI38" s="79"/>
      <c r="DJ38" s="79"/>
      <c r="DK38" s="79"/>
      <c r="DL38" s="79"/>
      <c r="DM38" s="79"/>
    </row>
    <row r="39" spans="1:117" ht="21" outlineLevel="1" x14ac:dyDescent="0.25">
      <c r="A39" s="113"/>
      <c r="B39" s="109"/>
      <c r="C39" s="181"/>
      <c r="D39" s="111"/>
      <c r="E39" s="106"/>
      <c r="F39" s="78"/>
      <c r="G39" s="78"/>
      <c r="H39" s="98"/>
      <c r="I39" s="154"/>
      <c r="J39" s="112"/>
      <c r="K39" s="97">
        <f t="shared" si="26"/>
        <v>0</v>
      </c>
      <c r="L39" s="97">
        <f t="shared" si="27"/>
        <v>0</v>
      </c>
      <c r="M39" s="108">
        <f t="shared" si="28"/>
        <v>0</v>
      </c>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c r="AP39" s="85"/>
      <c r="AQ39" s="85"/>
      <c r="AR39" s="85"/>
      <c r="AS39" s="85"/>
      <c r="AT39" s="85"/>
      <c r="AU39" s="85"/>
      <c r="AV39" s="85"/>
      <c r="AW39" s="85"/>
      <c r="AX39" s="85"/>
      <c r="AY39" s="85"/>
      <c r="AZ39" s="85"/>
      <c r="BA39" s="85"/>
      <c r="BB39" s="85"/>
      <c r="BC39" s="85"/>
      <c r="BD39" s="85"/>
      <c r="BE39" s="85"/>
      <c r="BF39" s="85"/>
      <c r="BG39" s="85"/>
      <c r="BH39" s="85"/>
      <c r="BI39" s="85"/>
      <c r="BJ39" s="85"/>
      <c r="BK39" s="85"/>
      <c r="BL39" s="85"/>
      <c r="BM39" s="85"/>
      <c r="BN39" s="85"/>
      <c r="BO39" s="85"/>
      <c r="BP39" s="85"/>
      <c r="BQ39" s="85"/>
      <c r="BR39" s="85"/>
      <c r="BS39" s="85"/>
      <c r="BT39" s="85"/>
      <c r="BU39" s="85"/>
      <c r="BV39" s="85"/>
      <c r="BW39" s="85"/>
      <c r="BX39" s="85"/>
      <c r="BY39" s="85"/>
      <c r="BZ39" s="85"/>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79"/>
      <c r="DD39" s="79"/>
      <c r="DE39" s="79"/>
      <c r="DF39" s="79"/>
      <c r="DG39" s="79"/>
      <c r="DH39" s="79"/>
      <c r="DI39" s="79"/>
      <c r="DJ39" s="79"/>
      <c r="DK39" s="79"/>
      <c r="DL39" s="79"/>
      <c r="DM39" s="79"/>
    </row>
    <row r="40" spans="1:117" ht="21" outlineLevel="1" x14ac:dyDescent="0.25">
      <c r="B40" s="109">
        <v>11</v>
      </c>
      <c r="C40" s="110" t="s">
        <v>87</v>
      </c>
      <c r="D40" s="111"/>
      <c r="E40" s="106" t="s">
        <v>80</v>
      </c>
      <c r="F40" s="78"/>
      <c r="G40" s="78"/>
      <c r="H40" s="98"/>
      <c r="I40" s="154"/>
      <c r="J40" s="112"/>
      <c r="K40" s="97">
        <f t="shared" si="26"/>
        <v>0</v>
      </c>
      <c r="L40" s="97">
        <f t="shared" si="27"/>
        <v>0</v>
      </c>
      <c r="M40" s="108">
        <f t="shared" si="28"/>
        <v>0</v>
      </c>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c r="AZ40" s="85"/>
      <c r="BA40" s="85"/>
      <c r="BB40" s="85"/>
      <c r="BC40" s="85"/>
      <c r="BD40" s="85"/>
      <c r="BE40" s="85"/>
      <c r="BF40" s="85"/>
      <c r="BG40" s="85"/>
      <c r="BH40" s="85"/>
      <c r="BI40" s="85"/>
      <c r="BJ40" s="85"/>
      <c r="BK40" s="85"/>
      <c r="BL40" s="85"/>
      <c r="BM40" s="85"/>
      <c r="BN40" s="85"/>
      <c r="BO40" s="85"/>
      <c r="BP40" s="85"/>
      <c r="BQ40" s="85"/>
      <c r="BR40" s="85"/>
      <c r="BS40" s="85"/>
      <c r="BT40" s="85"/>
      <c r="BU40" s="85"/>
      <c r="BV40" s="85"/>
      <c r="BW40" s="85"/>
      <c r="BX40" s="85"/>
      <c r="BY40" s="85"/>
      <c r="BZ40" s="85"/>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79"/>
      <c r="DD40" s="79"/>
      <c r="DE40" s="79"/>
      <c r="DF40" s="79"/>
      <c r="DG40" s="79"/>
      <c r="DH40" s="79"/>
      <c r="DI40" s="79"/>
      <c r="DJ40" s="79"/>
      <c r="DK40" s="79"/>
      <c r="DL40" s="79"/>
      <c r="DM40" s="79"/>
    </row>
    <row r="41" spans="1:117" ht="21" outlineLevel="1" x14ac:dyDescent="0.25">
      <c r="B41" s="109"/>
      <c r="C41" s="181"/>
      <c r="D41" s="111"/>
      <c r="E41" s="106"/>
      <c r="F41" s="78"/>
      <c r="G41" s="78"/>
      <c r="H41" s="98"/>
      <c r="I41" s="98"/>
      <c r="J41" s="112"/>
      <c r="K41" s="97">
        <f t="shared" si="26"/>
        <v>0</v>
      </c>
      <c r="L41" s="97">
        <f t="shared" si="27"/>
        <v>0</v>
      </c>
      <c r="M41" s="108">
        <f t="shared" si="28"/>
        <v>0</v>
      </c>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c r="AZ41" s="85"/>
      <c r="BA41" s="85"/>
      <c r="BB41" s="85"/>
      <c r="BC41" s="85"/>
      <c r="BD41" s="85"/>
      <c r="BE41" s="85"/>
      <c r="BF41" s="85"/>
      <c r="BG41" s="85"/>
      <c r="BH41" s="85"/>
      <c r="BI41" s="85"/>
      <c r="BJ41" s="85"/>
      <c r="BK41" s="85"/>
      <c r="BL41" s="85"/>
      <c r="BM41" s="85"/>
      <c r="BN41" s="85"/>
      <c r="BO41" s="85"/>
      <c r="BP41" s="85"/>
      <c r="BQ41" s="85"/>
      <c r="BR41" s="85"/>
      <c r="BS41" s="85"/>
      <c r="BT41" s="85"/>
      <c r="BU41" s="85"/>
      <c r="BV41" s="85"/>
      <c r="BW41" s="85"/>
      <c r="BX41" s="85"/>
      <c r="BY41" s="85"/>
      <c r="BZ41" s="85"/>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79"/>
      <c r="DD41" s="79"/>
      <c r="DE41" s="79"/>
      <c r="DF41" s="79"/>
      <c r="DG41" s="79"/>
      <c r="DH41" s="79"/>
      <c r="DI41" s="79"/>
      <c r="DJ41" s="79"/>
      <c r="DK41" s="79"/>
      <c r="DL41" s="79"/>
      <c r="DM41" s="79"/>
    </row>
    <row r="42" spans="1:117" ht="21" outlineLevel="1" x14ac:dyDescent="0.25">
      <c r="B42" s="109"/>
      <c r="C42" s="181"/>
      <c r="D42" s="111"/>
      <c r="E42" s="106"/>
      <c r="F42" s="78"/>
      <c r="G42" s="78"/>
      <c r="H42" s="98"/>
      <c r="I42" s="154"/>
      <c r="J42" s="112"/>
      <c r="K42" s="97">
        <f t="shared" si="26"/>
        <v>0</v>
      </c>
      <c r="L42" s="97">
        <f t="shared" si="27"/>
        <v>0</v>
      </c>
      <c r="M42" s="108">
        <f t="shared" si="28"/>
        <v>0</v>
      </c>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c r="AZ42" s="85"/>
      <c r="BA42" s="85"/>
      <c r="BB42" s="85"/>
      <c r="BC42" s="85"/>
      <c r="BD42" s="85"/>
      <c r="BE42" s="85"/>
      <c r="BF42" s="85"/>
      <c r="BG42" s="85"/>
      <c r="BH42" s="85"/>
      <c r="BI42" s="85"/>
      <c r="BJ42" s="85"/>
      <c r="BK42" s="85"/>
      <c r="BL42" s="85"/>
      <c r="BM42" s="85"/>
      <c r="BN42" s="85"/>
      <c r="BO42" s="85"/>
      <c r="BP42" s="85"/>
      <c r="BQ42" s="85"/>
      <c r="BR42" s="85"/>
      <c r="BS42" s="85"/>
      <c r="BT42" s="85"/>
      <c r="BU42" s="85"/>
      <c r="BV42" s="85"/>
      <c r="BW42" s="85"/>
      <c r="BX42" s="85"/>
      <c r="BY42" s="85"/>
      <c r="BZ42" s="85"/>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79"/>
      <c r="DD42" s="79"/>
      <c r="DE42" s="79"/>
      <c r="DF42" s="79"/>
      <c r="DG42" s="79"/>
      <c r="DH42" s="79"/>
      <c r="DI42" s="79"/>
      <c r="DJ42" s="79"/>
      <c r="DK42" s="79"/>
      <c r="DL42" s="79"/>
      <c r="DM42" s="79"/>
    </row>
    <row r="43" spans="1:117" ht="31.5" outlineLevel="1" x14ac:dyDescent="0.25">
      <c r="B43" s="109">
        <v>11</v>
      </c>
      <c r="C43" s="110" t="s">
        <v>88</v>
      </c>
      <c r="D43" s="111" t="s">
        <v>89</v>
      </c>
      <c r="E43" s="115" t="s">
        <v>90</v>
      </c>
      <c r="F43" s="78"/>
      <c r="G43" s="78"/>
      <c r="H43" s="98"/>
      <c r="I43" s="154"/>
      <c r="J43" s="112"/>
      <c r="K43" s="97">
        <f t="shared" si="26"/>
        <v>0</v>
      </c>
      <c r="L43" s="97">
        <f t="shared" si="27"/>
        <v>0</v>
      </c>
      <c r="M43" s="108">
        <f t="shared" si="28"/>
        <v>0</v>
      </c>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79"/>
      <c r="DD43" s="79"/>
      <c r="DE43" s="79"/>
      <c r="DF43" s="79"/>
      <c r="DG43" s="79"/>
      <c r="DH43" s="79"/>
      <c r="DI43" s="79"/>
      <c r="DJ43" s="79"/>
      <c r="DK43" s="79"/>
      <c r="DL43" s="79"/>
      <c r="DM43" s="79"/>
    </row>
    <row r="44" spans="1:117" ht="21" outlineLevel="1" x14ac:dyDescent="0.25">
      <c r="B44" s="109"/>
      <c r="C44" s="181"/>
      <c r="D44" s="111"/>
      <c r="E44" s="106"/>
      <c r="F44" s="78"/>
      <c r="G44" s="78"/>
      <c r="H44" s="98"/>
      <c r="I44" s="154"/>
      <c r="J44" s="112"/>
      <c r="K44" s="97">
        <f t="shared" si="26"/>
        <v>0</v>
      </c>
      <c r="L44" s="97">
        <f t="shared" si="27"/>
        <v>0</v>
      </c>
      <c r="M44" s="108">
        <f t="shared" si="28"/>
        <v>0</v>
      </c>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5"/>
      <c r="BO44" s="85"/>
      <c r="BP44" s="85"/>
      <c r="BQ44" s="85"/>
      <c r="BR44" s="85"/>
      <c r="BS44" s="85"/>
      <c r="BT44" s="85"/>
      <c r="BU44" s="85"/>
      <c r="BV44" s="85"/>
      <c r="BW44" s="85"/>
      <c r="BX44" s="85"/>
      <c r="BY44" s="85"/>
      <c r="BZ44" s="85"/>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79"/>
      <c r="DD44" s="79"/>
      <c r="DE44" s="79"/>
      <c r="DF44" s="79"/>
      <c r="DG44" s="79"/>
      <c r="DH44" s="79"/>
      <c r="DI44" s="79"/>
      <c r="DJ44" s="79"/>
      <c r="DK44" s="79"/>
      <c r="DL44" s="79"/>
      <c r="DM44" s="79"/>
    </row>
    <row r="45" spans="1:117" ht="21" outlineLevel="1" x14ac:dyDescent="0.25">
      <c r="B45" s="109"/>
      <c r="C45" s="181"/>
      <c r="D45" s="111"/>
      <c r="E45" s="106"/>
      <c r="F45" s="78"/>
      <c r="G45" s="78"/>
      <c r="H45" s="98"/>
      <c r="I45" s="154"/>
      <c r="J45" s="112"/>
      <c r="K45" s="97">
        <f t="shared" si="26"/>
        <v>0</v>
      </c>
      <c r="L45" s="97">
        <f t="shared" si="27"/>
        <v>0</v>
      </c>
      <c r="M45" s="108">
        <f t="shared" si="28"/>
        <v>0</v>
      </c>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5"/>
      <c r="AN45" s="85"/>
      <c r="AO45" s="85"/>
      <c r="AP45" s="85"/>
      <c r="AQ45" s="85"/>
      <c r="AR45" s="85"/>
      <c r="AS45" s="85"/>
      <c r="AT45" s="85"/>
      <c r="AU45" s="85"/>
      <c r="AV45" s="85"/>
      <c r="AW45" s="85"/>
      <c r="AX45" s="85"/>
      <c r="AY45" s="85"/>
      <c r="AZ45" s="85"/>
      <c r="BA45" s="85"/>
      <c r="BB45" s="85"/>
      <c r="BC45" s="85"/>
      <c r="BD45" s="85"/>
      <c r="BE45" s="85"/>
      <c r="BF45" s="85"/>
      <c r="BG45" s="85"/>
      <c r="BH45" s="85"/>
      <c r="BI45" s="85"/>
      <c r="BJ45" s="85"/>
      <c r="BK45" s="85"/>
      <c r="BL45" s="85"/>
      <c r="BM45" s="85"/>
      <c r="BN45" s="85"/>
      <c r="BO45" s="85"/>
      <c r="BP45" s="85"/>
      <c r="BQ45" s="85"/>
      <c r="BR45" s="85"/>
      <c r="BS45" s="85"/>
      <c r="BT45" s="85"/>
      <c r="BU45" s="85"/>
      <c r="BV45" s="85"/>
      <c r="BW45" s="85"/>
      <c r="BX45" s="85"/>
      <c r="BY45" s="85"/>
      <c r="BZ45" s="85"/>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79"/>
      <c r="DD45" s="79"/>
      <c r="DE45" s="79"/>
      <c r="DF45" s="79"/>
      <c r="DG45" s="79"/>
      <c r="DH45" s="79"/>
      <c r="DI45" s="79"/>
      <c r="DJ45" s="79"/>
      <c r="DK45" s="79"/>
      <c r="DL45" s="79"/>
      <c r="DM45" s="79"/>
    </row>
    <row r="46" spans="1:117" ht="31.5" outlineLevel="1" x14ac:dyDescent="0.25">
      <c r="B46" s="109">
        <v>12</v>
      </c>
      <c r="C46" s="110" t="s">
        <v>91</v>
      </c>
      <c r="D46" s="111" t="s">
        <v>92</v>
      </c>
      <c r="E46" s="115" t="s">
        <v>90</v>
      </c>
      <c r="F46" s="78"/>
      <c r="G46" s="78"/>
      <c r="H46" s="98"/>
      <c r="I46" s="98"/>
      <c r="J46" s="112"/>
      <c r="K46" s="97">
        <f t="shared" si="26"/>
        <v>0</v>
      </c>
      <c r="L46" s="97">
        <f t="shared" si="27"/>
        <v>0</v>
      </c>
      <c r="M46" s="108">
        <f t="shared" si="28"/>
        <v>0</v>
      </c>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79"/>
      <c r="DD46" s="79"/>
      <c r="DE46" s="79"/>
      <c r="DF46" s="79"/>
      <c r="DG46" s="79"/>
      <c r="DH46" s="79"/>
      <c r="DI46" s="79"/>
      <c r="DJ46" s="79"/>
      <c r="DK46" s="79"/>
      <c r="DL46" s="79"/>
      <c r="DM46" s="79"/>
    </row>
    <row r="47" spans="1:117" ht="21" outlineLevel="1" x14ac:dyDescent="0.25">
      <c r="B47" s="109"/>
      <c r="C47" s="181"/>
      <c r="D47" s="111"/>
      <c r="E47" s="106"/>
      <c r="F47" s="78"/>
      <c r="G47" s="78"/>
      <c r="H47" s="98"/>
      <c r="I47" s="154"/>
      <c r="J47" s="112"/>
      <c r="K47" s="97">
        <f t="shared" si="26"/>
        <v>0</v>
      </c>
      <c r="L47" s="97">
        <f t="shared" si="27"/>
        <v>0</v>
      </c>
      <c r="M47" s="108">
        <f t="shared" si="28"/>
        <v>0</v>
      </c>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5"/>
      <c r="AN47" s="85"/>
      <c r="AO47" s="85"/>
      <c r="AP47" s="85"/>
      <c r="AQ47" s="85"/>
      <c r="AR47" s="85"/>
      <c r="AS47" s="85"/>
      <c r="AT47" s="85"/>
      <c r="AU47" s="85"/>
      <c r="AV47" s="85"/>
      <c r="AW47" s="85"/>
      <c r="AX47" s="85"/>
      <c r="AY47" s="85"/>
      <c r="AZ47" s="85"/>
      <c r="BA47" s="85"/>
      <c r="BB47" s="85"/>
      <c r="BC47" s="85"/>
      <c r="BD47" s="85"/>
      <c r="BE47" s="85"/>
      <c r="BF47" s="85"/>
      <c r="BG47" s="85"/>
      <c r="BH47" s="85"/>
      <c r="BI47" s="85"/>
      <c r="BJ47" s="85"/>
      <c r="BK47" s="85"/>
      <c r="BL47" s="85"/>
      <c r="BM47" s="85"/>
      <c r="BN47" s="85"/>
      <c r="BO47" s="85"/>
      <c r="BP47" s="85"/>
      <c r="BQ47" s="85"/>
      <c r="BR47" s="85"/>
      <c r="BS47" s="85"/>
      <c r="BT47" s="85"/>
      <c r="BU47" s="85"/>
      <c r="BV47" s="85"/>
      <c r="BW47" s="85"/>
      <c r="BX47" s="85"/>
      <c r="BY47" s="85"/>
      <c r="BZ47" s="85"/>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row>
    <row r="48" spans="1:117" ht="21" outlineLevel="1" x14ac:dyDescent="0.25">
      <c r="B48" s="109"/>
      <c r="C48" s="181"/>
      <c r="D48" s="111"/>
      <c r="E48" s="106"/>
      <c r="F48" s="78"/>
      <c r="G48" s="78"/>
      <c r="H48" s="98"/>
      <c r="I48" s="154"/>
      <c r="J48" s="112"/>
      <c r="K48" s="97">
        <f t="shared" si="26"/>
        <v>0</v>
      </c>
      <c r="L48" s="97">
        <f t="shared" si="27"/>
        <v>0</v>
      </c>
      <c r="M48" s="108">
        <f t="shared" si="28"/>
        <v>0</v>
      </c>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5"/>
      <c r="AN48" s="85"/>
      <c r="AO48" s="85"/>
      <c r="AP48" s="85"/>
      <c r="AQ48" s="85"/>
      <c r="AR48" s="85"/>
      <c r="AS48" s="85"/>
      <c r="AT48" s="85"/>
      <c r="AU48" s="85"/>
      <c r="AV48" s="85"/>
      <c r="AW48" s="85"/>
      <c r="AX48" s="85"/>
      <c r="AY48" s="85"/>
      <c r="AZ48" s="85"/>
      <c r="BA48" s="85"/>
      <c r="BB48" s="85"/>
      <c r="BC48" s="85"/>
      <c r="BD48" s="85"/>
      <c r="BE48" s="85"/>
      <c r="BF48" s="85"/>
      <c r="BG48" s="85"/>
      <c r="BH48" s="85"/>
      <c r="BI48" s="85"/>
      <c r="BJ48" s="85"/>
      <c r="BK48" s="85"/>
      <c r="BL48" s="85"/>
      <c r="BM48" s="85"/>
      <c r="BN48" s="85"/>
      <c r="BO48" s="85"/>
      <c r="BP48" s="85"/>
      <c r="BQ48" s="85"/>
      <c r="BR48" s="85"/>
      <c r="BS48" s="85"/>
      <c r="BT48" s="85"/>
      <c r="BU48" s="85"/>
      <c r="BV48" s="85"/>
      <c r="BW48" s="85"/>
      <c r="BX48" s="85"/>
      <c r="BY48" s="85"/>
      <c r="BZ48" s="85"/>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79"/>
      <c r="DD48" s="79"/>
      <c r="DE48" s="79"/>
      <c r="DF48" s="79"/>
      <c r="DG48" s="79"/>
      <c r="DH48" s="79"/>
      <c r="DI48" s="79"/>
      <c r="DJ48" s="79"/>
      <c r="DK48" s="79"/>
      <c r="DL48" s="79"/>
      <c r="DM48" s="79"/>
    </row>
    <row r="49" spans="1:117" s="128" customFormat="1" ht="21" outlineLevel="1" x14ac:dyDescent="0.25">
      <c r="A49" s="116"/>
      <c r="B49" s="117"/>
      <c r="C49" s="118"/>
      <c r="D49" s="118"/>
      <c r="E49" s="119"/>
      <c r="F49" s="120"/>
      <c r="G49" s="120"/>
      <c r="H49" s="121"/>
      <c r="I49" s="169"/>
      <c r="J49" s="122"/>
      <c r="K49" s="123"/>
      <c r="L49" s="123"/>
      <c r="M49" s="124"/>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c r="AT49" s="125"/>
      <c r="AU49" s="125"/>
      <c r="AV49" s="125"/>
      <c r="AW49" s="125"/>
      <c r="AX49" s="125"/>
      <c r="AY49" s="125"/>
      <c r="AZ49" s="125"/>
      <c r="BA49" s="125"/>
      <c r="BB49" s="125"/>
      <c r="BC49" s="125"/>
      <c r="BD49" s="125"/>
      <c r="BE49" s="125"/>
      <c r="BF49" s="125"/>
      <c r="BG49" s="125"/>
      <c r="BH49" s="125"/>
      <c r="BI49" s="125"/>
      <c r="BJ49" s="125"/>
      <c r="BK49" s="125"/>
      <c r="BL49" s="125"/>
      <c r="BM49" s="125"/>
      <c r="BN49" s="125"/>
      <c r="BO49" s="125"/>
      <c r="BP49" s="125"/>
      <c r="BQ49" s="125"/>
      <c r="BR49" s="125"/>
      <c r="BS49" s="125"/>
      <c r="BT49" s="125"/>
      <c r="BU49" s="125"/>
      <c r="BV49" s="125"/>
      <c r="BW49" s="125"/>
      <c r="BX49" s="125"/>
      <c r="BY49" s="125"/>
      <c r="BZ49" s="125"/>
      <c r="CA49" s="127"/>
      <c r="CB49" s="127"/>
      <c r="CC49" s="127"/>
      <c r="CD49" s="127"/>
      <c r="CE49" s="127"/>
      <c r="CF49" s="127"/>
      <c r="CG49" s="127"/>
      <c r="CH49" s="127"/>
      <c r="CI49" s="127"/>
      <c r="CJ49" s="127"/>
      <c r="CK49" s="127"/>
      <c r="CL49" s="127"/>
      <c r="CM49" s="127"/>
      <c r="CN49" s="127"/>
      <c r="CO49" s="127"/>
      <c r="CP49" s="127"/>
      <c r="CQ49" s="127"/>
      <c r="CR49" s="127"/>
      <c r="CS49" s="127"/>
      <c r="CT49" s="127"/>
      <c r="CU49" s="127"/>
      <c r="CV49" s="127"/>
      <c r="CW49" s="127"/>
      <c r="CX49" s="127"/>
      <c r="CY49" s="127"/>
      <c r="CZ49" s="127"/>
      <c r="DA49" s="127"/>
      <c r="DB49" s="127"/>
      <c r="DC49" s="127"/>
      <c r="DD49" s="127"/>
      <c r="DE49" s="127"/>
      <c r="DF49" s="127"/>
      <c r="DG49" s="127"/>
      <c r="DH49" s="127"/>
      <c r="DI49" s="127"/>
      <c r="DJ49" s="127"/>
      <c r="DK49" s="127"/>
      <c r="DL49" s="127"/>
      <c r="DM49" s="127"/>
    </row>
    <row r="50" spans="1:117" ht="23.25" x14ac:dyDescent="0.25">
      <c r="B50" s="94"/>
      <c r="C50" s="95" t="s">
        <v>93</v>
      </c>
      <c r="D50" s="96"/>
      <c r="E50" s="97"/>
      <c r="F50" s="78"/>
      <c r="G50" s="78"/>
      <c r="H50" s="98"/>
      <c r="I50" s="98"/>
      <c r="J50" s="112"/>
      <c r="K50" s="129">
        <f>SUM(K51:K80)</f>
        <v>0</v>
      </c>
      <c r="L50" s="129">
        <f>SUM(L51:L80)</f>
        <v>0</v>
      </c>
      <c r="M50" s="101">
        <f>IFERROR(L50/K50,0)</f>
        <v>0</v>
      </c>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79"/>
      <c r="DD50" s="79"/>
      <c r="DE50" s="79"/>
      <c r="DF50" s="79"/>
      <c r="DG50" s="79"/>
      <c r="DH50" s="79"/>
      <c r="DI50" s="79"/>
      <c r="DJ50" s="79"/>
      <c r="DK50" s="79"/>
      <c r="DL50" s="79"/>
      <c r="DM50" s="79"/>
    </row>
    <row r="51" spans="1:117" ht="37.5" hidden="1" outlineLevel="1" x14ac:dyDescent="0.25">
      <c r="B51" s="130">
        <v>1</v>
      </c>
      <c r="C51" s="110" t="s">
        <v>94</v>
      </c>
      <c r="D51" s="110"/>
      <c r="E51" s="106" t="s">
        <v>80</v>
      </c>
      <c r="F51" s="78"/>
      <c r="G51" s="78"/>
      <c r="H51" s="98"/>
      <c r="I51" s="185"/>
      <c r="J51" s="112" t="s">
        <v>95</v>
      </c>
      <c r="K51" s="97">
        <f t="shared" ref="K51:K80" si="29">COUNTA(N51:KP51)</f>
        <v>0</v>
      </c>
      <c r="L51" s="97">
        <f t="shared" ref="L51:L80" si="30">COUNTIF(N51:KP51,"4")</f>
        <v>0</v>
      </c>
      <c r="M51" s="108">
        <f t="shared" ref="M51:M80" si="31">IFERROR(L51/K51,0)</f>
        <v>0</v>
      </c>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c r="AZ51" s="85"/>
      <c r="BA51" s="85"/>
      <c r="BB51" s="85"/>
      <c r="BC51" s="85"/>
      <c r="BD51" s="85"/>
      <c r="BE51" s="85"/>
      <c r="BF51" s="85"/>
      <c r="BG51" s="85"/>
      <c r="BH51" s="85"/>
      <c r="BI51" s="85"/>
      <c r="BJ51" s="85"/>
      <c r="BK51" s="85"/>
      <c r="BL51" s="85"/>
      <c r="BM51" s="85"/>
      <c r="BN51" s="85"/>
      <c r="BO51" s="85"/>
      <c r="BP51" s="85"/>
      <c r="BQ51" s="85"/>
      <c r="BR51" s="85"/>
      <c r="BS51" s="85"/>
      <c r="BT51" s="85"/>
      <c r="BU51" s="85"/>
      <c r="BV51" s="85"/>
      <c r="BW51" s="85"/>
      <c r="BX51" s="85"/>
      <c r="BY51" s="85"/>
      <c r="BZ51" s="85"/>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79"/>
      <c r="DD51" s="79"/>
      <c r="DE51" s="79"/>
      <c r="DF51" s="79"/>
      <c r="DG51" s="79"/>
      <c r="DH51" s="79"/>
      <c r="DI51" s="79"/>
      <c r="DJ51" s="79"/>
      <c r="DK51" s="79"/>
      <c r="DL51" s="79"/>
      <c r="DM51" s="79"/>
    </row>
    <row r="52" spans="1:117" ht="21" hidden="1" outlineLevel="1" x14ac:dyDescent="0.25">
      <c r="B52" s="130">
        <v>2</v>
      </c>
      <c r="C52" s="110" t="s">
        <v>96</v>
      </c>
      <c r="D52" s="110"/>
      <c r="E52" s="106" t="s">
        <v>80</v>
      </c>
      <c r="F52" s="78"/>
      <c r="G52" s="78"/>
      <c r="H52" s="98"/>
      <c r="I52" s="98"/>
      <c r="J52" s="112"/>
      <c r="K52" s="97">
        <f t="shared" si="29"/>
        <v>0</v>
      </c>
      <c r="L52" s="97">
        <f t="shared" si="30"/>
        <v>0</v>
      </c>
      <c r="M52" s="108">
        <f t="shared" si="31"/>
        <v>0</v>
      </c>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5"/>
      <c r="AN52" s="85"/>
      <c r="AO52" s="85"/>
      <c r="AP52" s="85"/>
      <c r="AQ52" s="85"/>
      <c r="AR52" s="85"/>
      <c r="AS52" s="85"/>
      <c r="AT52" s="85"/>
      <c r="AU52" s="85"/>
      <c r="AV52" s="85"/>
      <c r="AW52" s="85"/>
      <c r="AX52" s="85"/>
      <c r="AY52" s="85"/>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79"/>
      <c r="DD52" s="79"/>
      <c r="DE52" s="79"/>
      <c r="DF52" s="79"/>
      <c r="DG52" s="79"/>
      <c r="DH52" s="79"/>
      <c r="DI52" s="79"/>
      <c r="DJ52" s="79"/>
      <c r="DK52" s="79"/>
      <c r="DL52" s="79"/>
      <c r="DM52" s="79"/>
    </row>
    <row r="53" spans="1:117" ht="21" hidden="1" outlineLevel="1" x14ac:dyDescent="0.25">
      <c r="B53" s="130">
        <v>3</v>
      </c>
      <c r="C53" s="110" t="s">
        <v>97</v>
      </c>
      <c r="D53" s="110"/>
      <c r="E53" s="106" t="s">
        <v>80</v>
      </c>
      <c r="F53" s="78"/>
      <c r="G53" s="78"/>
      <c r="H53" s="98"/>
      <c r="I53" s="98"/>
      <c r="J53" s="131" t="s">
        <v>98</v>
      </c>
      <c r="K53" s="97">
        <f t="shared" si="29"/>
        <v>0</v>
      </c>
      <c r="L53" s="97">
        <f t="shared" si="30"/>
        <v>0</v>
      </c>
      <c r="M53" s="108">
        <f t="shared" si="31"/>
        <v>0</v>
      </c>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5"/>
      <c r="AN53" s="85"/>
      <c r="AO53" s="85"/>
      <c r="AP53" s="85"/>
      <c r="AQ53" s="85"/>
      <c r="AR53" s="85"/>
      <c r="AS53" s="85"/>
      <c r="AT53" s="85"/>
      <c r="AU53" s="85"/>
      <c r="AV53" s="85"/>
      <c r="AW53" s="85"/>
      <c r="AX53" s="85"/>
      <c r="AY53" s="85"/>
      <c r="AZ53" s="85"/>
      <c r="BA53" s="85"/>
      <c r="BB53" s="85"/>
      <c r="BC53" s="85"/>
      <c r="BD53" s="85"/>
      <c r="BE53" s="85"/>
      <c r="BF53" s="85"/>
      <c r="BG53" s="85"/>
      <c r="BH53" s="85"/>
      <c r="BI53" s="85"/>
      <c r="BJ53" s="85"/>
      <c r="BK53" s="85"/>
      <c r="BL53" s="85"/>
      <c r="BM53" s="85"/>
      <c r="BN53" s="85"/>
      <c r="BO53" s="85"/>
      <c r="BP53" s="85"/>
      <c r="BQ53" s="85"/>
      <c r="BR53" s="85"/>
      <c r="BS53" s="85"/>
      <c r="BT53" s="85"/>
      <c r="BU53" s="85"/>
      <c r="BV53" s="85"/>
      <c r="BW53" s="85"/>
      <c r="BX53" s="85"/>
      <c r="BY53" s="85"/>
      <c r="BZ53" s="85"/>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79"/>
      <c r="DD53" s="79"/>
      <c r="DE53" s="79"/>
      <c r="DF53" s="79"/>
      <c r="DG53" s="79"/>
      <c r="DH53" s="79"/>
      <c r="DI53" s="79"/>
      <c r="DJ53" s="79"/>
      <c r="DK53" s="79"/>
      <c r="DL53" s="79"/>
      <c r="DM53" s="79"/>
    </row>
    <row r="54" spans="1:117" ht="37.5" hidden="1" outlineLevel="1" x14ac:dyDescent="0.25">
      <c r="B54" s="130">
        <v>4</v>
      </c>
      <c r="C54" s="110" t="s">
        <v>99</v>
      </c>
      <c r="D54" s="110"/>
      <c r="E54" s="106" t="s">
        <v>80</v>
      </c>
      <c r="F54" s="78"/>
      <c r="G54" s="78"/>
      <c r="H54" s="98"/>
      <c r="I54" s="98"/>
      <c r="J54" s="131" t="s">
        <v>98</v>
      </c>
      <c r="K54" s="97">
        <f t="shared" si="29"/>
        <v>0</v>
      </c>
      <c r="L54" s="97">
        <f t="shared" si="30"/>
        <v>0</v>
      </c>
      <c r="M54" s="108">
        <f t="shared" si="31"/>
        <v>0</v>
      </c>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5"/>
      <c r="AN54" s="85"/>
      <c r="AO54" s="85"/>
      <c r="AP54" s="85"/>
      <c r="AQ54" s="85"/>
      <c r="AR54" s="85"/>
      <c r="AS54" s="85"/>
      <c r="AT54" s="85"/>
      <c r="AU54" s="85"/>
      <c r="AV54" s="85"/>
      <c r="AW54" s="85"/>
      <c r="AX54" s="85"/>
      <c r="AY54" s="85"/>
      <c r="AZ54" s="85"/>
      <c r="BA54" s="85"/>
      <c r="BB54" s="85"/>
      <c r="BC54" s="85"/>
      <c r="BD54" s="85"/>
      <c r="BE54" s="85"/>
      <c r="BF54" s="85"/>
      <c r="BG54" s="85"/>
      <c r="BH54" s="85"/>
      <c r="BI54" s="85"/>
      <c r="BJ54" s="85"/>
      <c r="BK54" s="85"/>
      <c r="BL54" s="85"/>
      <c r="BM54" s="85"/>
      <c r="BN54" s="85"/>
      <c r="BO54" s="85"/>
      <c r="BP54" s="85"/>
      <c r="BQ54" s="85"/>
      <c r="BR54" s="85"/>
      <c r="BS54" s="85"/>
      <c r="BT54" s="85"/>
      <c r="BU54" s="85"/>
      <c r="BV54" s="85"/>
      <c r="BW54" s="85"/>
      <c r="BX54" s="85"/>
      <c r="BY54" s="85"/>
      <c r="BZ54" s="85"/>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79"/>
      <c r="DD54" s="79"/>
      <c r="DE54" s="79"/>
      <c r="DF54" s="79"/>
      <c r="DG54" s="79"/>
      <c r="DH54" s="79"/>
      <c r="DI54" s="79"/>
      <c r="DJ54" s="79"/>
      <c r="DK54" s="79"/>
      <c r="DL54" s="79"/>
      <c r="DM54" s="79"/>
    </row>
    <row r="55" spans="1:117" ht="21" hidden="1" outlineLevel="1" x14ac:dyDescent="0.25">
      <c r="B55" s="130">
        <v>5</v>
      </c>
      <c r="C55" s="110" t="s">
        <v>100</v>
      </c>
      <c r="D55" s="110"/>
      <c r="E55" s="106" t="s">
        <v>80</v>
      </c>
      <c r="F55" s="78"/>
      <c r="G55" s="78"/>
      <c r="H55" s="98"/>
      <c r="I55" s="98"/>
      <c r="J55" s="112" t="s">
        <v>98</v>
      </c>
      <c r="K55" s="97">
        <f t="shared" si="29"/>
        <v>0</v>
      </c>
      <c r="L55" s="97">
        <f t="shared" si="30"/>
        <v>0</v>
      </c>
      <c r="M55" s="108">
        <f t="shared" si="31"/>
        <v>0</v>
      </c>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5"/>
      <c r="AN55" s="85"/>
      <c r="AO55" s="85"/>
      <c r="AP55" s="85"/>
      <c r="AQ55" s="85"/>
      <c r="AR55" s="85"/>
      <c r="AS55" s="85"/>
      <c r="AT55" s="85"/>
      <c r="AU55" s="85"/>
      <c r="AV55" s="85"/>
      <c r="AW55" s="85"/>
      <c r="AX55" s="85"/>
      <c r="AY55" s="85"/>
      <c r="AZ55" s="85"/>
      <c r="BA55" s="85"/>
      <c r="BB55" s="85"/>
      <c r="BC55" s="85"/>
      <c r="BD55" s="85"/>
      <c r="BE55" s="85"/>
      <c r="BF55" s="85"/>
      <c r="BG55" s="85"/>
      <c r="BH55" s="85"/>
      <c r="BI55" s="85"/>
      <c r="BJ55" s="85"/>
      <c r="BK55" s="85"/>
      <c r="BL55" s="85"/>
      <c r="BM55" s="85"/>
      <c r="BN55" s="85"/>
      <c r="BO55" s="85"/>
      <c r="BP55" s="85"/>
      <c r="BQ55" s="85"/>
      <c r="BR55" s="85"/>
      <c r="BS55" s="85"/>
      <c r="BT55" s="85"/>
      <c r="BU55" s="85"/>
      <c r="BV55" s="85"/>
      <c r="BW55" s="85"/>
      <c r="BX55" s="85"/>
      <c r="BY55" s="85"/>
      <c r="BZ55" s="85"/>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79"/>
      <c r="DD55" s="79"/>
      <c r="DE55" s="79"/>
      <c r="DF55" s="79"/>
      <c r="DG55" s="79"/>
      <c r="DH55" s="79"/>
      <c r="DI55" s="79"/>
      <c r="DJ55" s="79"/>
      <c r="DK55" s="79"/>
      <c r="DL55" s="79"/>
      <c r="DM55" s="79"/>
    </row>
    <row r="56" spans="1:117" ht="21" hidden="1" outlineLevel="1" x14ac:dyDescent="0.25">
      <c r="B56" s="130">
        <v>5</v>
      </c>
      <c r="C56" s="110" t="s">
        <v>101</v>
      </c>
      <c r="D56" s="110"/>
      <c r="E56" s="132" t="s">
        <v>67</v>
      </c>
      <c r="F56" s="78"/>
      <c r="G56" s="78"/>
      <c r="H56" s="98"/>
      <c r="I56" s="98"/>
      <c r="J56" s="112" t="s">
        <v>98</v>
      </c>
      <c r="K56" s="97">
        <f t="shared" si="29"/>
        <v>0</v>
      </c>
      <c r="L56" s="97">
        <f t="shared" si="30"/>
        <v>0</v>
      </c>
      <c r="M56" s="108">
        <f t="shared" si="31"/>
        <v>0</v>
      </c>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5"/>
      <c r="AN56" s="85"/>
      <c r="AO56" s="85"/>
      <c r="AP56" s="85"/>
      <c r="AQ56" s="85"/>
      <c r="AR56" s="85"/>
      <c r="AS56" s="85"/>
      <c r="AT56" s="85"/>
      <c r="AU56" s="85"/>
      <c r="AV56" s="85"/>
      <c r="AW56" s="85"/>
      <c r="AX56" s="85"/>
      <c r="AY56" s="85"/>
      <c r="AZ56" s="85"/>
      <c r="BA56" s="85"/>
      <c r="BB56" s="85"/>
      <c r="BC56" s="85"/>
      <c r="BD56" s="85"/>
      <c r="BE56" s="85"/>
      <c r="BF56" s="85"/>
      <c r="BG56" s="85"/>
      <c r="BH56" s="85"/>
      <c r="BI56" s="85"/>
      <c r="BJ56" s="85"/>
      <c r="BK56" s="85"/>
      <c r="BL56" s="85"/>
      <c r="BM56" s="85"/>
      <c r="BN56" s="85"/>
      <c r="BO56" s="85"/>
      <c r="BP56" s="85"/>
      <c r="BQ56" s="85"/>
      <c r="BR56" s="85"/>
      <c r="BS56" s="85"/>
      <c r="BT56" s="85"/>
      <c r="BU56" s="85"/>
      <c r="BV56" s="85"/>
      <c r="BW56" s="85"/>
      <c r="BX56" s="85"/>
      <c r="BY56" s="85"/>
      <c r="BZ56" s="85"/>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c r="DJ56" s="79"/>
      <c r="DK56" s="79"/>
      <c r="DL56" s="79"/>
      <c r="DM56" s="79"/>
    </row>
    <row r="57" spans="1:117" ht="21" hidden="1" outlineLevel="1" x14ac:dyDescent="0.25">
      <c r="B57" s="130">
        <v>6</v>
      </c>
      <c r="C57" s="110" t="s">
        <v>102</v>
      </c>
      <c r="D57" s="110"/>
      <c r="E57" s="132" t="s">
        <v>103</v>
      </c>
      <c r="F57" s="78"/>
      <c r="G57" s="78"/>
      <c r="H57" s="98"/>
      <c r="I57" s="98"/>
      <c r="J57" s="112" t="s">
        <v>104</v>
      </c>
      <c r="K57" s="97">
        <f t="shared" si="29"/>
        <v>0</v>
      </c>
      <c r="L57" s="97">
        <f t="shared" si="30"/>
        <v>0</v>
      </c>
      <c r="M57" s="108">
        <f t="shared" si="31"/>
        <v>0</v>
      </c>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5"/>
      <c r="AN57" s="85"/>
      <c r="AO57" s="85"/>
      <c r="AP57" s="85"/>
      <c r="AQ57" s="85"/>
      <c r="AR57" s="85"/>
      <c r="AS57" s="85"/>
      <c r="AT57" s="85"/>
      <c r="AU57" s="85"/>
      <c r="AV57" s="85"/>
      <c r="AW57" s="85"/>
      <c r="AX57" s="85"/>
      <c r="AY57" s="85"/>
      <c r="AZ57" s="85"/>
      <c r="BA57" s="85"/>
      <c r="BB57" s="85"/>
      <c r="BC57" s="85"/>
      <c r="BD57" s="85"/>
      <c r="BE57" s="85"/>
      <c r="BF57" s="85"/>
      <c r="BG57" s="85"/>
      <c r="BH57" s="85"/>
      <c r="BI57" s="85"/>
      <c r="BJ57" s="85"/>
      <c r="BK57" s="85"/>
      <c r="BL57" s="85"/>
      <c r="BM57" s="85"/>
      <c r="BN57" s="85"/>
      <c r="BO57" s="85"/>
      <c r="BP57" s="85"/>
      <c r="BQ57" s="85"/>
      <c r="BR57" s="85"/>
      <c r="BS57" s="85"/>
      <c r="BT57" s="85"/>
      <c r="BU57" s="85"/>
      <c r="BV57" s="85"/>
      <c r="BW57" s="85"/>
      <c r="BX57" s="85"/>
      <c r="BY57" s="85"/>
      <c r="BZ57" s="85"/>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c r="DJ57" s="79"/>
      <c r="DK57" s="79"/>
      <c r="DL57" s="79"/>
      <c r="DM57" s="79"/>
    </row>
    <row r="58" spans="1:117" ht="21" hidden="1" outlineLevel="1" x14ac:dyDescent="0.25">
      <c r="B58" s="130">
        <v>7</v>
      </c>
      <c r="C58" s="110" t="s">
        <v>105</v>
      </c>
      <c r="D58" s="110"/>
      <c r="E58" s="132" t="s">
        <v>106</v>
      </c>
      <c r="F58" s="78"/>
      <c r="G58" s="78"/>
      <c r="H58" s="98"/>
      <c r="I58" s="98"/>
      <c r="J58" s="112" t="s">
        <v>104</v>
      </c>
      <c r="K58" s="97">
        <f t="shared" si="29"/>
        <v>0</v>
      </c>
      <c r="L58" s="97">
        <f t="shared" si="30"/>
        <v>0</v>
      </c>
      <c r="M58" s="108">
        <f t="shared" si="31"/>
        <v>0</v>
      </c>
      <c r="N58" s="85"/>
      <c r="O58" s="85"/>
      <c r="P58" s="85"/>
      <c r="Q58" s="85"/>
      <c r="R58" s="85"/>
      <c r="S58" s="85"/>
      <c r="T58" s="85"/>
      <c r="U58" s="85"/>
      <c r="V58" s="85"/>
      <c r="W58" s="85"/>
      <c r="X58" s="85"/>
      <c r="Y58" s="85"/>
      <c r="Z58" s="85"/>
      <c r="AA58" s="85"/>
      <c r="AB58" s="85"/>
      <c r="AC58" s="85"/>
      <c r="AD58" s="85"/>
      <c r="AE58" s="85"/>
      <c r="AF58" s="85"/>
      <c r="AG58" s="85"/>
      <c r="AH58" s="85"/>
      <c r="AI58" s="85"/>
      <c r="AJ58" s="85"/>
      <c r="AK58" s="85"/>
      <c r="AL58" s="85"/>
      <c r="AM58" s="85"/>
      <c r="AN58" s="85"/>
      <c r="AO58" s="85"/>
      <c r="AP58" s="85"/>
      <c r="AQ58" s="85"/>
      <c r="AR58" s="85"/>
      <c r="AS58" s="85"/>
      <c r="AT58" s="85"/>
      <c r="AU58" s="85"/>
      <c r="AV58" s="85"/>
      <c r="AW58" s="85"/>
      <c r="AX58" s="85"/>
      <c r="AY58" s="85"/>
      <c r="AZ58" s="85"/>
      <c r="BA58" s="85"/>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c r="DB58" s="79"/>
      <c r="DC58" s="79"/>
      <c r="DD58" s="79"/>
      <c r="DE58" s="79"/>
      <c r="DF58" s="79"/>
      <c r="DG58" s="79"/>
      <c r="DH58" s="79"/>
      <c r="DI58" s="79"/>
      <c r="DJ58" s="79"/>
      <c r="DK58" s="79"/>
      <c r="DL58" s="79"/>
      <c r="DM58" s="79"/>
    </row>
    <row r="59" spans="1:117" ht="21" hidden="1" outlineLevel="1" x14ac:dyDescent="0.25">
      <c r="A59" s="133"/>
      <c r="B59" s="130">
        <v>8</v>
      </c>
      <c r="C59" s="110" t="s">
        <v>107</v>
      </c>
      <c r="D59" s="110"/>
      <c r="E59" s="106" t="s">
        <v>80</v>
      </c>
      <c r="F59" s="78"/>
      <c r="G59" s="78"/>
      <c r="H59" s="98"/>
      <c r="I59" s="98"/>
      <c r="J59" s="112" t="s">
        <v>104</v>
      </c>
      <c r="K59" s="97">
        <f t="shared" si="29"/>
        <v>0</v>
      </c>
      <c r="L59" s="97">
        <f t="shared" si="30"/>
        <v>0</v>
      </c>
      <c r="M59" s="108">
        <f t="shared" si="31"/>
        <v>0</v>
      </c>
      <c r="N59" s="85"/>
      <c r="O59" s="85"/>
      <c r="P59" s="85"/>
      <c r="Q59" s="85"/>
      <c r="R59" s="85"/>
      <c r="S59" s="85"/>
      <c r="T59" s="85"/>
      <c r="U59" s="85"/>
      <c r="V59" s="85"/>
      <c r="W59" s="85"/>
      <c r="X59" s="85"/>
      <c r="Y59" s="85"/>
      <c r="Z59" s="85"/>
      <c r="AA59" s="85"/>
      <c r="AB59" s="85"/>
      <c r="AC59" s="85"/>
      <c r="AD59" s="85"/>
      <c r="AE59" s="85"/>
      <c r="AF59" s="85"/>
      <c r="AG59" s="85"/>
      <c r="AH59" s="85"/>
      <c r="AI59" s="85"/>
      <c r="AJ59" s="85"/>
      <c r="AK59" s="85"/>
      <c r="AL59" s="85"/>
      <c r="AM59" s="85"/>
      <c r="AN59" s="85"/>
      <c r="AO59" s="85"/>
      <c r="AP59" s="85"/>
      <c r="AQ59" s="85"/>
      <c r="AR59" s="85"/>
      <c r="AS59" s="85"/>
      <c r="AT59" s="85"/>
      <c r="AU59" s="85"/>
      <c r="AV59" s="85"/>
      <c r="AW59" s="85"/>
      <c r="AX59" s="85"/>
      <c r="AY59" s="85"/>
      <c r="AZ59" s="85"/>
      <c r="BA59" s="85"/>
      <c r="BB59" s="85"/>
      <c r="BC59" s="85"/>
      <c r="BD59" s="85"/>
      <c r="BE59" s="85"/>
      <c r="BF59" s="85"/>
      <c r="BG59" s="85"/>
      <c r="BH59" s="85"/>
      <c r="BI59" s="85"/>
      <c r="BJ59" s="85"/>
      <c r="BK59" s="85"/>
      <c r="BL59" s="85"/>
      <c r="BM59" s="85"/>
      <c r="BN59" s="85"/>
      <c r="BO59" s="85"/>
      <c r="BP59" s="85"/>
      <c r="BQ59" s="85"/>
      <c r="BR59" s="85"/>
      <c r="BS59" s="85"/>
      <c r="BT59" s="85"/>
      <c r="BU59" s="85"/>
      <c r="BV59" s="85"/>
      <c r="BW59" s="85"/>
      <c r="BX59" s="85"/>
      <c r="BY59" s="85"/>
      <c r="BZ59" s="85"/>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c r="DB59" s="79"/>
      <c r="DC59" s="79"/>
      <c r="DD59" s="79"/>
      <c r="DE59" s="79"/>
      <c r="DF59" s="79"/>
      <c r="DG59" s="79"/>
      <c r="DH59" s="79"/>
      <c r="DI59" s="79"/>
      <c r="DJ59" s="79"/>
      <c r="DK59" s="79"/>
      <c r="DL59" s="79"/>
      <c r="DM59" s="79"/>
    </row>
    <row r="60" spans="1:117" ht="21" hidden="1" outlineLevel="1" x14ac:dyDescent="0.25">
      <c r="B60" s="130">
        <v>9</v>
      </c>
      <c r="C60" s="110" t="s">
        <v>108</v>
      </c>
      <c r="D60" s="110"/>
      <c r="E60" s="106" t="s">
        <v>80</v>
      </c>
      <c r="F60" s="78"/>
      <c r="G60" s="78"/>
      <c r="H60" s="98"/>
      <c r="I60" s="98"/>
      <c r="J60" s="131"/>
      <c r="K60" s="97">
        <f t="shared" si="29"/>
        <v>0</v>
      </c>
      <c r="L60" s="97">
        <f t="shared" si="30"/>
        <v>0</v>
      </c>
      <c r="M60" s="108">
        <f t="shared" si="31"/>
        <v>0</v>
      </c>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5"/>
      <c r="AY60" s="125"/>
      <c r="AZ60" s="125"/>
      <c r="BA60" s="125"/>
      <c r="BB60" s="125"/>
      <c r="BC60" s="125"/>
      <c r="BD60" s="125"/>
      <c r="BE60" s="125"/>
      <c r="BF60" s="125"/>
      <c r="BG60" s="125"/>
      <c r="BH60" s="125"/>
      <c r="BI60" s="125"/>
      <c r="BJ60" s="125"/>
      <c r="BK60" s="125"/>
      <c r="BL60" s="125"/>
      <c r="BM60" s="125"/>
      <c r="BN60" s="125"/>
      <c r="BO60" s="125"/>
      <c r="BP60" s="125"/>
      <c r="BQ60" s="125"/>
      <c r="BR60" s="125"/>
      <c r="BS60" s="125"/>
      <c r="BT60" s="125"/>
      <c r="BU60" s="125"/>
      <c r="BV60" s="125"/>
      <c r="BW60" s="125"/>
      <c r="BX60" s="125"/>
      <c r="BY60" s="125"/>
      <c r="BZ60" s="125"/>
      <c r="CA60" s="125"/>
      <c r="CB60" s="125"/>
      <c r="CC60" s="125"/>
      <c r="CD60" s="125"/>
      <c r="CE60" s="125"/>
      <c r="CF60" s="125"/>
      <c r="CG60" s="125"/>
      <c r="CH60" s="125"/>
      <c r="CI60" s="125"/>
      <c r="CJ60" s="125"/>
      <c r="CK60" s="125"/>
      <c r="CL60" s="125"/>
      <c r="CM60" s="125"/>
      <c r="CN60" s="125"/>
      <c r="CO60" s="125"/>
      <c r="CP60" s="125"/>
      <c r="CQ60" s="125"/>
      <c r="CR60" s="125"/>
      <c r="CS60" s="125"/>
      <c r="CT60" s="125"/>
      <c r="CU60" s="125"/>
      <c r="CV60" s="125"/>
      <c r="CW60" s="125"/>
      <c r="CX60" s="125"/>
      <c r="CY60" s="125"/>
      <c r="CZ60" s="125"/>
      <c r="DA60" s="125"/>
      <c r="DB60" s="125"/>
      <c r="DC60" s="125"/>
      <c r="DD60" s="125"/>
      <c r="DE60" s="125"/>
      <c r="DF60" s="125"/>
      <c r="DG60" s="125"/>
      <c r="DH60" s="125"/>
      <c r="DI60" s="125"/>
      <c r="DJ60" s="125"/>
      <c r="DK60" s="125"/>
      <c r="DL60" s="125"/>
      <c r="DM60" s="125"/>
    </row>
    <row r="61" spans="1:117" ht="21" hidden="1" outlineLevel="1" x14ac:dyDescent="0.25">
      <c r="B61" s="130">
        <v>10</v>
      </c>
      <c r="C61" s="110" t="s">
        <v>109</v>
      </c>
      <c r="D61" s="110"/>
      <c r="E61" s="106" t="s">
        <v>80</v>
      </c>
      <c r="F61" s="78"/>
      <c r="G61" s="78"/>
      <c r="H61" s="98"/>
      <c r="I61" s="98"/>
      <c r="J61" s="112" t="s">
        <v>110</v>
      </c>
      <c r="K61" s="97">
        <f t="shared" si="29"/>
        <v>0</v>
      </c>
      <c r="L61" s="97">
        <f t="shared" si="30"/>
        <v>0</v>
      </c>
      <c r="M61" s="108">
        <f t="shared" si="31"/>
        <v>0</v>
      </c>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25"/>
      <c r="AW61" s="125"/>
      <c r="AX61" s="125"/>
      <c r="AY61" s="125"/>
      <c r="AZ61" s="125"/>
      <c r="BA61" s="125"/>
      <c r="BB61" s="125"/>
      <c r="BC61" s="125"/>
      <c r="BD61" s="125"/>
      <c r="BE61" s="125"/>
      <c r="BF61" s="125"/>
      <c r="BG61" s="125"/>
      <c r="BH61" s="125"/>
      <c r="BI61" s="125"/>
      <c r="BJ61" s="125"/>
      <c r="BK61" s="125"/>
      <c r="BL61" s="125"/>
      <c r="BM61" s="125"/>
      <c r="BN61" s="125"/>
      <c r="BO61" s="125"/>
      <c r="BP61" s="125"/>
      <c r="BQ61" s="125"/>
      <c r="BR61" s="125"/>
      <c r="BS61" s="125"/>
      <c r="BT61" s="125"/>
      <c r="BU61" s="125"/>
      <c r="BV61" s="125"/>
      <c r="BW61" s="125"/>
      <c r="BX61" s="125"/>
      <c r="BY61" s="125"/>
      <c r="BZ61" s="125"/>
      <c r="CA61" s="125"/>
      <c r="CB61" s="125"/>
      <c r="CC61" s="125"/>
      <c r="CD61" s="125"/>
      <c r="CE61" s="125"/>
      <c r="CF61" s="125"/>
      <c r="CG61" s="125"/>
      <c r="CH61" s="125"/>
      <c r="CI61" s="125"/>
      <c r="CJ61" s="125"/>
      <c r="CK61" s="125"/>
      <c r="CL61" s="125"/>
      <c r="CM61" s="125"/>
      <c r="CN61" s="125"/>
      <c r="CO61" s="125"/>
      <c r="CP61" s="125"/>
      <c r="CQ61" s="125"/>
      <c r="CR61" s="125"/>
      <c r="CS61" s="125"/>
      <c r="CT61" s="125"/>
      <c r="CU61" s="125"/>
      <c r="CV61" s="125"/>
      <c r="CW61" s="125"/>
      <c r="CX61" s="125"/>
      <c r="CY61" s="125"/>
      <c r="CZ61" s="125"/>
      <c r="DA61" s="125"/>
      <c r="DB61" s="125"/>
      <c r="DC61" s="125"/>
      <c r="DD61" s="125"/>
      <c r="DE61" s="125"/>
      <c r="DF61" s="125"/>
      <c r="DG61" s="125"/>
      <c r="DH61" s="125"/>
      <c r="DI61" s="125"/>
      <c r="DJ61" s="125"/>
      <c r="DK61" s="125"/>
      <c r="DL61" s="125"/>
      <c r="DM61" s="125"/>
    </row>
    <row r="62" spans="1:117" ht="37.5" hidden="1" outlineLevel="1" x14ac:dyDescent="0.25">
      <c r="B62" s="130">
        <v>11</v>
      </c>
      <c r="C62" s="110" t="s">
        <v>111</v>
      </c>
      <c r="D62" s="110"/>
      <c r="E62" s="106" t="s">
        <v>112</v>
      </c>
      <c r="F62" s="78"/>
      <c r="G62" s="78"/>
      <c r="H62" s="98"/>
      <c r="I62" s="98"/>
      <c r="J62" s="112"/>
      <c r="K62" s="97">
        <f t="shared" si="29"/>
        <v>0</v>
      </c>
      <c r="L62" s="97">
        <f t="shared" si="30"/>
        <v>0</v>
      </c>
      <c r="M62" s="108">
        <f t="shared" si="31"/>
        <v>0</v>
      </c>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25"/>
      <c r="AW62" s="125"/>
      <c r="AX62" s="125"/>
      <c r="AY62" s="125"/>
      <c r="AZ62" s="125"/>
      <c r="BA62" s="125"/>
      <c r="BB62" s="125"/>
      <c r="BC62" s="125"/>
      <c r="BD62" s="125"/>
      <c r="BE62" s="125"/>
      <c r="BF62" s="125"/>
      <c r="BG62" s="125"/>
      <c r="BH62" s="125"/>
      <c r="BI62" s="125"/>
      <c r="BJ62" s="125"/>
      <c r="BK62" s="125"/>
      <c r="BL62" s="125"/>
      <c r="BM62" s="125"/>
      <c r="BN62" s="125"/>
      <c r="BO62" s="125"/>
      <c r="BP62" s="125"/>
      <c r="BQ62" s="125"/>
      <c r="BR62" s="125"/>
      <c r="BS62" s="125"/>
      <c r="BT62" s="125"/>
      <c r="BU62" s="125"/>
      <c r="BV62" s="125"/>
      <c r="BW62" s="125"/>
      <c r="BX62" s="125"/>
      <c r="BY62" s="125"/>
      <c r="BZ62" s="125"/>
      <c r="CA62" s="125"/>
      <c r="CB62" s="125"/>
      <c r="CC62" s="125"/>
      <c r="CD62" s="125"/>
      <c r="CE62" s="125"/>
      <c r="CF62" s="125"/>
      <c r="CG62" s="125"/>
      <c r="CH62" s="125"/>
      <c r="CI62" s="125"/>
      <c r="CJ62" s="125"/>
      <c r="CK62" s="125"/>
      <c r="CL62" s="125"/>
      <c r="CM62" s="125"/>
      <c r="CN62" s="125"/>
      <c r="CO62" s="125"/>
      <c r="CP62" s="125"/>
      <c r="CQ62" s="125"/>
      <c r="CR62" s="125"/>
      <c r="CS62" s="125"/>
      <c r="CT62" s="125"/>
      <c r="CU62" s="125"/>
      <c r="CV62" s="125"/>
      <c r="CW62" s="125"/>
      <c r="CX62" s="125"/>
      <c r="CY62" s="125"/>
      <c r="CZ62" s="125"/>
      <c r="DA62" s="125"/>
      <c r="DB62" s="125"/>
      <c r="DC62" s="125"/>
      <c r="DD62" s="125"/>
      <c r="DE62" s="125"/>
      <c r="DF62" s="125"/>
      <c r="DG62" s="125"/>
      <c r="DH62" s="125"/>
      <c r="DI62" s="125"/>
      <c r="DJ62" s="125"/>
      <c r="DK62" s="125"/>
      <c r="DL62" s="125"/>
      <c r="DM62" s="125"/>
    </row>
    <row r="63" spans="1:117" ht="21" hidden="1" outlineLevel="1" x14ac:dyDescent="0.25">
      <c r="B63" s="130">
        <v>12</v>
      </c>
      <c r="C63" s="110" t="s">
        <v>113</v>
      </c>
      <c r="D63" s="110"/>
      <c r="E63" s="98" t="s">
        <v>64</v>
      </c>
      <c r="F63" s="78"/>
      <c r="G63" s="78"/>
      <c r="H63" s="98"/>
      <c r="I63" s="98"/>
      <c r="J63" s="112" t="s">
        <v>114</v>
      </c>
      <c r="K63" s="97">
        <f t="shared" si="29"/>
        <v>0</v>
      </c>
      <c r="L63" s="97">
        <f t="shared" si="30"/>
        <v>0</v>
      </c>
      <c r="M63" s="108">
        <f t="shared" si="31"/>
        <v>0</v>
      </c>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c r="CR63" s="125"/>
      <c r="CS63" s="125"/>
      <c r="CT63" s="125"/>
      <c r="CU63" s="125"/>
      <c r="CV63" s="125"/>
      <c r="CW63" s="125"/>
      <c r="CX63" s="125"/>
      <c r="CY63" s="125"/>
      <c r="CZ63" s="125"/>
      <c r="DA63" s="125"/>
      <c r="DB63" s="125"/>
      <c r="DC63" s="125"/>
      <c r="DD63" s="125"/>
      <c r="DE63" s="125"/>
      <c r="DF63" s="125"/>
      <c r="DG63" s="125"/>
      <c r="DH63" s="125"/>
      <c r="DI63" s="125"/>
      <c r="DJ63" s="125"/>
      <c r="DK63" s="125"/>
      <c r="DL63" s="125"/>
      <c r="DM63" s="125"/>
    </row>
    <row r="64" spans="1:117" ht="21" hidden="1" outlineLevel="1" x14ac:dyDescent="0.25">
      <c r="B64" s="130">
        <v>13</v>
      </c>
      <c r="C64" s="110" t="s">
        <v>115</v>
      </c>
      <c r="D64" s="110"/>
      <c r="E64" s="106" t="s">
        <v>80</v>
      </c>
      <c r="F64" s="78"/>
      <c r="G64" s="78"/>
      <c r="H64" s="98"/>
      <c r="I64" s="98"/>
      <c r="J64" s="112" t="s">
        <v>114</v>
      </c>
      <c r="K64" s="97">
        <f t="shared" si="29"/>
        <v>0</v>
      </c>
      <c r="L64" s="97">
        <f t="shared" si="30"/>
        <v>0</v>
      </c>
      <c r="M64" s="108">
        <f t="shared" si="31"/>
        <v>0</v>
      </c>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25"/>
      <c r="BV64" s="125"/>
      <c r="BW64" s="125"/>
      <c r="BX64" s="125"/>
      <c r="BY64" s="125"/>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row>
    <row r="65" spans="2:117" ht="21" hidden="1" outlineLevel="1" x14ac:dyDescent="0.25">
      <c r="B65" s="130">
        <v>14</v>
      </c>
      <c r="C65" s="110" t="s">
        <v>116</v>
      </c>
      <c r="D65" s="110"/>
      <c r="E65" s="106" t="s">
        <v>80</v>
      </c>
      <c r="F65" s="78"/>
      <c r="G65" s="78"/>
      <c r="H65" s="98"/>
      <c r="I65" s="98"/>
      <c r="J65" s="112" t="s">
        <v>110</v>
      </c>
      <c r="K65" s="97">
        <f t="shared" si="29"/>
        <v>0</v>
      </c>
      <c r="L65" s="97">
        <f t="shared" si="30"/>
        <v>0</v>
      </c>
      <c r="M65" s="108">
        <f t="shared" si="31"/>
        <v>0</v>
      </c>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25"/>
      <c r="AW65" s="125"/>
      <c r="AX65" s="125"/>
      <c r="AY65" s="125"/>
      <c r="AZ65" s="125"/>
      <c r="BA65" s="125"/>
      <c r="BB65" s="125"/>
      <c r="BC65" s="125"/>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row>
    <row r="66" spans="2:117" ht="21" hidden="1" outlineLevel="1" x14ac:dyDescent="0.25">
      <c r="B66" s="130">
        <v>15</v>
      </c>
      <c r="C66" s="110" t="s">
        <v>117</v>
      </c>
      <c r="D66" s="110"/>
      <c r="E66" s="98" t="s">
        <v>64</v>
      </c>
      <c r="F66" s="78"/>
      <c r="G66" s="78"/>
      <c r="H66" s="98"/>
      <c r="I66" s="98"/>
      <c r="J66" s="112" t="s">
        <v>114</v>
      </c>
      <c r="K66" s="97">
        <f t="shared" si="29"/>
        <v>0</v>
      </c>
      <c r="L66" s="97">
        <f t="shared" si="30"/>
        <v>0</v>
      </c>
      <c r="M66" s="108">
        <f t="shared" si="31"/>
        <v>0</v>
      </c>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25"/>
      <c r="CD66" s="125"/>
      <c r="CE66" s="125"/>
      <c r="CF66" s="125"/>
      <c r="CG66" s="125"/>
      <c r="CH66" s="125"/>
      <c r="CI66" s="125"/>
      <c r="CJ66" s="125"/>
      <c r="CK66" s="125"/>
      <c r="CL66" s="125"/>
      <c r="CM66" s="125"/>
      <c r="CN66" s="125"/>
      <c r="CO66" s="125"/>
      <c r="CP66" s="125"/>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row>
    <row r="67" spans="2:117" ht="21" hidden="1" outlineLevel="1" x14ac:dyDescent="0.25">
      <c r="B67" s="130">
        <v>16</v>
      </c>
      <c r="C67" s="110" t="s">
        <v>118</v>
      </c>
      <c r="D67" s="110"/>
      <c r="E67" s="106" t="s">
        <v>80</v>
      </c>
      <c r="F67" s="78"/>
      <c r="G67" s="78"/>
      <c r="H67" s="98"/>
      <c r="I67" s="98"/>
      <c r="J67" s="112" t="s">
        <v>114</v>
      </c>
      <c r="K67" s="97">
        <f t="shared" si="29"/>
        <v>0</v>
      </c>
      <c r="L67" s="97">
        <f t="shared" si="30"/>
        <v>0</v>
      </c>
      <c r="M67" s="108">
        <f t="shared" si="31"/>
        <v>0</v>
      </c>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row>
    <row r="68" spans="2:117" ht="21" hidden="1" outlineLevel="1" x14ac:dyDescent="0.25">
      <c r="B68" s="130">
        <v>17</v>
      </c>
      <c r="C68" s="110" t="s">
        <v>119</v>
      </c>
      <c r="D68" s="110"/>
      <c r="E68" s="98" t="s">
        <v>106</v>
      </c>
      <c r="F68" s="78"/>
      <c r="G68" s="78"/>
      <c r="H68" s="98"/>
      <c r="I68" s="98"/>
      <c r="J68" s="112" t="s">
        <v>110</v>
      </c>
      <c r="K68" s="97">
        <f t="shared" si="29"/>
        <v>0</v>
      </c>
      <c r="L68" s="97">
        <f t="shared" si="30"/>
        <v>0</v>
      </c>
      <c r="M68" s="108">
        <f t="shared" si="31"/>
        <v>0</v>
      </c>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25"/>
      <c r="BF68" s="125"/>
      <c r="BG68" s="125"/>
      <c r="BH68" s="125"/>
      <c r="BI68" s="125"/>
      <c r="BJ68" s="125"/>
      <c r="BK68" s="125"/>
      <c r="BL68" s="125"/>
      <c r="BM68" s="125"/>
      <c r="BN68" s="125"/>
      <c r="BO68" s="125"/>
      <c r="BP68" s="125"/>
      <c r="BQ68" s="125"/>
      <c r="BR68" s="125"/>
      <c r="BS68" s="125"/>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row>
    <row r="69" spans="2:117" ht="21" hidden="1" outlineLevel="1" x14ac:dyDescent="0.25">
      <c r="B69" s="130">
        <v>18</v>
      </c>
      <c r="C69" s="110" t="s">
        <v>120</v>
      </c>
      <c r="D69" s="110"/>
      <c r="E69" s="98" t="s">
        <v>106</v>
      </c>
      <c r="F69" s="78"/>
      <c r="G69" s="78"/>
      <c r="H69" s="98"/>
      <c r="I69" s="98"/>
      <c r="J69" s="112" t="s">
        <v>121</v>
      </c>
      <c r="K69" s="97">
        <f t="shared" si="29"/>
        <v>0</v>
      </c>
      <c r="L69" s="97">
        <f t="shared" si="30"/>
        <v>0</v>
      </c>
      <c r="M69" s="108">
        <f t="shared" si="31"/>
        <v>0</v>
      </c>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row>
    <row r="70" spans="2:117" ht="21" hidden="1" outlineLevel="1" x14ac:dyDescent="0.25">
      <c r="B70" s="130">
        <v>19</v>
      </c>
      <c r="C70" s="110" t="s">
        <v>122</v>
      </c>
      <c r="D70" s="110"/>
      <c r="E70" s="98" t="s">
        <v>106</v>
      </c>
      <c r="F70" s="78"/>
      <c r="G70" s="78"/>
      <c r="H70" s="98"/>
      <c r="I70" s="98"/>
      <c r="J70" s="131" t="s">
        <v>123</v>
      </c>
      <c r="K70" s="97">
        <f t="shared" si="29"/>
        <v>0</v>
      </c>
      <c r="L70" s="97">
        <f t="shared" si="30"/>
        <v>0</v>
      </c>
      <c r="M70" s="108">
        <f t="shared" si="31"/>
        <v>0</v>
      </c>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25"/>
      <c r="AW70" s="125"/>
      <c r="AX70" s="125"/>
      <c r="AY70" s="125"/>
      <c r="AZ70" s="125"/>
      <c r="BA70" s="125"/>
      <c r="BB70" s="125"/>
      <c r="BC70" s="125"/>
      <c r="BD70" s="125"/>
      <c r="BE70" s="125"/>
      <c r="BF70" s="125"/>
      <c r="BG70" s="125"/>
      <c r="BH70" s="125"/>
      <c r="BI70" s="125"/>
      <c r="BJ70" s="125"/>
      <c r="BK70" s="125"/>
      <c r="BL70" s="125"/>
      <c r="BM70" s="125"/>
      <c r="BN70" s="125"/>
      <c r="BO70" s="125"/>
      <c r="BP70" s="125"/>
      <c r="BQ70" s="125"/>
      <c r="BR70" s="125"/>
      <c r="BS70" s="125"/>
      <c r="BT70" s="125"/>
      <c r="BU70" s="125"/>
      <c r="BV70" s="125"/>
      <c r="BW70" s="125"/>
      <c r="BX70" s="125"/>
      <c r="BY70" s="125"/>
      <c r="BZ70" s="125"/>
      <c r="CA70" s="125"/>
      <c r="CB70" s="125"/>
      <c r="CC70" s="125"/>
      <c r="CD70" s="125"/>
      <c r="CE70" s="125"/>
      <c r="CF70" s="125"/>
      <c r="CG70" s="125"/>
      <c r="CH70" s="125"/>
      <c r="CI70" s="125"/>
      <c r="CJ70" s="125"/>
      <c r="CK70" s="125"/>
      <c r="CL70" s="125"/>
      <c r="CM70" s="125"/>
      <c r="CN70" s="125"/>
      <c r="CO70" s="125"/>
      <c r="CP70" s="125"/>
      <c r="CQ70" s="125"/>
      <c r="CR70" s="125"/>
      <c r="CS70" s="125"/>
      <c r="CT70" s="125"/>
      <c r="CU70" s="125"/>
      <c r="CV70" s="125"/>
      <c r="CW70" s="125"/>
      <c r="CX70" s="125"/>
      <c r="CY70" s="125"/>
      <c r="CZ70" s="125"/>
      <c r="DA70" s="125"/>
      <c r="DB70" s="125"/>
      <c r="DC70" s="125"/>
      <c r="DD70" s="125"/>
      <c r="DE70" s="125"/>
      <c r="DF70" s="125"/>
      <c r="DG70" s="125"/>
      <c r="DH70" s="125"/>
      <c r="DI70" s="125"/>
      <c r="DJ70" s="125"/>
      <c r="DK70" s="125"/>
      <c r="DL70" s="125"/>
      <c r="DM70" s="125"/>
    </row>
    <row r="71" spans="2:117" ht="21" hidden="1" outlineLevel="1" x14ac:dyDescent="0.25">
      <c r="B71" s="130">
        <v>20</v>
      </c>
      <c r="C71" s="110" t="s">
        <v>124</v>
      </c>
      <c r="D71" s="110"/>
      <c r="E71" s="98" t="s">
        <v>125</v>
      </c>
      <c r="F71" s="78"/>
      <c r="G71" s="78"/>
      <c r="H71" s="98"/>
      <c r="I71" s="98"/>
      <c r="J71" s="112" t="s">
        <v>114</v>
      </c>
      <c r="K71" s="97">
        <f t="shared" si="29"/>
        <v>0</v>
      </c>
      <c r="L71" s="97">
        <f t="shared" si="30"/>
        <v>0</v>
      </c>
      <c r="M71" s="108">
        <f t="shared" si="31"/>
        <v>0</v>
      </c>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25"/>
      <c r="AW71" s="125"/>
      <c r="AX71" s="125"/>
      <c r="AY71" s="125"/>
      <c r="AZ71" s="125"/>
      <c r="BA71" s="125"/>
      <c r="BB71" s="125"/>
      <c r="BC71" s="125"/>
      <c r="BD71" s="125"/>
      <c r="BE71" s="125"/>
      <c r="BF71" s="125"/>
      <c r="BG71" s="125"/>
      <c r="BH71" s="125"/>
      <c r="BI71" s="125"/>
      <c r="BJ71" s="125"/>
      <c r="BK71" s="125"/>
      <c r="BL71" s="125"/>
      <c r="BM71" s="125"/>
      <c r="BN71" s="125"/>
      <c r="BO71" s="125"/>
      <c r="BP71" s="125"/>
      <c r="BQ71" s="125"/>
      <c r="BR71" s="125"/>
      <c r="BS71" s="125"/>
      <c r="BT71" s="125"/>
      <c r="BU71" s="125"/>
      <c r="BV71" s="125"/>
      <c r="BW71" s="125"/>
      <c r="BX71" s="125"/>
      <c r="BY71" s="125"/>
      <c r="BZ71" s="125"/>
      <c r="CA71" s="125"/>
      <c r="CB71" s="125"/>
      <c r="CC71" s="125"/>
      <c r="CD71" s="125"/>
      <c r="CE71" s="125"/>
      <c r="CF71" s="125"/>
      <c r="CG71" s="125"/>
      <c r="CH71" s="125"/>
      <c r="CI71" s="125"/>
      <c r="CJ71" s="125"/>
      <c r="CK71" s="125"/>
      <c r="CL71" s="125"/>
      <c r="CM71" s="125"/>
      <c r="CN71" s="125"/>
      <c r="CO71" s="125"/>
      <c r="CP71" s="125"/>
      <c r="CQ71" s="125"/>
      <c r="CR71" s="125"/>
      <c r="CS71" s="125"/>
      <c r="CT71" s="125"/>
      <c r="CU71" s="125"/>
      <c r="CV71" s="125"/>
      <c r="CW71" s="125"/>
      <c r="CX71" s="125"/>
      <c r="CY71" s="125"/>
      <c r="CZ71" s="125"/>
      <c r="DA71" s="125"/>
      <c r="DB71" s="125"/>
      <c r="DC71" s="125"/>
      <c r="DD71" s="125"/>
      <c r="DE71" s="125"/>
      <c r="DF71" s="125"/>
      <c r="DG71" s="125"/>
      <c r="DH71" s="125"/>
      <c r="DI71" s="125"/>
      <c r="DJ71" s="125"/>
      <c r="DK71" s="125"/>
      <c r="DL71" s="125"/>
      <c r="DM71" s="125"/>
    </row>
    <row r="72" spans="2:117" ht="21" hidden="1" outlineLevel="1" x14ac:dyDescent="0.25">
      <c r="B72" s="130">
        <v>21</v>
      </c>
      <c r="C72" s="110" t="s">
        <v>126</v>
      </c>
      <c r="D72" s="110"/>
      <c r="E72" s="98" t="s">
        <v>125</v>
      </c>
      <c r="F72" s="78"/>
      <c r="G72" s="78"/>
      <c r="H72" s="98"/>
      <c r="I72" s="98"/>
      <c r="J72" s="112" t="s">
        <v>114</v>
      </c>
      <c r="K72" s="97">
        <f t="shared" si="29"/>
        <v>0</v>
      </c>
      <c r="L72" s="97">
        <f t="shared" si="30"/>
        <v>0</v>
      </c>
      <c r="M72" s="108">
        <f t="shared" si="31"/>
        <v>0</v>
      </c>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25"/>
      <c r="BP72" s="125"/>
      <c r="BQ72" s="125"/>
      <c r="BR72" s="125"/>
      <c r="BS72" s="125"/>
      <c r="BT72" s="125"/>
      <c r="BU72" s="125"/>
      <c r="BV72" s="125"/>
      <c r="BW72" s="125"/>
      <c r="BX72" s="125"/>
      <c r="BY72" s="125"/>
      <c r="BZ72" s="125"/>
      <c r="CA72" s="125"/>
      <c r="CB72" s="125"/>
      <c r="CC72" s="125"/>
      <c r="CD72" s="125"/>
      <c r="CE72" s="125"/>
      <c r="CF72" s="125"/>
      <c r="CG72" s="125"/>
      <c r="CH72" s="125"/>
      <c r="CI72" s="125"/>
      <c r="CJ72" s="125"/>
      <c r="CK72" s="125"/>
      <c r="CL72" s="125"/>
      <c r="CM72" s="125"/>
      <c r="CN72" s="125"/>
      <c r="CO72" s="125"/>
      <c r="CP72" s="125"/>
      <c r="CQ72" s="125"/>
      <c r="CR72" s="125"/>
      <c r="CS72" s="125"/>
      <c r="CT72" s="125"/>
      <c r="CU72" s="125"/>
      <c r="CV72" s="125"/>
      <c r="CW72" s="125"/>
      <c r="CX72" s="125"/>
      <c r="CY72" s="125"/>
      <c r="CZ72" s="125"/>
      <c r="DA72" s="125"/>
      <c r="DB72" s="125"/>
      <c r="DC72" s="125"/>
      <c r="DD72" s="125"/>
      <c r="DE72" s="125"/>
      <c r="DF72" s="125"/>
      <c r="DG72" s="125"/>
      <c r="DH72" s="125"/>
      <c r="DI72" s="125"/>
      <c r="DJ72" s="125"/>
      <c r="DK72" s="125"/>
      <c r="DL72" s="125"/>
      <c r="DM72" s="125"/>
    </row>
    <row r="73" spans="2:117" ht="21" hidden="1" outlineLevel="1" x14ac:dyDescent="0.25">
      <c r="B73" s="130">
        <v>22</v>
      </c>
      <c r="C73" s="110" t="s">
        <v>127</v>
      </c>
      <c r="D73" s="110"/>
      <c r="E73" s="98" t="s">
        <v>125</v>
      </c>
      <c r="F73" s="78"/>
      <c r="G73" s="78"/>
      <c r="H73" s="98"/>
      <c r="I73" s="98"/>
      <c r="J73" s="112" t="s">
        <v>114</v>
      </c>
      <c r="K73" s="97">
        <f t="shared" si="29"/>
        <v>0</v>
      </c>
      <c r="L73" s="97">
        <f t="shared" si="30"/>
        <v>0</v>
      </c>
      <c r="M73" s="108">
        <f t="shared" si="31"/>
        <v>0</v>
      </c>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25"/>
      <c r="AW73" s="125"/>
      <c r="AX73" s="125"/>
      <c r="AY73" s="125"/>
      <c r="AZ73" s="125"/>
      <c r="BA73" s="125"/>
      <c r="BB73" s="125"/>
      <c r="BC73" s="125"/>
      <c r="BD73" s="125"/>
      <c r="BE73" s="125"/>
      <c r="BF73" s="125"/>
      <c r="BG73" s="125"/>
      <c r="BH73" s="125"/>
      <c r="BI73" s="125"/>
      <c r="BJ73" s="125"/>
      <c r="BK73" s="125"/>
      <c r="BL73" s="125"/>
      <c r="BM73" s="125"/>
      <c r="BN73" s="125"/>
      <c r="BO73" s="125"/>
      <c r="BP73" s="125"/>
      <c r="BQ73" s="125"/>
      <c r="BR73" s="125"/>
      <c r="BS73" s="125"/>
      <c r="BT73" s="125"/>
      <c r="BU73" s="125"/>
      <c r="BV73" s="125"/>
      <c r="BW73" s="125"/>
      <c r="BX73" s="125"/>
      <c r="BY73" s="125"/>
      <c r="BZ73" s="125"/>
      <c r="CA73" s="125"/>
      <c r="CB73" s="125"/>
      <c r="CC73" s="125"/>
      <c r="CD73" s="125"/>
      <c r="CE73" s="125"/>
      <c r="CF73" s="125"/>
      <c r="CG73" s="125"/>
      <c r="CH73" s="125"/>
      <c r="CI73" s="125"/>
      <c r="CJ73" s="125"/>
      <c r="CK73" s="125"/>
      <c r="CL73" s="125"/>
      <c r="CM73" s="125"/>
      <c r="CN73" s="125"/>
      <c r="CO73" s="125"/>
      <c r="CP73" s="125"/>
      <c r="CQ73" s="125"/>
      <c r="CR73" s="125"/>
      <c r="CS73" s="125"/>
      <c r="CT73" s="125"/>
      <c r="CU73" s="125"/>
      <c r="CV73" s="125"/>
      <c r="CW73" s="125"/>
      <c r="CX73" s="125"/>
      <c r="CY73" s="125"/>
      <c r="CZ73" s="125"/>
      <c r="DA73" s="125"/>
      <c r="DB73" s="125"/>
      <c r="DC73" s="125"/>
      <c r="DD73" s="125"/>
      <c r="DE73" s="125"/>
      <c r="DF73" s="125"/>
      <c r="DG73" s="125"/>
      <c r="DH73" s="125"/>
      <c r="DI73" s="125"/>
      <c r="DJ73" s="125"/>
      <c r="DK73" s="125"/>
      <c r="DL73" s="125"/>
      <c r="DM73" s="125"/>
    </row>
    <row r="74" spans="2:117" ht="21" hidden="1" outlineLevel="1" x14ac:dyDescent="0.25">
      <c r="B74" s="130">
        <v>23</v>
      </c>
      <c r="C74" s="110" t="s">
        <v>128</v>
      </c>
      <c r="D74" s="110"/>
      <c r="E74" s="98" t="s">
        <v>67</v>
      </c>
      <c r="F74" s="78"/>
      <c r="G74" s="78"/>
      <c r="H74" s="98"/>
      <c r="I74" s="98"/>
      <c r="J74" s="112" t="s">
        <v>129</v>
      </c>
      <c r="K74" s="97">
        <f t="shared" si="29"/>
        <v>0</v>
      </c>
      <c r="L74" s="97">
        <f t="shared" si="30"/>
        <v>0</v>
      </c>
      <c r="M74" s="108">
        <f t="shared" si="31"/>
        <v>0</v>
      </c>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25"/>
      <c r="AW74" s="125"/>
      <c r="AX74" s="125"/>
      <c r="AY74" s="125"/>
      <c r="AZ74" s="125"/>
      <c r="BA74" s="125"/>
      <c r="BB74" s="125"/>
      <c r="BC74" s="125"/>
      <c r="BD74" s="125"/>
      <c r="BE74" s="125"/>
      <c r="BF74" s="125"/>
      <c r="BG74" s="125"/>
      <c r="BH74" s="125"/>
      <c r="BI74" s="125"/>
      <c r="BJ74" s="125"/>
      <c r="BK74" s="125"/>
      <c r="BL74" s="125"/>
      <c r="BM74" s="125"/>
      <c r="BN74" s="125"/>
      <c r="BO74" s="125"/>
      <c r="BP74" s="125"/>
      <c r="BQ74" s="125"/>
      <c r="BR74" s="125"/>
      <c r="BS74" s="125"/>
      <c r="BT74" s="125"/>
      <c r="BU74" s="125"/>
      <c r="BV74" s="125"/>
      <c r="BW74" s="125"/>
      <c r="BX74" s="125"/>
      <c r="BY74" s="125"/>
      <c r="BZ74" s="125"/>
      <c r="CA74" s="125"/>
      <c r="CB74" s="125"/>
      <c r="CC74" s="125"/>
      <c r="CD74" s="125"/>
      <c r="CE74" s="125"/>
      <c r="CF74" s="125"/>
      <c r="CG74" s="125"/>
      <c r="CH74" s="125"/>
      <c r="CI74" s="125"/>
      <c r="CJ74" s="125"/>
      <c r="CK74" s="125"/>
      <c r="CL74" s="125"/>
      <c r="CM74" s="125"/>
      <c r="CN74" s="125"/>
      <c r="CO74" s="125"/>
      <c r="CP74" s="125"/>
      <c r="CQ74" s="125"/>
      <c r="CR74" s="125"/>
      <c r="CS74" s="125"/>
      <c r="CT74" s="125"/>
      <c r="CU74" s="125"/>
      <c r="CV74" s="125"/>
      <c r="CW74" s="125"/>
      <c r="CX74" s="125"/>
      <c r="CY74" s="125"/>
      <c r="CZ74" s="125"/>
      <c r="DA74" s="125"/>
      <c r="DB74" s="125"/>
      <c r="DC74" s="125"/>
      <c r="DD74" s="125"/>
      <c r="DE74" s="125"/>
      <c r="DF74" s="125"/>
      <c r="DG74" s="125"/>
      <c r="DH74" s="125"/>
      <c r="DI74" s="125"/>
      <c r="DJ74" s="125"/>
      <c r="DK74" s="125"/>
      <c r="DL74" s="125"/>
      <c r="DM74" s="125"/>
    </row>
    <row r="75" spans="2:117" ht="21" hidden="1" outlineLevel="1" x14ac:dyDescent="0.25">
      <c r="B75" s="130">
        <v>24</v>
      </c>
      <c r="C75" s="110" t="s">
        <v>130</v>
      </c>
      <c r="D75" s="110"/>
      <c r="E75" s="98" t="s">
        <v>106</v>
      </c>
      <c r="F75" s="78"/>
      <c r="G75" s="78"/>
      <c r="H75" s="98"/>
      <c r="I75" s="98"/>
      <c r="J75" s="112" t="s">
        <v>104</v>
      </c>
      <c r="K75" s="97">
        <f t="shared" si="29"/>
        <v>0</v>
      </c>
      <c r="L75" s="97">
        <f t="shared" si="30"/>
        <v>0</v>
      </c>
      <c r="M75" s="108">
        <f t="shared" si="31"/>
        <v>0</v>
      </c>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25"/>
      <c r="AW75" s="125"/>
      <c r="AX75" s="125"/>
      <c r="AY75" s="125"/>
      <c r="AZ75" s="125"/>
      <c r="BA75" s="125"/>
      <c r="BB75" s="125"/>
      <c r="BC75" s="125"/>
      <c r="BD75" s="125"/>
      <c r="BE75" s="125"/>
      <c r="BF75" s="125"/>
      <c r="BG75" s="125"/>
      <c r="BH75" s="125"/>
      <c r="BI75" s="125"/>
      <c r="BJ75" s="125"/>
      <c r="BK75" s="125"/>
      <c r="BL75" s="125"/>
      <c r="BM75" s="125"/>
      <c r="BN75" s="125"/>
      <c r="BO75" s="125"/>
      <c r="BP75" s="125"/>
      <c r="BQ75" s="125"/>
      <c r="BR75" s="125"/>
      <c r="BS75" s="125"/>
      <c r="BT75" s="125"/>
      <c r="BU75" s="125"/>
      <c r="BV75" s="125"/>
      <c r="BW75" s="125"/>
      <c r="BX75" s="125"/>
      <c r="BY75" s="125"/>
      <c r="BZ75" s="125"/>
      <c r="CA75" s="125"/>
      <c r="CB75" s="125"/>
      <c r="CC75" s="125"/>
      <c r="CD75" s="125"/>
      <c r="CE75" s="125"/>
      <c r="CF75" s="125"/>
      <c r="CG75" s="125"/>
      <c r="CH75" s="125"/>
      <c r="CI75" s="125"/>
      <c r="CJ75" s="125"/>
      <c r="CK75" s="125"/>
      <c r="CL75" s="125"/>
      <c r="CM75" s="125"/>
      <c r="CN75" s="125"/>
      <c r="CO75" s="125"/>
      <c r="CP75" s="125"/>
      <c r="CQ75" s="125"/>
      <c r="CR75" s="125"/>
      <c r="CS75" s="125"/>
      <c r="CT75" s="125"/>
      <c r="CU75" s="125"/>
      <c r="CV75" s="125"/>
      <c r="CW75" s="125"/>
      <c r="CX75" s="125"/>
      <c r="CY75" s="125"/>
      <c r="CZ75" s="125"/>
      <c r="DA75" s="125"/>
      <c r="DB75" s="125"/>
      <c r="DC75" s="125"/>
      <c r="DD75" s="125"/>
      <c r="DE75" s="125"/>
      <c r="DF75" s="125"/>
      <c r="DG75" s="125"/>
      <c r="DH75" s="125"/>
      <c r="DI75" s="125"/>
      <c r="DJ75" s="125"/>
      <c r="DK75" s="125"/>
      <c r="DL75" s="125"/>
      <c r="DM75" s="125"/>
    </row>
    <row r="76" spans="2:117" ht="21" hidden="1" outlineLevel="1" x14ac:dyDescent="0.25">
      <c r="B76" s="130">
        <v>25</v>
      </c>
      <c r="C76" s="110" t="s">
        <v>131</v>
      </c>
      <c r="D76" s="110"/>
      <c r="E76" s="98" t="s">
        <v>106</v>
      </c>
      <c r="F76" s="78"/>
      <c r="G76" s="78"/>
      <c r="H76" s="98"/>
      <c r="I76" s="98"/>
      <c r="J76" s="112" t="s">
        <v>114</v>
      </c>
      <c r="K76" s="97">
        <f t="shared" si="29"/>
        <v>0</v>
      </c>
      <c r="L76" s="97">
        <f t="shared" si="30"/>
        <v>0</v>
      </c>
      <c r="M76" s="108">
        <f t="shared" si="31"/>
        <v>0</v>
      </c>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c r="CR76" s="125"/>
      <c r="CS76" s="125"/>
      <c r="CT76" s="125"/>
      <c r="CU76" s="125"/>
      <c r="CV76" s="125"/>
      <c r="CW76" s="125"/>
      <c r="CX76" s="125"/>
      <c r="CY76" s="125"/>
      <c r="CZ76" s="125"/>
      <c r="DA76" s="125"/>
      <c r="DB76" s="125"/>
      <c r="DC76" s="125"/>
      <c r="DD76" s="125"/>
      <c r="DE76" s="125"/>
      <c r="DF76" s="125"/>
      <c r="DG76" s="125"/>
      <c r="DH76" s="125"/>
      <c r="DI76" s="125"/>
      <c r="DJ76" s="125"/>
      <c r="DK76" s="125"/>
      <c r="DL76" s="125"/>
      <c r="DM76" s="125"/>
    </row>
    <row r="77" spans="2:117" ht="21" hidden="1" outlineLevel="1" x14ac:dyDescent="0.25">
      <c r="B77" s="130">
        <v>26</v>
      </c>
      <c r="C77" s="110" t="s">
        <v>132</v>
      </c>
      <c r="D77" s="110"/>
      <c r="E77" s="98" t="s">
        <v>106</v>
      </c>
      <c r="F77" s="78"/>
      <c r="G77" s="78"/>
      <c r="H77" s="98"/>
      <c r="I77" s="98"/>
      <c r="J77" s="112" t="s">
        <v>114</v>
      </c>
      <c r="K77" s="97">
        <f t="shared" si="29"/>
        <v>0</v>
      </c>
      <c r="L77" s="97">
        <f t="shared" si="30"/>
        <v>0</v>
      </c>
      <c r="M77" s="108">
        <f t="shared" si="31"/>
        <v>0</v>
      </c>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25"/>
      <c r="AW77" s="125"/>
      <c r="AX77" s="125"/>
      <c r="AY77" s="125"/>
      <c r="AZ77" s="125"/>
      <c r="BA77" s="125"/>
      <c r="BB77" s="125"/>
      <c r="BC77" s="125"/>
      <c r="BD77" s="125"/>
      <c r="BE77" s="125"/>
      <c r="BF77" s="125"/>
      <c r="BG77" s="125"/>
      <c r="BH77" s="125"/>
      <c r="BI77" s="125"/>
      <c r="BJ77" s="125"/>
      <c r="BK77" s="125"/>
      <c r="BL77" s="125"/>
      <c r="BM77" s="125"/>
      <c r="BN77" s="125"/>
      <c r="BO77" s="125"/>
      <c r="BP77" s="125"/>
      <c r="BQ77" s="125"/>
      <c r="BR77" s="125"/>
      <c r="BS77" s="125"/>
      <c r="BT77" s="125"/>
      <c r="BU77" s="125"/>
      <c r="BV77" s="125"/>
      <c r="BW77" s="125"/>
      <c r="BX77" s="125"/>
      <c r="BY77" s="125"/>
      <c r="BZ77" s="125"/>
      <c r="CA77" s="125"/>
      <c r="CB77" s="125"/>
      <c r="CC77" s="125"/>
      <c r="CD77" s="125"/>
      <c r="CE77" s="125"/>
      <c r="CF77" s="125"/>
      <c r="CG77" s="125"/>
      <c r="CH77" s="125"/>
      <c r="CI77" s="125"/>
      <c r="CJ77" s="125"/>
      <c r="CK77" s="125"/>
      <c r="CL77" s="125"/>
      <c r="CM77" s="125"/>
      <c r="CN77" s="125"/>
      <c r="CO77" s="125"/>
      <c r="CP77" s="125"/>
      <c r="CQ77" s="125"/>
      <c r="CR77" s="125"/>
      <c r="CS77" s="125"/>
      <c r="CT77" s="125"/>
      <c r="CU77" s="125"/>
      <c r="CV77" s="125"/>
      <c r="CW77" s="125"/>
      <c r="CX77" s="125"/>
      <c r="CY77" s="125"/>
      <c r="CZ77" s="125"/>
      <c r="DA77" s="125"/>
      <c r="DB77" s="125"/>
      <c r="DC77" s="125"/>
      <c r="DD77" s="125"/>
      <c r="DE77" s="125"/>
      <c r="DF77" s="125"/>
      <c r="DG77" s="125"/>
      <c r="DH77" s="125"/>
      <c r="DI77" s="125"/>
      <c r="DJ77" s="125"/>
      <c r="DK77" s="125"/>
      <c r="DL77" s="125"/>
      <c r="DM77" s="125"/>
    </row>
    <row r="78" spans="2:117" ht="21" hidden="1" outlineLevel="1" x14ac:dyDescent="0.25">
      <c r="B78" s="130">
        <v>27</v>
      </c>
      <c r="C78" s="110" t="s">
        <v>133</v>
      </c>
      <c r="D78" s="110"/>
      <c r="E78" s="98" t="s">
        <v>67</v>
      </c>
      <c r="F78" s="78"/>
      <c r="G78" s="78"/>
      <c r="H78" s="98"/>
      <c r="I78" s="98"/>
      <c r="J78" s="112" t="s">
        <v>114</v>
      </c>
      <c r="K78" s="97">
        <f t="shared" si="29"/>
        <v>0</v>
      </c>
      <c r="L78" s="97">
        <f t="shared" si="30"/>
        <v>0</v>
      </c>
      <c r="M78" s="108">
        <f t="shared" si="31"/>
        <v>0</v>
      </c>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5"/>
      <c r="AY78" s="125"/>
      <c r="AZ78" s="125"/>
      <c r="BA78" s="125"/>
      <c r="BB78" s="125"/>
      <c r="BC78" s="125"/>
      <c r="BD78" s="125"/>
      <c r="BE78" s="125"/>
      <c r="BF78" s="125"/>
      <c r="BG78" s="125"/>
      <c r="BH78" s="125"/>
      <c r="BI78" s="125"/>
      <c r="BJ78" s="125"/>
      <c r="BK78" s="125"/>
      <c r="BL78" s="125"/>
      <c r="BM78" s="125"/>
      <c r="BN78" s="125"/>
      <c r="BO78" s="125"/>
      <c r="BP78" s="125"/>
      <c r="BQ78" s="125"/>
      <c r="BR78" s="125"/>
      <c r="BS78" s="125"/>
      <c r="BT78" s="125"/>
      <c r="BU78" s="125"/>
      <c r="BV78" s="125"/>
      <c r="BW78" s="125"/>
      <c r="BX78" s="125"/>
      <c r="BY78" s="125"/>
      <c r="BZ78" s="125"/>
      <c r="CA78" s="125"/>
      <c r="CB78" s="125"/>
      <c r="CC78" s="125"/>
      <c r="CD78" s="125"/>
      <c r="CE78" s="125"/>
      <c r="CF78" s="125"/>
      <c r="CG78" s="125"/>
      <c r="CH78" s="125"/>
      <c r="CI78" s="125"/>
      <c r="CJ78" s="125"/>
      <c r="CK78" s="125"/>
      <c r="CL78" s="125"/>
      <c r="CM78" s="125"/>
      <c r="CN78" s="125"/>
      <c r="CO78" s="125"/>
      <c r="CP78" s="125"/>
      <c r="CQ78" s="125"/>
      <c r="CR78" s="125"/>
      <c r="CS78" s="125"/>
      <c r="CT78" s="125"/>
      <c r="CU78" s="125"/>
      <c r="CV78" s="125"/>
      <c r="CW78" s="125"/>
      <c r="CX78" s="125"/>
      <c r="CY78" s="125"/>
      <c r="CZ78" s="125"/>
      <c r="DA78" s="125"/>
      <c r="DB78" s="125"/>
      <c r="DC78" s="125"/>
      <c r="DD78" s="125"/>
      <c r="DE78" s="125"/>
      <c r="DF78" s="125"/>
      <c r="DG78" s="125"/>
      <c r="DH78" s="125"/>
      <c r="DI78" s="125"/>
      <c r="DJ78" s="125"/>
      <c r="DK78" s="125"/>
      <c r="DL78" s="125"/>
      <c r="DM78" s="125"/>
    </row>
    <row r="79" spans="2:117" ht="21" hidden="1" outlineLevel="1" x14ac:dyDescent="0.25">
      <c r="B79" s="130">
        <v>28</v>
      </c>
      <c r="C79" s="110" t="s">
        <v>134</v>
      </c>
      <c r="D79" s="110"/>
      <c r="E79" s="98" t="s">
        <v>125</v>
      </c>
      <c r="F79" s="78"/>
      <c r="G79" s="78"/>
      <c r="H79" s="98"/>
      <c r="I79" s="98"/>
      <c r="J79" s="112" t="s">
        <v>114</v>
      </c>
      <c r="K79" s="97">
        <f t="shared" si="29"/>
        <v>0</v>
      </c>
      <c r="L79" s="97">
        <f t="shared" si="30"/>
        <v>0</v>
      </c>
      <c r="M79" s="108">
        <f t="shared" si="31"/>
        <v>0</v>
      </c>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25"/>
      <c r="AW79" s="125"/>
      <c r="AX79" s="125"/>
      <c r="AY79" s="125"/>
      <c r="AZ79" s="125"/>
      <c r="BA79" s="125"/>
      <c r="BB79" s="125"/>
      <c r="BC79" s="125"/>
      <c r="BD79" s="125"/>
      <c r="BE79" s="125"/>
      <c r="BF79" s="125"/>
      <c r="BG79" s="125"/>
      <c r="BH79" s="125"/>
      <c r="BI79" s="125"/>
      <c r="BJ79" s="125"/>
      <c r="BK79" s="125"/>
      <c r="BL79" s="125"/>
      <c r="BM79" s="125"/>
      <c r="BN79" s="125"/>
      <c r="BO79" s="125"/>
      <c r="BP79" s="125"/>
      <c r="BQ79" s="125"/>
      <c r="BR79" s="125"/>
      <c r="BS79" s="125"/>
      <c r="BT79" s="125"/>
      <c r="BU79" s="125"/>
      <c r="BV79" s="125"/>
      <c r="BW79" s="125"/>
      <c r="BX79" s="125"/>
      <c r="BY79" s="125"/>
      <c r="BZ79" s="125"/>
      <c r="CA79" s="125"/>
      <c r="CB79" s="125"/>
      <c r="CC79" s="125"/>
      <c r="CD79" s="125"/>
      <c r="CE79" s="125"/>
      <c r="CF79" s="125"/>
      <c r="CG79" s="125"/>
      <c r="CH79" s="125"/>
      <c r="CI79" s="125"/>
      <c r="CJ79" s="125"/>
      <c r="CK79" s="125"/>
      <c r="CL79" s="125"/>
      <c r="CM79" s="125"/>
      <c r="CN79" s="125"/>
      <c r="CO79" s="125"/>
      <c r="CP79" s="125"/>
      <c r="CQ79" s="125"/>
      <c r="CR79" s="125"/>
      <c r="CS79" s="125"/>
      <c r="CT79" s="125"/>
      <c r="CU79" s="125"/>
      <c r="CV79" s="125"/>
      <c r="CW79" s="125"/>
      <c r="CX79" s="125"/>
      <c r="CY79" s="125"/>
      <c r="CZ79" s="125"/>
      <c r="DA79" s="125"/>
      <c r="DB79" s="125"/>
      <c r="DC79" s="125"/>
      <c r="DD79" s="125"/>
      <c r="DE79" s="125"/>
      <c r="DF79" s="125"/>
      <c r="DG79" s="125"/>
      <c r="DH79" s="125"/>
      <c r="DI79" s="125"/>
      <c r="DJ79" s="125"/>
      <c r="DK79" s="125"/>
      <c r="DL79" s="125"/>
      <c r="DM79" s="125"/>
    </row>
    <row r="80" spans="2:117" ht="21" hidden="1" outlineLevel="2" x14ac:dyDescent="0.25">
      <c r="B80" s="130">
        <v>29</v>
      </c>
      <c r="C80" s="110" t="s">
        <v>135</v>
      </c>
      <c r="D80" s="110"/>
      <c r="E80" s="98" t="s">
        <v>67</v>
      </c>
      <c r="F80" s="78"/>
      <c r="G80" s="78"/>
      <c r="H80" s="98"/>
      <c r="I80" s="98"/>
      <c r="J80" s="112" t="s">
        <v>110</v>
      </c>
      <c r="K80" s="97">
        <f t="shared" si="29"/>
        <v>0</v>
      </c>
      <c r="L80" s="97">
        <f t="shared" si="30"/>
        <v>0</v>
      </c>
      <c r="M80" s="108">
        <f t="shared" si="31"/>
        <v>0</v>
      </c>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25"/>
      <c r="AW80" s="125"/>
      <c r="AX80" s="125"/>
      <c r="AY80" s="125"/>
      <c r="AZ80" s="125"/>
      <c r="BA80" s="125"/>
      <c r="BB80" s="125"/>
      <c r="BC80" s="125"/>
      <c r="BD80" s="125"/>
      <c r="BE80" s="125"/>
      <c r="BF80" s="125"/>
      <c r="BG80" s="125"/>
      <c r="BH80" s="125"/>
      <c r="BI80" s="125"/>
      <c r="BJ80" s="125"/>
      <c r="BK80" s="125"/>
      <c r="BL80" s="125"/>
      <c r="BM80" s="125"/>
      <c r="BN80" s="125"/>
      <c r="BO80" s="125"/>
      <c r="BP80" s="125"/>
      <c r="BQ80" s="125"/>
      <c r="BR80" s="125"/>
      <c r="BS80" s="125"/>
      <c r="BT80" s="125"/>
      <c r="BU80" s="125"/>
      <c r="BV80" s="125"/>
      <c r="BW80" s="125"/>
      <c r="BX80" s="125"/>
      <c r="BY80" s="125"/>
      <c r="BZ80" s="125"/>
      <c r="CA80" s="125"/>
      <c r="CB80" s="125"/>
      <c r="CC80" s="125"/>
      <c r="CD80" s="125"/>
      <c r="CE80" s="125"/>
      <c r="CF80" s="125"/>
      <c r="CG80" s="125"/>
      <c r="CH80" s="125"/>
      <c r="CI80" s="125"/>
      <c r="CJ80" s="125"/>
      <c r="CK80" s="125"/>
      <c r="CL80" s="125"/>
      <c r="CM80" s="125"/>
      <c r="CN80" s="125"/>
      <c r="CO80" s="125"/>
      <c r="CP80" s="125"/>
      <c r="CQ80" s="125"/>
      <c r="CR80" s="125"/>
      <c r="CS80" s="125"/>
      <c r="CT80" s="125"/>
      <c r="CU80" s="125"/>
      <c r="CV80" s="125"/>
      <c r="CW80" s="125"/>
      <c r="CX80" s="125"/>
      <c r="CY80" s="125"/>
      <c r="CZ80" s="125"/>
      <c r="DA80" s="125"/>
      <c r="DB80" s="125"/>
      <c r="DC80" s="125"/>
      <c r="DD80" s="125"/>
      <c r="DE80" s="125"/>
      <c r="DF80" s="125"/>
      <c r="DG80" s="125"/>
      <c r="DH80" s="125"/>
      <c r="DI80" s="125"/>
      <c r="DJ80" s="125"/>
      <c r="DK80" s="125"/>
      <c r="DL80" s="125"/>
      <c r="DM80" s="125"/>
    </row>
    <row r="81" spans="2:117" ht="23.25" collapsed="1" x14ac:dyDescent="0.25">
      <c r="B81" s="86" t="s">
        <v>136</v>
      </c>
      <c r="C81" s="87" t="s">
        <v>137</v>
      </c>
      <c r="D81" s="79"/>
      <c r="E81" s="79"/>
      <c r="F81" s="79"/>
      <c r="G81" s="79"/>
      <c r="H81" s="98" t="s">
        <v>57</v>
      </c>
      <c r="I81" s="78"/>
      <c r="J81" s="79"/>
      <c r="K81" s="129">
        <f>SUM(K82:K91)</f>
        <v>0</v>
      </c>
      <c r="L81" s="129">
        <f>SUM(L82:L91)</f>
        <v>0</v>
      </c>
      <c r="M81" s="101">
        <f>IFERROR(L81/K81,0)</f>
        <v>0</v>
      </c>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25"/>
      <c r="AW81" s="125"/>
      <c r="AX81" s="125"/>
      <c r="AY81" s="125"/>
      <c r="AZ81" s="125"/>
      <c r="BA81" s="125"/>
      <c r="BB81" s="125"/>
      <c r="BC81" s="125"/>
      <c r="BD81" s="125"/>
      <c r="BE81" s="125"/>
      <c r="BF81" s="125"/>
      <c r="BG81" s="125"/>
      <c r="BH81" s="125"/>
      <c r="BI81" s="125"/>
      <c r="BJ81" s="125"/>
      <c r="BK81" s="125"/>
      <c r="BL81" s="125"/>
      <c r="BM81" s="125"/>
      <c r="BN81" s="125"/>
      <c r="BO81" s="125"/>
      <c r="BP81" s="125"/>
      <c r="BQ81" s="125"/>
      <c r="BR81" s="125"/>
      <c r="BS81" s="125"/>
      <c r="BT81" s="125"/>
      <c r="BU81" s="125"/>
      <c r="BV81" s="125"/>
      <c r="BW81" s="125"/>
      <c r="BX81" s="125"/>
      <c r="BY81" s="125"/>
      <c r="BZ81" s="125"/>
      <c r="CA81" s="125"/>
      <c r="CB81" s="125"/>
      <c r="CC81" s="125"/>
      <c r="CD81" s="125"/>
      <c r="CE81" s="125"/>
      <c r="CF81" s="125"/>
      <c r="CG81" s="125"/>
      <c r="CH81" s="125"/>
      <c r="CI81" s="125"/>
      <c r="CJ81" s="125"/>
      <c r="CK81" s="125"/>
      <c r="CL81" s="125"/>
      <c r="CM81" s="125"/>
      <c r="CN81" s="125"/>
      <c r="CO81" s="125"/>
      <c r="CP81" s="125"/>
      <c r="CQ81" s="125"/>
      <c r="CR81" s="125"/>
      <c r="CS81" s="125"/>
      <c r="CT81" s="125"/>
      <c r="CU81" s="125"/>
      <c r="CV81" s="125"/>
      <c r="CW81" s="125"/>
      <c r="CX81" s="125"/>
      <c r="CY81" s="125"/>
      <c r="CZ81" s="125"/>
      <c r="DA81" s="125"/>
      <c r="DB81" s="125"/>
      <c r="DC81" s="125"/>
      <c r="DD81" s="125"/>
      <c r="DE81" s="125"/>
      <c r="DF81" s="125"/>
      <c r="DG81" s="125"/>
      <c r="DH81" s="125"/>
      <c r="DI81" s="125"/>
      <c r="DJ81" s="125"/>
      <c r="DK81" s="125"/>
      <c r="DL81" s="125"/>
      <c r="DM81" s="125"/>
    </row>
    <row r="82" spans="2:117" ht="21" hidden="1" outlineLevel="1" x14ac:dyDescent="0.3">
      <c r="B82" s="93"/>
      <c r="C82" s="194"/>
      <c r="D82" s="79"/>
      <c r="E82" s="79"/>
      <c r="F82" s="79"/>
      <c r="G82" s="79"/>
      <c r="H82" s="78"/>
      <c r="I82" s="78"/>
      <c r="J82" s="79"/>
      <c r="K82" s="97">
        <f t="shared" ref="K82" si="32">COUNTA(N82:KP82)</f>
        <v>0</v>
      </c>
      <c r="L82" s="97">
        <f t="shared" ref="L82" si="33">COUNTIF(N82:KP82,"4")</f>
        <v>0</v>
      </c>
      <c r="M82" s="108">
        <f t="shared" ref="M82" si="34">IFERROR(L82/K82,0)</f>
        <v>0</v>
      </c>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c r="CR82" s="125"/>
      <c r="CS82" s="125"/>
      <c r="CT82" s="125"/>
      <c r="CU82" s="125"/>
      <c r="CV82" s="125"/>
      <c r="CW82" s="125"/>
      <c r="CX82" s="125"/>
      <c r="CY82" s="125"/>
      <c r="CZ82" s="125"/>
      <c r="DA82" s="125"/>
      <c r="DB82" s="125"/>
      <c r="DC82" s="125"/>
      <c r="DD82" s="125"/>
      <c r="DE82" s="125"/>
      <c r="DF82" s="125"/>
      <c r="DG82" s="125"/>
      <c r="DH82" s="125"/>
      <c r="DI82" s="125"/>
      <c r="DJ82" s="125"/>
      <c r="DK82" s="125"/>
      <c r="DL82" s="125"/>
      <c r="DM82" s="125"/>
    </row>
    <row r="83" spans="2:117" ht="21" hidden="1" outlineLevel="1" x14ac:dyDescent="0.3">
      <c r="B83" s="93"/>
      <c r="C83" s="195"/>
      <c r="D83" s="79"/>
      <c r="E83" s="79"/>
      <c r="F83" s="79"/>
      <c r="G83" s="79"/>
      <c r="H83" s="78"/>
      <c r="I83" s="78"/>
      <c r="J83" s="79"/>
      <c r="K83" s="97">
        <f t="shared" ref="K83" si="35">COUNTA(N83:KP83)</f>
        <v>0</v>
      </c>
      <c r="L83" s="97">
        <f t="shared" ref="L83" si="36">COUNTIF(N83:KP83,"4")</f>
        <v>0</v>
      </c>
      <c r="M83" s="108">
        <f t="shared" ref="M83" si="37">IFERROR(L83/K83,0)</f>
        <v>0</v>
      </c>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c r="AT83" s="125"/>
      <c r="AU83" s="125"/>
      <c r="AV83" s="125"/>
      <c r="AW83" s="125"/>
      <c r="AX83" s="125"/>
      <c r="AY83" s="125"/>
      <c r="AZ83" s="125"/>
      <c r="BA83" s="125"/>
      <c r="BB83" s="125"/>
      <c r="BC83" s="125"/>
      <c r="BD83" s="125"/>
      <c r="BE83" s="125"/>
      <c r="BF83" s="125"/>
      <c r="BG83" s="125"/>
      <c r="BH83" s="125"/>
      <c r="BI83" s="125"/>
      <c r="BJ83" s="125"/>
      <c r="BK83" s="125"/>
      <c r="BL83" s="125"/>
      <c r="BM83" s="125"/>
      <c r="BN83" s="125"/>
      <c r="BO83" s="125"/>
      <c r="BP83" s="125"/>
      <c r="BQ83" s="125"/>
      <c r="BR83" s="125"/>
      <c r="BS83" s="125"/>
      <c r="BT83" s="125"/>
      <c r="BU83" s="125"/>
      <c r="BV83" s="125"/>
      <c r="BW83" s="125"/>
      <c r="BX83" s="125"/>
      <c r="BY83" s="125"/>
      <c r="BZ83" s="125"/>
      <c r="CA83" s="125"/>
      <c r="CB83" s="125"/>
      <c r="CC83" s="125"/>
      <c r="CD83" s="125"/>
      <c r="CE83" s="125"/>
      <c r="CF83" s="125"/>
      <c r="CG83" s="125"/>
      <c r="CH83" s="125"/>
      <c r="CI83" s="125"/>
      <c r="CJ83" s="125"/>
      <c r="CK83" s="125"/>
      <c r="CL83" s="125"/>
      <c r="CM83" s="125"/>
      <c r="CN83" s="125"/>
      <c r="CO83" s="125"/>
      <c r="CP83" s="125"/>
      <c r="CQ83" s="125"/>
      <c r="CR83" s="125"/>
      <c r="CS83" s="125"/>
      <c r="CT83" s="125"/>
      <c r="CU83" s="125"/>
      <c r="CV83" s="125"/>
      <c r="CW83" s="125"/>
      <c r="CX83" s="125"/>
      <c r="CY83" s="125"/>
      <c r="CZ83" s="125"/>
      <c r="DA83" s="125"/>
      <c r="DB83" s="125"/>
      <c r="DC83" s="125"/>
      <c r="DD83" s="125"/>
      <c r="DE83" s="125"/>
      <c r="DF83" s="125"/>
      <c r="DG83" s="125"/>
      <c r="DH83" s="125"/>
      <c r="DI83" s="125"/>
      <c r="DJ83" s="125"/>
      <c r="DK83" s="125"/>
      <c r="DL83" s="125"/>
      <c r="DM83" s="125"/>
    </row>
    <row r="84" spans="2:117" ht="21" hidden="1" outlineLevel="1" x14ac:dyDescent="0.3">
      <c r="B84" s="93"/>
      <c r="C84" s="195"/>
      <c r="D84" s="79"/>
      <c r="E84" s="79"/>
      <c r="F84" s="79"/>
      <c r="G84" s="79"/>
      <c r="H84" s="78"/>
      <c r="I84" s="78"/>
      <c r="J84" s="79"/>
      <c r="K84" s="97">
        <f t="shared" ref="K84:K91" si="38">COUNTA(N84:KP84)</f>
        <v>0</v>
      </c>
      <c r="L84" s="97">
        <f t="shared" ref="L84:L91" si="39">COUNTIF(N84:KP84,"4")</f>
        <v>0</v>
      </c>
      <c r="M84" s="108">
        <f t="shared" ref="M84:M91" si="40">IFERROR(L84/K84,0)</f>
        <v>0</v>
      </c>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c r="AT84" s="125"/>
      <c r="AU84" s="125"/>
      <c r="AV84" s="125"/>
      <c r="AW84" s="125"/>
      <c r="AX84" s="125"/>
      <c r="AY84" s="125"/>
      <c r="AZ84" s="125"/>
      <c r="BA84" s="125"/>
      <c r="BB84" s="125"/>
      <c r="BC84" s="125"/>
      <c r="BD84" s="125"/>
      <c r="BE84" s="125"/>
      <c r="BF84" s="125"/>
      <c r="BG84" s="125"/>
      <c r="BH84" s="125"/>
      <c r="BI84" s="125"/>
      <c r="BJ84" s="125"/>
      <c r="BK84" s="125"/>
      <c r="BL84" s="125"/>
      <c r="BM84" s="125"/>
      <c r="BN84" s="125"/>
      <c r="BO84" s="125"/>
      <c r="BP84" s="125"/>
      <c r="BQ84" s="125"/>
      <c r="BR84" s="125"/>
      <c r="BS84" s="125"/>
      <c r="BT84" s="125"/>
      <c r="BU84" s="125"/>
      <c r="BV84" s="125"/>
      <c r="BW84" s="125"/>
      <c r="BX84" s="125"/>
      <c r="BY84" s="125"/>
      <c r="BZ84" s="125"/>
      <c r="CA84" s="125"/>
      <c r="CB84" s="125"/>
      <c r="CC84" s="125"/>
      <c r="CD84" s="125"/>
      <c r="CE84" s="125"/>
      <c r="CF84" s="125"/>
      <c r="CG84" s="125"/>
      <c r="CH84" s="125"/>
      <c r="CI84" s="125"/>
      <c r="CJ84" s="125"/>
      <c r="CK84" s="125"/>
      <c r="CL84" s="125"/>
      <c r="CM84" s="125"/>
      <c r="CN84" s="125"/>
      <c r="CO84" s="125"/>
      <c r="CP84" s="125"/>
      <c r="CQ84" s="125"/>
      <c r="CR84" s="125"/>
      <c r="CS84" s="125"/>
      <c r="CT84" s="125"/>
      <c r="CU84" s="125"/>
      <c r="CV84" s="125"/>
      <c r="CW84" s="125"/>
      <c r="CX84" s="125"/>
      <c r="CY84" s="125"/>
      <c r="CZ84" s="125"/>
      <c r="DA84" s="125"/>
      <c r="DB84" s="125"/>
      <c r="DC84" s="125"/>
      <c r="DD84" s="125"/>
      <c r="DE84" s="125"/>
      <c r="DF84" s="125"/>
      <c r="DG84" s="125"/>
      <c r="DH84" s="125"/>
      <c r="DI84" s="125"/>
      <c r="DJ84" s="125"/>
      <c r="DK84" s="125"/>
      <c r="DL84" s="125"/>
      <c r="DM84" s="125"/>
    </row>
    <row r="85" spans="2:117" ht="21" hidden="1" outlineLevel="1" x14ac:dyDescent="0.3">
      <c r="B85" s="93"/>
      <c r="C85" s="196"/>
      <c r="D85" s="79"/>
      <c r="E85" s="79"/>
      <c r="F85" s="79"/>
      <c r="G85" s="79"/>
      <c r="H85" s="78"/>
      <c r="I85" s="78"/>
      <c r="J85" s="79"/>
      <c r="K85" s="97">
        <f t="shared" si="38"/>
        <v>0</v>
      </c>
      <c r="L85" s="97">
        <f t="shared" si="39"/>
        <v>0</v>
      </c>
      <c r="M85" s="108">
        <f t="shared" si="40"/>
        <v>0</v>
      </c>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c r="AT85" s="125"/>
      <c r="AU85" s="125"/>
      <c r="AV85" s="125"/>
      <c r="AW85" s="125"/>
      <c r="AX85" s="125"/>
      <c r="AY85" s="125"/>
      <c r="AZ85" s="125"/>
      <c r="BA85" s="125"/>
      <c r="BB85" s="125"/>
      <c r="BC85" s="125"/>
      <c r="BD85" s="125"/>
      <c r="BE85" s="125"/>
      <c r="BF85" s="125"/>
      <c r="BG85" s="125"/>
      <c r="BH85" s="125"/>
      <c r="BI85" s="125"/>
      <c r="BJ85" s="125"/>
      <c r="BK85" s="125"/>
      <c r="BL85" s="125"/>
      <c r="BM85" s="125"/>
      <c r="BN85" s="125"/>
      <c r="BO85" s="125"/>
      <c r="BP85" s="125"/>
      <c r="BQ85" s="125"/>
      <c r="BR85" s="125"/>
      <c r="BS85" s="125"/>
      <c r="BT85" s="125"/>
      <c r="BU85" s="125"/>
      <c r="BV85" s="125"/>
      <c r="BW85" s="125"/>
      <c r="BX85" s="125"/>
      <c r="BY85" s="125"/>
      <c r="BZ85" s="125"/>
      <c r="CA85" s="125"/>
      <c r="CB85" s="125"/>
      <c r="CC85" s="125"/>
      <c r="CD85" s="125"/>
      <c r="CE85" s="125"/>
      <c r="CF85" s="125"/>
      <c r="CG85" s="125"/>
      <c r="CH85" s="125"/>
      <c r="CI85" s="125"/>
      <c r="CJ85" s="125"/>
      <c r="CK85" s="125"/>
      <c r="CL85" s="125"/>
      <c r="CM85" s="125"/>
      <c r="CN85" s="125"/>
      <c r="CO85" s="125"/>
      <c r="CP85" s="125"/>
      <c r="CQ85" s="125"/>
      <c r="CR85" s="125"/>
      <c r="CS85" s="125"/>
      <c r="CT85" s="125"/>
      <c r="CU85" s="125"/>
      <c r="CV85" s="125"/>
      <c r="CW85" s="125"/>
      <c r="CX85" s="125"/>
      <c r="CY85" s="125"/>
      <c r="CZ85" s="125"/>
      <c r="DA85" s="125"/>
      <c r="DB85" s="125"/>
      <c r="DC85" s="125"/>
      <c r="DD85" s="125"/>
      <c r="DE85" s="125"/>
      <c r="DF85" s="125"/>
      <c r="DG85" s="125"/>
      <c r="DH85" s="125"/>
      <c r="DI85" s="125"/>
      <c r="DJ85" s="125"/>
      <c r="DK85" s="125"/>
      <c r="DL85" s="125"/>
      <c r="DM85" s="125"/>
    </row>
    <row r="86" spans="2:117" ht="21" hidden="1" outlineLevel="1" x14ac:dyDescent="0.3">
      <c r="B86" s="93"/>
      <c r="C86" s="197"/>
      <c r="D86" s="79"/>
      <c r="E86" s="79"/>
      <c r="F86" s="79"/>
      <c r="G86" s="79"/>
      <c r="H86" s="78"/>
      <c r="I86" s="78"/>
      <c r="J86" s="79"/>
      <c r="K86" s="97">
        <f t="shared" si="38"/>
        <v>0</v>
      </c>
      <c r="L86" s="97">
        <f t="shared" si="39"/>
        <v>0</v>
      </c>
      <c r="M86" s="108">
        <f t="shared" si="40"/>
        <v>0</v>
      </c>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c r="AT86" s="125"/>
      <c r="AU86" s="125"/>
      <c r="AV86" s="125"/>
      <c r="AW86" s="125"/>
      <c r="AX86" s="125"/>
      <c r="AY86" s="125"/>
      <c r="AZ86" s="125"/>
      <c r="BA86" s="125"/>
      <c r="BB86" s="125"/>
      <c r="BC86" s="125"/>
      <c r="BD86" s="125"/>
      <c r="BE86" s="125"/>
      <c r="BF86" s="125"/>
      <c r="BG86" s="125"/>
      <c r="BH86" s="125"/>
      <c r="BI86" s="125"/>
      <c r="BJ86" s="125"/>
      <c r="BK86" s="125"/>
      <c r="BL86" s="125"/>
      <c r="BM86" s="125"/>
      <c r="BN86" s="125"/>
      <c r="BO86" s="125"/>
      <c r="BP86" s="125"/>
      <c r="BQ86" s="125"/>
      <c r="BR86" s="125"/>
      <c r="BS86" s="125"/>
      <c r="BT86" s="125"/>
      <c r="BU86" s="125"/>
      <c r="BV86" s="125"/>
      <c r="BW86" s="125"/>
      <c r="BX86" s="125"/>
      <c r="BY86" s="125"/>
      <c r="BZ86" s="125"/>
      <c r="CA86" s="125"/>
      <c r="CB86" s="125"/>
      <c r="CC86" s="125"/>
      <c r="CD86" s="125"/>
      <c r="CE86" s="125"/>
      <c r="CF86" s="125"/>
      <c r="CG86" s="125"/>
      <c r="CH86" s="125"/>
      <c r="CI86" s="125"/>
      <c r="CJ86" s="125"/>
      <c r="CK86" s="125"/>
      <c r="CL86" s="125"/>
      <c r="CM86" s="125"/>
      <c r="CN86" s="125"/>
      <c r="CO86" s="125"/>
      <c r="CP86" s="125"/>
      <c r="CQ86" s="125"/>
      <c r="CR86" s="125"/>
      <c r="CS86" s="125"/>
      <c r="CT86" s="125"/>
      <c r="CU86" s="125"/>
      <c r="CV86" s="125"/>
      <c r="CW86" s="125"/>
      <c r="CX86" s="125"/>
      <c r="CY86" s="125"/>
      <c r="CZ86" s="125"/>
      <c r="DA86" s="125"/>
      <c r="DB86" s="125"/>
      <c r="DC86" s="125"/>
      <c r="DD86" s="125"/>
      <c r="DE86" s="125"/>
      <c r="DF86" s="125"/>
      <c r="DG86" s="125"/>
      <c r="DH86" s="125"/>
      <c r="DI86" s="125"/>
      <c r="DJ86" s="125"/>
      <c r="DK86" s="125"/>
      <c r="DL86" s="125"/>
      <c r="DM86" s="125"/>
    </row>
    <row r="87" spans="2:117" ht="21" hidden="1" outlineLevel="1" x14ac:dyDescent="0.3">
      <c r="B87" s="93"/>
      <c r="C87" s="197"/>
      <c r="D87" s="79"/>
      <c r="E87" s="79"/>
      <c r="F87" s="79"/>
      <c r="G87" s="79"/>
      <c r="H87" s="78"/>
      <c r="I87" s="78"/>
      <c r="J87" s="79"/>
      <c r="K87" s="97">
        <f t="shared" si="38"/>
        <v>0</v>
      </c>
      <c r="L87" s="97">
        <f t="shared" si="39"/>
        <v>0</v>
      </c>
      <c r="M87" s="108">
        <f t="shared" si="40"/>
        <v>0</v>
      </c>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c r="AT87" s="125"/>
      <c r="AU87" s="125"/>
      <c r="AV87" s="125"/>
      <c r="AW87" s="125"/>
      <c r="AX87" s="125"/>
      <c r="AY87" s="125"/>
      <c r="AZ87" s="125"/>
      <c r="BA87" s="125"/>
      <c r="BB87" s="125"/>
      <c r="BC87" s="125"/>
      <c r="BD87" s="125"/>
      <c r="BE87" s="125"/>
      <c r="BF87" s="125"/>
      <c r="BG87" s="125"/>
      <c r="BH87" s="125"/>
      <c r="BI87" s="125"/>
      <c r="BJ87" s="125"/>
      <c r="BK87" s="125"/>
      <c r="BL87" s="125"/>
      <c r="BM87" s="125"/>
      <c r="BN87" s="125"/>
      <c r="BO87" s="125"/>
      <c r="BP87" s="125"/>
      <c r="BQ87" s="125"/>
      <c r="BR87" s="125"/>
      <c r="BS87" s="125"/>
      <c r="BT87" s="125"/>
      <c r="BU87" s="125"/>
      <c r="BV87" s="125"/>
      <c r="BW87" s="125"/>
      <c r="BX87" s="125"/>
      <c r="BY87" s="125"/>
      <c r="BZ87" s="125"/>
      <c r="CA87" s="125"/>
      <c r="CB87" s="125"/>
      <c r="CC87" s="125"/>
      <c r="CD87" s="125"/>
      <c r="CE87" s="125"/>
      <c r="CF87" s="125"/>
      <c r="CG87" s="125"/>
      <c r="CH87" s="125"/>
      <c r="CI87" s="125"/>
      <c r="CJ87" s="125"/>
      <c r="CK87" s="125"/>
      <c r="CL87" s="125"/>
      <c r="CM87" s="125"/>
      <c r="CN87" s="125"/>
      <c r="CO87" s="125"/>
      <c r="CP87" s="125"/>
      <c r="CQ87" s="125"/>
      <c r="CR87" s="125"/>
      <c r="CS87" s="125"/>
      <c r="CT87" s="125"/>
      <c r="CU87" s="125"/>
      <c r="CV87" s="125"/>
      <c r="CW87" s="125"/>
      <c r="CX87" s="125"/>
      <c r="CY87" s="125"/>
      <c r="CZ87" s="125"/>
      <c r="DA87" s="125"/>
      <c r="DB87" s="125"/>
      <c r="DC87" s="125"/>
      <c r="DD87" s="125"/>
      <c r="DE87" s="125"/>
      <c r="DF87" s="125"/>
      <c r="DG87" s="125"/>
      <c r="DH87" s="125"/>
      <c r="DI87" s="125"/>
      <c r="DJ87" s="125"/>
      <c r="DK87" s="125"/>
      <c r="DL87" s="125"/>
      <c r="DM87" s="125"/>
    </row>
    <row r="88" spans="2:117" ht="21" hidden="1" outlineLevel="1" x14ac:dyDescent="0.3">
      <c r="B88" s="93"/>
      <c r="C88" s="197"/>
      <c r="D88" s="79"/>
      <c r="E88" s="79"/>
      <c r="F88" s="79"/>
      <c r="G88" s="79"/>
      <c r="H88" s="78"/>
      <c r="I88" s="78"/>
      <c r="J88" s="79"/>
      <c r="K88" s="97">
        <f t="shared" si="38"/>
        <v>0</v>
      </c>
      <c r="L88" s="97">
        <f t="shared" si="39"/>
        <v>0</v>
      </c>
      <c r="M88" s="108">
        <f t="shared" si="40"/>
        <v>0</v>
      </c>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c r="CR88" s="125"/>
      <c r="CS88" s="125"/>
      <c r="CT88" s="125"/>
      <c r="CU88" s="125"/>
      <c r="CV88" s="125"/>
      <c r="CW88" s="125"/>
      <c r="CX88" s="125"/>
      <c r="CY88" s="125"/>
      <c r="CZ88" s="125"/>
      <c r="DA88" s="125"/>
      <c r="DB88" s="125"/>
      <c r="DC88" s="125"/>
      <c r="DD88" s="125"/>
      <c r="DE88" s="125"/>
      <c r="DF88" s="125"/>
      <c r="DG88" s="125"/>
      <c r="DH88" s="125"/>
      <c r="DI88" s="125"/>
      <c r="DJ88" s="125"/>
      <c r="DK88" s="125"/>
      <c r="DL88" s="125"/>
      <c r="DM88" s="125"/>
    </row>
    <row r="89" spans="2:117" ht="21" hidden="1" outlineLevel="1" x14ac:dyDescent="0.3">
      <c r="B89" s="93"/>
      <c r="C89" s="197"/>
      <c r="D89" s="79"/>
      <c r="E89" s="79"/>
      <c r="F89" s="79"/>
      <c r="G89" s="79"/>
      <c r="H89" s="78"/>
      <c r="I89" s="78"/>
      <c r="J89" s="79"/>
      <c r="K89" s="97">
        <f t="shared" si="38"/>
        <v>0</v>
      </c>
      <c r="L89" s="97">
        <f t="shared" si="39"/>
        <v>0</v>
      </c>
      <c r="M89" s="108">
        <f t="shared" si="40"/>
        <v>0</v>
      </c>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c r="AT89" s="125"/>
      <c r="AU89" s="125"/>
      <c r="AV89" s="125"/>
      <c r="AW89" s="125"/>
      <c r="AX89" s="125"/>
      <c r="AY89" s="125"/>
      <c r="AZ89" s="125"/>
      <c r="BA89" s="125"/>
      <c r="BB89" s="125"/>
      <c r="BC89" s="125"/>
      <c r="BD89" s="125"/>
      <c r="BE89" s="125"/>
      <c r="BF89" s="125"/>
      <c r="BG89" s="125"/>
      <c r="BH89" s="125"/>
      <c r="BI89" s="125"/>
      <c r="BJ89" s="125"/>
      <c r="BK89" s="125"/>
      <c r="BL89" s="125"/>
      <c r="BM89" s="125"/>
      <c r="BN89" s="125"/>
      <c r="BO89" s="125"/>
      <c r="BP89" s="125"/>
      <c r="BQ89" s="125"/>
      <c r="BR89" s="125"/>
      <c r="BS89" s="125"/>
      <c r="BT89" s="125"/>
      <c r="BU89" s="125"/>
      <c r="BV89" s="125"/>
      <c r="BW89" s="125"/>
      <c r="BX89" s="125"/>
      <c r="BY89" s="125"/>
      <c r="BZ89" s="125"/>
      <c r="CA89" s="125"/>
      <c r="CB89" s="125"/>
      <c r="CC89" s="125"/>
      <c r="CD89" s="125"/>
      <c r="CE89" s="125"/>
      <c r="CF89" s="125"/>
      <c r="CG89" s="125"/>
      <c r="CH89" s="125"/>
      <c r="CI89" s="125"/>
      <c r="CJ89" s="125"/>
      <c r="CK89" s="125"/>
      <c r="CL89" s="125"/>
      <c r="CM89" s="125"/>
      <c r="CN89" s="125"/>
      <c r="CO89" s="125"/>
      <c r="CP89" s="125"/>
      <c r="CQ89" s="125"/>
      <c r="CR89" s="125"/>
      <c r="CS89" s="125"/>
      <c r="CT89" s="125"/>
      <c r="CU89" s="125"/>
      <c r="CV89" s="125"/>
      <c r="CW89" s="125"/>
      <c r="CX89" s="125"/>
      <c r="CY89" s="125"/>
      <c r="CZ89" s="125"/>
      <c r="DA89" s="125"/>
      <c r="DB89" s="125"/>
      <c r="DC89" s="125"/>
      <c r="DD89" s="125"/>
      <c r="DE89" s="125"/>
      <c r="DF89" s="125"/>
      <c r="DG89" s="125"/>
      <c r="DH89" s="125"/>
      <c r="DI89" s="125"/>
      <c r="DJ89" s="125"/>
      <c r="DK89" s="125"/>
      <c r="DL89" s="125"/>
      <c r="DM89" s="125"/>
    </row>
    <row r="90" spans="2:117" ht="21" hidden="1" outlineLevel="1" x14ac:dyDescent="0.3">
      <c r="B90" s="93"/>
      <c r="C90" s="194"/>
      <c r="D90" s="79"/>
      <c r="E90" s="79"/>
      <c r="F90" s="79"/>
      <c r="G90" s="79"/>
      <c r="H90" s="78"/>
      <c r="I90" s="78"/>
      <c r="J90" s="79"/>
      <c r="K90" s="97">
        <f t="shared" si="38"/>
        <v>0</v>
      </c>
      <c r="L90" s="97">
        <f t="shared" si="39"/>
        <v>0</v>
      </c>
      <c r="M90" s="108">
        <f t="shared" si="40"/>
        <v>0</v>
      </c>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c r="AT90" s="125"/>
      <c r="AU90" s="125"/>
      <c r="AV90" s="125"/>
      <c r="AW90" s="125"/>
      <c r="AX90" s="125"/>
      <c r="AY90" s="125"/>
      <c r="AZ90" s="125"/>
      <c r="BA90" s="125"/>
      <c r="BB90" s="125"/>
      <c r="BC90" s="125"/>
      <c r="BD90" s="125"/>
      <c r="BE90" s="125"/>
      <c r="BF90" s="125"/>
      <c r="BG90" s="125"/>
      <c r="BH90" s="125"/>
      <c r="BI90" s="125"/>
      <c r="BJ90" s="125"/>
      <c r="BK90" s="125"/>
      <c r="BL90" s="125"/>
      <c r="BM90" s="125"/>
      <c r="BN90" s="125"/>
      <c r="BO90" s="125"/>
      <c r="BP90" s="125"/>
      <c r="BQ90" s="125"/>
      <c r="BR90" s="125"/>
      <c r="BS90" s="125"/>
      <c r="BT90" s="125"/>
      <c r="BU90" s="125"/>
      <c r="BV90" s="125"/>
      <c r="BW90" s="125"/>
      <c r="BX90" s="125"/>
      <c r="BY90" s="125"/>
      <c r="BZ90" s="125"/>
      <c r="CA90" s="125"/>
      <c r="CB90" s="125"/>
      <c r="CC90" s="125"/>
      <c r="CD90" s="125"/>
      <c r="CE90" s="125"/>
      <c r="CF90" s="125"/>
      <c r="CG90" s="125"/>
      <c r="CH90" s="125"/>
      <c r="CI90" s="125"/>
      <c r="CJ90" s="125"/>
      <c r="CK90" s="125"/>
      <c r="CL90" s="125"/>
      <c r="CM90" s="125"/>
      <c r="CN90" s="125"/>
      <c r="CO90" s="125"/>
      <c r="CP90" s="125"/>
      <c r="CQ90" s="125"/>
      <c r="CR90" s="125"/>
      <c r="CS90" s="125"/>
      <c r="CT90" s="125"/>
      <c r="CU90" s="125"/>
      <c r="CV90" s="125"/>
      <c r="CW90" s="125"/>
      <c r="CX90" s="125"/>
      <c r="CY90" s="125"/>
      <c r="CZ90" s="125"/>
      <c r="DA90" s="125"/>
      <c r="DB90" s="125"/>
      <c r="DC90" s="125"/>
      <c r="DD90" s="125"/>
      <c r="DE90" s="125"/>
      <c r="DF90" s="125"/>
      <c r="DG90" s="125"/>
      <c r="DH90" s="125"/>
      <c r="DI90" s="125"/>
      <c r="DJ90" s="125"/>
      <c r="DK90" s="125"/>
      <c r="DL90" s="125"/>
      <c r="DM90" s="125"/>
    </row>
    <row r="91" spans="2:117" ht="21" hidden="1" outlineLevel="1" x14ac:dyDescent="0.3">
      <c r="B91" s="93"/>
      <c r="C91" s="196"/>
      <c r="D91" s="79"/>
      <c r="E91" s="79"/>
      <c r="F91" s="79"/>
      <c r="G91" s="79"/>
      <c r="H91" s="78"/>
      <c r="I91" s="78"/>
      <c r="J91" s="79"/>
      <c r="K91" s="97">
        <f t="shared" si="38"/>
        <v>0</v>
      </c>
      <c r="L91" s="97">
        <f t="shared" si="39"/>
        <v>0</v>
      </c>
      <c r="M91" s="108">
        <f t="shared" si="40"/>
        <v>0</v>
      </c>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c r="AT91" s="125"/>
      <c r="AU91" s="125"/>
      <c r="AV91" s="125"/>
      <c r="AW91" s="125"/>
      <c r="AX91" s="125"/>
      <c r="AY91" s="125"/>
      <c r="AZ91" s="125"/>
      <c r="BA91" s="125"/>
      <c r="BB91" s="125"/>
      <c r="BC91" s="125"/>
      <c r="BD91" s="125"/>
      <c r="BE91" s="125"/>
      <c r="BF91" s="125"/>
      <c r="BG91" s="125"/>
      <c r="BH91" s="125"/>
      <c r="BI91" s="125"/>
      <c r="BJ91" s="125"/>
      <c r="BK91" s="125"/>
      <c r="BL91" s="125"/>
      <c r="BM91" s="125"/>
      <c r="BN91" s="125"/>
      <c r="BO91" s="125"/>
      <c r="BP91" s="125"/>
      <c r="BQ91" s="125"/>
      <c r="BR91" s="125"/>
      <c r="BS91" s="125"/>
      <c r="BT91" s="125"/>
      <c r="BU91" s="125"/>
      <c r="BV91" s="125"/>
      <c r="BW91" s="125"/>
      <c r="BX91" s="125"/>
      <c r="BY91" s="125"/>
      <c r="BZ91" s="125"/>
      <c r="CA91" s="125"/>
      <c r="CB91" s="125"/>
      <c r="CC91" s="125"/>
      <c r="CD91" s="125"/>
      <c r="CE91" s="125"/>
      <c r="CF91" s="125"/>
      <c r="CG91" s="125"/>
      <c r="CH91" s="125"/>
      <c r="CI91" s="125"/>
      <c r="CJ91" s="125"/>
      <c r="CK91" s="125"/>
      <c r="CL91" s="125"/>
      <c r="CM91" s="125"/>
      <c r="CN91" s="125"/>
      <c r="CO91" s="125"/>
      <c r="CP91" s="125"/>
      <c r="CQ91" s="125"/>
      <c r="CR91" s="125"/>
      <c r="CS91" s="125"/>
      <c r="CT91" s="125"/>
      <c r="CU91" s="125"/>
      <c r="CV91" s="125"/>
      <c r="CW91" s="125"/>
      <c r="CX91" s="125"/>
      <c r="CY91" s="125"/>
      <c r="CZ91" s="125"/>
      <c r="DA91" s="125"/>
      <c r="DB91" s="125"/>
      <c r="DC91" s="125"/>
      <c r="DD91" s="125"/>
      <c r="DE91" s="125"/>
      <c r="DF91" s="125"/>
      <c r="DG91" s="125"/>
      <c r="DH91" s="125"/>
      <c r="DI91" s="125"/>
      <c r="DJ91" s="125"/>
      <c r="DK91" s="125"/>
      <c r="DL91" s="125"/>
      <c r="DM91" s="125"/>
    </row>
    <row r="92" spans="2:117" ht="21" hidden="1" outlineLevel="1" x14ac:dyDescent="0.3">
      <c r="B92" s="93"/>
      <c r="C92" s="196"/>
      <c r="D92" s="79"/>
      <c r="E92" s="79"/>
      <c r="F92" s="79"/>
      <c r="G92" s="79"/>
      <c r="H92" s="78"/>
      <c r="I92" s="78"/>
      <c r="J92" s="79"/>
      <c r="K92" s="97">
        <f t="shared" ref="K92" si="41">COUNTA(N92:KP92)</f>
        <v>0</v>
      </c>
      <c r="L92" s="97">
        <f t="shared" ref="L92" si="42">COUNTIF(N92:KP92,"4")</f>
        <v>0</v>
      </c>
      <c r="M92" s="108">
        <f t="shared" ref="M92" si="43">IFERROR(L92/K92,0)</f>
        <v>0</v>
      </c>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c r="AT92" s="125"/>
      <c r="AU92" s="125"/>
      <c r="AV92" s="125"/>
      <c r="AW92" s="125"/>
      <c r="AX92" s="125"/>
      <c r="AY92" s="125"/>
      <c r="AZ92" s="125"/>
      <c r="BA92" s="125"/>
      <c r="BB92" s="125"/>
      <c r="BC92" s="125"/>
      <c r="BD92" s="125"/>
      <c r="BE92" s="125"/>
      <c r="BF92" s="125"/>
      <c r="BG92" s="125"/>
      <c r="BH92" s="125"/>
      <c r="BI92" s="125"/>
      <c r="BJ92" s="125"/>
      <c r="BK92" s="125"/>
      <c r="BL92" s="125"/>
      <c r="BM92" s="125"/>
      <c r="BN92" s="125"/>
      <c r="BO92" s="125"/>
      <c r="BP92" s="125"/>
      <c r="BQ92" s="125"/>
      <c r="BR92" s="125"/>
      <c r="BS92" s="125"/>
      <c r="BT92" s="125"/>
      <c r="BU92" s="125"/>
      <c r="BV92" s="125"/>
      <c r="BW92" s="125"/>
      <c r="BX92" s="125"/>
      <c r="BY92" s="125"/>
      <c r="BZ92" s="125"/>
      <c r="CA92" s="125"/>
      <c r="CB92" s="125"/>
      <c r="CC92" s="125"/>
      <c r="CD92" s="125"/>
      <c r="CE92" s="125"/>
      <c r="CF92" s="125"/>
      <c r="CG92" s="125"/>
      <c r="CH92" s="125"/>
      <c r="CI92" s="125"/>
      <c r="CJ92" s="125"/>
      <c r="CK92" s="125"/>
      <c r="CL92" s="125"/>
      <c r="CM92" s="125"/>
      <c r="CN92" s="125"/>
      <c r="CO92" s="125"/>
      <c r="CP92" s="125"/>
      <c r="CQ92" s="125"/>
      <c r="CR92" s="125"/>
      <c r="CS92" s="125"/>
      <c r="CT92" s="125"/>
      <c r="CU92" s="125"/>
      <c r="CV92" s="125"/>
      <c r="CW92" s="125"/>
      <c r="CX92" s="125"/>
      <c r="CY92" s="125"/>
      <c r="CZ92" s="125"/>
      <c r="DA92" s="125"/>
      <c r="DB92" s="125"/>
      <c r="DC92" s="125"/>
      <c r="DD92" s="125"/>
      <c r="DE92" s="125"/>
      <c r="DF92" s="125"/>
      <c r="DG92" s="125"/>
      <c r="DH92" s="125"/>
      <c r="DI92" s="125"/>
      <c r="DJ92" s="125"/>
      <c r="DK92" s="125"/>
      <c r="DL92" s="125"/>
      <c r="DM92" s="125"/>
    </row>
    <row r="93" spans="2:117" ht="23.25" collapsed="1" x14ac:dyDescent="0.25">
      <c r="B93" s="86"/>
      <c r="C93" s="87" t="s">
        <v>260</v>
      </c>
      <c r="D93" s="79"/>
      <c r="E93" s="79"/>
      <c r="F93" s="79"/>
      <c r="G93" s="79"/>
      <c r="H93" s="98" t="s">
        <v>57</v>
      </c>
      <c r="I93" s="78"/>
      <c r="J93" s="79"/>
      <c r="K93" s="129">
        <f>SUM(K94:K103)</f>
        <v>0</v>
      </c>
      <c r="L93" s="129">
        <f>SUM(L94:L103)</f>
        <v>0</v>
      </c>
      <c r="M93" s="101">
        <f>IFERROR(L93/K93,0)</f>
        <v>0</v>
      </c>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c r="AT93" s="125"/>
      <c r="AU93" s="125"/>
      <c r="AV93" s="125"/>
      <c r="AW93" s="125"/>
      <c r="AX93" s="125"/>
      <c r="AY93" s="125"/>
      <c r="AZ93" s="125"/>
      <c r="BA93" s="125"/>
      <c r="BB93" s="125"/>
      <c r="BC93" s="125"/>
      <c r="BD93" s="125"/>
      <c r="BE93" s="125"/>
      <c r="BF93" s="125"/>
      <c r="BG93" s="125"/>
      <c r="BH93" s="125"/>
      <c r="BI93" s="125"/>
      <c r="BJ93" s="125"/>
      <c r="BK93" s="125"/>
      <c r="BL93" s="125"/>
      <c r="BM93" s="125"/>
      <c r="BN93" s="125"/>
      <c r="BO93" s="125"/>
      <c r="BP93" s="125"/>
      <c r="BQ93" s="125"/>
      <c r="BR93" s="125"/>
      <c r="BS93" s="125"/>
      <c r="BT93" s="125"/>
      <c r="BU93" s="125"/>
      <c r="BV93" s="125"/>
      <c r="BW93" s="125"/>
      <c r="BX93" s="125"/>
      <c r="BY93" s="125"/>
      <c r="BZ93" s="125"/>
      <c r="CA93" s="125"/>
      <c r="CB93" s="125"/>
      <c r="CC93" s="125"/>
      <c r="CD93" s="125"/>
      <c r="CE93" s="125"/>
      <c r="CF93" s="125"/>
      <c r="CG93" s="125"/>
      <c r="CH93" s="125"/>
      <c r="CI93" s="125"/>
      <c r="CJ93" s="125"/>
      <c r="CK93" s="125"/>
      <c r="CL93" s="125"/>
      <c r="CM93" s="125"/>
      <c r="CN93" s="125"/>
      <c r="CO93" s="125"/>
      <c r="CP93" s="125"/>
      <c r="CQ93" s="125"/>
      <c r="CR93" s="125"/>
      <c r="CS93" s="125"/>
      <c r="CT93" s="125"/>
      <c r="CU93" s="125"/>
      <c r="CV93" s="125"/>
      <c r="CW93" s="125"/>
      <c r="CX93" s="125"/>
      <c r="CY93" s="125"/>
      <c r="CZ93" s="125"/>
      <c r="DA93" s="125"/>
      <c r="DB93" s="125"/>
      <c r="DC93" s="125"/>
      <c r="DD93" s="125"/>
      <c r="DE93" s="125"/>
      <c r="DF93" s="125"/>
      <c r="DG93" s="125"/>
      <c r="DH93" s="125"/>
      <c r="DI93" s="125"/>
      <c r="DJ93" s="125"/>
      <c r="DK93" s="125"/>
      <c r="DL93" s="125"/>
      <c r="DM93" s="125"/>
    </row>
    <row r="94" spans="2:117" ht="21" hidden="1" outlineLevel="1" x14ac:dyDescent="0.3">
      <c r="B94" s="93"/>
      <c r="C94" s="194"/>
      <c r="D94" s="79"/>
      <c r="E94" s="79"/>
      <c r="F94" s="79"/>
      <c r="G94" s="79"/>
      <c r="H94" s="78"/>
      <c r="I94" s="78"/>
      <c r="J94" s="79"/>
      <c r="K94" s="97">
        <f t="shared" ref="K94:K103" si="44">COUNTA(N94:KP94)</f>
        <v>0</v>
      </c>
      <c r="L94" s="97">
        <f t="shared" ref="L94:L103" si="45">COUNTIF(N94:KP94,"4")</f>
        <v>0</v>
      </c>
      <c r="M94" s="108">
        <f t="shared" ref="M94:M103" si="46">IFERROR(L94/K94,0)</f>
        <v>0</v>
      </c>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c r="CR94" s="125"/>
      <c r="CS94" s="125"/>
      <c r="CT94" s="125"/>
      <c r="CU94" s="125"/>
      <c r="CV94" s="125"/>
      <c r="CW94" s="125"/>
      <c r="CX94" s="125"/>
      <c r="CY94" s="125"/>
      <c r="CZ94" s="125"/>
      <c r="DA94" s="125"/>
      <c r="DB94" s="125"/>
      <c r="DC94" s="125"/>
      <c r="DD94" s="125"/>
      <c r="DE94" s="125"/>
      <c r="DF94" s="125"/>
      <c r="DG94" s="125"/>
      <c r="DH94" s="125"/>
      <c r="DI94" s="125"/>
      <c r="DJ94" s="125"/>
      <c r="DK94" s="125"/>
      <c r="DL94" s="125"/>
      <c r="DM94" s="125"/>
    </row>
    <row r="95" spans="2:117" ht="21" hidden="1" outlineLevel="1" x14ac:dyDescent="0.3">
      <c r="B95" s="93"/>
      <c r="C95" s="195"/>
      <c r="D95" s="79"/>
      <c r="E95" s="79"/>
      <c r="F95" s="79"/>
      <c r="G95" s="79"/>
      <c r="H95" s="78"/>
      <c r="I95" s="78"/>
      <c r="J95" s="79"/>
      <c r="K95" s="97">
        <f t="shared" si="44"/>
        <v>0</v>
      </c>
      <c r="L95" s="97">
        <f t="shared" si="45"/>
        <v>0</v>
      </c>
      <c r="M95" s="108">
        <f t="shared" si="46"/>
        <v>0</v>
      </c>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c r="AT95" s="125"/>
      <c r="AU95" s="125"/>
      <c r="AV95" s="125"/>
      <c r="AW95" s="125"/>
      <c r="AX95" s="125"/>
      <c r="AY95" s="125"/>
      <c r="AZ95" s="125"/>
      <c r="BA95" s="125"/>
      <c r="BB95" s="125"/>
      <c r="BC95" s="125"/>
      <c r="BD95" s="125"/>
      <c r="BE95" s="125"/>
      <c r="BF95" s="125"/>
      <c r="BG95" s="125"/>
      <c r="BH95" s="125"/>
      <c r="BI95" s="125"/>
      <c r="BJ95" s="125"/>
      <c r="BK95" s="125"/>
      <c r="BL95" s="125"/>
      <c r="BM95" s="125"/>
      <c r="BN95" s="125"/>
      <c r="BO95" s="125"/>
      <c r="BP95" s="125"/>
      <c r="BQ95" s="125"/>
      <c r="BR95" s="125"/>
      <c r="BS95" s="125"/>
      <c r="BT95" s="125"/>
      <c r="BU95" s="125"/>
      <c r="BV95" s="125"/>
      <c r="BW95" s="125"/>
      <c r="BX95" s="125"/>
      <c r="BY95" s="125"/>
      <c r="BZ95" s="125"/>
      <c r="CA95" s="125"/>
      <c r="CB95" s="125"/>
      <c r="CC95" s="125"/>
      <c r="CD95" s="125"/>
      <c r="CE95" s="125"/>
      <c r="CF95" s="125"/>
      <c r="CG95" s="125"/>
      <c r="CH95" s="125"/>
      <c r="CI95" s="125"/>
      <c r="CJ95" s="125"/>
      <c r="CK95" s="125"/>
      <c r="CL95" s="125"/>
      <c r="CM95" s="125"/>
      <c r="CN95" s="125"/>
      <c r="CO95" s="125"/>
      <c r="CP95" s="125"/>
      <c r="CQ95" s="125"/>
      <c r="CR95" s="125"/>
      <c r="CS95" s="125"/>
      <c r="CT95" s="125"/>
      <c r="CU95" s="125"/>
      <c r="CV95" s="125"/>
      <c r="CW95" s="125"/>
      <c r="CX95" s="125"/>
      <c r="CY95" s="125"/>
      <c r="CZ95" s="125"/>
      <c r="DA95" s="125"/>
      <c r="DB95" s="125"/>
      <c r="DC95" s="125"/>
      <c r="DD95" s="125"/>
      <c r="DE95" s="125"/>
      <c r="DF95" s="125"/>
      <c r="DG95" s="125"/>
      <c r="DH95" s="125"/>
      <c r="DI95" s="125"/>
      <c r="DJ95" s="125"/>
      <c r="DK95" s="125"/>
      <c r="DL95" s="125"/>
      <c r="DM95" s="125"/>
    </row>
    <row r="96" spans="2:117" ht="21" hidden="1" outlineLevel="1" x14ac:dyDescent="0.3">
      <c r="B96" s="93"/>
      <c r="C96" s="195"/>
      <c r="D96" s="79"/>
      <c r="E96" s="79"/>
      <c r="F96" s="79"/>
      <c r="G96" s="79"/>
      <c r="H96" s="78"/>
      <c r="I96" s="78"/>
      <c r="J96" s="79"/>
      <c r="K96" s="97">
        <f t="shared" si="44"/>
        <v>0</v>
      </c>
      <c r="L96" s="97">
        <f t="shared" si="45"/>
        <v>0</v>
      </c>
      <c r="M96" s="108">
        <f t="shared" si="46"/>
        <v>0</v>
      </c>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c r="AT96" s="125"/>
      <c r="AU96" s="125"/>
      <c r="AV96" s="125"/>
      <c r="AW96" s="125"/>
      <c r="AX96" s="125"/>
      <c r="AY96" s="125"/>
      <c r="AZ96" s="125"/>
      <c r="BA96" s="125"/>
      <c r="BB96" s="125"/>
      <c r="BC96" s="125"/>
      <c r="BD96" s="125"/>
      <c r="BE96" s="125"/>
      <c r="BF96" s="125"/>
      <c r="BG96" s="125"/>
      <c r="BH96" s="125"/>
      <c r="BI96" s="125"/>
      <c r="BJ96" s="125"/>
      <c r="BK96" s="125"/>
      <c r="BL96" s="125"/>
      <c r="BM96" s="125"/>
      <c r="BN96" s="125"/>
      <c r="BO96" s="125"/>
      <c r="BP96" s="125"/>
      <c r="BQ96" s="125"/>
      <c r="BR96" s="125"/>
      <c r="BS96" s="125"/>
      <c r="BT96" s="125"/>
      <c r="BU96" s="125"/>
      <c r="BV96" s="125"/>
      <c r="BW96" s="125"/>
      <c r="BX96" s="125"/>
      <c r="BY96" s="125"/>
      <c r="BZ96" s="125"/>
      <c r="CA96" s="125"/>
      <c r="CB96" s="125"/>
      <c r="CC96" s="125"/>
      <c r="CD96" s="125"/>
      <c r="CE96" s="125"/>
      <c r="CF96" s="125"/>
      <c r="CG96" s="125"/>
      <c r="CH96" s="125"/>
      <c r="CI96" s="125"/>
      <c r="CJ96" s="125"/>
      <c r="CK96" s="125"/>
      <c r="CL96" s="125"/>
      <c r="CM96" s="125"/>
      <c r="CN96" s="125"/>
      <c r="CO96" s="125"/>
      <c r="CP96" s="125"/>
      <c r="CQ96" s="125"/>
      <c r="CR96" s="125"/>
      <c r="CS96" s="125"/>
      <c r="CT96" s="125"/>
      <c r="CU96" s="125"/>
      <c r="CV96" s="125"/>
      <c r="CW96" s="125"/>
      <c r="CX96" s="125"/>
      <c r="CY96" s="125"/>
      <c r="CZ96" s="125"/>
      <c r="DA96" s="125"/>
      <c r="DB96" s="125"/>
      <c r="DC96" s="125"/>
      <c r="DD96" s="125"/>
      <c r="DE96" s="125"/>
      <c r="DF96" s="125"/>
      <c r="DG96" s="125"/>
      <c r="DH96" s="125"/>
      <c r="DI96" s="125"/>
      <c r="DJ96" s="125"/>
      <c r="DK96" s="125"/>
      <c r="DL96" s="125"/>
      <c r="DM96" s="125"/>
    </row>
    <row r="97" spans="2:117" ht="21" hidden="1" outlineLevel="1" x14ac:dyDescent="0.3">
      <c r="B97" s="93"/>
      <c r="C97" s="196"/>
      <c r="D97" s="79"/>
      <c r="E97" s="79"/>
      <c r="F97" s="79"/>
      <c r="G97" s="79"/>
      <c r="H97" s="78"/>
      <c r="I97" s="78"/>
      <c r="J97" s="79"/>
      <c r="K97" s="97">
        <f t="shared" si="44"/>
        <v>0</v>
      </c>
      <c r="L97" s="97">
        <f t="shared" si="45"/>
        <v>0</v>
      </c>
      <c r="M97" s="108">
        <f t="shared" si="46"/>
        <v>0</v>
      </c>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c r="AT97" s="125"/>
      <c r="AU97" s="125"/>
      <c r="AV97" s="125"/>
      <c r="AW97" s="125"/>
      <c r="AX97" s="125"/>
      <c r="AY97" s="125"/>
      <c r="AZ97" s="125"/>
      <c r="BA97" s="125"/>
      <c r="BB97" s="125"/>
      <c r="BC97" s="125"/>
      <c r="BD97" s="125"/>
      <c r="BE97" s="125"/>
      <c r="BF97" s="125"/>
      <c r="BG97" s="125"/>
      <c r="BH97" s="125"/>
      <c r="BI97" s="125"/>
      <c r="BJ97" s="125"/>
      <c r="BK97" s="125"/>
      <c r="BL97" s="125"/>
      <c r="BM97" s="125"/>
      <c r="BN97" s="125"/>
      <c r="BO97" s="125"/>
      <c r="BP97" s="125"/>
      <c r="BQ97" s="125"/>
      <c r="BR97" s="125"/>
      <c r="BS97" s="125"/>
      <c r="BT97" s="125"/>
      <c r="BU97" s="125"/>
      <c r="BV97" s="125"/>
      <c r="BW97" s="125"/>
      <c r="BX97" s="125"/>
      <c r="BY97" s="125"/>
      <c r="BZ97" s="125"/>
      <c r="CA97" s="125"/>
      <c r="CB97" s="125"/>
      <c r="CC97" s="125"/>
      <c r="CD97" s="125"/>
      <c r="CE97" s="125"/>
      <c r="CF97" s="125"/>
      <c r="CG97" s="125"/>
      <c r="CH97" s="125"/>
      <c r="CI97" s="125"/>
      <c r="CJ97" s="125"/>
      <c r="CK97" s="125"/>
      <c r="CL97" s="125"/>
      <c r="CM97" s="125"/>
      <c r="CN97" s="125"/>
      <c r="CO97" s="125"/>
      <c r="CP97" s="125"/>
      <c r="CQ97" s="125"/>
      <c r="CR97" s="125"/>
      <c r="CS97" s="125"/>
      <c r="CT97" s="125"/>
      <c r="CU97" s="125"/>
      <c r="CV97" s="125"/>
      <c r="CW97" s="125"/>
      <c r="CX97" s="125"/>
      <c r="CY97" s="125"/>
      <c r="CZ97" s="125"/>
      <c r="DA97" s="125"/>
      <c r="DB97" s="125"/>
      <c r="DC97" s="125"/>
      <c r="DD97" s="125"/>
      <c r="DE97" s="125"/>
      <c r="DF97" s="125"/>
      <c r="DG97" s="125"/>
      <c r="DH97" s="125"/>
      <c r="DI97" s="125"/>
      <c r="DJ97" s="125"/>
      <c r="DK97" s="125"/>
      <c r="DL97" s="125"/>
      <c r="DM97" s="125"/>
    </row>
    <row r="98" spans="2:117" ht="21" hidden="1" outlineLevel="1" x14ac:dyDescent="0.3">
      <c r="B98" s="93"/>
      <c r="C98" s="197"/>
      <c r="D98" s="79"/>
      <c r="E98" s="79"/>
      <c r="F98" s="79"/>
      <c r="G98" s="79"/>
      <c r="H98" s="78"/>
      <c r="I98" s="78"/>
      <c r="J98" s="79"/>
      <c r="K98" s="97">
        <f t="shared" si="44"/>
        <v>0</v>
      </c>
      <c r="L98" s="97">
        <f t="shared" si="45"/>
        <v>0</v>
      </c>
      <c r="M98" s="108">
        <f t="shared" si="46"/>
        <v>0</v>
      </c>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c r="AT98" s="125"/>
      <c r="AU98" s="125"/>
      <c r="AV98" s="125"/>
      <c r="AW98" s="125"/>
      <c r="AX98" s="125"/>
      <c r="AY98" s="125"/>
      <c r="AZ98" s="125"/>
      <c r="BA98" s="125"/>
      <c r="BB98" s="125"/>
      <c r="BC98" s="125"/>
      <c r="BD98" s="125"/>
      <c r="BE98" s="125"/>
      <c r="BF98" s="125"/>
      <c r="BG98" s="125"/>
      <c r="BH98" s="125"/>
      <c r="BI98" s="125"/>
      <c r="BJ98" s="125"/>
      <c r="BK98" s="125"/>
      <c r="BL98" s="125"/>
      <c r="BM98" s="125"/>
      <c r="BN98" s="125"/>
      <c r="BO98" s="125"/>
      <c r="BP98" s="125"/>
      <c r="BQ98" s="125"/>
      <c r="BR98" s="125"/>
      <c r="BS98" s="125"/>
      <c r="BT98" s="125"/>
      <c r="BU98" s="125"/>
      <c r="BV98" s="125"/>
      <c r="BW98" s="125"/>
      <c r="BX98" s="125"/>
      <c r="BY98" s="125"/>
      <c r="BZ98" s="125"/>
      <c r="CA98" s="125"/>
      <c r="CB98" s="125"/>
      <c r="CC98" s="125"/>
      <c r="CD98" s="125"/>
      <c r="CE98" s="125"/>
      <c r="CF98" s="125"/>
      <c r="CG98" s="125"/>
      <c r="CH98" s="125"/>
      <c r="CI98" s="125"/>
      <c r="CJ98" s="125"/>
      <c r="CK98" s="125"/>
      <c r="CL98" s="125"/>
      <c r="CM98" s="125"/>
      <c r="CN98" s="125"/>
      <c r="CO98" s="125"/>
      <c r="CP98" s="125"/>
      <c r="CQ98" s="125"/>
      <c r="CR98" s="125"/>
      <c r="CS98" s="125"/>
      <c r="CT98" s="125"/>
      <c r="CU98" s="125"/>
      <c r="CV98" s="125"/>
      <c r="CW98" s="125"/>
      <c r="CX98" s="125"/>
      <c r="CY98" s="125"/>
      <c r="CZ98" s="125"/>
      <c r="DA98" s="125"/>
      <c r="DB98" s="125"/>
      <c r="DC98" s="125"/>
      <c r="DD98" s="125"/>
      <c r="DE98" s="125"/>
      <c r="DF98" s="125"/>
      <c r="DG98" s="125"/>
      <c r="DH98" s="125"/>
      <c r="DI98" s="125"/>
      <c r="DJ98" s="125"/>
      <c r="DK98" s="125"/>
      <c r="DL98" s="125"/>
      <c r="DM98" s="125"/>
    </row>
    <row r="99" spans="2:117" ht="21" hidden="1" outlineLevel="1" x14ac:dyDescent="0.3">
      <c r="B99" s="93"/>
      <c r="C99" s="197"/>
      <c r="D99" s="79"/>
      <c r="E99" s="79"/>
      <c r="F99" s="79"/>
      <c r="G99" s="79"/>
      <c r="H99" s="78"/>
      <c r="I99" s="78"/>
      <c r="J99" s="79"/>
      <c r="K99" s="97">
        <f t="shared" si="44"/>
        <v>0</v>
      </c>
      <c r="L99" s="97">
        <f t="shared" si="45"/>
        <v>0</v>
      </c>
      <c r="M99" s="108">
        <f t="shared" si="46"/>
        <v>0</v>
      </c>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c r="AT99" s="125"/>
      <c r="AU99" s="125"/>
      <c r="AV99" s="125"/>
      <c r="AW99" s="125"/>
      <c r="AX99" s="125"/>
      <c r="AY99" s="125"/>
      <c r="AZ99" s="125"/>
      <c r="BA99" s="125"/>
      <c r="BB99" s="125"/>
      <c r="BC99" s="125"/>
      <c r="BD99" s="125"/>
      <c r="BE99" s="125"/>
      <c r="BF99" s="125"/>
      <c r="BG99" s="125"/>
      <c r="BH99" s="125"/>
      <c r="BI99" s="125"/>
      <c r="BJ99" s="125"/>
      <c r="BK99" s="125"/>
      <c r="BL99" s="125"/>
      <c r="BM99" s="125"/>
      <c r="BN99" s="125"/>
      <c r="BO99" s="125"/>
      <c r="BP99" s="125"/>
      <c r="BQ99" s="125"/>
      <c r="BR99" s="125"/>
      <c r="BS99" s="125"/>
      <c r="BT99" s="125"/>
      <c r="BU99" s="125"/>
      <c r="BV99" s="125"/>
      <c r="BW99" s="125"/>
      <c r="BX99" s="125"/>
      <c r="BY99" s="125"/>
      <c r="BZ99" s="125"/>
      <c r="CA99" s="125"/>
      <c r="CB99" s="125"/>
      <c r="CC99" s="125"/>
      <c r="CD99" s="125"/>
      <c r="CE99" s="125"/>
      <c r="CF99" s="125"/>
      <c r="CG99" s="125"/>
      <c r="CH99" s="125"/>
      <c r="CI99" s="125"/>
      <c r="CJ99" s="125"/>
      <c r="CK99" s="125"/>
      <c r="CL99" s="125"/>
      <c r="CM99" s="125"/>
      <c r="CN99" s="125"/>
      <c r="CO99" s="125"/>
      <c r="CP99" s="125"/>
      <c r="CQ99" s="125"/>
      <c r="CR99" s="125"/>
      <c r="CS99" s="125"/>
      <c r="CT99" s="125"/>
      <c r="CU99" s="125"/>
      <c r="CV99" s="125"/>
      <c r="CW99" s="125"/>
      <c r="CX99" s="125"/>
      <c r="CY99" s="125"/>
      <c r="CZ99" s="125"/>
      <c r="DA99" s="125"/>
      <c r="DB99" s="125"/>
      <c r="DC99" s="125"/>
      <c r="DD99" s="125"/>
      <c r="DE99" s="125"/>
      <c r="DF99" s="125"/>
      <c r="DG99" s="125"/>
      <c r="DH99" s="125"/>
      <c r="DI99" s="125"/>
      <c r="DJ99" s="125"/>
      <c r="DK99" s="125"/>
      <c r="DL99" s="125"/>
      <c r="DM99" s="125"/>
    </row>
    <row r="100" spans="2:117" ht="21" hidden="1" outlineLevel="1" x14ac:dyDescent="0.3">
      <c r="B100" s="93"/>
      <c r="C100" s="197"/>
      <c r="D100" s="79"/>
      <c r="E100" s="79"/>
      <c r="F100" s="79"/>
      <c r="G100" s="79"/>
      <c r="H100" s="78"/>
      <c r="I100" s="78"/>
      <c r="J100" s="79"/>
      <c r="K100" s="97">
        <f t="shared" si="44"/>
        <v>0</v>
      </c>
      <c r="L100" s="97">
        <f t="shared" si="45"/>
        <v>0</v>
      </c>
      <c r="M100" s="108">
        <f t="shared" si="46"/>
        <v>0</v>
      </c>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c r="BP100" s="125"/>
      <c r="BQ100" s="125"/>
      <c r="BR100" s="125"/>
      <c r="BS100" s="125"/>
      <c r="BT100" s="125"/>
      <c r="BU100" s="125"/>
      <c r="BV100" s="125"/>
      <c r="BW100" s="125"/>
      <c r="BX100" s="125"/>
      <c r="BY100" s="125"/>
      <c r="BZ100" s="125"/>
      <c r="CA100" s="125"/>
      <c r="CB100" s="125"/>
      <c r="CC100" s="125"/>
      <c r="CD100" s="125"/>
      <c r="CE100" s="125"/>
      <c r="CF100" s="125"/>
      <c r="CG100" s="125"/>
      <c r="CH100" s="125"/>
      <c r="CI100" s="125"/>
      <c r="CJ100" s="125"/>
      <c r="CK100" s="125"/>
      <c r="CL100" s="125"/>
      <c r="CM100" s="125"/>
      <c r="CN100" s="125"/>
      <c r="CO100" s="125"/>
      <c r="CP100" s="125"/>
      <c r="CQ100" s="125"/>
      <c r="CR100" s="125"/>
      <c r="CS100" s="125"/>
      <c r="CT100" s="125"/>
      <c r="CU100" s="125"/>
      <c r="CV100" s="125"/>
      <c r="CW100" s="125"/>
      <c r="CX100" s="125"/>
      <c r="CY100" s="125"/>
      <c r="CZ100" s="125"/>
      <c r="DA100" s="125"/>
      <c r="DB100" s="125"/>
      <c r="DC100" s="125"/>
      <c r="DD100" s="125"/>
      <c r="DE100" s="125"/>
      <c r="DF100" s="125"/>
      <c r="DG100" s="125"/>
      <c r="DH100" s="125"/>
      <c r="DI100" s="125"/>
      <c r="DJ100" s="125"/>
      <c r="DK100" s="125"/>
      <c r="DL100" s="125"/>
      <c r="DM100" s="125"/>
    </row>
    <row r="101" spans="2:117" ht="21" hidden="1" outlineLevel="1" x14ac:dyDescent="0.3">
      <c r="B101" s="93"/>
      <c r="C101" s="197"/>
      <c r="D101" s="79"/>
      <c r="E101" s="79"/>
      <c r="F101" s="79"/>
      <c r="G101" s="79"/>
      <c r="H101" s="78"/>
      <c r="I101" s="78"/>
      <c r="J101" s="79"/>
      <c r="K101" s="97">
        <f t="shared" si="44"/>
        <v>0</v>
      </c>
      <c r="L101" s="97">
        <f t="shared" si="45"/>
        <v>0</v>
      </c>
      <c r="M101" s="108">
        <f t="shared" si="46"/>
        <v>0</v>
      </c>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c r="CR101" s="125"/>
      <c r="CS101" s="125"/>
      <c r="CT101" s="125"/>
      <c r="CU101" s="125"/>
      <c r="CV101" s="125"/>
      <c r="CW101" s="125"/>
      <c r="CX101" s="125"/>
      <c r="CY101" s="125"/>
      <c r="CZ101" s="125"/>
      <c r="DA101" s="125"/>
      <c r="DB101" s="125"/>
      <c r="DC101" s="125"/>
      <c r="DD101" s="125"/>
      <c r="DE101" s="125"/>
      <c r="DF101" s="125"/>
      <c r="DG101" s="125"/>
      <c r="DH101" s="125"/>
      <c r="DI101" s="125"/>
      <c r="DJ101" s="125"/>
      <c r="DK101" s="125"/>
      <c r="DL101" s="125"/>
      <c r="DM101" s="125"/>
    </row>
    <row r="102" spans="2:117" ht="21" hidden="1" outlineLevel="1" x14ac:dyDescent="0.3">
      <c r="B102" s="93"/>
      <c r="C102" s="194"/>
      <c r="D102" s="79"/>
      <c r="E102" s="79"/>
      <c r="F102" s="79"/>
      <c r="G102" s="79"/>
      <c r="H102" s="78"/>
      <c r="I102" s="78"/>
      <c r="J102" s="79"/>
      <c r="K102" s="97">
        <f t="shared" si="44"/>
        <v>0</v>
      </c>
      <c r="L102" s="97">
        <f t="shared" si="45"/>
        <v>0</v>
      </c>
      <c r="M102" s="108">
        <f t="shared" si="46"/>
        <v>0</v>
      </c>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c r="AT102" s="125"/>
      <c r="AU102" s="125"/>
      <c r="AV102" s="125"/>
      <c r="AW102" s="125"/>
      <c r="AX102" s="125"/>
      <c r="AY102" s="125"/>
      <c r="AZ102" s="125"/>
      <c r="BA102" s="125"/>
      <c r="BB102" s="125"/>
      <c r="BC102" s="125"/>
      <c r="BD102" s="125"/>
      <c r="BE102" s="125"/>
      <c r="BF102" s="125"/>
      <c r="BG102" s="125"/>
      <c r="BH102" s="125"/>
      <c r="BI102" s="125"/>
      <c r="BJ102" s="125"/>
      <c r="BK102" s="125"/>
      <c r="BL102" s="125"/>
      <c r="BM102" s="125"/>
      <c r="BN102" s="125"/>
      <c r="BO102" s="125"/>
      <c r="BP102" s="125"/>
      <c r="BQ102" s="125"/>
      <c r="BR102" s="125"/>
      <c r="BS102" s="125"/>
      <c r="BT102" s="125"/>
      <c r="BU102" s="125"/>
      <c r="BV102" s="125"/>
      <c r="BW102" s="125"/>
      <c r="BX102" s="125"/>
      <c r="BY102" s="125"/>
      <c r="BZ102" s="125"/>
      <c r="CA102" s="125"/>
      <c r="CB102" s="125"/>
      <c r="CC102" s="125"/>
      <c r="CD102" s="125"/>
      <c r="CE102" s="125"/>
      <c r="CF102" s="125"/>
      <c r="CG102" s="125"/>
      <c r="CH102" s="125"/>
      <c r="CI102" s="125"/>
      <c r="CJ102" s="125"/>
      <c r="CK102" s="125"/>
      <c r="CL102" s="125"/>
      <c r="CM102" s="125"/>
      <c r="CN102" s="125"/>
      <c r="CO102" s="125"/>
      <c r="CP102" s="125"/>
      <c r="CQ102" s="125"/>
      <c r="CR102" s="125"/>
      <c r="CS102" s="125"/>
      <c r="CT102" s="125"/>
      <c r="CU102" s="125"/>
      <c r="CV102" s="125"/>
      <c r="CW102" s="125"/>
      <c r="CX102" s="125"/>
      <c r="CY102" s="125"/>
      <c r="CZ102" s="125"/>
      <c r="DA102" s="125"/>
      <c r="DB102" s="125"/>
      <c r="DC102" s="125"/>
      <c r="DD102" s="125"/>
      <c r="DE102" s="125"/>
      <c r="DF102" s="125"/>
      <c r="DG102" s="125"/>
      <c r="DH102" s="125"/>
      <c r="DI102" s="125"/>
      <c r="DJ102" s="125"/>
      <c r="DK102" s="125"/>
      <c r="DL102" s="125"/>
      <c r="DM102" s="125"/>
    </row>
    <row r="103" spans="2:117" ht="21" hidden="1" outlineLevel="1" x14ac:dyDescent="0.3">
      <c r="B103" s="93"/>
      <c r="C103" s="196"/>
      <c r="D103" s="79"/>
      <c r="E103" s="79"/>
      <c r="F103" s="79"/>
      <c r="G103" s="79"/>
      <c r="H103" s="78"/>
      <c r="I103" s="78"/>
      <c r="J103" s="79"/>
      <c r="K103" s="97">
        <f t="shared" si="44"/>
        <v>0</v>
      </c>
      <c r="L103" s="97">
        <f t="shared" si="45"/>
        <v>0</v>
      </c>
      <c r="M103" s="108">
        <f t="shared" si="46"/>
        <v>0</v>
      </c>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c r="AT103" s="125"/>
      <c r="AU103" s="125"/>
      <c r="AV103" s="125"/>
      <c r="AW103" s="125"/>
      <c r="AX103" s="125"/>
      <c r="AY103" s="125"/>
      <c r="AZ103" s="125"/>
      <c r="BA103" s="125"/>
      <c r="BB103" s="125"/>
      <c r="BC103" s="125"/>
      <c r="BD103" s="125"/>
      <c r="BE103" s="125"/>
      <c r="BF103" s="125"/>
      <c r="BG103" s="125"/>
      <c r="BH103" s="125"/>
      <c r="BI103" s="125"/>
      <c r="BJ103" s="125"/>
      <c r="BK103" s="125"/>
      <c r="BL103" s="125"/>
      <c r="BM103" s="125"/>
      <c r="BN103" s="125"/>
      <c r="BO103" s="125"/>
      <c r="BP103" s="125"/>
      <c r="BQ103" s="125"/>
      <c r="BR103" s="125"/>
      <c r="BS103" s="125"/>
      <c r="BT103" s="125"/>
      <c r="BU103" s="125"/>
      <c r="BV103" s="125"/>
      <c r="BW103" s="125"/>
      <c r="BX103" s="125"/>
      <c r="BY103" s="125"/>
      <c r="BZ103" s="125"/>
      <c r="CA103" s="125"/>
      <c r="CB103" s="125"/>
      <c r="CC103" s="125"/>
      <c r="CD103" s="125"/>
      <c r="CE103" s="125"/>
      <c r="CF103" s="125"/>
      <c r="CG103" s="125"/>
      <c r="CH103" s="125"/>
      <c r="CI103" s="125"/>
      <c r="CJ103" s="125"/>
      <c r="CK103" s="125"/>
      <c r="CL103" s="125"/>
      <c r="CM103" s="125"/>
      <c r="CN103" s="125"/>
      <c r="CO103" s="125"/>
      <c r="CP103" s="125"/>
      <c r="CQ103" s="125"/>
      <c r="CR103" s="125"/>
      <c r="CS103" s="125"/>
      <c r="CT103" s="125"/>
      <c r="CU103" s="125"/>
      <c r="CV103" s="125"/>
      <c r="CW103" s="125"/>
      <c r="CX103" s="125"/>
      <c r="CY103" s="125"/>
      <c r="CZ103" s="125"/>
      <c r="DA103" s="125"/>
      <c r="DB103" s="125"/>
      <c r="DC103" s="125"/>
      <c r="DD103" s="125"/>
      <c r="DE103" s="125"/>
      <c r="DF103" s="125"/>
      <c r="DG103" s="125"/>
      <c r="DH103" s="125"/>
      <c r="DI103" s="125"/>
      <c r="DJ103" s="125"/>
      <c r="DK103" s="125"/>
      <c r="DL103" s="125"/>
      <c r="DM103" s="125"/>
    </row>
    <row r="104" spans="2:117" ht="23.25" collapsed="1" x14ac:dyDescent="0.25">
      <c r="B104" s="86"/>
      <c r="C104" s="87" t="s">
        <v>233</v>
      </c>
      <c r="D104" s="79"/>
      <c r="E104" s="79"/>
      <c r="F104" s="79"/>
      <c r="G104" s="79"/>
      <c r="H104" s="98" t="s">
        <v>57</v>
      </c>
      <c r="I104" s="78"/>
      <c r="J104" s="79"/>
      <c r="K104" s="129">
        <f>SUM(K105:K114)</f>
        <v>0</v>
      </c>
      <c r="L104" s="129">
        <f>SUM(L105:L114)</f>
        <v>0</v>
      </c>
      <c r="M104" s="101">
        <f>IFERROR(L104/K104,0)</f>
        <v>0</v>
      </c>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c r="AT104" s="125"/>
      <c r="AU104" s="125"/>
      <c r="AV104" s="125"/>
      <c r="AW104" s="125"/>
      <c r="AX104" s="125"/>
      <c r="AY104" s="125"/>
      <c r="AZ104" s="125"/>
      <c r="BA104" s="125"/>
      <c r="BB104" s="125"/>
      <c r="BC104" s="125"/>
      <c r="BD104" s="125"/>
      <c r="BE104" s="125"/>
      <c r="BF104" s="125"/>
      <c r="BG104" s="125"/>
      <c r="BH104" s="125"/>
      <c r="BI104" s="125"/>
      <c r="BJ104" s="125"/>
      <c r="BK104" s="125"/>
      <c r="BL104" s="125"/>
      <c r="BM104" s="125"/>
      <c r="BN104" s="125"/>
      <c r="BO104" s="125"/>
      <c r="BP104" s="125"/>
      <c r="BQ104" s="125"/>
      <c r="BR104" s="125"/>
      <c r="BS104" s="125"/>
      <c r="BT104" s="125"/>
      <c r="BU104" s="125"/>
      <c r="BV104" s="125"/>
      <c r="BW104" s="125"/>
      <c r="BX104" s="125"/>
      <c r="BY104" s="125"/>
      <c r="BZ104" s="125"/>
      <c r="CA104" s="125"/>
      <c r="CB104" s="125"/>
      <c r="CC104" s="125"/>
      <c r="CD104" s="125"/>
      <c r="CE104" s="125"/>
      <c r="CF104" s="125"/>
      <c r="CG104" s="125"/>
      <c r="CH104" s="125"/>
      <c r="CI104" s="125"/>
      <c r="CJ104" s="125"/>
      <c r="CK104" s="125"/>
      <c r="CL104" s="125"/>
      <c r="CM104" s="125"/>
      <c r="CN104" s="125"/>
      <c r="CO104" s="125"/>
      <c r="CP104" s="125"/>
      <c r="CQ104" s="125"/>
      <c r="CR104" s="125"/>
      <c r="CS104" s="125"/>
      <c r="CT104" s="125"/>
      <c r="CU104" s="125"/>
      <c r="CV104" s="125"/>
      <c r="CW104" s="125"/>
      <c r="CX104" s="125"/>
      <c r="CY104" s="125"/>
      <c r="CZ104" s="125"/>
      <c r="DA104" s="125"/>
      <c r="DB104" s="125"/>
      <c r="DC104" s="125"/>
      <c r="DD104" s="125"/>
      <c r="DE104" s="125"/>
      <c r="DF104" s="125"/>
      <c r="DG104" s="125"/>
      <c r="DH104" s="125"/>
      <c r="DI104" s="125"/>
      <c r="DJ104" s="125"/>
      <c r="DK104" s="125"/>
      <c r="DL104" s="125"/>
      <c r="DM104" s="125"/>
    </row>
    <row r="105" spans="2:117" ht="21" hidden="1" outlineLevel="1" x14ac:dyDescent="0.3">
      <c r="B105" s="93"/>
      <c r="C105" s="194"/>
      <c r="D105" s="79"/>
      <c r="E105" s="79"/>
      <c r="F105" s="79"/>
      <c r="G105" s="79"/>
      <c r="H105" s="78"/>
      <c r="I105" s="78"/>
      <c r="J105" s="79"/>
      <c r="K105" s="97">
        <f t="shared" ref="K105:K114" si="47">COUNTA(N105:KP105)</f>
        <v>0</v>
      </c>
      <c r="L105" s="97">
        <f t="shared" ref="L105:L114" si="48">COUNTIF(N105:KP105,"4")</f>
        <v>0</v>
      </c>
      <c r="M105" s="108">
        <f t="shared" ref="M105:M114" si="49">IFERROR(L105/K105,0)</f>
        <v>0</v>
      </c>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c r="AT105" s="125"/>
      <c r="AU105" s="125"/>
      <c r="AV105" s="125"/>
      <c r="AW105" s="125"/>
      <c r="AX105" s="125"/>
      <c r="AY105" s="125"/>
      <c r="AZ105" s="125"/>
      <c r="BA105" s="125"/>
      <c r="BB105" s="125"/>
      <c r="BC105" s="125"/>
      <c r="BD105" s="125"/>
      <c r="BE105" s="125"/>
      <c r="BF105" s="125"/>
      <c r="BG105" s="125"/>
      <c r="BH105" s="125"/>
      <c r="BI105" s="125"/>
      <c r="BJ105" s="125"/>
      <c r="BK105" s="125"/>
      <c r="BL105" s="125"/>
      <c r="BM105" s="125"/>
      <c r="BN105" s="125"/>
      <c r="BO105" s="125"/>
      <c r="BP105" s="125"/>
      <c r="BQ105" s="125"/>
      <c r="BR105" s="125"/>
      <c r="BS105" s="125"/>
      <c r="BT105" s="125"/>
      <c r="BU105" s="125"/>
      <c r="BV105" s="125"/>
      <c r="BW105" s="125"/>
      <c r="BX105" s="125"/>
      <c r="BY105" s="125"/>
      <c r="BZ105" s="125"/>
      <c r="CA105" s="125"/>
      <c r="CB105" s="125"/>
      <c r="CC105" s="125"/>
      <c r="CD105" s="125"/>
      <c r="CE105" s="125"/>
      <c r="CF105" s="125"/>
      <c r="CG105" s="125"/>
      <c r="CH105" s="125"/>
      <c r="CI105" s="125"/>
      <c r="CJ105" s="125"/>
      <c r="CK105" s="125"/>
      <c r="CL105" s="125"/>
      <c r="CM105" s="125"/>
      <c r="CN105" s="125"/>
      <c r="CO105" s="125"/>
      <c r="CP105" s="125"/>
      <c r="CQ105" s="125"/>
      <c r="CR105" s="125"/>
      <c r="CS105" s="125"/>
      <c r="CT105" s="125"/>
      <c r="CU105" s="125"/>
      <c r="CV105" s="125"/>
      <c r="CW105" s="125"/>
      <c r="CX105" s="125"/>
      <c r="CY105" s="125"/>
      <c r="CZ105" s="125"/>
      <c r="DA105" s="125"/>
      <c r="DB105" s="125"/>
      <c r="DC105" s="125"/>
      <c r="DD105" s="125"/>
      <c r="DE105" s="125"/>
      <c r="DF105" s="125"/>
      <c r="DG105" s="125"/>
      <c r="DH105" s="125"/>
      <c r="DI105" s="125"/>
      <c r="DJ105" s="125"/>
      <c r="DK105" s="125"/>
      <c r="DL105" s="125"/>
      <c r="DM105" s="125"/>
    </row>
    <row r="106" spans="2:117" ht="21" hidden="1" outlineLevel="1" x14ac:dyDescent="0.3">
      <c r="B106" s="93"/>
      <c r="C106" s="195"/>
      <c r="D106" s="79"/>
      <c r="E106" s="79"/>
      <c r="F106" s="79"/>
      <c r="G106" s="79"/>
      <c r="H106" s="78"/>
      <c r="I106" s="78"/>
      <c r="J106" s="79"/>
      <c r="K106" s="97">
        <f t="shared" si="47"/>
        <v>0</v>
      </c>
      <c r="L106" s="97">
        <f t="shared" si="48"/>
        <v>0</v>
      </c>
      <c r="M106" s="108">
        <f t="shared" si="49"/>
        <v>0</v>
      </c>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c r="AT106" s="125"/>
      <c r="AU106" s="125"/>
      <c r="AV106" s="125"/>
      <c r="AW106" s="125"/>
      <c r="AX106" s="125"/>
      <c r="AY106" s="125"/>
      <c r="AZ106" s="125"/>
      <c r="BA106" s="125"/>
      <c r="BB106" s="125"/>
      <c r="BC106" s="125"/>
      <c r="BD106" s="125"/>
      <c r="BE106" s="125"/>
      <c r="BF106" s="125"/>
      <c r="BG106" s="125"/>
      <c r="BH106" s="125"/>
      <c r="BI106" s="125"/>
      <c r="BJ106" s="125"/>
      <c r="BK106" s="125"/>
      <c r="BL106" s="125"/>
      <c r="BM106" s="125"/>
      <c r="BN106" s="125"/>
      <c r="BO106" s="125"/>
      <c r="BP106" s="125"/>
      <c r="BQ106" s="125"/>
      <c r="BR106" s="125"/>
      <c r="BS106" s="125"/>
      <c r="BT106" s="125"/>
      <c r="BU106" s="125"/>
      <c r="BV106" s="125"/>
      <c r="BW106" s="125"/>
      <c r="BX106" s="125"/>
      <c r="BY106" s="125"/>
      <c r="BZ106" s="125"/>
      <c r="CA106" s="125"/>
      <c r="CB106" s="125"/>
      <c r="CC106" s="125"/>
      <c r="CD106" s="125"/>
      <c r="CE106" s="125"/>
      <c r="CF106" s="125"/>
      <c r="CG106" s="125"/>
      <c r="CH106" s="125"/>
      <c r="CI106" s="125"/>
      <c r="CJ106" s="125"/>
      <c r="CK106" s="125"/>
      <c r="CL106" s="125"/>
      <c r="CM106" s="125"/>
      <c r="CN106" s="125"/>
      <c r="CO106" s="125"/>
      <c r="CP106" s="125"/>
      <c r="CQ106" s="125"/>
      <c r="CR106" s="125"/>
      <c r="CS106" s="125"/>
      <c r="CT106" s="125"/>
      <c r="CU106" s="125"/>
      <c r="CV106" s="125"/>
      <c r="CW106" s="125"/>
      <c r="CX106" s="125"/>
      <c r="CY106" s="125"/>
      <c r="CZ106" s="125"/>
      <c r="DA106" s="125"/>
      <c r="DB106" s="125"/>
      <c r="DC106" s="125"/>
      <c r="DD106" s="125"/>
      <c r="DE106" s="125"/>
      <c r="DF106" s="125"/>
      <c r="DG106" s="125"/>
      <c r="DH106" s="125"/>
      <c r="DI106" s="125"/>
      <c r="DJ106" s="125"/>
      <c r="DK106" s="125"/>
      <c r="DL106" s="125"/>
      <c r="DM106" s="125"/>
    </row>
    <row r="107" spans="2:117" ht="21" hidden="1" outlineLevel="1" x14ac:dyDescent="0.3">
      <c r="B107" s="93"/>
      <c r="C107" s="195"/>
      <c r="D107" s="79"/>
      <c r="E107" s="79"/>
      <c r="F107" s="79"/>
      <c r="G107" s="79"/>
      <c r="H107" s="78"/>
      <c r="I107" s="78"/>
      <c r="J107" s="79"/>
      <c r="K107" s="97">
        <f t="shared" si="47"/>
        <v>0</v>
      </c>
      <c r="L107" s="97">
        <f t="shared" si="48"/>
        <v>0</v>
      </c>
      <c r="M107" s="108">
        <f t="shared" si="49"/>
        <v>0</v>
      </c>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c r="CR107" s="125"/>
      <c r="CS107" s="125"/>
      <c r="CT107" s="125"/>
      <c r="CU107" s="125"/>
      <c r="CV107" s="125"/>
      <c r="CW107" s="125"/>
      <c r="CX107" s="125"/>
      <c r="CY107" s="125"/>
      <c r="CZ107" s="125"/>
      <c r="DA107" s="125"/>
      <c r="DB107" s="125"/>
      <c r="DC107" s="125"/>
      <c r="DD107" s="125"/>
      <c r="DE107" s="125"/>
      <c r="DF107" s="125"/>
      <c r="DG107" s="125"/>
      <c r="DH107" s="125"/>
      <c r="DI107" s="125"/>
      <c r="DJ107" s="125"/>
      <c r="DK107" s="125"/>
      <c r="DL107" s="125"/>
      <c r="DM107" s="125"/>
    </row>
    <row r="108" spans="2:117" ht="21" hidden="1" outlineLevel="1" x14ac:dyDescent="0.3">
      <c r="B108" s="93"/>
      <c r="C108" s="196"/>
      <c r="D108" s="79"/>
      <c r="E108" s="79"/>
      <c r="F108" s="79"/>
      <c r="G108" s="79"/>
      <c r="H108" s="78"/>
      <c r="I108" s="78"/>
      <c r="J108" s="79"/>
      <c r="K108" s="97">
        <f t="shared" si="47"/>
        <v>0</v>
      </c>
      <c r="L108" s="97">
        <f t="shared" si="48"/>
        <v>0</v>
      </c>
      <c r="M108" s="108">
        <f t="shared" si="49"/>
        <v>0</v>
      </c>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c r="AT108" s="125"/>
      <c r="AU108" s="125"/>
      <c r="AV108" s="125"/>
      <c r="AW108" s="125"/>
      <c r="AX108" s="125"/>
      <c r="AY108" s="125"/>
      <c r="AZ108" s="125"/>
      <c r="BA108" s="125"/>
      <c r="BB108" s="125"/>
      <c r="BC108" s="125"/>
      <c r="BD108" s="125"/>
      <c r="BE108" s="125"/>
      <c r="BF108" s="125"/>
      <c r="BG108" s="125"/>
      <c r="BH108" s="125"/>
      <c r="BI108" s="125"/>
      <c r="BJ108" s="125"/>
      <c r="BK108" s="125"/>
      <c r="BL108" s="125"/>
      <c r="BM108" s="125"/>
      <c r="BN108" s="125"/>
      <c r="BO108" s="125"/>
      <c r="BP108" s="125"/>
      <c r="BQ108" s="125"/>
      <c r="BR108" s="125"/>
      <c r="BS108" s="125"/>
      <c r="BT108" s="125"/>
      <c r="BU108" s="125"/>
      <c r="BV108" s="125"/>
      <c r="BW108" s="125"/>
      <c r="BX108" s="125"/>
      <c r="BY108" s="125"/>
      <c r="BZ108" s="125"/>
      <c r="CA108" s="125"/>
      <c r="CB108" s="125"/>
      <c r="CC108" s="125"/>
      <c r="CD108" s="125"/>
      <c r="CE108" s="125"/>
      <c r="CF108" s="125"/>
      <c r="CG108" s="125"/>
      <c r="CH108" s="125"/>
      <c r="CI108" s="125"/>
      <c r="CJ108" s="125"/>
      <c r="CK108" s="125"/>
      <c r="CL108" s="125"/>
      <c r="CM108" s="125"/>
      <c r="CN108" s="125"/>
      <c r="CO108" s="125"/>
      <c r="CP108" s="125"/>
      <c r="CQ108" s="125"/>
      <c r="CR108" s="125"/>
      <c r="CS108" s="125"/>
      <c r="CT108" s="125"/>
      <c r="CU108" s="125"/>
      <c r="CV108" s="125"/>
      <c r="CW108" s="125"/>
      <c r="CX108" s="125"/>
      <c r="CY108" s="125"/>
      <c r="CZ108" s="125"/>
      <c r="DA108" s="125"/>
      <c r="DB108" s="125"/>
      <c r="DC108" s="125"/>
      <c r="DD108" s="125"/>
      <c r="DE108" s="125"/>
      <c r="DF108" s="125"/>
      <c r="DG108" s="125"/>
      <c r="DH108" s="125"/>
      <c r="DI108" s="125"/>
      <c r="DJ108" s="125"/>
      <c r="DK108" s="125"/>
      <c r="DL108" s="125"/>
      <c r="DM108" s="125"/>
    </row>
    <row r="109" spans="2:117" ht="21" hidden="1" outlineLevel="1" x14ac:dyDescent="0.3">
      <c r="B109" s="93"/>
      <c r="C109" s="197"/>
      <c r="D109" s="79"/>
      <c r="E109" s="79"/>
      <c r="F109" s="79"/>
      <c r="G109" s="79"/>
      <c r="H109" s="78"/>
      <c r="I109" s="78"/>
      <c r="J109" s="79"/>
      <c r="K109" s="97">
        <f t="shared" si="47"/>
        <v>0</v>
      </c>
      <c r="L109" s="97">
        <f t="shared" si="48"/>
        <v>0</v>
      </c>
      <c r="M109" s="108">
        <f t="shared" si="49"/>
        <v>0</v>
      </c>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c r="AT109" s="125"/>
      <c r="AU109" s="125"/>
      <c r="AV109" s="125"/>
      <c r="AW109" s="125"/>
      <c r="AX109" s="125"/>
      <c r="AY109" s="125"/>
      <c r="AZ109" s="125"/>
      <c r="BA109" s="125"/>
      <c r="BB109" s="125"/>
      <c r="BC109" s="125"/>
      <c r="BD109" s="125"/>
      <c r="BE109" s="125"/>
      <c r="BF109" s="125"/>
      <c r="BG109" s="125"/>
      <c r="BH109" s="125"/>
      <c r="BI109" s="125"/>
      <c r="BJ109" s="125"/>
      <c r="BK109" s="125"/>
      <c r="BL109" s="125"/>
      <c r="BM109" s="125"/>
      <c r="BN109" s="125"/>
      <c r="BO109" s="125"/>
      <c r="BP109" s="125"/>
      <c r="BQ109" s="125"/>
      <c r="BR109" s="125"/>
      <c r="BS109" s="125"/>
      <c r="BT109" s="125"/>
      <c r="BU109" s="125"/>
      <c r="BV109" s="125"/>
      <c r="BW109" s="125"/>
      <c r="BX109" s="125"/>
      <c r="BY109" s="125"/>
      <c r="BZ109" s="125"/>
      <c r="CA109" s="125"/>
      <c r="CB109" s="125"/>
      <c r="CC109" s="125"/>
      <c r="CD109" s="125"/>
      <c r="CE109" s="125"/>
      <c r="CF109" s="125"/>
      <c r="CG109" s="125"/>
      <c r="CH109" s="125"/>
      <c r="CI109" s="125"/>
      <c r="CJ109" s="125"/>
      <c r="CK109" s="125"/>
      <c r="CL109" s="125"/>
      <c r="CM109" s="125"/>
      <c r="CN109" s="125"/>
      <c r="CO109" s="125"/>
      <c r="CP109" s="125"/>
      <c r="CQ109" s="125"/>
      <c r="CR109" s="125"/>
      <c r="CS109" s="125"/>
      <c r="CT109" s="125"/>
      <c r="CU109" s="125"/>
      <c r="CV109" s="125"/>
      <c r="CW109" s="125"/>
      <c r="CX109" s="125"/>
      <c r="CY109" s="125"/>
      <c r="CZ109" s="125"/>
      <c r="DA109" s="125"/>
      <c r="DB109" s="125"/>
      <c r="DC109" s="125"/>
      <c r="DD109" s="125"/>
      <c r="DE109" s="125"/>
      <c r="DF109" s="125"/>
      <c r="DG109" s="125"/>
      <c r="DH109" s="125"/>
      <c r="DI109" s="125"/>
      <c r="DJ109" s="125"/>
      <c r="DK109" s="125"/>
      <c r="DL109" s="125"/>
      <c r="DM109" s="125"/>
    </row>
    <row r="110" spans="2:117" ht="21" hidden="1" outlineLevel="1" x14ac:dyDescent="0.3">
      <c r="B110" s="93"/>
      <c r="C110" s="197"/>
      <c r="D110" s="79"/>
      <c r="E110" s="79"/>
      <c r="F110" s="79"/>
      <c r="G110" s="79"/>
      <c r="H110" s="78"/>
      <c r="I110" s="78"/>
      <c r="J110" s="79"/>
      <c r="K110" s="97">
        <f t="shared" si="47"/>
        <v>0</v>
      </c>
      <c r="L110" s="97">
        <f t="shared" si="48"/>
        <v>0</v>
      </c>
      <c r="M110" s="108">
        <f t="shared" si="49"/>
        <v>0</v>
      </c>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c r="AT110" s="125"/>
      <c r="AU110" s="125"/>
      <c r="AV110" s="125"/>
      <c r="AW110" s="125"/>
      <c r="AX110" s="125"/>
      <c r="AY110" s="125"/>
      <c r="AZ110" s="125"/>
      <c r="BA110" s="125"/>
      <c r="BB110" s="125"/>
      <c r="BC110" s="125"/>
      <c r="BD110" s="125"/>
      <c r="BE110" s="125"/>
      <c r="BF110" s="125"/>
      <c r="BG110" s="125"/>
      <c r="BH110" s="125"/>
      <c r="BI110" s="125"/>
      <c r="BJ110" s="125"/>
      <c r="BK110" s="125"/>
      <c r="BL110" s="125"/>
      <c r="BM110" s="125"/>
      <c r="BN110" s="125"/>
      <c r="BO110" s="125"/>
      <c r="BP110" s="125"/>
      <c r="BQ110" s="125"/>
      <c r="BR110" s="125"/>
      <c r="BS110" s="125"/>
      <c r="BT110" s="125"/>
      <c r="BU110" s="125"/>
      <c r="BV110" s="125"/>
      <c r="BW110" s="125"/>
      <c r="BX110" s="125"/>
      <c r="BY110" s="125"/>
      <c r="BZ110" s="125"/>
      <c r="CA110" s="125"/>
      <c r="CB110" s="125"/>
      <c r="CC110" s="125"/>
      <c r="CD110" s="125"/>
      <c r="CE110" s="125"/>
      <c r="CF110" s="125"/>
      <c r="CG110" s="125"/>
      <c r="CH110" s="125"/>
      <c r="CI110" s="125"/>
      <c r="CJ110" s="125"/>
      <c r="CK110" s="125"/>
      <c r="CL110" s="125"/>
      <c r="CM110" s="125"/>
      <c r="CN110" s="125"/>
      <c r="CO110" s="125"/>
      <c r="CP110" s="125"/>
      <c r="CQ110" s="125"/>
      <c r="CR110" s="125"/>
      <c r="CS110" s="125"/>
      <c r="CT110" s="125"/>
      <c r="CU110" s="125"/>
      <c r="CV110" s="125"/>
      <c r="CW110" s="125"/>
      <c r="CX110" s="125"/>
      <c r="CY110" s="125"/>
      <c r="CZ110" s="125"/>
      <c r="DA110" s="125"/>
      <c r="DB110" s="125"/>
      <c r="DC110" s="125"/>
      <c r="DD110" s="125"/>
      <c r="DE110" s="125"/>
      <c r="DF110" s="125"/>
      <c r="DG110" s="125"/>
      <c r="DH110" s="125"/>
      <c r="DI110" s="125"/>
      <c r="DJ110" s="125"/>
      <c r="DK110" s="125"/>
      <c r="DL110" s="125"/>
      <c r="DM110" s="125"/>
    </row>
    <row r="111" spans="2:117" ht="21" hidden="1" outlineLevel="1" x14ac:dyDescent="0.3">
      <c r="B111" s="93"/>
      <c r="C111" s="197"/>
      <c r="D111" s="79"/>
      <c r="E111" s="79"/>
      <c r="F111" s="79"/>
      <c r="G111" s="79"/>
      <c r="H111" s="78"/>
      <c r="I111" s="78"/>
      <c r="J111" s="79"/>
      <c r="K111" s="97">
        <f t="shared" si="47"/>
        <v>0</v>
      </c>
      <c r="L111" s="97">
        <f t="shared" si="48"/>
        <v>0</v>
      </c>
      <c r="M111" s="108">
        <f t="shared" si="49"/>
        <v>0</v>
      </c>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c r="AT111" s="125"/>
      <c r="AU111" s="125"/>
      <c r="AV111" s="125"/>
      <c r="AW111" s="125"/>
      <c r="AX111" s="125"/>
      <c r="AY111" s="125"/>
      <c r="AZ111" s="125"/>
      <c r="BA111" s="125"/>
      <c r="BB111" s="125"/>
      <c r="BC111" s="125"/>
      <c r="BD111" s="125"/>
      <c r="BE111" s="125"/>
      <c r="BF111" s="125"/>
      <c r="BG111" s="125"/>
      <c r="BH111" s="125"/>
      <c r="BI111" s="125"/>
      <c r="BJ111" s="125"/>
      <c r="BK111" s="125"/>
      <c r="BL111" s="125"/>
      <c r="BM111" s="125"/>
      <c r="BN111" s="125"/>
      <c r="BO111" s="125"/>
      <c r="BP111" s="125"/>
      <c r="BQ111" s="125"/>
      <c r="BR111" s="125"/>
      <c r="BS111" s="125"/>
      <c r="BT111" s="125"/>
      <c r="BU111" s="125"/>
      <c r="BV111" s="125"/>
      <c r="BW111" s="125"/>
      <c r="BX111" s="125"/>
      <c r="BY111" s="125"/>
      <c r="BZ111" s="125"/>
      <c r="CA111" s="125"/>
      <c r="CB111" s="125"/>
      <c r="CC111" s="125"/>
      <c r="CD111" s="125"/>
      <c r="CE111" s="125"/>
      <c r="CF111" s="125"/>
      <c r="CG111" s="125"/>
      <c r="CH111" s="125"/>
      <c r="CI111" s="125"/>
      <c r="CJ111" s="125"/>
      <c r="CK111" s="125"/>
      <c r="CL111" s="125"/>
      <c r="CM111" s="125"/>
      <c r="CN111" s="125"/>
      <c r="CO111" s="125"/>
      <c r="CP111" s="125"/>
      <c r="CQ111" s="125"/>
      <c r="CR111" s="125"/>
      <c r="CS111" s="125"/>
      <c r="CT111" s="125"/>
      <c r="CU111" s="125"/>
      <c r="CV111" s="125"/>
      <c r="CW111" s="125"/>
      <c r="CX111" s="125"/>
      <c r="CY111" s="125"/>
      <c r="CZ111" s="125"/>
      <c r="DA111" s="125"/>
      <c r="DB111" s="125"/>
      <c r="DC111" s="125"/>
      <c r="DD111" s="125"/>
      <c r="DE111" s="125"/>
      <c r="DF111" s="125"/>
      <c r="DG111" s="125"/>
      <c r="DH111" s="125"/>
      <c r="DI111" s="125"/>
      <c r="DJ111" s="125"/>
      <c r="DK111" s="125"/>
      <c r="DL111" s="125"/>
      <c r="DM111" s="125"/>
    </row>
    <row r="112" spans="2:117" ht="21" hidden="1" outlineLevel="1" x14ac:dyDescent="0.3">
      <c r="B112" s="93"/>
      <c r="C112" s="197"/>
      <c r="D112" s="79"/>
      <c r="E112" s="79"/>
      <c r="F112" s="79"/>
      <c r="G112" s="79"/>
      <c r="H112" s="78"/>
      <c r="I112" s="78"/>
      <c r="J112" s="79"/>
      <c r="K112" s="97">
        <f t="shared" si="47"/>
        <v>0</v>
      </c>
      <c r="L112" s="97">
        <f t="shared" si="48"/>
        <v>0</v>
      </c>
      <c r="M112" s="108">
        <f t="shared" si="49"/>
        <v>0</v>
      </c>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c r="AT112" s="125"/>
      <c r="AU112" s="125"/>
      <c r="AV112" s="125"/>
      <c r="AW112" s="125"/>
      <c r="AX112" s="125"/>
      <c r="AY112" s="125"/>
      <c r="AZ112" s="125"/>
      <c r="BA112" s="125"/>
      <c r="BB112" s="125"/>
      <c r="BC112" s="125"/>
      <c r="BD112" s="125"/>
      <c r="BE112" s="125"/>
      <c r="BF112" s="125"/>
      <c r="BG112" s="125"/>
      <c r="BH112" s="125"/>
      <c r="BI112" s="125"/>
      <c r="BJ112" s="125"/>
      <c r="BK112" s="125"/>
      <c r="BL112" s="125"/>
      <c r="BM112" s="125"/>
      <c r="BN112" s="125"/>
      <c r="BO112" s="125"/>
      <c r="BP112" s="125"/>
      <c r="BQ112" s="125"/>
      <c r="BR112" s="125"/>
      <c r="BS112" s="125"/>
      <c r="BT112" s="125"/>
      <c r="BU112" s="125"/>
      <c r="BV112" s="125"/>
      <c r="BW112" s="125"/>
      <c r="BX112" s="125"/>
      <c r="BY112" s="125"/>
      <c r="BZ112" s="125"/>
      <c r="CA112" s="125"/>
      <c r="CB112" s="125"/>
      <c r="CC112" s="125"/>
      <c r="CD112" s="125"/>
      <c r="CE112" s="125"/>
      <c r="CF112" s="125"/>
      <c r="CG112" s="125"/>
      <c r="CH112" s="125"/>
      <c r="CI112" s="125"/>
      <c r="CJ112" s="125"/>
      <c r="CK112" s="125"/>
      <c r="CL112" s="125"/>
      <c r="CM112" s="125"/>
      <c r="CN112" s="125"/>
      <c r="CO112" s="125"/>
      <c r="CP112" s="125"/>
      <c r="CQ112" s="125"/>
      <c r="CR112" s="125"/>
      <c r="CS112" s="125"/>
      <c r="CT112" s="125"/>
      <c r="CU112" s="125"/>
      <c r="CV112" s="125"/>
      <c r="CW112" s="125"/>
      <c r="CX112" s="125"/>
      <c r="CY112" s="125"/>
      <c r="CZ112" s="125"/>
      <c r="DA112" s="125"/>
      <c r="DB112" s="125"/>
      <c r="DC112" s="125"/>
      <c r="DD112" s="125"/>
      <c r="DE112" s="125"/>
      <c r="DF112" s="125"/>
      <c r="DG112" s="125"/>
      <c r="DH112" s="125"/>
      <c r="DI112" s="125"/>
      <c r="DJ112" s="125"/>
      <c r="DK112" s="125"/>
      <c r="DL112" s="125"/>
      <c r="DM112" s="125"/>
    </row>
    <row r="113" spans="2:117" ht="21" hidden="1" outlineLevel="1" x14ac:dyDescent="0.3">
      <c r="B113" s="93"/>
      <c r="C113" s="194"/>
      <c r="D113" s="79"/>
      <c r="E113" s="79"/>
      <c r="F113" s="79"/>
      <c r="G113" s="79"/>
      <c r="H113" s="78"/>
      <c r="I113" s="78"/>
      <c r="J113" s="79"/>
      <c r="K113" s="97">
        <f t="shared" si="47"/>
        <v>0</v>
      </c>
      <c r="L113" s="97">
        <f t="shared" si="48"/>
        <v>0</v>
      </c>
      <c r="M113" s="108">
        <f t="shared" si="49"/>
        <v>0</v>
      </c>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row>
    <row r="114" spans="2:117" ht="21" hidden="1" outlineLevel="1" x14ac:dyDescent="0.3">
      <c r="B114" s="93"/>
      <c r="C114" s="196"/>
      <c r="D114" s="79"/>
      <c r="E114" s="79"/>
      <c r="F114" s="79"/>
      <c r="G114" s="79"/>
      <c r="H114" s="78"/>
      <c r="I114" s="78"/>
      <c r="J114" s="79"/>
      <c r="K114" s="97">
        <f t="shared" si="47"/>
        <v>0</v>
      </c>
      <c r="L114" s="97">
        <f t="shared" si="48"/>
        <v>0</v>
      </c>
      <c r="M114" s="108">
        <f t="shared" si="49"/>
        <v>0</v>
      </c>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25"/>
      <c r="AW114" s="125"/>
      <c r="AX114" s="125"/>
      <c r="AY114" s="125"/>
      <c r="AZ114" s="125"/>
      <c r="BA114" s="125"/>
      <c r="BB114" s="125"/>
      <c r="BC114" s="125"/>
      <c r="BD114" s="125"/>
      <c r="BE114" s="125"/>
      <c r="BF114" s="125"/>
      <c r="BG114" s="125"/>
      <c r="BH114" s="125"/>
      <c r="BI114" s="125"/>
      <c r="BJ114" s="125"/>
      <c r="BK114" s="125"/>
      <c r="BL114" s="125"/>
      <c r="BM114" s="125"/>
      <c r="BN114" s="125"/>
      <c r="BO114" s="125"/>
      <c r="BP114" s="125"/>
      <c r="BQ114" s="125"/>
      <c r="BR114" s="125"/>
      <c r="BS114" s="125"/>
      <c r="BT114" s="125"/>
      <c r="BU114" s="125"/>
      <c r="BV114" s="125"/>
      <c r="BW114" s="125"/>
      <c r="BX114" s="125"/>
      <c r="BY114" s="125"/>
      <c r="BZ114" s="125"/>
      <c r="CA114" s="125"/>
      <c r="CB114" s="125"/>
      <c r="CC114" s="125"/>
      <c r="CD114" s="125"/>
      <c r="CE114" s="125"/>
      <c r="CF114" s="125"/>
      <c r="CG114" s="125"/>
      <c r="CH114" s="125"/>
      <c r="CI114" s="125"/>
      <c r="CJ114" s="125"/>
      <c r="CK114" s="125"/>
      <c r="CL114" s="125"/>
      <c r="CM114" s="125"/>
      <c r="CN114" s="125"/>
      <c r="CO114" s="125"/>
      <c r="CP114" s="125"/>
      <c r="CQ114" s="125"/>
      <c r="CR114" s="125"/>
      <c r="CS114" s="125"/>
      <c r="CT114" s="125"/>
      <c r="CU114" s="125"/>
      <c r="CV114" s="125"/>
      <c r="CW114" s="125"/>
      <c r="CX114" s="125"/>
      <c r="CY114" s="125"/>
      <c r="CZ114" s="125"/>
      <c r="DA114" s="125"/>
      <c r="DB114" s="125"/>
      <c r="DC114" s="125"/>
      <c r="DD114" s="125"/>
      <c r="DE114" s="125"/>
      <c r="DF114" s="125"/>
      <c r="DG114" s="125"/>
      <c r="DH114" s="125"/>
      <c r="DI114" s="125"/>
      <c r="DJ114" s="125"/>
      <c r="DK114" s="125"/>
      <c r="DL114" s="125"/>
      <c r="DM114" s="125"/>
    </row>
    <row r="115" spans="2:117" ht="45.75" customHeight="1" collapsed="1" x14ac:dyDescent="0.25">
      <c r="B115" s="86"/>
      <c r="C115" s="87" t="s">
        <v>865</v>
      </c>
      <c r="D115" s="79"/>
      <c r="E115" s="79"/>
      <c r="F115" s="79"/>
      <c r="G115" s="79"/>
      <c r="H115" s="98" t="s">
        <v>57</v>
      </c>
      <c r="I115" s="78"/>
      <c r="J115" s="79"/>
      <c r="K115" s="129">
        <f>SUM(K116:K125)</f>
        <v>0</v>
      </c>
      <c r="L115" s="129">
        <f>SUM(L116:L125)</f>
        <v>0</v>
      </c>
      <c r="M115" s="101">
        <f>IFERROR(L115/K115,0)</f>
        <v>0</v>
      </c>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c r="AT115" s="125"/>
      <c r="AU115" s="125"/>
      <c r="AV115" s="125"/>
      <c r="AW115" s="125"/>
      <c r="AX115" s="125"/>
      <c r="AY115" s="125"/>
      <c r="AZ115" s="125"/>
      <c r="BA115" s="125"/>
      <c r="BB115" s="125"/>
      <c r="BC115" s="125"/>
      <c r="BD115" s="125"/>
      <c r="BE115" s="125"/>
      <c r="BF115" s="125"/>
      <c r="BG115" s="125"/>
      <c r="BH115" s="125"/>
      <c r="BI115" s="125"/>
      <c r="BJ115" s="125"/>
      <c r="BK115" s="125"/>
      <c r="BL115" s="125"/>
      <c r="BM115" s="125"/>
      <c r="BN115" s="125"/>
      <c r="BO115" s="125"/>
      <c r="BP115" s="125"/>
      <c r="BQ115" s="125"/>
      <c r="BR115" s="125"/>
      <c r="BS115" s="125"/>
      <c r="BT115" s="125"/>
      <c r="BU115" s="125"/>
      <c r="BV115" s="125"/>
      <c r="BW115" s="125"/>
      <c r="BX115" s="125"/>
      <c r="BY115" s="125"/>
      <c r="BZ115" s="125"/>
      <c r="CA115" s="125"/>
      <c r="CB115" s="125"/>
      <c r="CC115" s="125"/>
      <c r="CD115" s="125"/>
      <c r="CE115" s="125"/>
      <c r="CF115" s="125"/>
      <c r="CG115" s="125"/>
      <c r="CH115" s="125"/>
      <c r="CI115" s="125"/>
      <c r="CJ115" s="125"/>
      <c r="CK115" s="125"/>
      <c r="CL115" s="125"/>
      <c r="CM115" s="125"/>
      <c r="CN115" s="125"/>
      <c r="CO115" s="125"/>
      <c r="CP115" s="125"/>
      <c r="CQ115" s="125"/>
      <c r="CR115" s="125"/>
      <c r="CS115" s="125"/>
      <c r="CT115" s="125"/>
      <c r="CU115" s="125"/>
      <c r="CV115" s="125"/>
      <c r="CW115" s="125"/>
      <c r="CX115" s="125"/>
      <c r="CY115" s="125"/>
      <c r="CZ115" s="125"/>
      <c r="DA115" s="125"/>
      <c r="DB115" s="125"/>
      <c r="DC115" s="125"/>
      <c r="DD115" s="125"/>
      <c r="DE115" s="125"/>
      <c r="DF115" s="125"/>
      <c r="DG115" s="125"/>
      <c r="DH115" s="125"/>
      <c r="DI115" s="125"/>
      <c r="DJ115" s="125"/>
      <c r="DK115" s="125"/>
      <c r="DL115" s="125"/>
      <c r="DM115" s="125"/>
    </row>
    <row r="116" spans="2:117" ht="21" hidden="1" outlineLevel="1" x14ac:dyDescent="0.3">
      <c r="B116" s="93"/>
      <c r="C116" s="194"/>
      <c r="D116" s="79"/>
      <c r="E116" s="79"/>
      <c r="F116" s="79"/>
      <c r="G116" s="79"/>
      <c r="H116" s="78"/>
      <c r="I116" s="78"/>
      <c r="J116" s="79"/>
      <c r="K116" s="97">
        <f t="shared" ref="K116:K125" si="50">COUNTA(N116:KP116)</f>
        <v>0</v>
      </c>
      <c r="L116" s="97">
        <f t="shared" ref="L116:L125" si="51">COUNTIF(N116:KP116,"4")</f>
        <v>0</v>
      </c>
      <c r="M116" s="108">
        <f t="shared" ref="M116:M125" si="52">IFERROR(L116/K116,0)</f>
        <v>0</v>
      </c>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c r="AT116" s="125"/>
      <c r="AU116" s="125"/>
      <c r="AV116" s="125"/>
      <c r="AW116" s="125"/>
      <c r="AX116" s="125"/>
      <c r="AY116" s="125"/>
      <c r="AZ116" s="125"/>
      <c r="BA116" s="125"/>
      <c r="BB116" s="125"/>
      <c r="BC116" s="125"/>
      <c r="BD116" s="125"/>
      <c r="BE116" s="125"/>
      <c r="BF116" s="125"/>
      <c r="BG116" s="125"/>
      <c r="BH116" s="125"/>
      <c r="BI116" s="125"/>
      <c r="BJ116" s="125"/>
      <c r="BK116" s="125"/>
      <c r="BL116" s="125"/>
      <c r="BM116" s="125"/>
      <c r="BN116" s="125"/>
      <c r="BO116" s="125"/>
      <c r="BP116" s="125"/>
      <c r="BQ116" s="125"/>
      <c r="BR116" s="125"/>
      <c r="BS116" s="125"/>
      <c r="BT116" s="125"/>
      <c r="BU116" s="125"/>
      <c r="BV116" s="125"/>
      <c r="BW116" s="125"/>
      <c r="BX116" s="125"/>
      <c r="BY116" s="125"/>
      <c r="BZ116" s="125"/>
      <c r="CA116" s="125"/>
      <c r="CB116" s="125"/>
      <c r="CC116" s="125"/>
      <c r="CD116" s="125"/>
      <c r="CE116" s="125"/>
      <c r="CF116" s="125"/>
      <c r="CG116" s="125"/>
      <c r="CH116" s="125"/>
      <c r="CI116" s="125"/>
      <c r="CJ116" s="125"/>
      <c r="CK116" s="125"/>
      <c r="CL116" s="125"/>
      <c r="CM116" s="125"/>
      <c r="CN116" s="125"/>
      <c r="CO116" s="125"/>
      <c r="CP116" s="125"/>
      <c r="CQ116" s="125"/>
      <c r="CR116" s="125"/>
      <c r="CS116" s="125"/>
      <c r="CT116" s="125"/>
      <c r="CU116" s="125"/>
      <c r="CV116" s="125"/>
      <c r="CW116" s="125"/>
      <c r="CX116" s="125"/>
      <c r="CY116" s="125"/>
      <c r="CZ116" s="125"/>
      <c r="DA116" s="125"/>
      <c r="DB116" s="125"/>
      <c r="DC116" s="125"/>
      <c r="DD116" s="125"/>
      <c r="DE116" s="125"/>
      <c r="DF116" s="125"/>
      <c r="DG116" s="125"/>
      <c r="DH116" s="125"/>
      <c r="DI116" s="125"/>
      <c r="DJ116" s="125"/>
      <c r="DK116" s="125"/>
      <c r="DL116" s="125"/>
      <c r="DM116" s="125"/>
    </row>
    <row r="117" spans="2:117" ht="21" hidden="1" outlineLevel="1" x14ac:dyDescent="0.3">
      <c r="B117" s="93"/>
      <c r="C117" s="195"/>
      <c r="D117" s="79"/>
      <c r="E117" s="79"/>
      <c r="F117" s="79"/>
      <c r="G117" s="79"/>
      <c r="H117" s="78"/>
      <c r="I117" s="78"/>
      <c r="J117" s="79"/>
      <c r="K117" s="97">
        <f t="shared" si="50"/>
        <v>0</v>
      </c>
      <c r="L117" s="97">
        <f t="shared" si="51"/>
        <v>0</v>
      </c>
      <c r="M117" s="108">
        <f t="shared" si="52"/>
        <v>0</v>
      </c>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c r="AT117" s="125"/>
      <c r="AU117" s="125"/>
      <c r="AV117" s="125"/>
      <c r="AW117" s="125"/>
      <c r="AX117" s="125"/>
      <c r="AY117" s="125"/>
      <c r="AZ117" s="125"/>
      <c r="BA117" s="125"/>
      <c r="BB117" s="125"/>
      <c r="BC117" s="125"/>
      <c r="BD117" s="125"/>
      <c r="BE117" s="125"/>
      <c r="BF117" s="125"/>
      <c r="BG117" s="125"/>
      <c r="BH117" s="125"/>
      <c r="BI117" s="125"/>
      <c r="BJ117" s="125"/>
      <c r="BK117" s="125"/>
      <c r="BL117" s="125"/>
      <c r="BM117" s="125"/>
      <c r="BN117" s="125"/>
      <c r="BO117" s="125"/>
      <c r="BP117" s="125"/>
      <c r="BQ117" s="125"/>
      <c r="BR117" s="125"/>
      <c r="BS117" s="125"/>
      <c r="BT117" s="125"/>
      <c r="BU117" s="125"/>
      <c r="BV117" s="125"/>
      <c r="BW117" s="125"/>
      <c r="BX117" s="125"/>
      <c r="BY117" s="125"/>
      <c r="BZ117" s="125"/>
      <c r="CA117" s="125"/>
      <c r="CB117" s="125"/>
      <c r="CC117" s="125"/>
      <c r="CD117" s="125"/>
      <c r="CE117" s="125"/>
      <c r="CF117" s="125"/>
      <c r="CG117" s="125"/>
      <c r="CH117" s="125"/>
      <c r="CI117" s="125"/>
      <c r="CJ117" s="125"/>
      <c r="CK117" s="125"/>
      <c r="CL117" s="125"/>
      <c r="CM117" s="125"/>
      <c r="CN117" s="125"/>
      <c r="CO117" s="125"/>
      <c r="CP117" s="125"/>
      <c r="CQ117" s="125"/>
      <c r="CR117" s="125"/>
      <c r="CS117" s="125"/>
      <c r="CT117" s="125"/>
      <c r="CU117" s="125"/>
      <c r="CV117" s="125"/>
      <c r="CW117" s="125"/>
      <c r="CX117" s="125"/>
      <c r="CY117" s="125"/>
      <c r="CZ117" s="125"/>
      <c r="DA117" s="125"/>
      <c r="DB117" s="125"/>
      <c r="DC117" s="125"/>
      <c r="DD117" s="125"/>
      <c r="DE117" s="125"/>
      <c r="DF117" s="125"/>
      <c r="DG117" s="125"/>
      <c r="DH117" s="125"/>
      <c r="DI117" s="125"/>
      <c r="DJ117" s="125"/>
      <c r="DK117" s="125"/>
      <c r="DL117" s="125"/>
      <c r="DM117" s="125"/>
    </row>
    <row r="118" spans="2:117" ht="21" hidden="1" outlineLevel="1" x14ac:dyDescent="0.3">
      <c r="B118" s="93"/>
      <c r="C118" s="195"/>
      <c r="D118" s="79"/>
      <c r="E118" s="79"/>
      <c r="F118" s="79"/>
      <c r="G118" s="79"/>
      <c r="H118" s="78"/>
      <c r="I118" s="78"/>
      <c r="J118" s="79"/>
      <c r="K118" s="97">
        <f t="shared" si="50"/>
        <v>0</v>
      </c>
      <c r="L118" s="97">
        <f t="shared" si="51"/>
        <v>0</v>
      </c>
      <c r="M118" s="108">
        <f t="shared" si="52"/>
        <v>0</v>
      </c>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c r="AT118" s="125"/>
      <c r="AU118" s="125"/>
      <c r="AV118" s="125"/>
      <c r="AW118" s="125"/>
      <c r="AX118" s="125"/>
      <c r="AY118" s="125"/>
      <c r="AZ118" s="125"/>
      <c r="BA118" s="125"/>
      <c r="BB118" s="125"/>
      <c r="BC118" s="125"/>
      <c r="BD118" s="125"/>
      <c r="BE118" s="125"/>
      <c r="BF118" s="125"/>
      <c r="BG118" s="125"/>
      <c r="BH118" s="125"/>
      <c r="BI118" s="125"/>
      <c r="BJ118" s="125"/>
      <c r="BK118" s="125"/>
      <c r="BL118" s="125"/>
      <c r="BM118" s="125"/>
      <c r="BN118" s="125"/>
      <c r="BO118" s="125"/>
      <c r="BP118" s="125"/>
      <c r="BQ118" s="125"/>
      <c r="BR118" s="125"/>
      <c r="BS118" s="125"/>
      <c r="BT118" s="125"/>
      <c r="BU118" s="125"/>
      <c r="BV118" s="125"/>
      <c r="BW118" s="125"/>
      <c r="BX118" s="125"/>
      <c r="BY118" s="125"/>
      <c r="BZ118" s="125"/>
      <c r="CA118" s="125"/>
      <c r="CB118" s="125"/>
      <c r="CC118" s="125"/>
      <c r="CD118" s="125"/>
      <c r="CE118" s="125"/>
      <c r="CF118" s="125"/>
      <c r="CG118" s="125"/>
      <c r="CH118" s="125"/>
      <c r="CI118" s="125"/>
      <c r="CJ118" s="125"/>
      <c r="CK118" s="125"/>
      <c r="CL118" s="125"/>
      <c r="CM118" s="125"/>
      <c r="CN118" s="125"/>
      <c r="CO118" s="125"/>
      <c r="CP118" s="125"/>
      <c r="CQ118" s="125"/>
      <c r="CR118" s="125"/>
      <c r="CS118" s="125"/>
      <c r="CT118" s="125"/>
      <c r="CU118" s="125"/>
      <c r="CV118" s="125"/>
      <c r="CW118" s="125"/>
      <c r="CX118" s="125"/>
      <c r="CY118" s="125"/>
      <c r="CZ118" s="125"/>
      <c r="DA118" s="125"/>
      <c r="DB118" s="125"/>
      <c r="DC118" s="125"/>
      <c r="DD118" s="125"/>
      <c r="DE118" s="125"/>
      <c r="DF118" s="125"/>
      <c r="DG118" s="125"/>
      <c r="DH118" s="125"/>
      <c r="DI118" s="125"/>
      <c r="DJ118" s="125"/>
      <c r="DK118" s="125"/>
      <c r="DL118" s="125"/>
      <c r="DM118" s="125"/>
    </row>
    <row r="119" spans="2:117" ht="21" hidden="1" outlineLevel="1" x14ac:dyDescent="0.3">
      <c r="B119" s="93"/>
      <c r="C119" s="196"/>
      <c r="D119" s="79"/>
      <c r="E119" s="79"/>
      <c r="F119" s="79"/>
      <c r="G119" s="79"/>
      <c r="H119" s="78"/>
      <c r="I119" s="78"/>
      <c r="J119" s="79"/>
      <c r="K119" s="97">
        <f t="shared" si="50"/>
        <v>0</v>
      </c>
      <c r="L119" s="97">
        <f t="shared" si="51"/>
        <v>0</v>
      </c>
      <c r="M119" s="108">
        <f t="shared" si="52"/>
        <v>0</v>
      </c>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c r="AT119" s="125"/>
      <c r="AU119" s="125"/>
      <c r="AV119" s="125"/>
      <c r="AW119" s="125"/>
      <c r="AX119" s="125"/>
      <c r="AY119" s="125"/>
      <c r="AZ119" s="125"/>
      <c r="BA119" s="125"/>
      <c r="BB119" s="125"/>
      <c r="BC119" s="125"/>
      <c r="BD119" s="125"/>
      <c r="BE119" s="125"/>
      <c r="BF119" s="125"/>
      <c r="BG119" s="125"/>
      <c r="BH119" s="125"/>
      <c r="BI119" s="125"/>
      <c r="BJ119" s="125"/>
      <c r="BK119" s="125"/>
      <c r="BL119" s="125"/>
      <c r="BM119" s="125"/>
      <c r="BN119" s="125"/>
      <c r="BO119" s="125"/>
      <c r="BP119" s="125"/>
      <c r="BQ119" s="125"/>
      <c r="BR119" s="125"/>
      <c r="BS119" s="125"/>
      <c r="BT119" s="125"/>
      <c r="BU119" s="125"/>
      <c r="BV119" s="125"/>
      <c r="BW119" s="125"/>
      <c r="BX119" s="125"/>
      <c r="BY119" s="125"/>
      <c r="BZ119" s="125"/>
      <c r="CA119" s="125"/>
      <c r="CB119" s="125"/>
      <c r="CC119" s="125"/>
      <c r="CD119" s="125"/>
      <c r="CE119" s="125"/>
      <c r="CF119" s="125"/>
      <c r="CG119" s="125"/>
      <c r="CH119" s="125"/>
      <c r="CI119" s="125"/>
      <c r="CJ119" s="125"/>
      <c r="CK119" s="125"/>
      <c r="CL119" s="125"/>
      <c r="CM119" s="125"/>
      <c r="CN119" s="125"/>
      <c r="CO119" s="125"/>
      <c r="CP119" s="125"/>
      <c r="CQ119" s="125"/>
      <c r="CR119" s="125"/>
      <c r="CS119" s="125"/>
      <c r="CT119" s="125"/>
      <c r="CU119" s="125"/>
      <c r="CV119" s="125"/>
      <c r="CW119" s="125"/>
      <c r="CX119" s="125"/>
      <c r="CY119" s="125"/>
      <c r="CZ119" s="125"/>
      <c r="DA119" s="125"/>
      <c r="DB119" s="125"/>
      <c r="DC119" s="125"/>
      <c r="DD119" s="125"/>
      <c r="DE119" s="125"/>
      <c r="DF119" s="125"/>
      <c r="DG119" s="125"/>
      <c r="DH119" s="125"/>
      <c r="DI119" s="125"/>
      <c r="DJ119" s="125"/>
      <c r="DK119" s="125"/>
      <c r="DL119" s="125"/>
      <c r="DM119" s="125"/>
    </row>
    <row r="120" spans="2:117" ht="21" hidden="1" outlineLevel="1" x14ac:dyDescent="0.3">
      <c r="B120" s="93"/>
      <c r="C120" s="197"/>
      <c r="D120" s="79"/>
      <c r="E120" s="79"/>
      <c r="F120" s="79"/>
      <c r="G120" s="79"/>
      <c r="H120" s="78"/>
      <c r="I120" s="78"/>
      <c r="J120" s="79"/>
      <c r="K120" s="97">
        <f t="shared" si="50"/>
        <v>0</v>
      </c>
      <c r="L120" s="97">
        <f t="shared" si="51"/>
        <v>0</v>
      </c>
      <c r="M120" s="108">
        <f t="shared" si="52"/>
        <v>0</v>
      </c>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c r="CR120" s="125"/>
      <c r="CS120" s="125"/>
      <c r="CT120" s="125"/>
      <c r="CU120" s="125"/>
      <c r="CV120" s="125"/>
      <c r="CW120" s="125"/>
      <c r="CX120" s="125"/>
      <c r="CY120" s="125"/>
      <c r="CZ120" s="125"/>
      <c r="DA120" s="125"/>
      <c r="DB120" s="125"/>
      <c r="DC120" s="125"/>
      <c r="DD120" s="125"/>
      <c r="DE120" s="125"/>
      <c r="DF120" s="125"/>
      <c r="DG120" s="125"/>
      <c r="DH120" s="125"/>
      <c r="DI120" s="125"/>
      <c r="DJ120" s="125"/>
      <c r="DK120" s="125"/>
      <c r="DL120" s="125"/>
      <c r="DM120" s="125"/>
    </row>
    <row r="121" spans="2:117" ht="21" hidden="1" outlineLevel="1" x14ac:dyDescent="0.3">
      <c r="B121" s="93"/>
      <c r="C121" s="197"/>
      <c r="D121" s="79"/>
      <c r="E121" s="79"/>
      <c r="F121" s="79"/>
      <c r="G121" s="79"/>
      <c r="H121" s="78"/>
      <c r="I121" s="78"/>
      <c r="J121" s="79"/>
      <c r="K121" s="97">
        <f t="shared" si="50"/>
        <v>0</v>
      </c>
      <c r="L121" s="97">
        <f t="shared" si="51"/>
        <v>0</v>
      </c>
      <c r="M121" s="108">
        <f t="shared" si="52"/>
        <v>0</v>
      </c>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c r="AT121" s="125"/>
      <c r="AU121" s="125"/>
      <c r="AV121" s="125"/>
      <c r="AW121" s="125"/>
      <c r="AX121" s="125"/>
      <c r="AY121" s="125"/>
      <c r="AZ121" s="125"/>
      <c r="BA121" s="125"/>
      <c r="BB121" s="125"/>
      <c r="BC121" s="125"/>
      <c r="BD121" s="125"/>
      <c r="BE121" s="125"/>
      <c r="BF121" s="125"/>
      <c r="BG121" s="125"/>
      <c r="BH121" s="125"/>
      <c r="BI121" s="125"/>
      <c r="BJ121" s="125"/>
      <c r="BK121" s="125"/>
      <c r="BL121" s="125"/>
      <c r="BM121" s="125"/>
      <c r="BN121" s="125"/>
      <c r="BO121" s="125"/>
      <c r="BP121" s="125"/>
      <c r="BQ121" s="125"/>
      <c r="BR121" s="125"/>
      <c r="BS121" s="125"/>
      <c r="BT121" s="125"/>
      <c r="BU121" s="125"/>
      <c r="BV121" s="125"/>
      <c r="BW121" s="125"/>
      <c r="BX121" s="125"/>
      <c r="BY121" s="125"/>
      <c r="BZ121" s="125"/>
      <c r="CA121" s="125"/>
      <c r="CB121" s="125"/>
      <c r="CC121" s="125"/>
      <c r="CD121" s="125"/>
      <c r="CE121" s="125"/>
      <c r="CF121" s="125"/>
      <c r="CG121" s="125"/>
      <c r="CH121" s="125"/>
      <c r="CI121" s="125"/>
      <c r="CJ121" s="125"/>
      <c r="CK121" s="125"/>
      <c r="CL121" s="125"/>
      <c r="CM121" s="125"/>
      <c r="CN121" s="125"/>
      <c r="CO121" s="125"/>
      <c r="CP121" s="125"/>
      <c r="CQ121" s="125"/>
      <c r="CR121" s="125"/>
      <c r="CS121" s="125"/>
      <c r="CT121" s="125"/>
      <c r="CU121" s="125"/>
      <c r="CV121" s="125"/>
      <c r="CW121" s="125"/>
      <c r="CX121" s="125"/>
      <c r="CY121" s="125"/>
      <c r="CZ121" s="125"/>
      <c r="DA121" s="125"/>
      <c r="DB121" s="125"/>
      <c r="DC121" s="125"/>
      <c r="DD121" s="125"/>
      <c r="DE121" s="125"/>
      <c r="DF121" s="125"/>
      <c r="DG121" s="125"/>
      <c r="DH121" s="125"/>
      <c r="DI121" s="125"/>
      <c r="DJ121" s="125"/>
      <c r="DK121" s="125"/>
      <c r="DL121" s="125"/>
      <c r="DM121" s="125"/>
    </row>
    <row r="122" spans="2:117" ht="21" hidden="1" outlineLevel="1" x14ac:dyDescent="0.3">
      <c r="B122" s="93"/>
      <c r="C122" s="197"/>
      <c r="D122" s="79"/>
      <c r="E122" s="79"/>
      <c r="F122" s="79"/>
      <c r="G122" s="79"/>
      <c r="H122" s="78"/>
      <c r="I122" s="78"/>
      <c r="J122" s="79"/>
      <c r="K122" s="97">
        <f t="shared" si="50"/>
        <v>0</v>
      </c>
      <c r="L122" s="97">
        <f t="shared" si="51"/>
        <v>0</v>
      </c>
      <c r="M122" s="108">
        <f t="shared" si="52"/>
        <v>0</v>
      </c>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c r="AT122" s="125"/>
      <c r="AU122" s="125"/>
      <c r="AV122" s="125"/>
      <c r="AW122" s="125"/>
      <c r="AX122" s="125"/>
      <c r="AY122" s="125"/>
      <c r="AZ122" s="125"/>
      <c r="BA122" s="125"/>
      <c r="BB122" s="125"/>
      <c r="BC122" s="125"/>
      <c r="BD122" s="125"/>
      <c r="BE122" s="125"/>
      <c r="BF122" s="125"/>
      <c r="BG122" s="125"/>
      <c r="BH122" s="125"/>
      <c r="BI122" s="125"/>
      <c r="BJ122" s="125"/>
      <c r="BK122" s="125"/>
      <c r="BL122" s="125"/>
      <c r="BM122" s="125"/>
      <c r="BN122" s="125"/>
      <c r="BO122" s="125"/>
      <c r="BP122" s="125"/>
      <c r="BQ122" s="125"/>
      <c r="BR122" s="125"/>
      <c r="BS122" s="125"/>
      <c r="BT122" s="125"/>
      <c r="BU122" s="125"/>
      <c r="BV122" s="125"/>
      <c r="BW122" s="125"/>
      <c r="BX122" s="125"/>
      <c r="BY122" s="125"/>
      <c r="BZ122" s="125"/>
      <c r="CA122" s="125"/>
      <c r="CB122" s="125"/>
      <c r="CC122" s="125"/>
      <c r="CD122" s="125"/>
      <c r="CE122" s="125"/>
      <c r="CF122" s="125"/>
      <c r="CG122" s="125"/>
      <c r="CH122" s="125"/>
      <c r="CI122" s="125"/>
      <c r="CJ122" s="125"/>
      <c r="CK122" s="125"/>
      <c r="CL122" s="125"/>
      <c r="CM122" s="125"/>
      <c r="CN122" s="125"/>
      <c r="CO122" s="125"/>
      <c r="CP122" s="125"/>
      <c r="CQ122" s="125"/>
      <c r="CR122" s="125"/>
      <c r="CS122" s="125"/>
      <c r="CT122" s="125"/>
      <c r="CU122" s="125"/>
      <c r="CV122" s="125"/>
      <c r="CW122" s="125"/>
      <c r="CX122" s="125"/>
      <c r="CY122" s="125"/>
      <c r="CZ122" s="125"/>
      <c r="DA122" s="125"/>
      <c r="DB122" s="125"/>
      <c r="DC122" s="125"/>
      <c r="DD122" s="125"/>
      <c r="DE122" s="125"/>
      <c r="DF122" s="125"/>
      <c r="DG122" s="125"/>
      <c r="DH122" s="125"/>
      <c r="DI122" s="125"/>
      <c r="DJ122" s="125"/>
      <c r="DK122" s="125"/>
      <c r="DL122" s="125"/>
      <c r="DM122" s="125"/>
    </row>
    <row r="123" spans="2:117" ht="21" hidden="1" outlineLevel="1" x14ac:dyDescent="0.3">
      <c r="B123" s="93"/>
      <c r="C123" s="197"/>
      <c r="D123" s="79"/>
      <c r="E123" s="79"/>
      <c r="F123" s="79"/>
      <c r="G123" s="79"/>
      <c r="H123" s="78"/>
      <c r="I123" s="78"/>
      <c r="J123" s="79"/>
      <c r="K123" s="97">
        <f t="shared" si="50"/>
        <v>0</v>
      </c>
      <c r="L123" s="97">
        <f t="shared" si="51"/>
        <v>0</v>
      </c>
      <c r="M123" s="108">
        <f t="shared" si="52"/>
        <v>0</v>
      </c>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c r="AT123" s="125"/>
      <c r="AU123" s="125"/>
      <c r="AV123" s="125"/>
      <c r="AW123" s="125"/>
      <c r="AX123" s="125"/>
      <c r="AY123" s="125"/>
      <c r="AZ123" s="125"/>
      <c r="BA123" s="125"/>
      <c r="BB123" s="125"/>
      <c r="BC123" s="125"/>
      <c r="BD123" s="125"/>
      <c r="BE123" s="125"/>
      <c r="BF123" s="125"/>
      <c r="BG123" s="125"/>
      <c r="BH123" s="125"/>
      <c r="BI123" s="125"/>
      <c r="BJ123" s="125"/>
      <c r="BK123" s="125"/>
      <c r="BL123" s="125"/>
      <c r="BM123" s="125"/>
      <c r="BN123" s="125"/>
      <c r="BO123" s="125"/>
      <c r="BP123" s="125"/>
      <c r="BQ123" s="125"/>
      <c r="BR123" s="125"/>
      <c r="BS123" s="125"/>
      <c r="BT123" s="125"/>
      <c r="BU123" s="125"/>
      <c r="BV123" s="125"/>
      <c r="BW123" s="125"/>
      <c r="BX123" s="125"/>
      <c r="BY123" s="125"/>
      <c r="BZ123" s="125"/>
      <c r="CA123" s="125"/>
      <c r="CB123" s="125"/>
      <c r="CC123" s="125"/>
      <c r="CD123" s="125"/>
      <c r="CE123" s="125"/>
      <c r="CF123" s="125"/>
      <c r="CG123" s="125"/>
      <c r="CH123" s="125"/>
      <c r="CI123" s="125"/>
      <c r="CJ123" s="125"/>
      <c r="CK123" s="125"/>
      <c r="CL123" s="125"/>
      <c r="CM123" s="125"/>
      <c r="CN123" s="125"/>
      <c r="CO123" s="125"/>
      <c r="CP123" s="125"/>
      <c r="CQ123" s="125"/>
      <c r="CR123" s="125"/>
      <c r="CS123" s="125"/>
      <c r="CT123" s="125"/>
      <c r="CU123" s="125"/>
      <c r="CV123" s="125"/>
      <c r="CW123" s="125"/>
      <c r="CX123" s="125"/>
      <c r="CY123" s="125"/>
      <c r="CZ123" s="125"/>
      <c r="DA123" s="125"/>
      <c r="DB123" s="125"/>
      <c r="DC123" s="125"/>
      <c r="DD123" s="125"/>
      <c r="DE123" s="125"/>
      <c r="DF123" s="125"/>
      <c r="DG123" s="125"/>
      <c r="DH123" s="125"/>
      <c r="DI123" s="125"/>
      <c r="DJ123" s="125"/>
      <c r="DK123" s="125"/>
      <c r="DL123" s="125"/>
      <c r="DM123" s="125"/>
    </row>
    <row r="124" spans="2:117" ht="21" hidden="1" outlineLevel="1" x14ac:dyDescent="0.3">
      <c r="B124" s="93"/>
      <c r="C124" s="194"/>
      <c r="D124" s="79"/>
      <c r="E124" s="79"/>
      <c r="F124" s="79"/>
      <c r="G124" s="79"/>
      <c r="H124" s="78"/>
      <c r="I124" s="78"/>
      <c r="J124" s="79"/>
      <c r="K124" s="97">
        <f t="shared" si="50"/>
        <v>0</v>
      </c>
      <c r="L124" s="97">
        <f t="shared" si="51"/>
        <v>0</v>
      </c>
      <c r="M124" s="108">
        <f t="shared" si="52"/>
        <v>0</v>
      </c>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c r="AT124" s="125"/>
      <c r="AU124" s="125"/>
      <c r="AV124" s="125"/>
      <c r="AW124" s="125"/>
      <c r="AX124" s="125"/>
      <c r="AY124" s="125"/>
      <c r="AZ124" s="125"/>
      <c r="BA124" s="125"/>
      <c r="BB124" s="125"/>
      <c r="BC124" s="125"/>
      <c r="BD124" s="125"/>
      <c r="BE124" s="125"/>
      <c r="BF124" s="125"/>
      <c r="BG124" s="125"/>
      <c r="BH124" s="125"/>
      <c r="BI124" s="125"/>
      <c r="BJ124" s="125"/>
      <c r="BK124" s="125"/>
      <c r="BL124" s="125"/>
      <c r="BM124" s="125"/>
      <c r="BN124" s="125"/>
      <c r="BO124" s="125"/>
      <c r="BP124" s="125"/>
      <c r="BQ124" s="125"/>
      <c r="BR124" s="125"/>
      <c r="BS124" s="125"/>
      <c r="BT124" s="125"/>
      <c r="BU124" s="125"/>
      <c r="BV124" s="125"/>
      <c r="BW124" s="125"/>
      <c r="BX124" s="125"/>
      <c r="BY124" s="125"/>
      <c r="BZ124" s="125"/>
      <c r="CA124" s="125"/>
      <c r="CB124" s="125"/>
      <c r="CC124" s="125"/>
      <c r="CD124" s="125"/>
      <c r="CE124" s="125"/>
      <c r="CF124" s="125"/>
      <c r="CG124" s="125"/>
      <c r="CH124" s="125"/>
      <c r="CI124" s="125"/>
      <c r="CJ124" s="125"/>
      <c r="CK124" s="125"/>
      <c r="CL124" s="125"/>
      <c r="CM124" s="125"/>
      <c r="CN124" s="125"/>
      <c r="CO124" s="125"/>
      <c r="CP124" s="125"/>
      <c r="CQ124" s="125"/>
      <c r="CR124" s="125"/>
      <c r="CS124" s="125"/>
      <c r="CT124" s="125"/>
      <c r="CU124" s="125"/>
      <c r="CV124" s="125"/>
      <c r="CW124" s="125"/>
      <c r="CX124" s="125"/>
      <c r="CY124" s="125"/>
      <c r="CZ124" s="125"/>
      <c r="DA124" s="125"/>
      <c r="DB124" s="125"/>
      <c r="DC124" s="125"/>
      <c r="DD124" s="125"/>
      <c r="DE124" s="125"/>
      <c r="DF124" s="125"/>
      <c r="DG124" s="125"/>
      <c r="DH124" s="125"/>
      <c r="DI124" s="125"/>
      <c r="DJ124" s="125"/>
      <c r="DK124" s="125"/>
      <c r="DL124" s="125"/>
      <c r="DM124" s="125"/>
    </row>
    <row r="125" spans="2:117" ht="21" hidden="1" outlineLevel="1" x14ac:dyDescent="0.3">
      <c r="B125" s="93"/>
      <c r="C125" s="196"/>
      <c r="D125" s="79"/>
      <c r="E125" s="79"/>
      <c r="F125" s="79"/>
      <c r="G125" s="79"/>
      <c r="H125" s="78"/>
      <c r="I125" s="78"/>
      <c r="J125" s="79"/>
      <c r="K125" s="97">
        <f t="shared" si="50"/>
        <v>0</v>
      </c>
      <c r="L125" s="97">
        <f t="shared" si="51"/>
        <v>0</v>
      </c>
      <c r="M125" s="108">
        <f t="shared" si="52"/>
        <v>0</v>
      </c>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c r="AT125" s="125"/>
      <c r="AU125" s="125"/>
      <c r="AV125" s="125"/>
      <c r="AW125" s="125"/>
      <c r="AX125" s="125"/>
      <c r="AY125" s="125"/>
      <c r="AZ125" s="125"/>
      <c r="BA125" s="125"/>
      <c r="BB125" s="125"/>
      <c r="BC125" s="125"/>
      <c r="BD125" s="125"/>
      <c r="BE125" s="125"/>
      <c r="BF125" s="125"/>
      <c r="BG125" s="125"/>
      <c r="BH125" s="125"/>
      <c r="BI125" s="125"/>
      <c r="BJ125" s="125"/>
      <c r="BK125" s="125"/>
      <c r="BL125" s="125"/>
      <c r="BM125" s="125"/>
      <c r="BN125" s="125"/>
      <c r="BO125" s="125"/>
      <c r="BP125" s="125"/>
      <c r="BQ125" s="125"/>
      <c r="BR125" s="125"/>
      <c r="BS125" s="125"/>
      <c r="BT125" s="125"/>
      <c r="BU125" s="125"/>
      <c r="BV125" s="125"/>
      <c r="BW125" s="125"/>
      <c r="BX125" s="125"/>
      <c r="BY125" s="125"/>
      <c r="BZ125" s="125"/>
      <c r="CA125" s="125"/>
      <c r="CB125" s="125"/>
      <c r="CC125" s="125"/>
      <c r="CD125" s="125"/>
      <c r="CE125" s="125"/>
      <c r="CF125" s="125"/>
      <c r="CG125" s="125"/>
      <c r="CH125" s="125"/>
      <c r="CI125" s="125"/>
      <c r="CJ125" s="125"/>
      <c r="CK125" s="125"/>
      <c r="CL125" s="125"/>
      <c r="CM125" s="125"/>
      <c r="CN125" s="125"/>
      <c r="CO125" s="125"/>
      <c r="CP125" s="125"/>
      <c r="CQ125" s="125"/>
      <c r="CR125" s="125"/>
      <c r="CS125" s="125"/>
      <c r="CT125" s="125"/>
      <c r="CU125" s="125"/>
      <c r="CV125" s="125"/>
      <c r="CW125" s="125"/>
      <c r="CX125" s="125"/>
      <c r="CY125" s="125"/>
      <c r="CZ125" s="125"/>
      <c r="DA125" s="125"/>
      <c r="DB125" s="125"/>
      <c r="DC125" s="125"/>
      <c r="DD125" s="125"/>
      <c r="DE125" s="125"/>
      <c r="DF125" s="125"/>
      <c r="DG125" s="125"/>
      <c r="DH125" s="125"/>
      <c r="DI125" s="125"/>
      <c r="DJ125" s="125"/>
      <c r="DK125" s="125"/>
      <c r="DL125" s="125"/>
      <c r="DM125" s="125"/>
    </row>
    <row r="126" spans="2:117" ht="23.25" collapsed="1" x14ac:dyDescent="0.25">
      <c r="B126" s="574"/>
      <c r="C126" s="87" t="s">
        <v>669</v>
      </c>
      <c r="D126" s="105" t="s">
        <v>150</v>
      </c>
      <c r="E126" s="79"/>
      <c r="F126" s="79"/>
      <c r="G126" s="79"/>
      <c r="H126" s="98" t="s">
        <v>57</v>
      </c>
      <c r="I126" s="78"/>
      <c r="J126" s="79"/>
      <c r="K126" s="129">
        <f>SUM(K127:K132)</f>
        <v>0</v>
      </c>
      <c r="L126" s="129">
        <f>SUM(L127:L132)</f>
        <v>0</v>
      </c>
      <c r="M126" s="101">
        <f>IFERROR(L126/K126,0)</f>
        <v>0</v>
      </c>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c r="CR126" s="125"/>
      <c r="CS126" s="125"/>
      <c r="CT126" s="125"/>
      <c r="CU126" s="125"/>
      <c r="CV126" s="125"/>
      <c r="CW126" s="125"/>
      <c r="CX126" s="125"/>
      <c r="CY126" s="125"/>
      <c r="CZ126" s="125"/>
      <c r="DA126" s="125"/>
      <c r="DB126" s="125"/>
      <c r="DC126" s="125"/>
      <c r="DD126" s="125"/>
      <c r="DE126" s="125"/>
      <c r="DF126" s="125"/>
      <c r="DG126" s="125"/>
      <c r="DH126" s="125"/>
      <c r="DI126" s="125"/>
      <c r="DJ126" s="125"/>
      <c r="DK126" s="125"/>
      <c r="DL126" s="125"/>
      <c r="DM126" s="125"/>
    </row>
    <row r="127" spans="2:117" ht="21" hidden="1" outlineLevel="1" x14ac:dyDescent="0.25">
      <c r="B127" s="141">
        <v>1</v>
      </c>
      <c r="C127" s="110" t="s">
        <v>151</v>
      </c>
      <c r="D127" s="111" t="s">
        <v>152</v>
      </c>
      <c r="E127" s="79"/>
      <c r="F127" s="79"/>
      <c r="G127" s="79"/>
      <c r="H127" s="78"/>
      <c r="I127" s="78"/>
      <c r="J127" s="79"/>
      <c r="K127" s="97">
        <f t="shared" ref="K127:K129" si="53">COUNTA(N127:KP127)</f>
        <v>0</v>
      </c>
      <c r="L127" s="97">
        <f t="shared" ref="L127:L129" si="54">COUNTIF(N127:KP127,"4")</f>
        <v>0</v>
      </c>
      <c r="M127" s="108">
        <f t="shared" ref="M127:M129" si="55">IFERROR(L127/K127,0)</f>
        <v>0</v>
      </c>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c r="AT127" s="125"/>
      <c r="AU127" s="125"/>
      <c r="AV127" s="125"/>
      <c r="AW127" s="125"/>
      <c r="AX127" s="125"/>
      <c r="AY127" s="125"/>
      <c r="AZ127" s="125"/>
      <c r="BA127" s="125"/>
      <c r="BB127" s="125"/>
      <c r="BC127" s="125"/>
      <c r="BD127" s="125"/>
      <c r="BE127" s="125"/>
      <c r="BF127" s="125"/>
      <c r="BG127" s="125"/>
      <c r="BH127" s="125"/>
      <c r="BI127" s="125"/>
      <c r="BJ127" s="125"/>
      <c r="BK127" s="125"/>
      <c r="BL127" s="125"/>
      <c r="BM127" s="125"/>
      <c r="BN127" s="125"/>
      <c r="BO127" s="125"/>
      <c r="BP127" s="125"/>
      <c r="BQ127" s="125"/>
      <c r="BR127" s="125"/>
      <c r="BS127" s="125"/>
      <c r="BT127" s="125"/>
      <c r="BU127" s="125"/>
      <c r="BV127" s="125"/>
      <c r="BW127" s="125"/>
      <c r="BX127" s="125"/>
      <c r="BY127" s="125"/>
      <c r="BZ127" s="125"/>
      <c r="CA127" s="125"/>
      <c r="CB127" s="125"/>
      <c r="CC127" s="125"/>
      <c r="CD127" s="125"/>
      <c r="CE127" s="125"/>
      <c r="CF127" s="125"/>
      <c r="CG127" s="125"/>
      <c r="CH127" s="125"/>
      <c r="CI127" s="125"/>
      <c r="CJ127" s="125"/>
      <c r="CK127" s="125"/>
      <c r="CL127" s="125"/>
      <c r="CM127" s="125"/>
      <c r="CN127" s="125"/>
      <c r="CO127" s="125"/>
      <c r="CP127" s="125"/>
      <c r="CQ127" s="125"/>
      <c r="CR127" s="125"/>
      <c r="CS127" s="125"/>
      <c r="CT127" s="125"/>
      <c r="CU127" s="125"/>
      <c r="CV127" s="125"/>
      <c r="CW127" s="125"/>
      <c r="CX127" s="125"/>
      <c r="CY127" s="125"/>
      <c r="CZ127" s="125"/>
      <c r="DA127" s="125"/>
      <c r="DB127" s="125"/>
      <c r="DC127" s="125"/>
      <c r="DD127" s="125"/>
      <c r="DE127" s="125"/>
      <c r="DF127" s="125"/>
      <c r="DG127" s="125"/>
      <c r="DH127" s="125"/>
      <c r="DI127" s="125"/>
      <c r="DJ127" s="125"/>
      <c r="DK127" s="125"/>
      <c r="DL127" s="125"/>
      <c r="DM127" s="125"/>
    </row>
    <row r="128" spans="2:117" ht="21" hidden="1" outlineLevel="1" x14ac:dyDescent="0.25">
      <c r="B128" s="142">
        <v>2</v>
      </c>
      <c r="C128" s="110" t="s">
        <v>153</v>
      </c>
      <c r="D128" s="110"/>
      <c r="E128" s="79"/>
      <c r="F128" s="79"/>
      <c r="G128" s="79"/>
      <c r="H128" s="78"/>
      <c r="I128" s="78"/>
      <c r="J128" s="79"/>
      <c r="K128" s="97">
        <f t="shared" si="53"/>
        <v>0</v>
      </c>
      <c r="L128" s="97">
        <f t="shared" si="54"/>
        <v>0</v>
      </c>
      <c r="M128" s="108">
        <f t="shared" si="55"/>
        <v>0</v>
      </c>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c r="AT128" s="125"/>
      <c r="AU128" s="125"/>
      <c r="AV128" s="125"/>
      <c r="AW128" s="125"/>
      <c r="AX128" s="125"/>
      <c r="AY128" s="125"/>
      <c r="AZ128" s="125"/>
      <c r="BA128" s="125"/>
      <c r="BB128" s="125"/>
      <c r="BC128" s="125"/>
      <c r="BD128" s="125"/>
      <c r="BE128" s="125"/>
      <c r="BF128" s="125"/>
      <c r="BG128" s="125"/>
      <c r="BH128" s="125"/>
      <c r="BI128" s="125"/>
      <c r="BJ128" s="125"/>
      <c r="BK128" s="125"/>
      <c r="BL128" s="125"/>
      <c r="BM128" s="125"/>
      <c r="BN128" s="125"/>
      <c r="BO128" s="125"/>
      <c r="BP128" s="125"/>
      <c r="BQ128" s="125"/>
      <c r="BR128" s="125"/>
      <c r="BS128" s="125"/>
      <c r="BT128" s="125"/>
      <c r="BU128" s="125"/>
      <c r="BV128" s="125"/>
      <c r="BW128" s="125"/>
      <c r="BX128" s="125"/>
      <c r="BY128" s="125"/>
      <c r="BZ128" s="125"/>
      <c r="CA128" s="125"/>
      <c r="CB128" s="125"/>
      <c r="CC128" s="125"/>
      <c r="CD128" s="125"/>
      <c r="CE128" s="125"/>
      <c r="CF128" s="125"/>
      <c r="CG128" s="125"/>
      <c r="CH128" s="125"/>
      <c r="CI128" s="125"/>
      <c r="CJ128" s="125"/>
      <c r="CK128" s="125"/>
      <c r="CL128" s="125"/>
      <c r="CM128" s="125"/>
      <c r="CN128" s="125"/>
      <c r="CO128" s="125"/>
      <c r="CP128" s="125"/>
      <c r="CQ128" s="125"/>
      <c r="CR128" s="125"/>
      <c r="CS128" s="125"/>
      <c r="CT128" s="125"/>
      <c r="CU128" s="125"/>
      <c r="CV128" s="125"/>
      <c r="CW128" s="125"/>
      <c r="CX128" s="125"/>
      <c r="CY128" s="125"/>
      <c r="CZ128" s="125"/>
      <c r="DA128" s="125"/>
      <c r="DB128" s="125"/>
      <c r="DC128" s="125"/>
      <c r="DD128" s="125"/>
      <c r="DE128" s="125"/>
      <c r="DF128" s="125"/>
      <c r="DG128" s="125"/>
      <c r="DH128" s="125"/>
      <c r="DI128" s="125"/>
      <c r="DJ128" s="125"/>
      <c r="DK128" s="125"/>
      <c r="DL128" s="125"/>
      <c r="DM128" s="125"/>
    </row>
    <row r="129" spans="2:117" ht="21" hidden="1" outlineLevel="1" x14ac:dyDescent="0.25">
      <c r="B129" s="142">
        <v>3</v>
      </c>
      <c r="C129" s="110" t="s">
        <v>154</v>
      </c>
      <c r="D129" s="111"/>
      <c r="E129" s="79"/>
      <c r="F129" s="79"/>
      <c r="G129" s="79"/>
      <c r="H129" s="78"/>
      <c r="I129" s="78"/>
      <c r="J129" s="79"/>
      <c r="K129" s="97">
        <f t="shared" si="53"/>
        <v>0</v>
      </c>
      <c r="L129" s="97">
        <f t="shared" si="54"/>
        <v>0</v>
      </c>
      <c r="M129" s="108">
        <f t="shared" si="55"/>
        <v>0</v>
      </c>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c r="AT129" s="125"/>
      <c r="AU129" s="125"/>
      <c r="AV129" s="125"/>
      <c r="AW129" s="125"/>
      <c r="AX129" s="125"/>
      <c r="AY129" s="125"/>
      <c r="AZ129" s="125"/>
      <c r="BA129" s="125"/>
      <c r="BB129" s="125"/>
      <c r="BC129" s="125"/>
      <c r="BD129" s="125"/>
      <c r="BE129" s="125"/>
      <c r="BF129" s="125"/>
      <c r="BG129" s="125"/>
      <c r="BH129" s="125"/>
      <c r="BI129" s="125"/>
      <c r="BJ129" s="125"/>
      <c r="BK129" s="125"/>
      <c r="BL129" s="125"/>
      <c r="BM129" s="125"/>
      <c r="BN129" s="125"/>
      <c r="BO129" s="125"/>
      <c r="BP129" s="125"/>
      <c r="BQ129" s="125"/>
      <c r="BR129" s="125"/>
      <c r="BS129" s="125"/>
      <c r="BT129" s="125"/>
      <c r="BU129" s="125"/>
      <c r="BV129" s="125"/>
      <c r="BW129" s="125"/>
      <c r="BX129" s="125"/>
      <c r="BY129" s="125"/>
      <c r="BZ129" s="125"/>
      <c r="CA129" s="125"/>
      <c r="CB129" s="125"/>
      <c r="CC129" s="125"/>
      <c r="CD129" s="125"/>
      <c r="CE129" s="125"/>
      <c r="CF129" s="125"/>
      <c r="CG129" s="125"/>
      <c r="CH129" s="125"/>
      <c r="CI129" s="125"/>
      <c r="CJ129" s="125"/>
      <c r="CK129" s="125"/>
      <c r="CL129" s="125"/>
      <c r="CM129" s="125"/>
      <c r="CN129" s="125"/>
      <c r="CO129" s="125"/>
      <c r="CP129" s="125"/>
      <c r="CQ129" s="125"/>
      <c r="CR129" s="125"/>
      <c r="CS129" s="125"/>
      <c r="CT129" s="125"/>
      <c r="CU129" s="125"/>
      <c r="CV129" s="125"/>
      <c r="CW129" s="125"/>
      <c r="CX129" s="125"/>
      <c r="CY129" s="125"/>
      <c r="CZ129" s="125"/>
      <c r="DA129" s="125"/>
      <c r="DB129" s="125"/>
      <c r="DC129" s="125"/>
      <c r="DD129" s="125"/>
      <c r="DE129" s="125"/>
      <c r="DF129" s="125"/>
      <c r="DG129" s="125"/>
      <c r="DH129" s="125"/>
      <c r="DI129" s="125"/>
      <c r="DJ129" s="125"/>
      <c r="DK129" s="125"/>
      <c r="DL129" s="125"/>
      <c r="DM129" s="125"/>
    </row>
    <row r="130" spans="2:117" ht="21" hidden="1" outlineLevel="1" x14ac:dyDescent="0.25">
      <c r="B130" s="141">
        <v>4</v>
      </c>
      <c r="C130" s="110" t="s">
        <v>155</v>
      </c>
      <c r="D130" s="111"/>
      <c r="E130" s="79"/>
      <c r="F130" s="79"/>
      <c r="G130" s="79"/>
      <c r="H130" s="78"/>
      <c r="I130" s="78"/>
      <c r="J130" s="79"/>
      <c r="K130" s="97">
        <f t="shared" ref="K130:K132" si="56">COUNTA(N130:KP130)</f>
        <v>0</v>
      </c>
      <c r="L130" s="97">
        <f t="shared" ref="L130:L132" si="57">COUNTIF(N130:KP130,"4")</f>
        <v>0</v>
      </c>
      <c r="M130" s="108">
        <f t="shared" ref="M130:M132" si="58">IFERROR(L130/K130,0)</f>
        <v>0</v>
      </c>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c r="AT130" s="125"/>
      <c r="AU130" s="125"/>
      <c r="AV130" s="125"/>
      <c r="AW130" s="125"/>
      <c r="AX130" s="125"/>
      <c r="AY130" s="125"/>
      <c r="AZ130" s="125"/>
      <c r="BA130" s="125"/>
      <c r="BB130" s="125"/>
      <c r="BC130" s="125"/>
      <c r="BD130" s="125"/>
      <c r="BE130" s="125"/>
      <c r="BF130" s="125"/>
      <c r="BG130" s="125"/>
      <c r="BH130" s="125"/>
      <c r="BI130" s="125"/>
      <c r="BJ130" s="125"/>
      <c r="BK130" s="125"/>
      <c r="BL130" s="125"/>
      <c r="BM130" s="125"/>
      <c r="BN130" s="125"/>
      <c r="BO130" s="125"/>
      <c r="BP130" s="125"/>
      <c r="BQ130" s="125"/>
      <c r="BR130" s="125"/>
      <c r="BS130" s="125"/>
      <c r="BT130" s="125"/>
      <c r="BU130" s="125"/>
      <c r="BV130" s="125"/>
      <c r="BW130" s="125"/>
      <c r="BX130" s="125"/>
      <c r="BY130" s="125"/>
      <c r="BZ130" s="125"/>
      <c r="CA130" s="125"/>
      <c r="CB130" s="125"/>
      <c r="CC130" s="125"/>
      <c r="CD130" s="125"/>
      <c r="CE130" s="125"/>
      <c r="CF130" s="125"/>
      <c r="CG130" s="125"/>
      <c r="CH130" s="125"/>
      <c r="CI130" s="125"/>
      <c r="CJ130" s="125"/>
      <c r="CK130" s="125"/>
      <c r="CL130" s="125"/>
      <c r="CM130" s="125"/>
      <c r="CN130" s="125"/>
      <c r="CO130" s="125"/>
      <c r="CP130" s="125"/>
      <c r="CQ130" s="125"/>
      <c r="CR130" s="125"/>
      <c r="CS130" s="125"/>
      <c r="CT130" s="125"/>
      <c r="CU130" s="125"/>
      <c r="CV130" s="125"/>
      <c r="CW130" s="125"/>
      <c r="CX130" s="125"/>
      <c r="CY130" s="125"/>
      <c r="CZ130" s="125"/>
      <c r="DA130" s="125"/>
      <c r="DB130" s="125"/>
      <c r="DC130" s="125"/>
      <c r="DD130" s="125"/>
      <c r="DE130" s="125"/>
      <c r="DF130" s="125"/>
      <c r="DG130" s="125"/>
      <c r="DH130" s="125"/>
      <c r="DI130" s="125"/>
      <c r="DJ130" s="125"/>
      <c r="DK130" s="125"/>
      <c r="DL130" s="125"/>
      <c r="DM130" s="125"/>
    </row>
    <row r="131" spans="2:117" ht="21" hidden="1" outlineLevel="1" x14ac:dyDescent="0.25">
      <c r="B131" s="142">
        <v>5</v>
      </c>
      <c r="C131" s="110" t="s">
        <v>156</v>
      </c>
      <c r="D131" s="111"/>
      <c r="E131" s="79"/>
      <c r="F131" s="79"/>
      <c r="G131" s="79"/>
      <c r="H131" s="78"/>
      <c r="I131" s="78"/>
      <c r="J131" s="79"/>
      <c r="K131" s="97">
        <f t="shared" si="56"/>
        <v>0</v>
      </c>
      <c r="L131" s="97">
        <f t="shared" si="57"/>
        <v>0</v>
      </c>
      <c r="M131" s="108">
        <f t="shared" si="58"/>
        <v>0</v>
      </c>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c r="AT131" s="125"/>
      <c r="AU131" s="125"/>
      <c r="AV131" s="125"/>
      <c r="AW131" s="125"/>
      <c r="AX131" s="125"/>
      <c r="AY131" s="125"/>
      <c r="AZ131" s="125"/>
      <c r="BA131" s="125"/>
      <c r="BB131" s="125"/>
      <c r="BC131" s="125"/>
      <c r="BD131" s="125"/>
      <c r="BE131" s="125"/>
      <c r="BF131" s="125"/>
      <c r="BG131" s="125"/>
      <c r="BH131" s="125"/>
      <c r="BI131" s="125"/>
      <c r="BJ131" s="125"/>
      <c r="BK131" s="125"/>
      <c r="BL131" s="125"/>
      <c r="BM131" s="125"/>
      <c r="BN131" s="125"/>
      <c r="BO131" s="125"/>
      <c r="BP131" s="125"/>
      <c r="BQ131" s="125"/>
      <c r="BR131" s="125"/>
      <c r="BS131" s="125"/>
      <c r="BT131" s="125"/>
      <c r="BU131" s="125"/>
      <c r="BV131" s="125"/>
      <c r="BW131" s="125"/>
      <c r="BX131" s="125"/>
      <c r="BY131" s="125"/>
      <c r="BZ131" s="125"/>
      <c r="CA131" s="125"/>
      <c r="CB131" s="125"/>
      <c r="CC131" s="125"/>
      <c r="CD131" s="125"/>
      <c r="CE131" s="125"/>
      <c r="CF131" s="125"/>
      <c r="CG131" s="125"/>
      <c r="CH131" s="125"/>
      <c r="CI131" s="125"/>
      <c r="CJ131" s="125"/>
      <c r="CK131" s="125"/>
      <c r="CL131" s="125"/>
      <c r="CM131" s="125"/>
      <c r="CN131" s="125"/>
      <c r="CO131" s="125"/>
      <c r="CP131" s="125"/>
      <c r="CQ131" s="125"/>
      <c r="CR131" s="125"/>
      <c r="CS131" s="125"/>
      <c r="CT131" s="125"/>
      <c r="CU131" s="125"/>
      <c r="CV131" s="125"/>
      <c r="CW131" s="125"/>
      <c r="CX131" s="125"/>
      <c r="CY131" s="125"/>
      <c r="CZ131" s="125"/>
      <c r="DA131" s="125"/>
      <c r="DB131" s="125"/>
      <c r="DC131" s="125"/>
      <c r="DD131" s="125"/>
      <c r="DE131" s="125"/>
      <c r="DF131" s="125"/>
      <c r="DG131" s="125"/>
      <c r="DH131" s="125"/>
      <c r="DI131" s="125"/>
      <c r="DJ131" s="125"/>
      <c r="DK131" s="125"/>
      <c r="DL131" s="125"/>
      <c r="DM131" s="125"/>
    </row>
    <row r="132" spans="2:117" ht="21" hidden="1" outlineLevel="1" x14ac:dyDescent="0.25">
      <c r="B132" s="142">
        <v>6</v>
      </c>
      <c r="C132" s="110" t="s">
        <v>157</v>
      </c>
      <c r="D132" s="111"/>
      <c r="E132" s="79"/>
      <c r="F132" s="79"/>
      <c r="G132" s="79"/>
      <c r="H132" s="78"/>
      <c r="I132" s="78"/>
      <c r="J132" s="79"/>
      <c r="K132" s="97">
        <f t="shared" si="56"/>
        <v>0</v>
      </c>
      <c r="L132" s="97">
        <f t="shared" si="57"/>
        <v>0</v>
      </c>
      <c r="M132" s="108">
        <f t="shared" si="58"/>
        <v>0</v>
      </c>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c r="CR132" s="125"/>
      <c r="CS132" s="125"/>
      <c r="CT132" s="125"/>
      <c r="CU132" s="125"/>
      <c r="CV132" s="125"/>
      <c r="CW132" s="125"/>
      <c r="CX132" s="125"/>
      <c r="CY132" s="125"/>
      <c r="CZ132" s="125"/>
      <c r="DA132" s="125"/>
      <c r="DB132" s="125"/>
      <c r="DC132" s="125"/>
      <c r="DD132" s="125"/>
      <c r="DE132" s="125"/>
      <c r="DF132" s="125"/>
      <c r="DG132" s="125"/>
      <c r="DH132" s="125"/>
      <c r="DI132" s="125"/>
      <c r="DJ132" s="125"/>
      <c r="DK132" s="125"/>
      <c r="DL132" s="125"/>
      <c r="DM132" s="125"/>
    </row>
    <row r="133" spans="2:117" ht="23.25" collapsed="1" x14ac:dyDescent="0.25">
      <c r="B133" s="86"/>
      <c r="C133" s="87" t="s">
        <v>866</v>
      </c>
      <c r="D133" s="79"/>
      <c r="E133" s="79"/>
      <c r="F133" s="79"/>
      <c r="G133" s="79"/>
      <c r="H133" s="98" t="s">
        <v>57</v>
      </c>
      <c r="I133" s="78"/>
      <c r="J133" s="79"/>
      <c r="K133" s="129">
        <f>SUM(K134:K143)</f>
        <v>0</v>
      </c>
      <c r="L133" s="129">
        <f>SUM(L134:L143)</f>
        <v>0</v>
      </c>
      <c r="M133" s="101">
        <f>IFERROR(L133/K133,0)</f>
        <v>0</v>
      </c>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c r="AT133" s="125"/>
      <c r="AU133" s="125"/>
      <c r="AV133" s="125"/>
      <c r="AW133" s="125"/>
      <c r="AX133" s="125"/>
      <c r="AY133" s="125"/>
      <c r="AZ133" s="125"/>
      <c r="BA133" s="125"/>
      <c r="BB133" s="125"/>
      <c r="BC133" s="125"/>
      <c r="BD133" s="125"/>
      <c r="BE133" s="125"/>
      <c r="BF133" s="125"/>
      <c r="BG133" s="125"/>
      <c r="BH133" s="125"/>
      <c r="BI133" s="125"/>
      <c r="BJ133" s="125"/>
      <c r="BK133" s="125"/>
      <c r="BL133" s="125"/>
      <c r="BM133" s="125"/>
      <c r="BN133" s="125"/>
      <c r="BO133" s="125"/>
      <c r="BP133" s="125"/>
      <c r="BQ133" s="125"/>
      <c r="BR133" s="125"/>
      <c r="BS133" s="125"/>
      <c r="BT133" s="125"/>
      <c r="BU133" s="125"/>
      <c r="BV133" s="125"/>
      <c r="BW133" s="125"/>
      <c r="BX133" s="125"/>
      <c r="BY133" s="125"/>
      <c r="BZ133" s="125"/>
      <c r="CA133" s="125"/>
      <c r="CB133" s="125"/>
      <c r="CC133" s="125"/>
      <c r="CD133" s="125"/>
      <c r="CE133" s="125"/>
      <c r="CF133" s="125"/>
      <c r="CG133" s="125"/>
      <c r="CH133" s="125"/>
      <c r="CI133" s="125"/>
      <c r="CJ133" s="125"/>
      <c r="CK133" s="125"/>
      <c r="CL133" s="125"/>
      <c r="CM133" s="125"/>
      <c r="CN133" s="125"/>
      <c r="CO133" s="125"/>
      <c r="CP133" s="125"/>
      <c r="CQ133" s="125"/>
      <c r="CR133" s="125"/>
      <c r="CS133" s="125"/>
      <c r="CT133" s="125"/>
      <c r="CU133" s="125"/>
      <c r="CV133" s="125"/>
      <c r="CW133" s="125"/>
      <c r="CX133" s="125"/>
      <c r="CY133" s="125"/>
      <c r="CZ133" s="125"/>
      <c r="DA133" s="125"/>
      <c r="DB133" s="125"/>
      <c r="DC133" s="125"/>
      <c r="DD133" s="125"/>
      <c r="DE133" s="125"/>
      <c r="DF133" s="125"/>
      <c r="DG133" s="125"/>
      <c r="DH133" s="125"/>
      <c r="DI133" s="125"/>
      <c r="DJ133" s="125"/>
      <c r="DK133" s="125"/>
      <c r="DL133" s="125"/>
      <c r="DM133" s="125"/>
    </row>
    <row r="134" spans="2:117" ht="21" hidden="1" outlineLevel="1" x14ac:dyDescent="0.3">
      <c r="B134" s="93"/>
      <c r="C134" s="194"/>
      <c r="D134" s="79"/>
      <c r="E134" s="79"/>
      <c r="F134" s="79"/>
      <c r="G134" s="79"/>
      <c r="H134" s="78"/>
      <c r="I134" s="78"/>
      <c r="J134" s="79"/>
      <c r="K134" s="97">
        <f t="shared" ref="K134:K143" si="59">COUNTA(N134:KP134)</f>
        <v>0</v>
      </c>
      <c r="L134" s="97">
        <f t="shared" ref="L134:L143" si="60">COUNTIF(N134:KP134,"4")</f>
        <v>0</v>
      </c>
      <c r="M134" s="108">
        <f t="shared" ref="M134:M143" si="61">IFERROR(L134/K134,0)</f>
        <v>0</v>
      </c>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c r="AT134" s="125"/>
      <c r="AU134" s="125"/>
      <c r="AV134" s="125"/>
      <c r="AW134" s="125"/>
      <c r="AX134" s="125"/>
      <c r="AY134" s="125"/>
      <c r="AZ134" s="125"/>
      <c r="BA134" s="125"/>
      <c r="BB134" s="125"/>
      <c r="BC134" s="125"/>
      <c r="BD134" s="125"/>
      <c r="BE134" s="125"/>
      <c r="BF134" s="125"/>
      <c r="BG134" s="125"/>
      <c r="BH134" s="125"/>
      <c r="BI134" s="125"/>
      <c r="BJ134" s="125"/>
      <c r="BK134" s="125"/>
      <c r="BL134" s="125"/>
      <c r="BM134" s="125"/>
      <c r="BN134" s="125"/>
      <c r="BO134" s="125"/>
      <c r="BP134" s="125"/>
      <c r="BQ134" s="125"/>
      <c r="BR134" s="125"/>
      <c r="BS134" s="125"/>
      <c r="BT134" s="125"/>
      <c r="BU134" s="125"/>
      <c r="BV134" s="125"/>
      <c r="BW134" s="125"/>
      <c r="BX134" s="125"/>
      <c r="BY134" s="125"/>
      <c r="BZ134" s="125"/>
      <c r="CA134" s="125"/>
      <c r="CB134" s="125"/>
      <c r="CC134" s="125"/>
      <c r="CD134" s="125"/>
      <c r="CE134" s="125"/>
      <c r="CF134" s="125"/>
      <c r="CG134" s="125"/>
      <c r="CH134" s="125"/>
      <c r="CI134" s="125"/>
      <c r="CJ134" s="125"/>
      <c r="CK134" s="125"/>
      <c r="CL134" s="125"/>
      <c r="CM134" s="125"/>
      <c r="CN134" s="125"/>
      <c r="CO134" s="125"/>
      <c r="CP134" s="125"/>
      <c r="CQ134" s="125"/>
      <c r="CR134" s="125"/>
      <c r="CS134" s="125"/>
      <c r="CT134" s="125"/>
      <c r="CU134" s="125"/>
      <c r="CV134" s="125"/>
      <c r="CW134" s="125"/>
      <c r="CX134" s="125"/>
      <c r="CY134" s="125"/>
      <c r="CZ134" s="125"/>
      <c r="DA134" s="125"/>
      <c r="DB134" s="125"/>
      <c r="DC134" s="125"/>
      <c r="DD134" s="125"/>
      <c r="DE134" s="125"/>
      <c r="DF134" s="125"/>
      <c r="DG134" s="125"/>
      <c r="DH134" s="125"/>
      <c r="DI134" s="125"/>
      <c r="DJ134" s="125"/>
      <c r="DK134" s="125"/>
      <c r="DL134" s="125"/>
      <c r="DM134" s="125"/>
    </row>
    <row r="135" spans="2:117" ht="21" hidden="1" outlineLevel="1" x14ac:dyDescent="0.3">
      <c r="B135" s="93"/>
      <c r="C135" s="195"/>
      <c r="D135" s="79"/>
      <c r="E135" s="79"/>
      <c r="F135" s="79"/>
      <c r="G135" s="79"/>
      <c r="H135" s="78"/>
      <c r="I135" s="78"/>
      <c r="J135" s="79"/>
      <c r="K135" s="97">
        <f t="shared" si="59"/>
        <v>0</v>
      </c>
      <c r="L135" s="97">
        <f t="shared" si="60"/>
        <v>0</v>
      </c>
      <c r="M135" s="108">
        <f t="shared" si="61"/>
        <v>0</v>
      </c>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c r="AT135" s="125"/>
      <c r="AU135" s="125"/>
      <c r="AV135" s="125"/>
      <c r="AW135" s="125"/>
      <c r="AX135" s="125"/>
      <c r="AY135" s="125"/>
      <c r="AZ135" s="125"/>
      <c r="BA135" s="125"/>
      <c r="BB135" s="125"/>
      <c r="BC135" s="125"/>
      <c r="BD135" s="125"/>
      <c r="BE135" s="125"/>
      <c r="BF135" s="125"/>
      <c r="BG135" s="125"/>
      <c r="BH135" s="125"/>
      <c r="BI135" s="125"/>
      <c r="BJ135" s="125"/>
      <c r="BK135" s="125"/>
      <c r="BL135" s="125"/>
      <c r="BM135" s="125"/>
      <c r="BN135" s="125"/>
      <c r="BO135" s="125"/>
      <c r="BP135" s="125"/>
      <c r="BQ135" s="125"/>
      <c r="BR135" s="125"/>
      <c r="BS135" s="125"/>
      <c r="BT135" s="125"/>
      <c r="BU135" s="125"/>
      <c r="BV135" s="125"/>
      <c r="BW135" s="125"/>
      <c r="BX135" s="125"/>
      <c r="BY135" s="125"/>
      <c r="BZ135" s="125"/>
      <c r="CA135" s="125"/>
      <c r="CB135" s="125"/>
      <c r="CC135" s="125"/>
      <c r="CD135" s="125"/>
      <c r="CE135" s="125"/>
      <c r="CF135" s="125"/>
      <c r="CG135" s="125"/>
      <c r="CH135" s="125"/>
      <c r="CI135" s="125"/>
      <c r="CJ135" s="125"/>
      <c r="CK135" s="125"/>
      <c r="CL135" s="125"/>
      <c r="CM135" s="125"/>
      <c r="CN135" s="125"/>
      <c r="CO135" s="125"/>
      <c r="CP135" s="125"/>
      <c r="CQ135" s="125"/>
      <c r="CR135" s="125"/>
      <c r="CS135" s="125"/>
      <c r="CT135" s="125"/>
      <c r="CU135" s="125"/>
      <c r="CV135" s="125"/>
      <c r="CW135" s="125"/>
      <c r="CX135" s="125"/>
      <c r="CY135" s="125"/>
      <c r="CZ135" s="125"/>
      <c r="DA135" s="125"/>
      <c r="DB135" s="125"/>
      <c r="DC135" s="125"/>
      <c r="DD135" s="125"/>
      <c r="DE135" s="125"/>
      <c r="DF135" s="125"/>
      <c r="DG135" s="125"/>
      <c r="DH135" s="125"/>
      <c r="DI135" s="125"/>
      <c r="DJ135" s="125"/>
      <c r="DK135" s="125"/>
      <c r="DL135" s="125"/>
      <c r="DM135" s="125"/>
    </row>
    <row r="136" spans="2:117" ht="21" hidden="1" outlineLevel="1" x14ac:dyDescent="0.3">
      <c r="B136" s="93"/>
      <c r="C136" s="195"/>
      <c r="D136" s="79"/>
      <c r="E136" s="79"/>
      <c r="F136" s="79"/>
      <c r="G136" s="79"/>
      <c r="H136" s="78"/>
      <c r="I136" s="78"/>
      <c r="J136" s="79"/>
      <c r="K136" s="97">
        <f t="shared" si="59"/>
        <v>0</v>
      </c>
      <c r="L136" s="97">
        <f t="shared" si="60"/>
        <v>0</v>
      </c>
      <c r="M136" s="108">
        <f t="shared" si="61"/>
        <v>0</v>
      </c>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c r="AT136" s="125"/>
      <c r="AU136" s="125"/>
      <c r="AV136" s="125"/>
      <c r="AW136" s="125"/>
      <c r="AX136" s="125"/>
      <c r="AY136" s="125"/>
      <c r="AZ136" s="125"/>
      <c r="BA136" s="125"/>
      <c r="BB136" s="125"/>
      <c r="BC136" s="125"/>
      <c r="BD136" s="125"/>
      <c r="BE136" s="125"/>
      <c r="BF136" s="125"/>
      <c r="BG136" s="125"/>
      <c r="BH136" s="125"/>
      <c r="BI136" s="125"/>
      <c r="BJ136" s="125"/>
      <c r="BK136" s="125"/>
      <c r="BL136" s="125"/>
      <c r="BM136" s="125"/>
      <c r="BN136" s="125"/>
      <c r="BO136" s="125"/>
      <c r="BP136" s="125"/>
      <c r="BQ136" s="125"/>
      <c r="BR136" s="125"/>
      <c r="BS136" s="125"/>
      <c r="BT136" s="125"/>
      <c r="BU136" s="125"/>
      <c r="BV136" s="125"/>
      <c r="BW136" s="125"/>
      <c r="BX136" s="125"/>
      <c r="BY136" s="125"/>
      <c r="BZ136" s="125"/>
      <c r="CA136" s="125"/>
      <c r="CB136" s="125"/>
      <c r="CC136" s="125"/>
      <c r="CD136" s="125"/>
      <c r="CE136" s="125"/>
      <c r="CF136" s="125"/>
      <c r="CG136" s="125"/>
      <c r="CH136" s="125"/>
      <c r="CI136" s="125"/>
      <c r="CJ136" s="125"/>
      <c r="CK136" s="125"/>
      <c r="CL136" s="125"/>
      <c r="CM136" s="125"/>
      <c r="CN136" s="125"/>
      <c r="CO136" s="125"/>
      <c r="CP136" s="125"/>
      <c r="CQ136" s="125"/>
      <c r="CR136" s="125"/>
      <c r="CS136" s="125"/>
      <c r="CT136" s="125"/>
      <c r="CU136" s="125"/>
      <c r="CV136" s="125"/>
      <c r="CW136" s="125"/>
      <c r="CX136" s="125"/>
      <c r="CY136" s="125"/>
      <c r="CZ136" s="125"/>
      <c r="DA136" s="125"/>
      <c r="DB136" s="125"/>
      <c r="DC136" s="125"/>
      <c r="DD136" s="125"/>
      <c r="DE136" s="125"/>
      <c r="DF136" s="125"/>
      <c r="DG136" s="125"/>
      <c r="DH136" s="125"/>
      <c r="DI136" s="125"/>
      <c r="DJ136" s="125"/>
      <c r="DK136" s="125"/>
      <c r="DL136" s="125"/>
      <c r="DM136" s="125"/>
    </row>
    <row r="137" spans="2:117" ht="21" hidden="1" outlineLevel="1" x14ac:dyDescent="0.3">
      <c r="B137" s="93"/>
      <c r="C137" s="196"/>
      <c r="D137" s="79"/>
      <c r="E137" s="79"/>
      <c r="F137" s="79"/>
      <c r="G137" s="79"/>
      <c r="H137" s="78"/>
      <c r="I137" s="78"/>
      <c r="J137" s="79"/>
      <c r="K137" s="97">
        <f t="shared" si="59"/>
        <v>0</v>
      </c>
      <c r="L137" s="97">
        <f t="shared" si="60"/>
        <v>0</v>
      </c>
      <c r="M137" s="108">
        <f t="shared" si="61"/>
        <v>0</v>
      </c>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25"/>
      <c r="AW137" s="125"/>
      <c r="AX137" s="125"/>
      <c r="AY137" s="125"/>
      <c r="AZ137" s="125"/>
      <c r="BA137" s="125"/>
      <c r="BB137" s="125"/>
      <c r="BC137" s="125"/>
      <c r="BD137" s="125"/>
      <c r="BE137" s="125"/>
      <c r="BF137" s="125"/>
      <c r="BG137" s="125"/>
      <c r="BH137" s="125"/>
      <c r="BI137" s="125"/>
      <c r="BJ137" s="125"/>
      <c r="BK137" s="125"/>
      <c r="BL137" s="125"/>
      <c r="BM137" s="125"/>
      <c r="BN137" s="125"/>
      <c r="BO137" s="125"/>
      <c r="BP137" s="125"/>
      <c r="BQ137" s="125"/>
      <c r="BR137" s="125"/>
      <c r="BS137" s="125"/>
      <c r="BT137" s="125"/>
      <c r="BU137" s="125"/>
      <c r="BV137" s="125"/>
      <c r="BW137" s="125"/>
      <c r="BX137" s="125"/>
      <c r="BY137" s="125"/>
      <c r="BZ137" s="125"/>
      <c r="CA137" s="125"/>
      <c r="CB137" s="125"/>
      <c r="CC137" s="125"/>
      <c r="CD137" s="125"/>
      <c r="CE137" s="125"/>
      <c r="CF137" s="125"/>
      <c r="CG137" s="125"/>
      <c r="CH137" s="125"/>
      <c r="CI137" s="125"/>
      <c r="CJ137" s="125"/>
      <c r="CK137" s="125"/>
      <c r="CL137" s="125"/>
      <c r="CM137" s="125"/>
      <c r="CN137" s="125"/>
      <c r="CO137" s="125"/>
      <c r="CP137" s="125"/>
      <c r="CQ137" s="125"/>
      <c r="CR137" s="125"/>
      <c r="CS137" s="125"/>
      <c r="CT137" s="125"/>
      <c r="CU137" s="125"/>
      <c r="CV137" s="125"/>
      <c r="CW137" s="125"/>
      <c r="CX137" s="125"/>
      <c r="CY137" s="125"/>
      <c r="CZ137" s="125"/>
      <c r="DA137" s="125"/>
      <c r="DB137" s="125"/>
      <c r="DC137" s="125"/>
      <c r="DD137" s="125"/>
      <c r="DE137" s="125"/>
      <c r="DF137" s="125"/>
      <c r="DG137" s="125"/>
      <c r="DH137" s="125"/>
      <c r="DI137" s="125"/>
      <c r="DJ137" s="125"/>
      <c r="DK137" s="125"/>
      <c r="DL137" s="125"/>
      <c r="DM137" s="125"/>
    </row>
    <row r="138" spans="2:117" ht="21" hidden="1" outlineLevel="1" x14ac:dyDescent="0.3">
      <c r="B138" s="93"/>
      <c r="C138" s="197"/>
      <c r="D138" s="79"/>
      <c r="E138" s="79"/>
      <c r="F138" s="79"/>
      <c r="G138" s="79"/>
      <c r="H138" s="78"/>
      <c r="I138" s="78"/>
      <c r="J138" s="79"/>
      <c r="K138" s="97">
        <f t="shared" si="59"/>
        <v>0</v>
      </c>
      <c r="L138" s="97">
        <f t="shared" si="60"/>
        <v>0</v>
      </c>
      <c r="M138" s="108">
        <f t="shared" si="61"/>
        <v>0</v>
      </c>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c r="CR138" s="125"/>
      <c r="CS138" s="125"/>
      <c r="CT138" s="125"/>
      <c r="CU138" s="125"/>
      <c r="CV138" s="125"/>
      <c r="CW138" s="125"/>
      <c r="CX138" s="125"/>
      <c r="CY138" s="125"/>
      <c r="CZ138" s="125"/>
      <c r="DA138" s="125"/>
      <c r="DB138" s="125"/>
      <c r="DC138" s="125"/>
      <c r="DD138" s="125"/>
      <c r="DE138" s="125"/>
      <c r="DF138" s="125"/>
      <c r="DG138" s="125"/>
      <c r="DH138" s="125"/>
      <c r="DI138" s="125"/>
      <c r="DJ138" s="125"/>
      <c r="DK138" s="125"/>
      <c r="DL138" s="125"/>
      <c r="DM138" s="125"/>
    </row>
    <row r="139" spans="2:117" ht="21" hidden="1" outlineLevel="1" x14ac:dyDescent="0.3">
      <c r="B139" s="93"/>
      <c r="C139" s="197"/>
      <c r="D139" s="79"/>
      <c r="E139" s="79"/>
      <c r="F139" s="79"/>
      <c r="G139" s="79"/>
      <c r="H139" s="78"/>
      <c r="I139" s="78"/>
      <c r="J139" s="79"/>
      <c r="K139" s="97">
        <f t="shared" si="59"/>
        <v>0</v>
      </c>
      <c r="L139" s="97">
        <f t="shared" si="60"/>
        <v>0</v>
      </c>
      <c r="M139" s="108">
        <f t="shared" si="61"/>
        <v>0</v>
      </c>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25"/>
      <c r="AW139" s="125"/>
      <c r="AX139" s="125"/>
      <c r="AY139" s="125"/>
      <c r="AZ139" s="125"/>
      <c r="BA139" s="125"/>
      <c r="BB139" s="125"/>
      <c r="BC139" s="125"/>
      <c r="BD139" s="125"/>
      <c r="BE139" s="125"/>
      <c r="BF139" s="125"/>
      <c r="BG139" s="125"/>
      <c r="BH139" s="125"/>
      <c r="BI139" s="125"/>
      <c r="BJ139" s="125"/>
      <c r="BK139" s="125"/>
      <c r="BL139" s="125"/>
      <c r="BM139" s="125"/>
      <c r="BN139" s="125"/>
      <c r="BO139" s="125"/>
      <c r="BP139" s="125"/>
      <c r="BQ139" s="125"/>
      <c r="BR139" s="125"/>
      <c r="BS139" s="125"/>
      <c r="BT139" s="125"/>
      <c r="BU139" s="125"/>
      <c r="BV139" s="125"/>
      <c r="BW139" s="125"/>
      <c r="BX139" s="125"/>
      <c r="BY139" s="125"/>
      <c r="BZ139" s="125"/>
      <c r="CA139" s="125"/>
      <c r="CB139" s="125"/>
      <c r="CC139" s="125"/>
      <c r="CD139" s="125"/>
      <c r="CE139" s="125"/>
      <c r="CF139" s="125"/>
      <c r="CG139" s="125"/>
      <c r="CH139" s="125"/>
      <c r="CI139" s="125"/>
      <c r="CJ139" s="125"/>
      <c r="CK139" s="125"/>
      <c r="CL139" s="125"/>
      <c r="CM139" s="125"/>
      <c r="CN139" s="125"/>
      <c r="CO139" s="125"/>
      <c r="CP139" s="125"/>
      <c r="CQ139" s="125"/>
      <c r="CR139" s="125"/>
      <c r="CS139" s="125"/>
      <c r="CT139" s="125"/>
      <c r="CU139" s="125"/>
      <c r="CV139" s="125"/>
      <c r="CW139" s="125"/>
      <c r="CX139" s="125"/>
      <c r="CY139" s="125"/>
      <c r="CZ139" s="125"/>
      <c r="DA139" s="125"/>
      <c r="DB139" s="125"/>
      <c r="DC139" s="125"/>
      <c r="DD139" s="125"/>
      <c r="DE139" s="125"/>
      <c r="DF139" s="125"/>
      <c r="DG139" s="125"/>
      <c r="DH139" s="125"/>
      <c r="DI139" s="125"/>
      <c r="DJ139" s="125"/>
      <c r="DK139" s="125"/>
      <c r="DL139" s="125"/>
      <c r="DM139" s="125"/>
    </row>
    <row r="140" spans="2:117" ht="21" hidden="1" outlineLevel="1" x14ac:dyDescent="0.3">
      <c r="B140" s="93"/>
      <c r="C140" s="197"/>
      <c r="D140" s="79"/>
      <c r="E140" s="79"/>
      <c r="F140" s="79"/>
      <c r="G140" s="79"/>
      <c r="H140" s="78"/>
      <c r="I140" s="78"/>
      <c r="J140" s="79"/>
      <c r="K140" s="97">
        <f t="shared" si="59"/>
        <v>0</v>
      </c>
      <c r="L140" s="97">
        <f t="shared" si="60"/>
        <v>0</v>
      </c>
      <c r="M140" s="108">
        <f t="shared" si="61"/>
        <v>0</v>
      </c>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c r="AT140" s="125"/>
      <c r="AU140" s="125"/>
      <c r="AV140" s="125"/>
      <c r="AW140" s="125"/>
      <c r="AX140" s="125"/>
      <c r="AY140" s="125"/>
      <c r="AZ140" s="125"/>
      <c r="BA140" s="125"/>
      <c r="BB140" s="125"/>
      <c r="BC140" s="125"/>
      <c r="BD140" s="125"/>
      <c r="BE140" s="125"/>
      <c r="BF140" s="125"/>
      <c r="BG140" s="125"/>
      <c r="BH140" s="125"/>
      <c r="BI140" s="125"/>
      <c r="BJ140" s="125"/>
      <c r="BK140" s="125"/>
      <c r="BL140" s="125"/>
      <c r="BM140" s="125"/>
      <c r="BN140" s="125"/>
      <c r="BO140" s="125"/>
      <c r="BP140" s="125"/>
      <c r="BQ140" s="125"/>
      <c r="BR140" s="125"/>
      <c r="BS140" s="125"/>
      <c r="BT140" s="125"/>
      <c r="BU140" s="125"/>
      <c r="BV140" s="125"/>
      <c r="BW140" s="125"/>
      <c r="BX140" s="125"/>
      <c r="BY140" s="125"/>
      <c r="BZ140" s="125"/>
      <c r="CA140" s="125"/>
      <c r="CB140" s="125"/>
      <c r="CC140" s="125"/>
      <c r="CD140" s="125"/>
      <c r="CE140" s="125"/>
      <c r="CF140" s="125"/>
      <c r="CG140" s="125"/>
      <c r="CH140" s="125"/>
      <c r="CI140" s="125"/>
      <c r="CJ140" s="125"/>
      <c r="CK140" s="125"/>
      <c r="CL140" s="125"/>
      <c r="CM140" s="125"/>
      <c r="CN140" s="125"/>
      <c r="CO140" s="125"/>
      <c r="CP140" s="125"/>
      <c r="CQ140" s="125"/>
      <c r="CR140" s="125"/>
      <c r="CS140" s="125"/>
      <c r="CT140" s="125"/>
      <c r="CU140" s="125"/>
      <c r="CV140" s="125"/>
      <c r="CW140" s="125"/>
      <c r="CX140" s="125"/>
      <c r="CY140" s="125"/>
      <c r="CZ140" s="125"/>
      <c r="DA140" s="125"/>
      <c r="DB140" s="125"/>
      <c r="DC140" s="125"/>
      <c r="DD140" s="125"/>
      <c r="DE140" s="125"/>
      <c r="DF140" s="125"/>
      <c r="DG140" s="125"/>
      <c r="DH140" s="125"/>
      <c r="DI140" s="125"/>
      <c r="DJ140" s="125"/>
      <c r="DK140" s="125"/>
      <c r="DL140" s="125"/>
      <c r="DM140" s="125"/>
    </row>
    <row r="141" spans="2:117" ht="21" hidden="1" outlineLevel="1" x14ac:dyDescent="0.3">
      <c r="B141" s="93"/>
      <c r="C141" s="197"/>
      <c r="D141" s="79"/>
      <c r="E141" s="79"/>
      <c r="F141" s="79"/>
      <c r="G141" s="79"/>
      <c r="H141" s="78"/>
      <c r="I141" s="78"/>
      <c r="J141" s="79"/>
      <c r="K141" s="97">
        <f t="shared" si="59"/>
        <v>0</v>
      </c>
      <c r="L141" s="97">
        <f t="shared" si="60"/>
        <v>0</v>
      </c>
      <c r="M141" s="108">
        <f t="shared" si="61"/>
        <v>0</v>
      </c>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25"/>
      <c r="AW141" s="125"/>
      <c r="AX141" s="125"/>
      <c r="AY141" s="125"/>
      <c r="AZ141" s="125"/>
      <c r="BA141" s="125"/>
      <c r="BB141" s="125"/>
      <c r="BC141" s="125"/>
      <c r="BD141" s="125"/>
      <c r="BE141" s="125"/>
      <c r="BF141" s="125"/>
      <c r="BG141" s="125"/>
      <c r="BH141" s="125"/>
      <c r="BI141" s="125"/>
      <c r="BJ141" s="125"/>
      <c r="BK141" s="125"/>
      <c r="BL141" s="125"/>
      <c r="BM141" s="125"/>
      <c r="BN141" s="125"/>
      <c r="BO141" s="125"/>
      <c r="BP141" s="125"/>
      <c r="BQ141" s="125"/>
      <c r="BR141" s="125"/>
      <c r="BS141" s="125"/>
      <c r="BT141" s="125"/>
      <c r="BU141" s="125"/>
      <c r="BV141" s="125"/>
      <c r="BW141" s="125"/>
      <c r="BX141" s="125"/>
      <c r="BY141" s="125"/>
      <c r="BZ141" s="125"/>
      <c r="CA141" s="125"/>
      <c r="CB141" s="125"/>
      <c r="CC141" s="125"/>
      <c r="CD141" s="125"/>
      <c r="CE141" s="125"/>
      <c r="CF141" s="125"/>
      <c r="CG141" s="125"/>
      <c r="CH141" s="125"/>
      <c r="CI141" s="125"/>
      <c r="CJ141" s="125"/>
      <c r="CK141" s="125"/>
      <c r="CL141" s="125"/>
      <c r="CM141" s="125"/>
      <c r="CN141" s="125"/>
      <c r="CO141" s="125"/>
      <c r="CP141" s="125"/>
      <c r="CQ141" s="125"/>
      <c r="CR141" s="125"/>
      <c r="CS141" s="125"/>
      <c r="CT141" s="125"/>
      <c r="CU141" s="125"/>
      <c r="CV141" s="125"/>
      <c r="CW141" s="125"/>
      <c r="CX141" s="125"/>
      <c r="CY141" s="125"/>
      <c r="CZ141" s="125"/>
      <c r="DA141" s="125"/>
      <c r="DB141" s="125"/>
      <c r="DC141" s="125"/>
      <c r="DD141" s="125"/>
      <c r="DE141" s="125"/>
      <c r="DF141" s="125"/>
      <c r="DG141" s="125"/>
      <c r="DH141" s="125"/>
      <c r="DI141" s="125"/>
      <c r="DJ141" s="125"/>
      <c r="DK141" s="125"/>
      <c r="DL141" s="125"/>
      <c r="DM141" s="125"/>
    </row>
    <row r="142" spans="2:117" ht="21" hidden="1" outlineLevel="1" x14ac:dyDescent="0.3">
      <c r="B142" s="93"/>
      <c r="C142" s="194"/>
      <c r="D142" s="79"/>
      <c r="E142" s="79"/>
      <c r="F142" s="79"/>
      <c r="G142" s="79"/>
      <c r="H142" s="78"/>
      <c r="I142" s="78"/>
      <c r="J142" s="79"/>
      <c r="K142" s="97">
        <f t="shared" si="59"/>
        <v>0</v>
      </c>
      <c r="L142" s="97">
        <f t="shared" si="60"/>
        <v>0</v>
      </c>
      <c r="M142" s="108">
        <f t="shared" si="61"/>
        <v>0</v>
      </c>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c r="AT142" s="125"/>
      <c r="AU142" s="125"/>
      <c r="AV142" s="125"/>
      <c r="AW142" s="125"/>
      <c r="AX142" s="125"/>
      <c r="AY142" s="125"/>
      <c r="AZ142" s="125"/>
      <c r="BA142" s="125"/>
      <c r="BB142" s="125"/>
      <c r="BC142" s="125"/>
      <c r="BD142" s="125"/>
      <c r="BE142" s="125"/>
      <c r="BF142" s="125"/>
      <c r="BG142" s="125"/>
      <c r="BH142" s="125"/>
      <c r="BI142" s="125"/>
      <c r="BJ142" s="125"/>
      <c r="BK142" s="125"/>
      <c r="BL142" s="125"/>
      <c r="BM142" s="125"/>
      <c r="BN142" s="125"/>
      <c r="BO142" s="125"/>
      <c r="BP142" s="125"/>
      <c r="BQ142" s="125"/>
      <c r="BR142" s="125"/>
      <c r="BS142" s="125"/>
      <c r="BT142" s="125"/>
      <c r="BU142" s="125"/>
      <c r="BV142" s="125"/>
      <c r="BW142" s="125"/>
      <c r="BX142" s="125"/>
      <c r="BY142" s="125"/>
      <c r="BZ142" s="125"/>
      <c r="CA142" s="125"/>
      <c r="CB142" s="125"/>
      <c r="CC142" s="125"/>
      <c r="CD142" s="125"/>
      <c r="CE142" s="125"/>
      <c r="CF142" s="125"/>
      <c r="CG142" s="125"/>
      <c r="CH142" s="125"/>
      <c r="CI142" s="125"/>
      <c r="CJ142" s="125"/>
      <c r="CK142" s="125"/>
      <c r="CL142" s="125"/>
      <c r="CM142" s="125"/>
      <c r="CN142" s="125"/>
      <c r="CO142" s="125"/>
      <c r="CP142" s="125"/>
      <c r="CQ142" s="125"/>
      <c r="CR142" s="125"/>
      <c r="CS142" s="125"/>
      <c r="CT142" s="125"/>
      <c r="CU142" s="125"/>
      <c r="CV142" s="125"/>
      <c r="CW142" s="125"/>
      <c r="CX142" s="125"/>
      <c r="CY142" s="125"/>
      <c r="CZ142" s="125"/>
      <c r="DA142" s="125"/>
      <c r="DB142" s="125"/>
      <c r="DC142" s="125"/>
      <c r="DD142" s="125"/>
      <c r="DE142" s="125"/>
      <c r="DF142" s="125"/>
      <c r="DG142" s="125"/>
      <c r="DH142" s="125"/>
      <c r="DI142" s="125"/>
      <c r="DJ142" s="125"/>
      <c r="DK142" s="125"/>
      <c r="DL142" s="125"/>
      <c r="DM142" s="125"/>
    </row>
    <row r="143" spans="2:117" ht="21" hidden="1" outlineLevel="1" x14ac:dyDescent="0.3">
      <c r="B143" s="93"/>
      <c r="C143" s="196"/>
      <c r="D143" s="79"/>
      <c r="E143" s="79"/>
      <c r="F143" s="79"/>
      <c r="G143" s="79"/>
      <c r="H143" s="78"/>
      <c r="I143" s="78"/>
      <c r="J143" s="79"/>
      <c r="K143" s="97">
        <f t="shared" si="59"/>
        <v>0</v>
      </c>
      <c r="L143" s="97">
        <f t="shared" si="60"/>
        <v>0</v>
      </c>
      <c r="M143" s="108">
        <f t="shared" si="61"/>
        <v>0</v>
      </c>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25"/>
      <c r="AW143" s="125"/>
      <c r="AX143" s="125"/>
      <c r="AY143" s="125"/>
      <c r="AZ143" s="125"/>
      <c r="BA143" s="125"/>
      <c r="BB143" s="125"/>
      <c r="BC143" s="125"/>
      <c r="BD143" s="125"/>
      <c r="BE143" s="125"/>
      <c r="BF143" s="125"/>
      <c r="BG143" s="125"/>
      <c r="BH143" s="125"/>
      <c r="BI143" s="125"/>
      <c r="BJ143" s="125"/>
      <c r="BK143" s="125"/>
      <c r="BL143" s="125"/>
      <c r="BM143" s="125"/>
      <c r="BN143" s="125"/>
      <c r="BO143" s="125"/>
      <c r="BP143" s="125"/>
      <c r="BQ143" s="125"/>
      <c r="BR143" s="125"/>
      <c r="BS143" s="125"/>
      <c r="BT143" s="125"/>
      <c r="BU143" s="125"/>
      <c r="BV143" s="125"/>
      <c r="BW143" s="125"/>
      <c r="BX143" s="125"/>
      <c r="BY143" s="125"/>
      <c r="BZ143" s="125"/>
      <c r="CA143" s="125"/>
      <c r="CB143" s="125"/>
      <c r="CC143" s="125"/>
      <c r="CD143" s="125"/>
      <c r="CE143" s="125"/>
      <c r="CF143" s="125"/>
      <c r="CG143" s="125"/>
      <c r="CH143" s="125"/>
      <c r="CI143" s="125"/>
      <c r="CJ143" s="125"/>
      <c r="CK143" s="125"/>
      <c r="CL143" s="125"/>
      <c r="CM143" s="125"/>
      <c r="CN143" s="125"/>
      <c r="CO143" s="125"/>
      <c r="CP143" s="125"/>
      <c r="CQ143" s="125"/>
      <c r="CR143" s="125"/>
      <c r="CS143" s="125"/>
      <c r="CT143" s="125"/>
      <c r="CU143" s="125"/>
      <c r="CV143" s="125"/>
      <c r="CW143" s="125"/>
      <c r="CX143" s="125"/>
      <c r="CY143" s="125"/>
      <c r="CZ143" s="125"/>
      <c r="DA143" s="125"/>
      <c r="DB143" s="125"/>
      <c r="DC143" s="125"/>
      <c r="DD143" s="125"/>
      <c r="DE143" s="125"/>
      <c r="DF143" s="125"/>
      <c r="DG143" s="125"/>
      <c r="DH143" s="125"/>
      <c r="DI143" s="125"/>
      <c r="DJ143" s="125"/>
      <c r="DK143" s="125"/>
      <c r="DL143" s="125"/>
      <c r="DM143" s="125"/>
    </row>
    <row r="144" spans="2:117" ht="23.25" collapsed="1" x14ac:dyDescent="0.25">
      <c r="B144" s="86"/>
      <c r="C144" s="87" t="s">
        <v>867</v>
      </c>
      <c r="D144" s="79"/>
      <c r="E144" s="79"/>
      <c r="F144" s="79"/>
      <c r="G144" s="79"/>
      <c r="H144" s="98" t="s">
        <v>57</v>
      </c>
      <c r="I144" s="78"/>
      <c r="J144" s="79"/>
      <c r="K144" s="129">
        <f>SUM(K145:K154)</f>
        <v>0</v>
      </c>
      <c r="L144" s="129">
        <f>SUM(L145:L154)</f>
        <v>0</v>
      </c>
      <c r="M144" s="101">
        <f>IFERROR(L144/K144,0)</f>
        <v>0</v>
      </c>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c r="AT144" s="125"/>
      <c r="AU144" s="125"/>
      <c r="AV144" s="125"/>
      <c r="AW144" s="125"/>
      <c r="AX144" s="125"/>
      <c r="AY144" s="125"/>
      <c r="AZ144" s="125"/>
      <c r="BA144" s="125"/>
      <c r="BB144" s="125"/>
      <c r="BC144" s="125"/>
      <c r="BD144" s="125"/>
      <c r="BE144" s="125"/>
      <c r="BF144" s="125"/>
      <c r="BG144" s="125"/>
      <c r="BH144" s="125"/>
      <c r="BI144" s="125"/>
      <c r="BJ144" s="125"/>
      <c r="BK144" s="125"/>
      <c r="BL144" s="125"/>
      <c r="BM144" s="125"/>
      <c r="BN144" s="125"/>
      <c r="BO144" s="125"/>
      <c r="BP144" s="125"/>
      <c r="BQ144" s="125"/>
      <c r="BR144" s="125"/>
      <c r="BS144" s="125"/>
      <c r="BT144" s="125"/>
      <c r="BU144" s="125"/>
      <c r="BV144" s="125"/>
      <c r="BW144" s="125"/>
      <c r="BX144" s="125"/>
      <c r="BY144" s="125"/>
      <c r="BZ144" s="125"/>
      <c r="CA144" s="125"/>
      <c r="CB144" s="125"/>
      <c r="CC144" s="125"/>
      <c r="CD144" s="125"/>
      <c r="CE144" s="125"/>
      <c r="CF144" s="125"/>
      <c r="CG144" s="125"/>
      <c r="CH144" s="125"/>
      <c r="CI144" s="125"/>
      <c r="CJ144" s="125"/>
      <c r="CK144" s="125"/>
      <c r="CL144" s="125"/>
      <c r="CM144" s="125"/>
      <c r="CN144" s="125"/>
      <c r="CO144" s="125"/>
      <c r="CP144" s="125"/>
      <c r="CQ144" s="125"/>
      <c r="CR144" s="125"/>
      <c r="CS144" s="125"/>
      <c r="CT144" s="125"/>
      <c r="CU144" s="125"/>
      <c r="CV144" s="125"/>
      <c r="CW144" s="125"/>
      <c r="CX144" s="125"/>
      <c r="CY144" s="125"/>
      <c r="CZ144" s="125"/>
      <c r="DA144" s="125"/>
      <c r="DB144" s="125"/>
      <c r="DC144" s="125"/>
      <c r="DD144" s="125"/>
      <c r="DE144" s="125"/>
      <c r="DF144" s="125"/>
      <c r="DG144" s="125"/>
      <c r="DH144" s="125"/>
      <c r="DI144" s="125"/>
      <c r="DJ144" s="125"/>
      <c r="DK144" s="125"/>
      <c r="DL144" s="125"/>
      <c r="DM144" s="125"/>
    </row>
    <row r="145" spans="2:117" ht="21" hidden="1" outlineLevel="1" x14ac:dyDescent="0.3">
      <c r="B145" s="93"/>
      <c r="C145" s="194"/>
      <c r="D145" s="79"/>
      <c r="E145" s="79"/>
      <c r="F145" s="79"/>
      <c r="G145" s="79"/>
      <c r="H145" s="78"/>
      <c r="I145" s="78"/>
      <c r="J145" s="79"/>
      <c r="K145" s="97">
        <f t="shared" ref="K145:K154" si="62">COUNTA(N145:KP145)</f>
        <v>0</v>
      </c>
      <c r="L145" s="97">
        <f t="shared" ref="L145:L154" si="63">COUNTIF(N145:KP145,"4")</f>
        <v>0</v>
      </c>
      <c r="M145" s="108">
        <f t="shared" ref="M145:M154" si="64">IFERROR(L145/K145,0)</f>
        <v>0</v>
      </c>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c r="CR145" s="125"/>
      <c r="CS145" s="125"/>
      <c r="CT145" s="125"/>
      <c r="CU145" s="125"/>
      <c r="CV145" s="125"/>
      <c r="CW145" s="125"/>
      <c r="CX145" s="125"/>
      <c r="CY145" s="125"/>
      <c r="CZ145" s="125"/>
      <c r="DA145" s="125"/>
      <c r="DB145" s="125"/>
      <c r="DC145" s="125"/>
      <c r="DD145" s="125"/>
      <c r="DE145" s="125"/>
      <c r="DF145" s="125"/>
      <c r="DG145" s="125"/>
      <c r="DH145" s="125"/>
      <c r="DI145" s="125"/>
      <c r="DJ145" s="125"/>
      <c r="DK145" s="125"/>
      <c r="DL145" s="125"/>
      <c r="DM145" s="125"/>
    </row>
    <row r="146" spans="2:117" ht="21" hidden="1" outlineLevel="1" x14ac:dyDescent="0.3">
      <c r="B146" s="93"/>
      <c r="C146" s="195"/>
      <c r="D146" s="79"/>
      <c r="E146" s="79"/>
      <c r="F146" s="79"/>
      <c r="G146" s="79"/>
      <c r="H146" s="78"/>
      <c r="I146" s="78"/>
      <c r="J146" s="79"/>
      <c r="K146" s="97">
        <f t="shared" si="62"/>
        <v>0</v>
      </c>
      <c r="L146" s="97">
        <f t="shared" si="63"/>
        <v>0</v>
      </c>
      <c r="M146" s="108">
        <f t="shared" si="64"/>
        <v>0</v>
      </c>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25"/>
      <c r="AW146" s="125"/>
      <c r="AX146" s="125"/>
      <c r="AY146" s="125"/>
      <c r="AZ146" s="125"/>
      <c r="BA146" s="125"/>
      <c r="BB146" s="125"/>
      <c r="BC146" s="125"/>
      <c r="BD146" s="125"/>
      <c r="BE146" s="125"/>
      <c r="BF146" s="125"/>
      <c r="BG146" s="125"/>
      <c r="BH146" s="125"/>
      <c r="BI146" s="125"/>
      <c r="BJ146" s="125"/>
      <c r="BK146" s="125"/>
      <c r="BL146" s="125"/>
      <c r="BM146" s="125"/>
      <c r="BN146" s="125"/>
      <c r="BO146" s="125"/>
      <c r="BP146" s="125"/>
      <c r="BQ146" s="125"/>
      <c r="BR146" s="125"/>
      <c r="BS146" s="125"/>
      <c r="BT146" s="125"/>
      <c r="BU146" s="125"/>
      <c r="BV146" s="125"/>
      <c r="BW146" s="125"/>
      <c r="BX146" s="125"/>
      <c r="BY146" s="125"/>
      <c r="BZ146" s="125"/>
      <c r="CA146" s="125"/>
      <c r="CB146" s="125"/>
      <c r="CC146" s="125"/>
      <c r="CD146" s="125"/>
      <c r="CE146" s="125"/>
      <c r="CF146" s="125"/>
      <c r="CG146" s="125"/>
      <c r="CH146" s="125"/>
      <c r="CI146" s="125"/>
      <c r="CJ146" s="125"/>
      <c r="CK146" s="125"/>
      <c r="CL146" s="125"/>
      <c r="CM146" s="125"/>
      <c r="CN146" s="125"/>
      <c r="CO146" s="125"/>
      <c r="CP146" s="125"/>
      <c r="CQ146" s="125"/>
      <c r="CR146" s="125"/>
      <c r="CS146" s="125"/>
      <c r="CT146" s="125"/>
      <c r="CU146" s="125"/>
      <c r="CV146" s="125"/>
      <c r="CW146" s="125"/>
      <c r="CX146" s="125"/>
      <c r="CY146" s="125"/>
      <c r="CZ146" s="125"/>
      <c r="DA146" s="125"/>
      <c r="DB146" s="125"/>
      <c r="DC146" s="125"/>
      <c r="DD146" s="125"/>
      <c r="DE146" s="125"/>
      <c r="DF146" s="125"/>
      <c r="DG146" s="125"/>
      <c r="DH146" s="125"/>
      <c r="DI146" s="125"/>
      <c r="DJ146" s="125"/>
      <c r="DK146" s="125"/>
      <c r="DL146" s="125"/>
      <c r="DM146" s="125"/>
    </row>
    <row r="147" spans="2:117" ht="21" hidden="1" outlineLevel="1" x14ac:dyDescent="0.3">
      <c r="B147" s="93"/>
      <c r="C147" s="195"/>
      <c r="D147" s="79"/>
      <c r="E147" s="79"/>
      <c r="F147" s="79"/>
      <c r="G147" s="79"/>
      <c r="H147" s="78"/>
      <c r="I147" s="78"/>
      <c r="J147" s="79"/>
      <c r="K147" s="97">
        <f t="shared" si="62"/>
        <v>0</v>
      </c>
      <c r="L147" s="97">
        <f t="shared" si="63"/>
        <v>0</v>
      </c>
      <c r="M147" s="108">
        <f t="shared" si="64"/>
        <v>0</v>
      </c>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25"/>
      <c r="AW147" s="125"/>
      <c r="AX147" s="125"/>
      <c r="AY147" s="125"/>
      <c r="AZ147" s="125"/>
      <c r="BA147" s="125"/>
      <c r="BB147" s="125"/>
      <c r="BC147" s="125"/>
      <c r="BD147" s="125"/>
      <c r="BE147" s="125"/>
      <c r="BF147" s="125"/>
      <c r="BG147" s="125"/>
      <c r="BH147" s="125"/>
      <c r="BI147" s="125"/>
      <c r="BJ147" s="125"/>
      <c r="BK147" s="125"/>
      <c r="BL147" s="125"/>
      <c r="BM147" s="125"/>
      <c r="BN147" s="125"/>
      <c r="BO147" s="125"/>
      <c r="BP147" s="125"/>
      <c r="BQ147" s="125"/>
      <c r="BR147" s="125"/>
      <c r="BS147" s="125"/>
      <c r="BT147" s="125"/>
      <c r="BU147" s="125"/>
      <c r="BV147" s="125"/>
      <c r="BW147" s="125"/>
      <c r="BX147" s="125"/>
      <c r="BY147" s="125"/>
      <c r="BZ147" s="125"/>
      <c r="CA147" s="125"/>
      <c r="CB147" s="125"/>
      <c r="CC147" s="125"/>
      <c r="CD147" s="125"/>
      <c r="CE147" s="125"/>
      <c r="CF147" s="125"/>
      <c r="CG147" s="125"/>
      <c r="CH147" s="125"/>
      <c r="CI147" s="125"/>
      <c r="CJ147" s="125"/>
      <c r="CK147" s="125"/>
      <c r="CL147" s="125"/>
      <c r="CM147" s="125"/>
      <c r="CN147" s="125"/>
      <c r="CO147" s="125"/>
      <c r="CP147" s="125"/>
      <c r="CQ147" s="125"/>
      <c r="CR147" s="125"/>
      <c r="CS147" s="125"/>
      <c r="CT147" s="125"/>
      <c r="CU147" s="125"/>
      <c r="CV147" s="125"/>
      <c r="CW147" s="125"/>
      <c r="CX147" s="125"/>
      <c r="CY147" s="125"/>
      <c r="CZ147" s="125"/>
      <c r="DA147" s="125"/>
      <c r="DB147" s="125"/>
      <c r="DC147" s="125"/>
      <c r="DD147" s="125"/>
      <c r="DE147" s="125"/>
      <c r="DF147" s="125"/>
      <c r="DG147" s="125"/>
      <c r="DH147" s="125"/>
      <c r="DI147" s="125"/>
      <c r="DJ147" s="125"/>
      <c r="DK147" s="125"/>
      <c r="DL147" s="125"/>
      <c r="DM147" s="125"/>
    </row>
    <row r="148" spans="2:117" ht="21" hidden="1" outlineLevel="1" x14ac:dyDescent="0.3">
      <c r="B148" s="93"/>
      <c r="C148" s="196"/>
      <c r="D148" s="79"/>
      <c r="E148" s="79"/>
      <c r="F148" s="79"/>
      <c r="G148" s="79"/>
      <c r="H148" s="78"/>
      <c r="I148" s="78"/>
      <c r="J148" s="79"/>
      <c r="K148" s="97">
        <f t="shared" si="62"/>
        <v>0</v>
      </c>
      <c r="L148" s="97">
        <f t="shared" si="63"/>
        <v>0</v>
      </c>
      <c r="M148" s="108">
        <f t="shared" si="64"/>
        <v>0</v>
      </c>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c r="AT148" s="125"/>
      <c r="AU148" s="125"/>
      <c r="AV148" s="125"/>
      <c r="AW148" s="125"/>
      <c r="AX148" s="125"/>
      <c r="AY148" s="125"/>
      <c r="AZ148" s="125"/>
      <c r="BA148" s="125"/>
      <c r="BB148" s="125"/>
      <c r="BC148" s="125"/>
      <c r="BD148" s="125"/>
      <c r="BE148" s="125"/>
      <c r="BF148" s="125"/>
      <c r="BG148" s="125"/>
      <c r="BH148" s="125"/>
      <c r="BI148" s="125"/>
      <c r="BJ148" s="125"/>
      <c r="BK148" s="125"/>
      <c r="BL148" s="125"/>
      <c r="BM148" s="125"/>
      <c r="BN148" s="125"/>
      <c r="BO148" s="125"/>
      <c r="BP148" s="125"/>
      <c r="BQ148" s="125"/>
      <c r="BR148" s="125"/>
      <c r="BS148" s="125"/>
      <c r="BT148" s="125"/>
      <c r="BU148" s="125"/>
      <c r="BV148" s="125"/>
      <c r="BW148" s="125"/>
      <c r="BX148" s="125"/>
      <c r="BY148" s="125"/>
      <c r="BZ148" s="125"/>
      <c r="CA148" s="125"/>
      <c r="CB148" s="125"/>
      <c r="CC148" s="125"/>
      <c r="CD148" s="125"/>
      <c r="CE148" s="125"/>
      <c r="CF148" s="125"/>
      <c r="CG148" s="125"/>
      <c r="CH148" s="125"/>
      <c r="CI148" s="125"/>
      <c r="CJ148" s="125"/>
      <c r="CK148" s="125"/>
      <c r="CL148" s="125"/>
      <c r="CM148" s="125"/>
      <c r="CN148" s="125"/>
      <c r="CO148" s="125"/>
      <c r="CP148" s="125"/>
      <c r="CQ148" s="125"/>
      <c r="CR148" s="125"/>
      <c r="CS148" s="125"/>
      <c r="CT148" s="125"/>
      <c r="CU148" s="125"/>
      <c r="CV148" s="125"/>
      <c r="CW148" s="125"/>
      <c r="CX148" s="125"/>
      <c r="CY148" s="125"/>
      <c r="CZ148" s="125"/>
      <c r="DA148" s="125"/>
      <c r="DB148" s="125"/>
      <c r="DC148" s="125"/>
      <c r="DD148" s="125"/>
      <c r="DE148" s="125"/>
      <c r="DF148" s="125"/>
      <c r="DG148" s="125"/>
      <c r="DH148" s="125"/>
      <c r="DI148" s="125"/>
      <c r="DJ148" s="125"/>
      <c r="DK148" s="125"/>
      <c r="DL148" s="125"/>
      <c r="DM148" s="125"/>
    </row>
    <row r="149" spans="2:117" ht="21" hidden="1" outlineLevel="1" x14ac:dyDescent="0.3">
      <c r="B149" s="93"/>
      <c r="C149" s="197"/>
      <c r="D149" s="79"/>
      <c r="E149" s="79"/>
      <c r="F149" s="79"/>
      <c r="G149" s="79"/>
      <c r="H149" s="78"/>
      <c r="I149" s="78"/>
      <c r="J149" s="79"/>
      <c r="K149" s="97">
        <f t="shared" si="62"/>
        <v>0</v>
      </c>
      <c r="L149" s="97">
        <f t="shared" si="63"/>
        <v>0</v>
      </c>
      <c r="M149" s="108">
        <f t="shared" si="64"/>
        <v>0</v>
      </c>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25"/>
      <c r="AW149" s="125"/>
      <c r="AX149" s="125"/>
      <c r="AY149" s="125"/>
      <c r="AZ149" s="125"/>
      <c r="BA149" s="125"/>
      <c r="BB149" s="125"/>
      <c r="BC149" s="125"/>
      <c r="BD149" s="125"/>
      <c r="BE149" s="125"/>
      <c r="BF149" s="125"/>
      <c r="BG149" s="125"/>
      <c r="BH149" s="125"/>
      <c r="BI149" s="125"/>
      <c r="BJ149" s="125"/>
      <c r="BK149" s="125"/>
      <c r="BL149" s="125"/>
      <c r="BM149" s="125"/>
      <c r="BN149" s="125"/>
      <c r="BO149" s="125"/>
      <c r="BP149" s="125"/>
      <c r="BQ149" s="125"/>
      <c r="BR149" s="125"/>
      <c r="BS149" s="125"/>
      <c r="BT149" s="125"/>
      <c r="BU149" s="125"/>
      <c r="BV149" s="125"/>
      <c r="BW149" s="125"/>
      <c r="BX149" s="125"/>
      <c r="BY149" s="125"/>
      <c r="BZ149" s="125"/>
      <c r="CA149" s="125"/>
      <c r="CB149" s="125"/>
      <c r="CC149" s="125"/>
      <c r="CD149" s="125"/>
      <c r="CE149" s="125"/>
      <c r="CF149" s="125"/>
      <c r="CG149" s="125"/>
      <c r="CH149" s="125"/>
      <c r="CI149" s="125"/>
      <c r="CJ149" s="125"/>
      <c r="CK149" s="125"/>
      <c r="CL149" s="125"/>
      <c r="CM149" s="125"/>
      <c r="CN149" s="125"/>
      <c r="CO149" s="125"/>
      <c r="CP149" s="125"/>
      <c r="CQ149" s="125"/>
      <c r="CR149" s="125"/>
      <c r="CS149" s="125"/>
      <c r="CT149" s="125"/>
      <c r="CU149" s="125"/>
      <c r="CV149" s="125"/>
      <c r="CW149" s="125"/>
      <c r="CX149" s="125"/>
      <c r="CY149" s="125"/>
      <c r="CZ149" s="125"/>
      <c r="DA149" s="125"/>
      <c r="DB149" s="125"/>
      <c r="DC149" s="125"/>
      <c r="DD149" s="125"/>
      <c r="DE149" s="125"/>
      <c r="DF149" s="125"/>
      <c r="DG149" s="125"/>
      <c r="DH149" s="125"/>
      <c r="DI149" s="125"/>
      <c r="DJ149" s="125"/>
      <c r="DK149" s="125"/>
      <c r="DL149" s="125"/>
      <c r="DM149" s="125"/>
    </row>
    <row r="150" spans="2:117" ht="21" hidden="1" outlineLevel="1" x14ac:dyDescent="0.3">
      <c r="B150" s="93"/>
      <c r="C150" s="197"/>
      <c r="D150" s="79"/>
      <c r="E150" s="79"/>
      <c r="F150" s="79"/>
      <c r="G150" s="79"/>
      <c r="H150" s="78"/>
      <c r="I150" s="78"/>
      <c r="J150" s="79"/>
      <c r="K150" s="97">
        <f t="shared" si="62"/>
        <v>0</v>
      </c>
      <c r="L150" s="97">
        <f t="shared" si="63"/>
        <v>0</v>
      </c>
      <c r="M150" s="108">
        <f t="shared" si="64"/>
        <v>0</v>
      </c>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c r="AT150" s="125"/>
      <c r="AU150" s="125"/>
      <c r="AV150" s="125"/>
      <c r="AW150" s="125"/>
      <c r="AX150" s="125"/>
      <c r="AY150" s="125"/>
      <c r="AZ150" s="125"/>
      <c r="BA150" s="125"/>
      <c r="BB150" s="125"/>
      <c r="BC150" s="125"/>
      <c r="BD150" s="125"/>
      <c r="BE150" s="125"/>
      <c r="BF150" s="125"/>
      <c r="BG150" s="125"/>
      <c r="BH150" s="125"/>
      <c r="BI150" s="125"/>
      <c r="BJ150" s="125"/>
      <c r="BK150" s="125"/>
      <c r="BL150" s="125"/>
      <c r="BM150" s="125"/>
      <c r="BN150" s="125"/>
      <c r="BO150" s="125"/>
      <c r="BP150" s="125"/>
      <c r="BQ150" s="125"/>
      <c r="BR150" s="125"/>
      <c r="BS150" s="125"/>
      <c r="BT150" s="125"/>
      <c r="BU150" s="125"/>
      <c r="BV150" s="125"/>
      <c r="BW150" s="125"/>
      <c r="BX150" s="125"/>
      <c r="BY150" s="125"/>
      <c r="BZ150" s="125"/>
      <c r="CA150" s="125"/>
      <c r="CB150" s="125"/>
      <c r="CC150" s="125"/>
      <c r="CD150" s="125"/>
      <c r="CE150" s="125"/>
      <c r="CF150" s="125"/>
      <c r="CG150" s="125"/>
      <c r="CH150" s="125"/>
      <c r="CI150" s="125"/>
      <c r="CJ150" s="125"/>
      <c r="CK150" s="125"/>
      <c r="CL150" s="125"/>
      <c r="CM150" s="125"/>
      <c r="CN150" s="125"/>
      <c r="CO150" s="125"/>
      <c r="CP150" s="125"/>
      <c r="CQ150" s="125"/>
      <c r="CR150" s="125"/>
      <c r="CS150" s="125"/>
      <c r="CT150" s="125"/>
      <c r="CU150" s="125"/>
      <c r="CV150" s="125"/>
      <c r="CW150" s="125"/>
      <c r="CX150" s="125"/>
      <c r="CY150" s="125"/>
      <c r="CZ150" s="125"/>
      <c r="DA150" s="125"/>
      <c r="DB150" s="125"/>
      <c r="DC150" s="125"/>
      <c r="DD150" s="125"/>
      <c r="DE150" s="125"/>
      <c r="DF150" s="125"/>
      <c r="DG150" s="125"/>
      <c r="DH150" s="125"/>
      <c r="DI150" s="125"/>
      <c r="DJ150" s="125"/>
      <c r="DK150" s="125"/>
      <c r="DL150" s="125"/>
      <c r="DM150" s="125"/>
    </row>
    <row r="151" spans="2:117" ht="21" hidden="1" outlineLevel="1" x14ac:dyDescent="0.3">
      <c r="B151" s="93"/>
      <c r="C151" s="197"/>
      <c r="D151" s="79"/>
      <c r="E151" s="79"/>
      <c r="F151" s="79"/>
      <c r="G151" s="79"/>
      <c r="H151" s="78"/>
      <c r="I151" s="78"/>
      <c r="J151" s="79"/>
      <c r="K151" s="97">
        <f t="shared" si="62"/>
        <v>0</v>
      </c>
      <c r="L151" s="97">
        <f t="shared" si="63"/>
        <v>0</v>
      </c>
      <c r="M151" s="108">
        <f t="shared" si="64"/>
        <v>0</v>
      </c>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c r="BP151" s="125"/>
      <c r="BQ151" s="125"/>
      <c r="BR151" s="125"/>
      <c r="BS151" s="125"/>
      <c r="BT151" s="125"/>
      <c r="BU151" s="125"/>
      <c r="BV151" s="125"/>
      <c r="BW151" s="125"/>
      <c r="BX151" s="125"/>
      <c r="BY151" s="125"/>
      <c r="BZ151" s="125"/>
      <c r="CA151" s="125"/>
      <c r="CB151" s="125"/>
      <c r="CC151" s="125"/>
      <c r="CD151" s="125"/>
      <c r="CE151" s="125"/>
      <c r="CF151" s="125"/>
      <c r="CG151" s="125"/>
      <c r="CH151" s="125"/>
      <c r="CI151" s="125"/>
      <c r="CJ151" s="125"/>
      <c r="CK151" s="125"/>
      <c r="CL151" s="125"/>
      <c r="CM151" s="125"/>
      <c r="CN151" s="125"/>
      <c r="CO151" s="125"/>
      <c r="CP151" s="125"/>
      <c r="CQ151" s="125"/>
      <c r="CR151" s="125"/>
      <c r="CS151" s="125"/>
      <c r="CT151" s="125"/>
      <c r="CU151" s="125"/>
      <c r="CV151" s="125"/>
      <c r="CW151" s="125"/>
      <c r="CX151" s="125"/>
      <c r="CY151" s="125"/>
      <c r="CZ151" s="125"/>
      <c r="DA151" s="125"/>
      <c r="DB151" s="125"/>
      <c r="DC151" s="125"/>
      <c r="DD151" s="125"/>
      <c r="DE151" s="125"/>
      <c r="DF151" s="125"/>
      <c r="DG151" s="125"/>
      <c r="DH151" s="125"/>
      <c r="DI151" s="125"/>
      <c r="DJ151" s="125"/>
      <c r="DK151" s="125"/>
      <c r="DL151" s="125"/>
      <c r="DM151" s="125"/>
    </row>
    <row r="152" spans="2:117" ht="21" hidden="1" outlineLevel="1" x14ac:dyDescent="0.3">
      <c r="B152" s="93"/>
      <c r="C152" s="197"/>
      <c r="D152" s="79"/>
      <c r="E152" s="79"/>
      <c r="F152" s="79"/>
      <c r="G152" s="79"/>
      <c r="H152" s="78"/>
      <c r="I152" s="78"/>
      <c r="J152" s="79"/>
      <c r="K152" s="97">
        <f t="shared" si="62"/>
        <v>0</v>
      </c>
      <c r="L152" s="97">
        <f t="shared" si="63"/>
        <v>0</v>
      </c>
      <c r="M152" s="108">
        <f t="shared" si="64"/>
        <v>0</v>
      </c>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c r="AX152" s="125"/>
      <c r="AY152" s="125"/>
      <c r="AZ152" s="125"/>
      <c r="BA152" s="125"/>
      <c r="BB152" s="125"/>
      <c r="BC152" s="125"/>
      <c r="BD152" s="125"/>
      <c r="BE152" s="125"/>
      <c r="BF152" s="125"/>
      <c r="BG152" s="125"/>
      <c r="BH152" s="125"/>
      <c r="BI152" s="125"/>
      <c r="BJ152" s="125"/>
      <c r="BK152" s="125"/>
      <c r="BL152" s="125"/>
      <c r="BM152" s="125"/>
      <c r="BN152" s="125"/>
      <c r="BO152" s="125"/>
      <c r="BP152" s="125"/>
      <c r="BQ152" s="125"/>
      <c r="BR152" s="125"/>
      <c r="BS152" s="125"/>
      <c r="BT152" s="125"/>
      <c r="BU152" s="125"/>
      <c r="BV152" s="125"/>
      <c r="BW152" s="125"/>
      <c r="BX152" s="125"/>
      <c r="BY152" s="125"/>
      <c r="BZ152" s="125"/>
      <c r="CA152" s="125"/>
      <c r="CB152" s="125"/>
      <c r="CC152" s="125"/>
      <c r="CD152" s="125"/>
      <c r="CE152" s="125"/>
      <c r="CF152" s="125"/>
      <c r="CG152" s="125"/>
      <c r="CH152" s="125"/>
      <c r="CI152" s="125"/>
      <c r="CJ152" s="125"/>
      <c r="CK152" s="125"/>
      <c r="CL152" s="125"/>
      <c r="CM152" s="125"/>
      <c r="CN152" s="125"/>
      <c r="CO152" s="125"/>
      <c r="CP152" s="125"/>
      <c r="CQ152" s="125"/>
      <c r="CR152" s="125"/>
      <c r="CS152" s="125"/>
      <c r="CT152" s="125"/>
      <c r="CU152" s="125"/>
      <c r="CV152" s="125"/>
      <c r="CW152" s="125"/>
      <c r="CX152" s="125"/>
      <c r="CY152" s="125"/>
      <c r="CZ152" s="125"/>
      <c r="DA152" s="125"/>
      <c r="DB152" s="125"/>
      <c r="DC152" s="125"/>
      <c r="DD152" s="125"/>
      <c r="DE152" s="125"/>
      <c r="DF152" s="125"/>
      <c r="DG152" s="125"/>
      <c r="DH152" s="125"/>
      <c r="DI152" s="125"/>
      <c r="DJ152" s="125"/>
      <c r="DK152" s="125"/>
      <c r="DL152" s="125"/>
      <c r="DM152" s="125"/>
    </row>
    <row r="153" spans="2:117" ht="21" hidden="1" outlineLevel="1" x14ac:dyDescent="0.3">
      <c r="B153" s="93"/>
      <c r="C153" s="194"/>
      <c r="D153" s="79"/>
      <c r="E153" s="79"/>
      <c r="F153" s="79"/>
      <c r="G153" s="79"/>
      <c r="H153" s="78"/>
      <c r="I153" s="78"/>
      <c r="J153" s="79"/>
      <c r="K153" s="97">
        <f t="shared" si="62"/>
        <v>0</v>
      </c>
      <c r="L153" s="97">
        <f t="shared" si="63"/>
        <v>0</v>
      </c>
      <c r="M153" s="108">
        <f t="shared" si="64"/>
        <v>0</v>
      </c>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25"/>
      <c r="AW153" s="125"/>
      <c r="AX153" s="125"/>
      <c r="AY153" s="125"/>
      <c r="AZ153" s="125"/>
      <c r="BA153" s="125"/>
      <c r="BB153" s="125"/>
      <c r="BC153" s="125"/>
      <c r="BD153" s="125"/>
      <c r="BE153" s="125"/>
      <c r="BF153" s="125"/>
      <c r="BG153" s="125"/>
      <c r="BH153" s="125"/>
      <c r="BI153" s="125"/>
      <c r="BJ153" s="125"/>
      <c r="BK153" s="125"/>
      <c r="BL153" s="125"/>
      <c r="BM153" s="125"/>
      <c r="BN153" s="125"/>
      <c r="BO153" s="125"/>
      <c r="BP153" s="125"/>
      <c r="BQ153" s="125"/>
      <c r="BR153" s="125"/>
      <c r="BS153" s="125"/>
      <c r="BT153" s="125"/>
      <c r="BU153" s="125"/>
      <c r="BV153" s="125"/>
      <c r="BW153" s="125"/>
      <c r="BX153" s="125"/>
      <c r="BY153" s="125"/>
      <c r="BZ153" s="125"/>
      <c r="CA153" s="125"/>
      <c r="CB153" s="125"/>
      <c r="CC153" s="125"/>
      <c r="CD153" s="125"/>
      <c r="CE153" s="125"/>
      <c r="CF153" s="125"/>
      <c r="CG153" s="125"/>
      <c r="CH153" s="125"/>
      <c r="CI153" s="125"/>
      <c r="CJ153" s="125"/>
      <c r="CK153" s="125"/>
      <c r="CL153" s="125"/>
      <c r="CM153" s="125"/>
      <c r="CN153" s="125"/>
      <c r="CO153" s="125"/>
      <c r="CP153" s="125"/>
      <c r="CQ153" s="125"/>
      <c r="CR153" s="125"/>
      <c r="CS153" s="125"/>
      <c r="CT153" s="125"/>
      <c r="CU153" s="125"/>
      <c r="CV153" s="125"/>
      <c r="CW153" s="125"/>
      <c r="CX153" s="125"/>
      <c r="CY153" s="125"/>
      <c r="CZ153" s="125"/>
      <c r="DA153" s="125"/>
      <c r="DB153" s="125"/>
      <c r="DC153" s="125"/>
      <c r="DD153" s="125"/>
      <c r="DE153" s="125"/>
      <c r="DF153" s="125"/>
      <c r="DG153" s="125"/>
      <c r="DH153" s="125"/>
      <c r="DI153" s="125"/>
      <c r="DJ153" s="125"/>
      <c r="DK153" s="125"/>
      <c r="DL153" s="125"/>
      <c r="DM153" s="125"/>
    </row>
    <row r="154" spans="2:117" ht="21" hidden="1" outlineLevel="1" x14ac:dyDescent="0.3">
      <c r="B154" s="93"/>
      <c r="C154" s="196"/>
      <c r="D154" s="79"/>
      <c r="E154" s="79"/>
      <c r="F154" s="79"/>
      <c r="G154" s="79"/>
      <c r="H154" s="78"/>
      <c r="I154" s="78"/>
      <c r="J154" s="79"/>
      <c r="K154" s="97">
        <f t="shared" si="62"/>
        <v>0</v>
      </c>
      <c r="L154" s="97">
        <f t="shared" si="63"/>
        <v>0</v>
      </c>
      <c r="M154" s="108">
        <f t="shared" si="64"/>
        <v>0</v>
      </c>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25"/>
      <c r="AW154" s="125"/>
      <c r="AX154" s="125"/>
      <c r="AY154" s="125"/>
      <c r="AZ154" s="125"/>
      <c r="BA154" s="125"/>
      <c r="BB154" s="125"/>
      <c r="BC154" s="125"/>
      <c r="BD154" s="125"/>
      <c r="BE154" s="125"/>
      <c r="BF154" s="125"/>
      <c r="BG154" s="125"/>
      <c r="BH154" s="125"/>
      <c r="BI154" s="125"/>
      <c r="BJ154" s="125"/>
      <c r="BK154" s="125"/>
      <c r="BL154" s="125"/>
      <c r="BM154" s="125"/>
      <c r="BN154" s="125"/>
      <c r="BO154" s="125"/>
      <c r="BP154" s="125"/>
      <c r="BQ154" s="125"/>
      <c r="BR154" s="125"/>
      <c r="BS154" s="125"/>
      <c r="BT154" s="125"/>
      <c r="BU154" s="125"/>
      <c r="BV154" s="125"/>
      <c r="BW154" s="125"/>
      <c r="BX154" s="125"/>
      <c r="BY154" s="125"/>
      <c r="BZ154" s="125"/>
      <c r="CA154" s="125"/>
      <c r="CB154" s="125"/>
      <c r="CC154" s="125"/>
      <c r="CD154" s="125"/>
      <c r="CE154" s="125"/>
      <c r="CF154" s="125"/>
      <c r="CG154" s="125"/>
      <c r="CH154" s="125"/>
      <c r="CI154" s="125"/>
      <c r="CJ154" s="125"/>
      <c r="CK154" s="125"/>
      <c r="CL154" s="125"/>
      <c r="CM154" s="125"/>
      <c r="CN154" s="125"/>
      <c r="CO154" s="125"/>
      <c r="CP154" s="125"/>
      <c r="CQ154" s="125"/>
      <c r="CR154" s="125"/>
      <c r="CS154" s="125"/>
      <c r="CT154" s="125"/>
      <c r="CU154" s="125"/>
      <c r="CV154" s="125"/>
      <c r="CW154" s="125"/>
      <c r="CX154" s="125"/>
      <c r="CY154" s="125"/>
      <c r="CZ154" s="125"/>
      <c r="DA154" s="125"/>
      <c r="DB154" s="125"/>
      <c r="DC154" s="125"/>
      <c r="DD154" s="125"/>
      <c r="DE154" s="125"/>
      <c r="DF154" s="125"/>
      <c r="DG154" s="125"/>
      <c r="DH154" s="125"/>
      <c r="DI154" s="125"/>
      <c r="DJ154" s="125"/>
      <c r="DK154" s="125"/>
      <c r="DL154" s="125"/>
      <c r="DM154" s="125"/>
    </row>
    <row r="155" spans="2:117" ht="23.25" collapsed="1" x14ac:dyDescent="0.25">
      <c r="B155" s="86"/>
      <c r="C155" s="87" t="s">
        <v>575</v>
      </c>
      <c r="D155" s="79"/>
      <c r="E155" s="79"/>
      <c r="F155" s="79"/>
      <c r="G155" s="79"/>
      <c r="H155" s="98" t="s">
        <v>57</v>
      </c>
      <c r="I155" s="78"/>
      <c r="J155" s="79"/>
      <c r="K155" s="129">
        <f>SUM(K156:K161)</f>
        <v>0</v>
      </c>
      <c r="L155" s="129">
        <f>SUM(L156:L161)</f>
        <v>0</v>
      </c>
      <c r="M155" s="101">
        <f>IFERROR(L155/K155,0)</f>
        <v>0</v>
      </c>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c r="AT155" s="125"/>
      <c r="AU155" s="125"/>
      <c r="AV155" s="125"/>
      <c r="AW155" s="125"/>
      <c r="AX155" s="125"/>
      <c r="AY155" s="125"/>
      <c r="AZ155" s="125"/>
      <c r="BA155" s="125"/>
      <c r="BB155" s="125"/>
      <c r="BC155" s="125"/>
      <c r="BD155" s="125"/>
      <c r="BE155" s="125"/>
      <c r="BF155" s="125"/>
      <c r="BG155" s="125"/>
      <c r="BH155" s="125"/>
      <c r="BI155" s="125"/>
      <c r="BJ155" s="125"/>
      <c r="BK155" s="125"/>
      <c r="BL155" s="125"/>
      <c r="BM155" s="125"/>
      <c r="BN155" s="125"/>
      <c r="BO155" s="125"/>
      <c r="BP155" s="125"/>
      <c r="BQ155" s="125"/>
      <c r="BR155" s="125"/>
      <c r="BS155" s="125"/>
      <c r="BT155" s="125"/>
      <c r="BU155" s="125"/>
      <c r="BV155" s="125"/>
      <c r="BW155" s="125"/>
      <c r="BX155" s="125"/>
      <c r="BY155" s="125"/>
      <c r="BZ155" s="125"/>
      <c r="CA155" s="125"/>
      <c r="CB155" s="125"/>
      <c r="CC155" s="125"/>
      <c r="CD155" s="125"/>
      <c r="CE155" s="125"/>
      <c r="CF155" s="125"/>
      <c r="CG155" s="125"/>
      <c r="CH155" s="125"/>
      <c r="CI155" s="125"/>
      <c r="CJ155" s="125"/>
      <c r="CK155" s="125"/>
      <c r="CL155" s="125"/>
      <c r="CM155" s="125"/>
      <c r="CN155" s="125"/>
      <c r="CO155" s="125"/>
      <c r="CP155" s="125"/>
      <c r="CQ155" s="125"/>
      <c r="CR155" s="125"/>
      <c r="CS155" s="125"/>
      <c r="CT155" s="125"/>
      <c r="CU155" s="125"/>
      <c r="CV155" s="125"/>
      <c r="CW155" s="125"/>
      <c r="CX155" s="125"/>
      <c r="CY155" s="125"/>
      <c r="CZ155" s="125"/>
      <c r="DA155" s="125"/>
      <c r="DB155" s="125"/>
      <c r="DC155" s="125"/>
      <c r="DD155" s="125"/>
      <c r="DE155" s="125"/>
      <c r="DF155" s="125"/>
      <c r="DG155" s="125"/>
      <c r="DH155" s="125"/>
      <c r="DI155" s="125"/>
      <c r="DJ155" s="125"/>
      <c r="DK155" s="125"/>
      <c r="DL155" s="125"/>
      <c r="DM155" s="125"/>
    </row>
    <row r="156" spans="2:117" ht="21" hidden="1" outlineLevel="1" x14ac:dyDescent="0.3">
      <c r="B156" s="93"/>
      <c r="C156" s="194" t="s">
        <v>870</v>
      </c>
      <c r="D156" s="79"/>
      <c r="E156" s="79"/>
      <c r="F156" s="79"/>
      <c r="G156" s="79"/>
      <c r="H156" s="78"/>
      <c r="I156" s="78"/>
      <c r="J156" s="79"/>
      <c r="K156" s="97">
        <f t="shared" ref="K156:K161" si="65">COUNTA(N156:KP156)</f>
        <v>0</v>
      </c>
      <c r="L156" s="97">
        <f t="shared" ref="L156:L161" si="66">COUNTIF(N156:KP156,"4")</f>
        <v>0</v>
      </c>
      <c r="M156" s="108">
        <f t="shared" ref="M156:M161" si="67">IFERROR(L156/K156,0)</f>
        <v>0</v>
      </c>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c r="AX156" s="125"/>
      <c r="AY156" s="125"/>
      <c r="AZ156" s="125"/>
      <c r="BA156" s="125"/>
      <c r="BB156" s="125"/>
      <c r="BC156" s="125"/>
      <c r="BD156" s="125"/>
      <c r="BE156" s="125"/>
      <c r="BF156" s="125"/>
      <c r="BG156" s="125"/>
      <c r="BH156" s="125"/>
      <c r="BI156" s="125"/>
      <c r="BJ156" s="125"/>
      <c r="BK156" s="125"/>
      <c r="BL156" s="125"/>
      <c r="BM156" s="125"/>
      <c r="BN156" s="125"/>
      <c r="BO156" s="125"/>
      <c r="BP156" s="125"/>
      <c r="BQ156" s="125"/>
      <c r="BR156" s="125"/>
      <c r="BS156" s="125"/>
      <c r="BT156" s="125"/>
      <c r="BU156" s="125"/>
      <c r="BV156" s="125"/>
      <c r="BW156" s="125"/>
      <c r="BX156" s="125"/>
      <c r="BY156" s="125"/>
      <c r="BZ156" s="125"/>
      <c r="CA156" s="125"/>
      <c r="CB156" s="125"/>
      <c r="CC156" s="125"/>
      <c r="CD156" s="125"/>
      <c r="CE156" s="125"/>
      <c r="CF156" s="125"/>
      <c r="CG156" s="125"/>
      <c r="CH156" s="125"/>
      <c r="CI156" s="125"/>
      <c r="CJ156" s="125"/>
      <c r="CK156" s="125"/>
      <c r="CL156" s="125"/>
      <c r="CM156" s="125"/>
      <c r="CN156" s="125"/>
      <c r="CO156" s="125"/>
      <c r="CP156" s="125"/>
      <c r="CQ156" s="125"/>
      <c r="CR156" s="125"/>
      <c r="CS156" s="125"/>
      <c r="CT156" s="125"/>
      <c r="CU156" s="125"/>
      <c r="CV156" s="125"/>
      <c r="CW156" s="125"/>
      <c r="CX156" s="125"/>
      <c r="CY156" s="125"/>
      <c r="CZ156" s="125"/>
      <c r="DA156" s="125"/>
      <c r="DB156" s="125"/>
      <c r="DC156" s="125"/>
      <c r="DD156" s="125"/>
      <c r="DE156" s="125"/>
      <c r="DF156" s="125"/>
      <c r="DG156" s="125"/>
      <c r="DH156" s="125"/>
      <c r="DI156" s="125"/>
      <c r="DJ156" s="125"/>
      <c r="DK156" s="125"/>
      <c r="DL156" s="125"/>
      <c r="DM156" s="125"/>
    </row>
    <row r="157" spans="2:117" ht="21" hidden="1" outlineLevel="1" x14ac:dyDescent="0.3">
      <c r="B157" s="93"/>
      <c r="C157" s="195" t="s">
        <v>868</v>
      </c>
      <c r="D157" s="79"/>
      <c r="E157" s="79"/>
      <c r="F157" s="79"/>
      <c r="G157" s="79"/>
      <c r="H157" s="78"/>
      <c r="I157" s="78"/>
      <c r="J157" s="79"/>
      <c r="K157" s="97">
        <f t="shared" si="65"/>
        <v>0</v>
      </c>
      <c r="L157" s="97">
        <f t="shared" si="66"/>
        <v>0</v>
      </c>
      <c r="M157" s="108">
        <f t="shared" si="67"/>
        <v>0</v>
      </c>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c r="BP157" s="125"/>
      <c r="BQ157" s="125"/>
      <c r="BR157" s="125"/>
      <c r="BS157" s="125"/>
      <c r="BT157" s="125"/>
      <c r="BU157" s="125"/>
      <c r="BV157" s="125"/>
      <c r="BW157" s="125"/>
      <c r="BX157" s="125"/>
      <c r="BY157" s="125"/>
      <c r="BZ157" s="125"/>
      <c r="CA157" s="125"/>
      <c r="CB157" s="125"/>
      <c r="CC157" s="125"/>
      <c r="CD157" s="125"/>
      <c r="CE157" s="125"/>
      <c r="CF157" s="125"/>
      <c r="CG157" s="125"/>
      <c r="CH157" s="125"/>
      <c r="CI157" s="125"/>
      <c r="CJ157" s="125"/>
      <c r="CK157" s="125"/>
      <c r="CL157" s="125"/>
      <c r="CM157" s="125"/>
      <c r="CN157" s="125"/>
      <c r="CO157" s="125"/>
      <c r="CP157" s="125"/>
      <c r="CQ157" s="125"/>
      <c r="CR157" s="125"/>
      <c r="CS157" s="125"/>
      <c r="CT157" s="125"/>
      <c r="CU157" s="125"/>
      <c r="CV157" s="125"/>
      <c r="CW157" s="125"/>
      <c r="CX157" s="125"/>
      <c r="CY157" s="125"/>
      <c r="CZ157" s="125"/>
      <c r="DA157" s="125"/>
      <c r="DB157" s="125"/>
      <c r="DC157" s="125"/>
      <c r="DD157" s="125"/>
      <c r="DE157" s="125"/>
      <c r="DF157" s="125"/>
      <c r="DG157" s="125"/>
      <c r="DH157" s="125"/>
      <c r="DI157" s="125"/>
      <c r="DJ157" s="125"/>
      <c r="DK157" s="125"/>
      <c r="DL157" s="125"/>
      <c r="DM157" s="125"/>
    </row>
    <row r="158" spans="2:117" ht="21" hidden="1" outlineLevel="1" x14ac:dyDescent="0.3">
      <c r="B158" s="93"/>
      <c r="C158" s="195" t="s">
        <v>869</v>
      </c>
      <c r="D158" s="79"/>
      <c r="E158" s="79"/>
      <c r="F158" s="79"/>
      <c r="G158" s="79"/>
      <c r="H158" s="78"/>
      <c r="I158" s="78"/>
      <c r="J158" s="79"/>
      <c r="K158" s="97">
        <f t="shared" si="65"/>
        <v>0</v>
      </c>
      <c r="L158" s="97">
        <f t="shared" si="66"/>
        <v>0</v>
      </c>
      <c r="M158" s="108">
        <f t="shared" si="67"/>
        <v>0</v>
      </c>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c r="AT158" s="125"/>
      <c r="AU158" s="125"/>
      <c r="AV158" s="125"/>
      <c r="AW158" s="125"/>
      <c r="AX158" s="125"/>
      <c r="AY158" s="125"/>
      <c r="AZ158" s="125"/>
      <c r="BA158" s="125"/>
      <c r="BB158" s="125"/>
      <c r="BC158" s="125"/>
      <c r="BD158" s="125"/>
      <c r="BE158" s="125"/>
      <c r="BF158" s="125"/>
      <c r="BG158" s="125"/>
      <c r="BH158" s="125"/>
      <c r="BI158" s="125"/>
      <c r="BJ158" s="125"/>
      <c r="BK158" s="125"/>
      <c r="BL158" s="125"/>
      <c r="BM158" s="125"/>
      <c r="BN158" s="125"/>
      <c r="BO158" s="125"/>
      <c r="BP158" s="125"/>
      <c r="BQ158" s="125"/>
      <c r="BR158" s="125"/>
      <c r="BS158" s="125"/>
      <c r="BT158" s="125"/>
      <c r="BU158" s="125"/>
      <c r="BV158" s="125"/>
      <c r="BW158" s="125"/>
      <c r="BX158" s="125"/>
      <c r="BY158" s="125"/>
      <c r="BZ158" s="125"/>
      <c r="CA158" s="125"/>
      <c r="CB158" s="125"/>
      <c r="CC158" s="125"/>
      <c r="CD158" s="125"/>
      <c r="CE158" s="125"/>
      <c r="CF158" s="125"/>
      <c r="CG158" s="125"/>
      <c r="CH158" s="125"/>
      <c r="CI158" s="125"/>
      <c r="CJ158" s="125"/>
      <c r="CK158" s="125"/>
      <c r="CL158" s="125"/>
      <c r="CM158" s="125"/>
      <c r="CN158" s="125"/>
      <c r="CO158" s="125"/>
      <c r="CP158" s="125"/>
      <c r="CQ158" s="125"/>
      <c r="CR158" s="125"/>
      <c r="CS158" s="125"/>
      <c r="CT158" s="125"/>
      <c r="CU158" s="125"/>
      <c r="CV158" s="125"/>
      <c r="CW158" s="125"/>
      <c r="CX158" s="125"/>
      <c r="CY158" s="125"/>
      <c r="CZ158" s="125"/>
      <c r="DA158" s="125"/>
      <c r="DB158" s="125"/>
      <c r="DC158" s="125"/>
      <c r="DD158" s="125"/>
      <c r="DE158" s="125"/>
      <c r="DF158" s="125"/>
      <c r="DG158" s="125"/>
      <c r="DH158" s="125"/>
      <c r="DI158" s="125"/>
      <c r="DJ158" s="125"/>
      <c r="DK158" s="125"/>
      <c r="DL158" s="125"/>
      <c r="DM158" s="125"/>
    </row>
    <row r="159" spans="2:117" ht="21" hidden="1" outlineLevel="1" x14ac:dyDescent="0.3">
      <c r="B159" s="93"/>
      <c r="C159" s="570" t="s">
        <v>577</v>
      </c>
      <c r="D159" s="79"/>
      <c r="E159" s="79"/>
      <c r="F159" s="79"/>
      <c r="G159" s="79"/>
      <c r="H159" s="78"/>
      <c r="I159" s="78"/>
      <c r="J159" s="79"/>
      <c r="K159" s="97">
        <f t="shared" si="65"/>
        <v>0</v>
      </c>
      <c r="L159" s="97">
        <f t="shared" si="66"/>
        <v>0</v>
      </c>
      <c r="M159" s="108">
        <f t="shared" si="67"/>
        <v>0</v>
      </c>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c r="AT159" s="125"/>
      <c r="AU159" s="125"/>
      <c r="AV159" s="125"/>
      <c r="AW159" s="125"/>
      <c r="AX159" s="125"/>
      <c r="AY159" s="125"/>
      <c r="AZ159" s="125"/>
      <c r="BA159" s="125"/>
      <c r="BB159" s="125"/>
      <c r="BC159" s="125"/>
      <c r="BD159" s="125"/>
      <c r="BE159" s="125"/>
      <c r="BF159" s="125"/>
      <c r="BG159" s="125"/>
      <c r="BH159" s="125"/>
      <c r="BI159" s="125"/>
      <c r="BJ159" s="125"/>
      <c r="BK159" s="125"/>
      <c r="BL159" s="125"/>
      <c r="BM159" s="125"/>
      <c r="BN159" s="125"/>
      <c r="BO159" s="125"/>
      <c r="BP159" s="125"/>
      <c r="BQ159" s="125"/>
      <c r="BR159" s="125"/>
      <c r="BS159" s="125"/>
      <c r="BT159" s="125"/>
      <c r="BU159" s="125"/>
      <c r="BV159" s="125"/>
      <c r="BW159" s="125"/>
      <c r="BX159" s="125"/>
      <c r="BY159" s="125"/>
      <c r="BZ159" s="125"/>
      <c r="CA159" s="125"/>
      <c r="CB159" s="125"/>
      <c r="CC159" s="125"/>
      <c r="CD159" s="125"/>
      <c r="CE159" s="125"/>
      <c r="CF159" s="125"/>
      <c r="CG159" s="125"/>
      <c r="CH159" s="125"/>
      <c r="CI159" s="125"/>
      <c r="CJ159" s="125"/>
      <c r="CK159" s="125"/>
      <c r="CL159" s="125"/>
      <c r="CM159" s="125"/>
      <c r="CN159" s="125"/>
      <c r="CO159" s="125"/>
      <c r="CP159" s="125"/>
      <c r="CQ159" s="125"/>
      <c r="CR159" s="125"/>
      <c r="CS159" s="125"/>
      <c r="CT159" s="125"/>
      <c r="CU159" s="125"/>
      <c r="CV159" s="125"/>
      <c r="CW159" s="125"/>
      <c r="CX159" s="125"/>
      <c r="CY159" s="125"/>
      <c r="CZ159" s="125"/>
      <c r="DA159" s="125"/>
      <c r="DB159" s="125"/>
      <c r="DC159" s="125"/>
      <c r="DD159" s="125"/>
      <c r="DE159" s="125"/>
      <c r="DF159" s="125"/>
      <c r="DG159" s="125"/>
      <c r="DH159" s="125"/>
      <c r="DI159" s="125"/>
      <c r="DJ159" s="125"/>
      <c r="DK159" s="125"/>
      <c r="DL159" s="125"/>
      <c r="DM159" s="125"/>
    </row>
    <row r="160" spans="2:117" ht="21" hidden="1" outlineLevel="1" x14ac:dyDescent="0.3">
      <c r="B160" s="93"/>
      <c r="C160" s="195" t="s">
        <v>868</v>
      </c>
      <c r="D160" s="79"/>
      <c r="E160" s="79"/>
      <c r="F160" s="79"/>
      <c r="G160" s="79"/>
      <c r="H160" s="78"/>
      <c r="I160" s="78"/>
      <c r="J160" s="79"/>
      <c r="K160" s="97">
        <f t="shared" si="65"/>
        <v>0</v>
      </c>
      <c r="L160" s="97">
        <f t="shared" si="66"/>
        <v>0</v>
      </c>
      <c r="M160" s="108">
        <f t="shared" si="67"/>
        <v>0</v>
      </c>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c r="AT160" s="125"/>
      <c r="AU160" s="125"/>
      <c r="AV160" s="125"/>
      <c r="AW160" s="125"/>
      <c r="AX160" s="125"/>
      <c r="AY160" s="125"/>
      <c r="AZ160" s="125"/>
      <c r="BA160" s="125"/>
      <c r="BB160" s="125"/>
      <c r="BC160" s="125"/>
      <c r="BD160" s="125"/>
      <c r="BE160" s="125"/>
      <c r="BF160" s="125"/>
      <c r="BG160" s="125"/>
      <c r="BH160" s="125"/>
      <c r="BI160" s="125"/>
      <c r="BJ160" s="125"/>
      <c r="BK160" s="125"/>
      <c r="BL160" s="125"/>
      <c r="BM160" s="125"/>
      <c r="BN160" s="125"/>
      <c r="BO160" s="125"/>
      <c r="BP160" s="125"/>
      <c r="BQ160" s="125"/>
      <c r="BR160" s="125"/>
      <c r="BS160" s="125"/>
      <c r="BT160" s="125"/>
      <c r="BU160" s="125"/>
      <c r="BV160" s="125"/>
      <c r="BW160" s="125"/>
      <c r="BX160" s="125"/>
      <c r="BY160" s="125"/>
      <c r="BZ160" s="125"/>
      <c r="CA160" s="125"/>
      <c r="CB160" s="125"/>
      <c r="CC160" s="125"/>
      <c r="CD160" s="125"/>
      <c r="CE160" s="125"/>
      <c r="CF160" s="125"/>
      <c r="CG160" s="125"/>
      <c r="CH160" s="125"/>
      <c r="CI160" s="125"/>
      <c r="CJ160" s="125"/>
      <c r="CK160" s="125"/>
      <c r="CL160" s="125"/>
      <c r="CM160" s="125"/>
      <c r="CN160" s="125"/>
      <c r="CO160" s="125"/>
      <c r="CP160" s="125"/>
      <c r="CQ160" s="125"/>
      <c r="CR160" s="125"/>
      <c r="CS160" s="125"/>
      <c r="CT160" s="125"/>
      <c r="CU160" s="125"/>
      <c r="CV160" s="125"/>
      <c r="CW160" s="125"/>
      <c r="CX160" s="125"/>
      <c r="CY160" s="125"/>
      <c r="CZ160" s="125"/>
      <c r="DA160" s="125"/>
      <c r="DB160" s="125"/>
      <c r="DC160" s="125"/>
      <c r="DD160" s="125"/>
      <c r="DE160" s="125"/>
      <c r="DF160" s="125"/>
      <c r="DG160" s="125"/>
      <c r="DH160" s="125"/>
      <c r="DI160" s="125"/>
      <c r="DJ160" s="125"/>
      <c r="DK160" s="125"/>
      <c r="DL160" s="125"/>
      <c r="DM160" s="125"/>
    </row>
    <row r="161" spans="1:117" ht="21" hidden="1" outlineLevel="1" x14ac:dyDescent="0.3">
      <c r="B161" s="93"/>
      <c r="C161" s="195" t="s">
        <v>869</v>
      </c>
      <c r="D161" s="79"/>
      <c r="E161" s="79"/>
      <c r="F161" s="79"/>
      <c r="G161" s="79"/>
      <c r="H161" s="78"/>
      <c r="I161" s="78"/>
      <c r="J161" s="79"/>
      <c r="K161" s="97">
        <f t="shared" si="65"/>
        <v>0</v>
      </c>
      <c r="L161" s="97">
        <f t="shared" si="66"/>
        <v>0</v>
      </c>
      <c r="M161" s="108">
        <f t="shared" si="67"/>
        <v>0</v>
      </c>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c r="AT161" s="125"/>
      <c r="AU161" s="125"/>
      <c r="AV161" s="125"/>
      <c r="AW161" s="125"/>
      <c r="AX161" s="125"/>
      <c r="AY161" s="125"/>
      <c r="AZ161" s="125"/>
      <c r="BA161" s="125"/>
      <c r="BB161" s="125"/>
      <c r="BC161" s="125"/>
      <c r="BD161" s="125"/>
      <c r="BE161" s="125"/>
      <c r="BF161" s="125"/>
      <c r="BG161" s="125"/>
      <c r="BH161" s="125"/>
      <c r="BI161" s="125"/>
      <c r="BJ161" s="125"/>
      <c r="BK161" s="125"/>
      <c r="BL161" s="125"/>
      <c r="BM161" s="125"/>
      <c r="BN161" s="125"/>
      <c r="BO161" s="125"/>
      <c r="BP161" s="125"/>
      <c r="BQ161" s="125"/>
      <c r="BR161" s="125"/>
      <c r="BS161" s="125"/>
      <c r="BT161" s="125"/>
      <c r="BU161" s="125"/>
      <c r="BV161" s="125"/>
      <c r="BW161" s="125"/>
      <c r="BX161" s="125"/>
      <c r="BY161" s="125"/>
      <c r="BZ161" s="125"/>
      <c r="CA161" s="125"/>
      <c r="CB161" s="125"/>
      <c r="CC161" s="125"/>
      <c r="CD161" s="125"/>
      <c r="CE161" s="125"/>
      <c r="CF161" s="125"/>
      <c r="CG161" s="125"/>
      <c r="CH161" s="125"/>
      <c r="CI161" s="125"/>
      <c r="CJ161" s="125"/>
      <c r="CK161" s="125"/>
      <c r="CL161" s="125"/>
      <c r="CM161" s="125"/>
      <c r="CN161" s="125"/>
      <c r="CO161" s="125"/>
      <c r="CP161" s="125"/>
      <c r="CQ161" s="125"/>
      <c r="CR161" s="125"/>
      <c r="CS161" s="125"/>
      <c r="CT161" s="125"/>
      <c r="CU161" s="125"/>
      <c r="CV161" s="125"/>
      <c r="CW161" s="125"/>
      <c r="CX161" s="125"/>
      <c r="CY161" s="125"/>
      <c r="CZ161" s="125"/>
      <c r="DA161" s="125"/>
      <c r="DB161" s="125"/>
      <c r="DC161" s="125"/>
      <c r="DD161" s="125"/>
      <c r="DE161" s="125"/>
      <c r="DF161" s="125"/>
      <c r="DG161" s="125"/>
      <c r="DH161" s="125"/>
      <c r="DI161" s="125"/>
      <c r="DJ161" s="125"/>
      <c r="DK161" s="125"/>
      <c r="DL161" s="125"/>
      <c r="DM161" s="125"/>
    </row>
    <row r="162" spans="1:117" ht="23.25" collapsed="1" x14ac:dyDescent="0.25">
      <c r="B162" s="93"/>
      <c r="C162" s="575" t="s">
        <v>871</v>
      </c>
      <c r="D162" s="571"/>
      <c r="E162" s="79"/>
      <c r="F162" s="79"/>
      <c r="G162" s="79"/>
      <c r="H162" s="98" t="s">
        <v>57</v>
      </c>
      <c r="I162" s="78"/>
      <c r="J162" s="79"/>
      <c r="K162" s="129">
        <f>SUM(K163:K169)</f>
        <v>0</v>
      </c>
      <c r="L162" s="129">
        <f>SUM(L163:L169)</f>
        <v>0</v>
      </c>
      <c r="M162" s="101">
        <f>IFERROR(L162/K162,0)</f>
        <v>0</v>
      </c>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c r="AT162" s="125"/>
      <c r="AU162" s="125"/>
      <c r="AV162" s="125"/>
      <c r="AW162" s="125"/>
      <c r="AX162" s="125"/>
      <c r="AY162" s="125"/>
      <c r="AZ162" s="125"/>
      <c r="BA162" s="125"/>
      <c r="BB162" s="125"/>
      <c r="BC162" s="125"/>
      <c r="BD162" s="125"/>
      <c r="BE162" s="125"/>
      <c r="BF162" s="125"/>
      <c r="BG162" s="125"/>
      <c r="BH162" s="125"/>
      <c r="BI162" s="125"/>
      <c r="BJ162" s="125"/>
      <c r="BK162" s="125"/>
      <c r="BL162" s="125"/>
      <c r="BM162" s="125"/>
      <c r="BN162" s="125"/>
      <c r="BO162" s="125"/>
      <c r="BP162" s="125"/>
      <c r="BQ162" s="125"/>
      <c r="BR162" s="125"/>
      <c r="BS162" s="125"/>
      <c r="BT162" s="125"/>
      <c r="BU162" s="125"/>
      <c r="BV162" s="125"/>
      <c r="BW162" s="125"/>
      <c r="BX162" s="125"/>
      <c r="BY162" s="125"/>
      <c r="BZ162" s="125"/>
      <c r="CA162" s="125"/>
      <c r="CB162" s="125"/>
      <c r="CC162" s="125"/>
      <c r="CD162" s="125"/>
      <c r="CE162" s="125"/>
      <c r="CF162" s="125"/>
      <c r="CG162" s="125"/>
      <c r="CH162" s="125"/>
      <c r="CI162" s="125"/>
      <c r="CJ162" s="125"/>
      <c r="CK162" s="125"/>
      <c r="CL162" s="125"/>
      <c r="CM162" s="125"/>
      <c r="CN162" s="125"/>
      <c r="CO162" s="125"/>
      <c r="CP162" s="125"/>
      <c r="CQ162" s="125"/>
      <c r="CR162" s="125"/>
      <c r="CS162" s="125"/>
      <c r="CT162" s="125"/>
      <c r="CU162" s="125"/>
      <c r="CV162" s="125"/>
      <c r="CW162" s="125"/>
      <c r="CX162" s="125"/>
      <c r="CY162" s="125"/>
      <c r="CZ162" s="125"/>
      <c r="DA162" s="125"/>
      <c r="DB162" s="125"/>
      <c r="DC162" s="125"/>
      <c r="DD162" s="125"/>
      <c r="DE162" s="125"/>
      <c r="DF162" s="125"/>
      <c r="DG162" s="125"/>
      <c r="DH162" s="125"/>
      <c r="DI162" s="125"/>
      <c r="DJ162" s="125"/>
      <c r="DK162" s="125"/>
      <c r="DL162" s="125"/>
      <c r="DM162" s="125"/>
    </row>
    <row r="163" spans="1:117" ht="21" hidden="1" outlineLevel="1" x14ac:dyDescent="0.25">
      <c r="B163" s="93"/>
      <c r="C163" s="573" t="s">
        <v>97</v>
      </c>
      <c r="D163" s="572"/>
      <c r="E163" s="79"/>
      <c r="F163" s="79"/>
      <c r="G163" s="79"/>
      <c r="H163" s="78"/>
      <c r="I163" s="78"/>
      <c r="J163" s="79"/>
      <c r="K163" s="97">
        <f t="shared" ref="K163:K168" si="68">COUNTA(N163:KP163)</f>
        <v>0</v>
      </c>
      <c r="L163" s="97">
        <f t="shared" ref="L163:L168" si="69">COUNTIF(N163:KP163,"4")</f>
        <v>0</v>
      </c>
      <c r="M163" s="108">
        <f t="shared" ref="M163:M168" si="70">IFERROR(L163/K163,0)</f>
        <v>0</v>
      </c>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c r="AT163" s="125"/>
      <c r="AU163" s="125"/>
      <c r="AV163" s="125"/>
      <c r="AW163" s="125"/>
      <c r="AX163" s="125"/>
      <c r="AY163" s="125"/>
      <c r="AZ163" s="125"/>
      <c r="BA163" s="125"/>
      <c r="BB163" s="125"/>
      <c r="BC163" s="125"/>
      <c r="BD163" s="125"/>
      <c r="BE163" s="125"/>
      <c r="BF163" s="125"/>
      <c r="BG163" s="125"/>
      <c r="BH163" s="125"/>
      <c r="BI163" s="125"/>
      <c r="BJ163" s="125"/>
      <c r="BK163" s="125"/>
      <c r="BL163" s="125"/>
      <c r="BM163" s="125"/>
      <c r="BN163" s="125"/>
      <c r="BO163" s="125"/>
      <c r="BP163" s="125"/>
      <c r="BQ163" s="125"/>
      <c r="BR163" s="125"/>
      <c r="BS163" s="125"/>
      <c r="BT163" s="125"/>
      <c r="BU163" s="125"/>
      <c r="BV163" s="125"/>
      <c r="BW163" s="125"/>
      <c r="BX163" s="125"/>
      <c r="BY163" s="125"/>
      <c r="BZ163" s="125"/>
      <c r="CA163" s="125"/>
      <c r="CB163" s="125"/>
      <c r="CC163" s="125"/>
      <c r="CD163" s="125"/>
      <c r="CE163" s="125"/>
      <c r="CF163" s="125"/>
      <c r="CG163" s="125"/>
      <c r="CH163" s="125"/>
      <c r="CI163" s="125"/>
      <c r="CJ163" s="125"/>
      <c r="CK163" s="125"/>
      <c r="CL163" s="125"/>
      <c r="CM163" s="125"/>
      <c r="CN163" s="125"/>
      <c r="CO163" s="125"/>
      <c r="CP163" s="125"/>
      <c r="CQ163" s="125"/>
      <c r="CR163" s="125"/>
      <c r="CS163" s="125"/>
      <c r="CT163" s="125"/>
      <c r="CU163" s="125"/>
      <c r="CV163" s="125"/>
      <c r="CW163" s="125"/>
      <c r="CX163" s="125"/>
      <c r="CY163" s="125"/>
      <c r="CZ163" s="125"/>
      <c r="DA163" s="125"/>
      <c r="DB163" s="125"/>
      <c r="DC163" s="125"/>
      <c r="DD163" s="125"/>
      <c r="DE163" s="125"/>
      <c r="DF163" s="125"/>
      <c r="DG163" s="125"/>
      <c r="DH163" s="125"/>
      <c r="DI163" s="125"/>
      <c r="DJ163" s="125"/>
      <c r="DK163" s="125"/>
      <c r="DL163" s="125"/>
      <c r="DM163" s="125"/>
    </row>
    <row r="164" spans="1:117" s="116" customFormat="1" ht="21" hidden="1" outlineLevel="1" x14ac:dyDescent="0.25">
      <c r="B164" s="165"/>
      <c r="C164" s="573" t="s">
        <v>101</v>
      </c>
      <c r="D164" s="572"/>
      <c r="E164" s="167"/>
      <c r="F164" s="168"/>
      <c r="G164" s="168"/>
      <c r="H164" s="169"/>
      <c r="I164" s="169"/>
      <c r="J164" s="122"/>
      <c r="K164" s="97">
        <f t="shared" si="68"/>
        <v>0</v>
      </c>
      <c r="L164" s="97">
        <f t="shared" si="69"/>
        <v>0</v>
      </c>
      <c r="M164" s="108">
        <f t="shared" si="70"/>
        <v>0</v>
      </c>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c r="CR164" s="125"/>
      <c r="CS164" s="125"/>
      <c r="CT164" s="125"/>
      <c r="CU164" s="125"/>
      <c r="CV164" s="125"/>
      <c r="CW164" s="125"/>
      <c r="CX164" s="125"/>
      <c r="CY164" s="125"/>
      <c r="CZ164" s="125"/>
      <c r="DA164" s="125"/>
      <c r="DB164" s="125"/>
      <c r="DC164" s="125"/>
      <c r="DD164" s="125"/>
      <c r="DE164" s="125"/>
      <c r="DF164" s="125"/>
      <c r="DG164" s="125"/>
      <c r="DH164" s="125"/>
      <c r="DI164" s="125"/>
      <c r="DJ164" s="125"/>
      <c r="DK164" s="125"/>
      <c r="DL164" s="125"/>
      <c r="DM164" s="125"/>
    </row>
    <row r="165" spans="1:117" s="116" customFormat="1" ht="21" hidden="1" outlineLevel="1" x14ac:dyDescent="0.25">
      <c r="B165" s="165"/>
      <c r="C165" s="573" t="s">
        <v>102</v>
      </c>
      <c r="D165" s="572"/>
      <c r="E165" s="167"/>
      <c r="F165" s="168"/>
      <c r="G165" s="168"/>
      <c r="H165" s="169"/>
      <c r="I165" s="169"/>
      <c r="J165" s="122"/>
      <c r="K165" s="97">
        <f t="shared" si="68"/>
        <v>0</v>
      </c>
      <c r="L165" s="97">
        <f t="shared" si="69"/>
        <v>0</v>
      </c>
      <c r="M165" s="108">
        <f t="shared" si="70"/>
        <v>0</v>
      </c>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c r="AT165" s="125"/>
      <c r="AU165" s="125"/>
      <c r="AV165" s="125"/>
      <c r="AW165" s="125"/>
      <c r="AX165" s="125"/>
      <c r="AY165" s="125"/>
      <c r="AZ165" s="125"/>
      <c r="BA165" s="125"/>
      <c r="BB165" s="125"/>
      <c r="BC165" s="125"/>
      <c r="BD165" s="125"/>
      <c r="BE165" s="125"/>
      <c r="BF165" s="125"/>
      <c r="BG165" s="125"/>
      <c r="BH165" s="125"/>
      <c r="BI165" s="125"/>
      <c r="BJ165" s="125"/>
      <c r="BK165" s="125"/>
      <c r="BL165" s="125"/>
      <c r="BM165" s="125"/>
      <c r="BN165" s="125"/>
      <c r="BO165" s="125"/>
      <c r="BP165" s="125"/>
      <c r="BQ165" s="125"/>
      <c r="BR165" s="125"/>
      <c r="BS165" s="125"/>
      <c r="BT165" s="125"/>
      <c r="BU165" s="125"/>
      <c r="BV165" s="125"/>
      <c r="BW165" s="125"/>
      <c r="BX165" s="125"/>
      <c r="BY165" s="125"/>
      <c r="BZ165" s="125"/>
      <c r="CA165" s="125"/>
      <c r="CB165" s="125"/>
      <c r="CC165" s="125"/>
      <c r="CD165" s="125"/>
      <c r="CE165" s="125"/>
      <c r="CF165" s="125"/>
      <c r="CG165" s="125"/>
      <c r="CH165" s="125"/>
      <c r="CI165" s="125"/>
      <c r="CJ165" s="125"/>
      <c r="CK165" s="125"/>
      <c r="CL165" s="125"/>
      <c r="CM165" s="125"/>
      <c r="CN165" s="125"/>
      <c r="CO165" s="125"/>
      <c r="CP165" s="125"/>
      <c r="CQ165" s="125"/>
      <c r="CR165" s="125"/>
      <c r="CS165" s="125"/>
      <c r="CT165" s="125"/>
      <c r="CU165" s="125"/>
      <c r="CV165" s="125"/>
      <c r="CW165" s="125"/>
      <c r="CX165" s="125"/>
      <c r="CY165" s="125"/>
      <c r="CZ165" s="125"/>
      <c r="DA165" s="125"/>
      <c r="DB165" s="125"/>
      <c r="DC165" s="125"/>
      <c r="DD165" s="125"/>
      <c r="DE165" s="125"/>
      <c r="DF165" s="125"/>
      <c r="DG165" s="125"/>
      <c r="DH165" s="125"/>
      <c r="DI165" s="125"/>
      <c r="DJ165" s="125"/>
      <c r="DK165" s="125"/>
      <c r="DL165" s="125"/>
      <c r="DM165" s="125"/>
    </row>
    <row r="166" spans="1:117" s="116" customFormat="1" ht="21" hidden="1" outlineLevel="1" x14ac:dyDescent="0.25">
      <c r="B166" s="165"/>
      <c r="C166" s="573" t="s">
        <v>126</v>
      </c>
      <c r="D166" s="572"/>
      <c r="E166" s="167"/>
      <c r="F166" s="168"/>
      <c r="G166" s="168"/>
      <c r="H166" s="169"/>
      <c r="I166" s="169"/>
      <c r="J166" s="122"/>
      <c r="K166" s="97">
        <f t="shared" si="68"/>
        <v>0</v>
      </c>
      <c r="L166" s="97">
        <f t="shared" si="69"/>
        <v>0</v>
      </c>
      <c r="M166" s="108">
        <f t="shared" si="70"/>
        <v>0</v>
      </c>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c r="AT166" s="125"/>
      <c r="AU166" s="125"/>
      <c r="AV166" s="125"/>
      <c r="AW166" s="125"/>
      <c r="AX166" s="125"/>
      <c r="AY166" s="125"/>
      <c r="AZ166" s="125"/>
      <c r="BA166" s="125"/>
      <c r="BB166" s="125"/>
      <c r="BC166" s="125"/>
      <c r="BD166" s="125"/>
      <c r="BE166" s="125"/>
      <c r="BF166" s="125"/>
      <c r="BG166" s="125"/>
      <c r="BH166" s="125"/>
      <c r="BI166" s="125"/>
      <c r="BJ166" s="125"/>
      <c r="BK166" s="125"/>
      <c r="BL166" s="125"/>
      <c r="BM166" s="125"/>
      <c r="BN166" s="125"/>
      <c r="BO166" s="125"/>
      <c r="BP166" s="125"/>
      <c r="BQ166" s="125"/>
      <c r="BR166" s="125"/>
      <c r="BS166" s="125"/>
      <c r="BT166" s="125"/>
      <c r="BU166" s="125"/>
      <c r="BV166" s="125"/>
      <c r="BW166" s="125"/>
      <c r="BX166" s="125"/>
      <c r="BY166" s="125"/>
      <c r="BZ166" s="125"/>
      <c r="CA166" s="125"/>
      <c r="CB166" s="125"/>
      <c r="CC166" s="125"/>
      <c r="CD166" s="125"/>
      <c r="CE166" s="125"/>
      <c r="CF166" s="125"/>
      <c r="CG166" s="125"/>
      <c r="CH166" s="125"/>
      <c r="CI166" s="125"/>
      <c r="CJ166" s="125"/>
      <c r="CK166" s="125"/>
      <c r="CL166" s="125"/>
      <c r="CM166" s="125"/>
      <c r="CN166" s="125"/>
      <c r="CO166" s="125"/>
      <c r="CP166" s="125"/>
      <c r="CQ166" s="125"/>
      <c r="CR166" s="125"/>
      <c r="CS166" s="125"/>
      <c r="CT166" s="125"/>
      <c r="CU166" s="125"/>
      <c r="CV166" s="125"/>
      <c r="CW166" s="125"/>
      <c r="CX166" s="125"/>
      <c r="CY166" s="125"/>
      <c r="CZ166" s="125"/>
      <c r="DA166" s="125"/>
      <c r="DB166" s="125"/>
      <c r="DC166" s="125"/>
      <c r="DD166" s="125"/>
      <c r="DE166" s="125"/>
      <c r="DF166" s="125"/>
      <c r="DG166" s="125"/>
      <c r="DH166" s="125"/>
      <c r="DI166" s="125"/>
      <c r="DJ166" s="125"/>
      <c r="DK166" s="125"/>
      <c r="DL166" s="125"/>
      <c r="DM166" s="125"/>
    </row>
    <row r="167" spans="1:117" s="1" customFormat="1" ht="21" hidden="1" outlineLevel="1" x14ac:dyDescent="0.25">
      <c r="A167" s="113"/>
      <c r="B167" s="160"/>
      <c r="C167" s="573" t="s">
        <v>872</v>
      </c>
      <c r="D167" s="572"/>
      <c r="E167" s="90"/>
      <c r="F167" s="92"/>
      <c r="G167" s="92"/>
      <c r="H167" s="154"/>
      <c r="I167" s="154"/>
      <c r="J167" s="112"/>
      <c r="K167" s="97">
        <f t="shared" si="68"/>
        <v>0</v>
      </c>
      <c r="L167" s="97">
        <f t="shared" si="69"/>
        <v>0</v>
      </c>
      <c r="M167" s="108">
        <f t="shared" si="70"/>
        <v>0</v>
      </c>
      <c r="N167" s="85"/>
      <c r="O167" s="85"/>
      <c r="P167" s="85"/>
      <c r="Q167" s="85"/>
      <c r="R167" s="85"/>
      <c r="S167" s="85"/>
      <c r="T167" s="85"/>
      <c r="U167" s="92"/>
      <c r="V167" s="92"/>
      <c r="W167" s="92"/>
      <c r="X167" s="92"/>
      <c r="Y167" s="92"/>
      <c r="Z167" s="92"/>
      <c r="AA167" s="92"/>
      <c r="AB167" s="92"/>
      <c r="AC167" s="92"/>
      <c r="AD167" s="85"/>
      <c r="AE167" s="92"/>
      <c r="AF167" s="92"/>
      <c r="AG167" s="92"/>
      <c r="AH167" s="92"/>
      <c r="AI167" s="92"/>
      <c r="AJ167" s="92"/>
      <c r="AK167" s="92"/>
      <c r="AL167" s="92"/>
      <c r="AM167" s="92"/>
      <c r="AN167" s="92"/>
      <c r="AO167" s="92"/>
      <c r="AP167" s="92"/>
      <c r="AQ167" s="92"/>
      <c r="AR167" s="92"/>
      <c r="AS167" s="92"/>
      <c r="AT167" s="92"/>
      <c r="AU167" s="92"/>
      <c r="AV167" s="92"/>
      <c r="AW167" s="92"/>
      <c r="AX167" s="92"/>
      <c r="AY167" s="92"/>
      <c r="AZ167" s="92"/>
      <c r="BA167" s="92"/>
      <c r="BB167" s="92"/>
      <c r="BC167" s="93"/>
      <c r="BD167" s="93"/>
      <c r="BE167" s="93"/>
      <c r="BF167" s="93"/>
      <c r="BG167" s="93"/>
      <c r="BH167" s="93"/>
      <c r="BI167" s="93"/>
      <c r="BJ167" s="93"/>
      <c r="BK167" s="93"/>
      <c r="BL167" s="93"/>
      <c r="BM167" s="93"/>
      <c r="BN167" s="93"/>
      <c r="BO167" s="93"/>
      <c r="BP167" s="93"/>
      <c r="BQ167" s="93"/>
      <c r="BR167" s="93"/>
      <c r="BS167" s="93"/>
      <c r="BT167" s="93"/>
      <c r="BU167" s="93"/>
      <c r="BV167" s="93"/>
      <c r="BW167" s="93"/>
      <c r="BX167" s="93"/>
      <c r="BY167" s="93"/>
      <c r="BZ167" s="93"/>
      <c r="CA167" s="93"/>
      <c r="CB167" s="93"/>
      <c r="CC167" s="93"/>
      <c r="CD167" s="93"/>
      <c r="CE167" s="93"/>
      <c r="CF167" s="93"/>
      <c r="CG167" s="93"/>
      <c r="CH167" s="93"/>
      <c r="CI167" s="93"/>
      <c r="CJ167" s="93"/>
      <c r="CK167" s="93"/>
      <c r="CL167" s="93"/>
      <c r="CM167" s="93"/>
      <c r="CN167" s="93"/>
      <c r="CO167" s="93"/>
      <c r="CP167" s="93"/>
      <c r="CQ167" s="93"/>
      <c r="CR167" s="93"/>
      <c r="CS167" s="93"/>
      <c r="CT167" s="93"/>
      <c r="CU167" s="93"/>
      <c r="CV167" s="93"/>
      <c r="CW167" s="93"/>
      <c r="CX167" s="93"/>
      <c r="CY167" s="93"/>
      <c r="CZ167" s="93"/>
      <c r="DA167" s="93"/>
      <c r="DB167" s="93"/>
      <c r="DC167" s="93"/>
      <c r="DD167" s="93"/>
      <c r="DE167" s="93"/>
      <c r="DF167" s="93"/>
      <c r="DG167" s="93"/>
      <c r="DH167" s="93"/>
      <c r="DI167" s="93"/>
      <c r="DJ167" s="93"/>
      <c r="DK167" s="93"/>
      <c r="DL167" s="93"/>
      <c r="DM167" s="93"/>
    </row>
    <row r="168" spans="1:117" s="116" customFormat="1" ht="21" hidden="1" outlineLevel="1" x14ac:dyDescent="0.25">
      <c r="B168" s="165"/>
      <c r="C168" s="573" t="s">
        <v>127</v>
      </c>
      <c r="D168" s="572"/>
      <c r="E168" s="167"/>
      <c r="F168" s="168"/>
      <c r="G168" s="168"/>
      <c r="H168" s="169"/>
      <c r="I168" s="169"/>
      <c r="J168" s="122"/>
      <c r="K168" s="97">
        <f t="shared" si="68"/>
        <v>0</v>
      </c>
      <c r="L168" s="97">
        <f t="shared" si="69"/>
        <v>0</v>
      </c>
      <c r="M168" s="108">
        <f t="shared" si="70"/>
        <v>0</v>
      </c>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c r="AT168" s="125"/>
      <c r="AU168" s="125"/>
      <c r="AV168" s="125"/>
      <c r="AW168" s="125"/>
      <c r="AX168" s="125"/>
      <c r="AY168" s="125"/>
      <c r="AZ168" s="125"/>
      <c r="BA168" s="125"/>
      <c r="BB168" s="125"/>
      <c r="BC168" s="125"/>
      <c r="BD168" s="125"/>
      <c r="BE168" s="125"/>
      <c r="BF168" s="125"/>
      <c r="BG168" s="125"/>
      <c r="BH168" s="125"/>
      <c r="BI168" s="125"/>
      <c r="BJ168" s="125"/>
      <c r="BK168" s="125"/>
      <c r="BL168" s="125"/>
      <c r="BM168" s="125"/>
      <c r="BN168" s="125"/>
      <c r="BO168" s="125"/>
      <c r="BP168" s="125"/>
      <c r="BQ168" s="125"/>
      <c r="BR168" s="125"/>
      <c r="BS168" s="125"/>
      <c r="BT168" s="125"/>
      <c r="BU168" s="125"/>
      <c r="BV168" s="125"/>
      <c r="BW168" s="125"/>
      <c r="BX168" s="125"/>
      <c r="BY168" s="125"/>
      <c r="BZ168" s="125"/>
      <c r="CA168" s="125"/>
      <c r="CB168" s="125"/>
      <c r="CC168" s="125"/>
      <c r="CD168" s="125"/>
      <c r="CE168" s="125"/>
      <c r="CF168" s="125"/>
      <c r="CG168" s="125"/>
      <c r="CH168" s="125"/>
      <c r="CI168" s="125"/>
      <c r="CJ168" s="125"/>
      <c r="CK168" s="125"/>
      <c r="CL168" s="125"/>
      <c r="CM168" s="125"/>
      <c r="CN168" s="125"/>
      <c r="CO168" s="125"/>
      <c r="CP168" s="125"/>
      <c r="CQ168" s="125"/>
      <c r="CR168" s="125"/>
      <c r="CS168" s="125"/>
      <c r="CT168" s="125"/>
      <c r="CU168" s="125"/>
      <c r="CV168" s="125"/>
      <c r="CW168" s="125"/>
      <c r="CX168" s="125"/>
      <c r="CY168" s="125"/>
      <c r="CZ168" s="125"/>
      <c r="DA168" s="125"/>
      <c r="DB168" s="125"/>
      <c r="DC168" s="125"/>
      <c r="DD168" s="125"/>
      <c r="DE168" s="125"/>
      <c r="DF168" s="125"/>
      <c r="DG168" s="125"/>
      <c r="DH168" s="125"/>
      <c r="DI168" s="125"/>
      <c r="DJ168" s="125"/>
      <c r="DK168" s="125"/>
      <c r="DL168" s="125"/>
      <c r="DM168" s="125"/>
    </row>
    <row r="169" spans="1:117" s="116" customFormat="1" ht="21" hidden="1" outlineLevel="1" x14ac:dyDescent="0.25">
      <c r="B169" s="165"/>
      <c r="C169" s="573" t="s">
        <v>873</v>
      </c>
      <c r="D169" s="166"/>
      <c r="E169" s="167"/>
      <c r="F169" s="168"/>
      <c r="G169" s="168"/>
      <c r="H169" s="169"/>
      <c r="I169" s="169"/>
      <c r="J169" s="122"/>
      <c r="K169" s="97">
        <f t="shared" ref="K169" si="71">COUNTA(N169:KP169)</f>
        <v>0</v>
      </c>
      <c r="L169" s="97">
        <f t="shared" ref="L169" si="72">COUNTIF(N169:KP169,"4")</f>
        <v>0</v>
      </c>
      <c r="M169" s="108">
        <f t="shared" ref="M169" si="73">IFERROR(L169/K169,0)</f>
        <v>0</v>
      </c>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c r="AT169" s="125"/>
      <c r="AU169" s="125"/>
      <c r="AV169" s="125"/>
      <c r="AW169" s="125"/>
      <c r="AX169" s="125"/>
      <c r="AY169" s="125"/>
      <c r="AZ169" s="125"/>
      <c r="BA169" s="125"/>
      <c r="BB169" s="125"/>
      <c r="BC169" s="125"/>
      <c r="BD169" s="125"/>
      <c r="BE169" s="125"/>
      <c r="BF169" s="125"/>
      <c r="BG169" s="125"/>
      <c r="BH169" s="125"/>
      <c r="BI169" s="125"/>
      <c r="BJ169" s="125"/>
      <c r="BK169" s="125"/>
      <c r="BL169" s="125"/>
      <c r="BM169" s="125"/>
      <c r="BN169" s="125"/>
      <c r="BO169" s="125"/>
      <c r="BP169" s="125"/>
      <c r="BQ169" s="125"/>
      <c r="BR169" s="125"/>
      <c r="BS169" s="125"/>
      <c r="BT169" s="125"/>
      <c r="BU169" s="125"/>
      <c r="BV169" s="125"/>
      <c r="BW169" s="125"/>
      <c r="BX169" s="125"/>
      <c r="BY169" s="125"/>
      <c r="BZ169" s="125"/>
      <c r="CA169" s="125"/>
      <c r="CB169" s="125"/>
      <c r="CC169" s="125"/>
      <c r="CD169" s="125"/>
      <c r="CE169" s="125"/>
      <c r="CF169" s="125"/>
      <c r="CG169" s="125"/>
      <c r="CH169" s="125"/>
      <c r="CI169" s="125"/>
      <c r="CJ169" s="125"/>
      <c r="CK169" s="125"/>
      <c r="CL169" s="125"/>
      <c r="CM169" s="125"/>
      <c r="CN169" s="125"/>
      <c r="CO169" s="125"/>
      <c r="CP169" s="125"/>
      <c r="CQ169" s="125"/>
      <c r="CR169" s="125"/>
      <c r="CS169" s="125"/>
      <c r="CT169" s="125"/>
      <c r="CU169" s="125"/>
      <c r="CV169" s="125"/>
      <c r="CW169" s="125"/>
      <c r="CX169" s="125"/>
      <c r="CY169" s="125"/>
      <c r="CZ169" s="125"/>
      <c r="DA169" s="125"/>
      <c r="DB169" s="125"/>
      <c r="DC169" s="125"/>
      <c r="DD169" s="125"/>
      <c r="DE169" s="125"/>
      <c r="DF169" s="125"/>
      <c r="DG169" s="125"/>
      <c r="DH169" s="125"/>
      <c r="DI169" s="125"/>
      <c r="DJ169" s="125"/>
      <c r="DK169" s="125"/>
      <c r="DL169" s="125"/>
      <c r="DM169" s="125"/>
    </row>
    <row r="170" spans="1:117" s="1" customFormat="1" ht="21" collapsed="1" x14ac:dyDescent="0.25">
      <c r="A170" s="113"/>
      <c r="B170" s="160"/>
      <c r="C170" s="161"/>
      <c r="D170" s="162"/>
      <c r="E170" s="90"/>
      <c r="F170" s="92"/>
      <c r="G170" s="92"/>
      <c r="H170" s="98" t="s">
        <v>57</v>
      </c>
      <c r="I170" s="154"/>
      <c r="J170" s="112"/>
      <c r="K170" s="163"/>
      <c r="L170" s="163"/>
      <c r="M170" s="164"/>
      <c r="N170" s="85"/>
      <c r="O170" s="85"/>
      <c r="P170" s="85"/>
      <c r="Q170" s="85"/>
      <c r="R170" s="85"/>
      <c r="S170" s="85"/>
      <c r="T170" s="85"/>
      <c r="U170" s="92"/>
      <c r="V170" s="92"/>
      <c r="W170" s="92"/>
      <c r="X170" s="92"/>
      <c r="Y170" s="92"/>
      <c r="Z170" s="92"/>
      <c r="AA170" s="92"/>
      <c r="AB170" s="92"/>
      <c r="AC170" s="92"/>
      <c r="AD170" s="85"/>
      <c r="AE170" s="92"/>
      <c r="AF170" s="92"/>
      <c r="AG170" s="92"/>
      <c r="AH170" s="92"/>
      <c r="AI170" s="92"/>
      <c r="AJ170" s="92"/>
      <c r="AK170" s="92"/>
      <c r="AL170" s="92"/>
      <c r="AM170" s="92"/>
      <c r="AN170" s="92"/>
      <c r="AO170" s="92"/>
      <c r="AP170" s="92"/>
      <c r="AQ170" s="92"/>
      <c r="AR170" s="92"/>
      <c r="AS170" s="92"/>
      <c r="AT170" s="92"/>
      <c r="AU170" s="92"/>
      <c r="AV170" s="92"/>
      <c r="AW170" s="92"/>
      <c r="AX170" s="92"/>
      <c r="AY170" s="92"/>
      <c r="AZ170" s="92"/>
      <c r="BA170" s="92"/>
      <c r="BB170" s="92"/>
      <c r="BC170" s="93"/>
      <c r="BD170" s="93"/>
      <c r="BE170" s="93"/>
      <c r="BF170" s="93"/>
      <c r="BG170" s="93"/>
      <c r="BH170" s="93"/>
      <c r="BI170" s="93"/>
      <c r="BJ170" s="93"/>
      <c r="BK170" s="93"/>
      <c r="BL170" s="93"/>
      <c r="BM170" s="93"/>
      <c r="BN170" s="93"/>
      <c r="BO170" s="93"/>
      <c r="BP170" s="93"/>
      <c r="BQ170" s="93"/>
      <c r="BR170" s="93"/>
      <c r="BS170" s="93"/>
      <c r="BT170" s="93"/>
      <c r="BU170" s="93"/>
      <c r="BV170" s="93"/>
      <c r="BW170" s="93"/>
      <c r="BX170" s="93"/>
      <c r="BY170" s="93"/>
      <c r="BZ170" s="93"/>
      <c r="CA170" s="93"/>
      <c r="CB170" s="93"/>
      <c r="CC170" s="93"/>
      <c r="CD170" s="93"/>
      <c r="CE170" s="93"/>
      <c r="CF170" s="93"/>
      <c r="CG170" s="93"/>
      <c r="CH170" s="93"/>
      <c r="CI170" s="93"/>
      <c r="CJ170" s="93"/>
      <c r="CK170" s="93"/>
      <c r="CL170" s="93"/>
      <c r="CM170" s="93"/>
      <c r="CN170" s="93"/>
      <c r="CO170" s="93"/>
      <c r="CP170" s="93"/>
      <c r="CQ170" s="93"/>
      <c r="CR170" s="93"/>
      <c r="CS170" s="93"/>
      <c r="CT170" s="93"/>
      <c r="CU170" s="93"/>
      <c r="CV170" s="93"/>
      <c r="CW170" s="93"/>
      <c r="CX170" s="93"/>
      <c r="CY170" s="93"/>
      <c r="CZ170" s="93"/>
      <c r="DA170" s="93"/>
      <c r="DB170" s="93"/>
      <c r="DC170" s="93"/>
      <c r="DD170" s="93"/>
      <c r="DE170" s="93"/>
      <c r="DF170" s="93"/>
      <c r="DG170" s="93"/>
      <c r="DH170" s="93"/>
      <c r="DI170" s="93"/>
      <c r="DJ170" s="93"/>
      <c r="DK170" s="93"/>
      <c r="DL170" s="93"/>
      <c r="DM170" s="93"/>
    </row>
    <row r="171" spans="1:117" s="116" customFormat="1" ht="21" x14ac:dyDescent="0.25">
      <c r="B171" s="165"/>
      <c r="C171" s="166"/>
      <c r="D171" s="166"/>
      <c r="E171" s="167"/>
      <c r="F171" s="168"/>
      <c r="G171" s="168"/>
      <c r="H171" s="169"/>
      <c r="I171" s="169"/>
      <c r="J171" s="122"/>
      <c r="K171" s="170"/>
      <c r="L171" s="170"/>
      <c r="M171" s="171"/>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c r="AT171" s="125"/>
      <c r="AU171" s="125"/>
      <c r="AV171" s="125"/>
      <c r="AW171" s="125"/>
      <c r="AX171" s="125"/>
      <c r="AY171" s="125"/>
      <c r="AZ171" s="125"/>
      <c r="BA171" s="125"/>
      <c r="BB171" s="125"/>
      <c r="BC171" s="125"/>
      <c r="BD171" s="125"/>
      <c r="BE171" s="125"/>
      <c r="BF171" s="125"/>
      <c r="BG171" s="125"/>
      <c r="BH171" s="125"/>
      <c r="BI171" s="125"/>
      <c r="BJ171" s="125"/>
      <c r="BK171" s="125"/>
      <c r="BL171" s="125"/>
      <c r="BM171" s="125"/>
      <c r="BN171" s="125"/>
      <c r="BO171" s="125"/>
      <c r="BP171" s="125"/>
      <c r="BQ171" s="125"/>
      <c r="BR171" s="125"/>
      <c r="BS171" s="125"/>
      <c r="BT171" s="125"/>
      <c r="BU171" s="125"/>
      <c r="BV171" s="125"/>
      <c r="BW171" s="125"/>
      <c r="BX171" s="125"/>
      <c r="BY171" s="125"/>
      <c r="BZ171" s="125"/>
      <c r="CA171" s="125"/>
      <c r="CB171" s="125"/>
      <c r="CC171" s="125"/>
      <c r="CD171" s="125"/>
      <c r="CE171" s="125"/>
      <c r="CF171" s="125"/>
      <c r="CG171" s="125"/>
      <c r="CH171" s="125"/>
      <c r="CI171" s="125"/>
      <c r="CJ171" s="125"/>
      <c r="CK171" s="125"/>
      <c r="CL171" s="125"/>
      <c r="CM171" s="125"/>
      <c r="CN171" s="125"/>
      <c r="CO171" s="125"/>
      <c r="CP171" s="125"/>
      <c r="CQ171" s="125"/>
      <c r="CR171" s="125"/>
      <c r="CS171" s="125"/>
      <c r="CT171" s="125"/>
      <c r="CU171" s="125"/>
      <c r="CV171" s="125"/>
      <c r="CW171" s="125"/>
      <c r="CX171" s="125"/>
      <c r="CY171" s="125"/>
      <c r="CZ171" s="125"/>
      <c r="DA171" s="125"/>
      <c r="DB171" s="125"/>
      <c r="DC171" s="125"/>
      <c r="DD171" s="125"/>
      <c r="DE171" s="125"/>
      <c r="DF171" s="125"/>
      <c r="DG171" s="125"/>
      <c r="DH171" s="125"/>
      <c r="DI171" s="125"/>
      <c r="DJ171" s="125"/>
      <c r="DK171" s="125"/>
      <c r="DL171" s="125"/>
      <c r="DM171" s="125"/>
    </row>
    <row r="172" spans="1:117" s="116" customFormat="1" ht="21" x14ac:dyDescent="0.25">
      <c r="B172" s="165"/>
      <c r="C172" s="166"/>
      <c r="D172" s="166"/>
      <c r="E172" s="167"/>
      <c r="F172" s="168"/>
      <c r="G172" s="168"/>
      <c r="H172" s="169"/>
      <c r="I172" s="169"/>
      <c r="J172" s="122"/>
      <c r="K172" s="170"/>
      <c r="L172" s="170"/>
      <c r="M172" s="171"/>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c r="AT172" s="125"/>
      <c r="AU172" s="125"/>
      <c r="AV172" s="125"/>
      <c r="AW172" s="125"/>
      <c r="AX172" s="125"/>
      <c r="AY172" s="125"/>
      <c r="AZ172" s="125"/>
      <c r="BA172" s="125"/>
      <c r="BB172" s="125"/>
      <c r="BC172" s="125"/>
      <c r="BD172" s="125"/>
      <c r="BE172" s="125"/>
      <c r="BF172" s="125"/>
      <c r="BG172" s="125"/>
      <c r="BH172" s="125"/>
      <c r="BI172" s="125"/>
      <c r="BJ172" s="125"/>
      <c r="BK172" s="125"/>
      <c r="BL172" s="125"/>
      <c r="BM172" s="125"/>
      <c r="BN172" s="125"/>
      <c r="BO172" s="125"/>
      <c r="BP172" s="125"/>
      <c r="BQ172" s="125"/>
      <c r="BR172" s="125"/>
      <c r="BS172" s="125"/>
      <c r="BT172" s="125"/>
      <c r="BU172" s="125"/>
      <c r="BV172" s="125"/>
      <c r="BW172" s="125"/>
      <c r="BX172" s="125"/>
      <c r="BY172" s="125"/>
      <c r="BZ172" s="125"/>
      <c r="CA172" s="125"/>
      <c r="CB172" s="125"/>
      <c r="CC172" s="125"/>
      <c r="CD172" s="125"/>
      <c r="CE172" s="125"/>
      <c r="CF172" s="125"/>
      <c r="CG172" s="125"/>
      <c r="CH172" s="125"/>
      <c r="CI172" s="125"/>
      <c r="CJ172" s="125"/>
      <c r="CK172" s="125"/>
      <c r="CL172" s="125"/>
      <c r="CM172" s="125"/>
      <c r="CN172" s="125"/>
      <c r="CO172" s="125"/>
      <c r="CP172" s="125"/>
      <c r="CQ172" s="125"/>
      <c r="CR172" s="125"/>
      <c r="CS172" s="125"/>
      <c r="CT172" s="125"/>
      <c r="CU172" s="125"/>
      <c r="CV172" s="125"/>
      <c r="CW172" s="125"/>
      <c r="CX172" s="125"/>
      <c r="CY172" s="125"/>
      <c r="CZ172" s="125"/>
      <c r="DA172" s="125"/>
      <c r="DB172" s="125"/>
      <c r="DC172" s="125"/>
      <c r="DD172" s="125"/>
      <c r="DE172" s="125"/>
      <c r="DF172" s="125"/>
      <c r="DG172" s="125"/>
      <c r="DH172" s="125"/>
      <c r="DI172" s="125"/>
      <c r="DJ172" s="125"/>
      <c r="DK172" s="125"/>
      <c r="DL172" s="125"/>
      <c r="DM172" s="125"/>
    </row>
    <row r="173" spans="1:117" s="116" customFormat="1" ht="21" x14ac:dyDescent="0.25">
      <c r="B173" s="165"/>
      <c r="C173" s="166"/>
      <c r="D173" s="166"/>
      <c r="E173" s="167"/>
      <c r="F173" s="168"/>
      <c r="G173" s="168"/>
      <c r="H173" s="169"/>
      <c r="I173" s="169"/>
      <c r="J173" s="122"/>
      <c r="K173" s="170"/>
      <c r="L173" s="170"/>
      <c r="M173" s="171"/>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c r="AT173" s="125"/>
      <c r="AU173" s="125"/>
      <c r="AV173" s="125"/>
      <c r="AW173" s="125"/>
      <c r="AX173" s="125"/>
      <c r="AY173" s="125"/>
      <c r="AZ173" s="125"/>
      <c r="BA173" s="125"/>
      <c r="BB173" s="125"/>
      <c r="BC173" s="125"/>
      <c r="BD173" s="125"/>
      <c r="BE173" s="125"/>
      <c r="BF173" s="125"/>
      <c r="BG173" s="125"/>
      <c r="BH173" s="125"/>
      <c r="BI173" s="125"/>
      <c r="BJ173" s="125"/>
      <c r="BK173" s="125"/>
      <c r="BL173" s="125"/>
      <c r="BM173" s="125"/>
      <c r="BN173" s="125"/>
      <c r="BO173" s="125"/>
      <c r="BP173" s="125"/>
      <c r="BQ173" s="125"/>
      <c r="BR173" s="125"/>
      <c r="BS173" s="125"/>
      <c r="BT173" s="125"/>
      <c r="BU173" s="125"/>
      <c r="BV173" s="125"/>
      <c r="BW173" s="125"/>
      <c r="BX173" s="125"/>
      <c r="BY173" s="125"/>
      <c r="BZ173" s="125"/>
      <c r="CA173" s="125"/>
      <c r="CB173" s="125"/>
      <c r="CC173" s="125"/>
      <c r="CD173" s="125"/>
      <c r="CE173" s="125"/>
      <c r="CF173" s="125"/>
      <c r="CG173" s="125"/>
      <c r="CH173" s="125"/>
      <c r="CI173" s="125"/>
      <c r="CJ173" s="125"/>
      <c r="CK173" s="125"/>
      <c r="CL173" s="125"/>
      <c r="CM173" s="125"/>
      <c r="CN173" s="125"/>
      <c r="CO173" s="125"/>
      <c r="CP173" s="125"/>
      <c r="CQ173" s="125"/>
      <c r="CR173" s="125"/>
      <c r="CS173" s="125"/>
      <c r="CT173" s="125"/>
      <c r="CU173" s="125"/>
      <c r="CV173" s="125"/>
      <c r="CW173" s="125"/>
      <c r="CX173" s="125"/>
      <c r="CY173" s="125"/>
      <c r="CZ173" s="125"/>
      <c r="DA173" s="125"/>
      <c r="DB173" s="125"/>
      <c r="DC173" s="125"/>
      <c r="DD173" s="125"/>
      <c r="DE173" s="125"/>
      <c r="DF173" s="125"/>
      <c r="DG173" s="125"/>
      <c r="DH173" s="125"/>
      <c r="DI173" s="125"/>
      <c r="DJ173" s="125"/>
      <c r="DK173" s="125"/>
      <c r="DL173" s="125"/>
      <c r="DM173" s="125"/>
    </row>
    <row r="174" spans="1:117" s="116" customFormat="1" ht="21" x14ac:dyDescent="0.25">
      <c r="B174" s="165"/>
      <c r="C174" s="166"/>
      <c r="D174" s="166"/>
      <c r="E174" s="167"/>
      <c r="F174" s="168"/>
      <c r="G174" s="168"/>
      <c r="H174" s="169"/>
      <c r="I174" s="169"/>
      <c r="J174" s="122"/>
      <c r="K174" s="170"/>
      <c r="L174" s="170"/>
      <c r="M174" s="171"/>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c r="AT174" s="125"/>
      <c r="AU174" s="125"/>
      <c r="AV174" s="125"/>
      <c r="AW174" s="125"/>
      <c r="AX174" s="125"/>
      <c r="AY174" s="125"/>
      <c r="AZ174" s="125"/>
      <c r="BA174" s="125"/>
      <c r="BB174" s="125"/>
      <c r="BC174" s="125"/>
      <c r="BD174" s="125"/>
      <c r="BE174" s="125"/>
      <c r="BF174" s="125"/>
      <c r="BG174" s="125"/>
      <c r="BH174" s="125"/>
      <c r="BI174" s="125"/>
      <c r="BJ174" s="125"/>
      <c r="BK174" s="125"/>
      <c r="BL174" s="125"/>
      <c r="BM174" s="125"/>
      <c r="BN174" s="125"/>
      <c r="BO174" s="125"/>
      <c r="BP174" s="125"/>
      <c r="BQ174" s="125"/>
      <c r="BR174" s="125"/>
      <c r="BS174" s="125"/>
      <c r="BT174" s="125"/>
      <c r="BU174" s="125"/>
      <c r="BV174" s="125"/>
      <c r="BW174" s="125"/>
      <c r="BX174" s="125"/>
      <c r="BY174" s="125"/>
      <c r="BZ174" s="125"/>
      <c r="CA174" s="125"/>
      <c r="CB174" s="125"/>
      <c r="CC174" s="125"/>
      <c r="CD174" s="125"/>
      <c r="CE174" s="125"/>
      <c r="CF174" s="125"/>
      <c r="CG174" s="125"/>
      <c r="CH174" s="125"/>
      <c r="CI174" s="125"/>
      <c r="CJ174" s="125"/>
      <c r="CK174" s="125"/>
      <c r="CL174" s="125"/>
      <c r="CM174" s="125"/>
      <c r="CN174" s="125"/>
      <c r="CO174" s="125"/>
      <c r="CP174" s="125"/>
      <c r="CQ174" s="125"/>
      <c r="CR174" s="125"/>
      <c r="CS174" s="125"/>
      <c r="CT174" s="125"/>
      <c r="CU174" s="125"/>
      <c r="CV174" s="125"/>
      <c r="CW174" s="125"/>
      <c r="CX174" s="125"/>
      <c r="CY174" s="125"/>
      <c r="CZ174" s="125"/>
      <c r="DA174" s="125"/>
      <c r="DB174" s="125"/>
      <c r="DC174" s="125"/>
      <c r="DD174" s="125"/>
      <c r="DE174" s="125"/>
      <c r="DF174" s="125"/>
      <c r="DG174" s="125"/>
      <c r="DH174" s="125"/>
      <c r="DI174" s="125"/>
      <c r="DJ174" s="125"/>
      <c r="DK174" s="125"/>
      <c r="DL174" s="125"/>
      <c r="DM174" s="125"/>
    </row>
    <row r="175" spans="1:117" s="1" customFormat="1" ht="21" x14ac:dyDescent="0.25">
      <c r="A175" s="113"/>
      <c r="B175" s="160"/>
      <c r="C175" s="161"/>
      <c r="D175" s="162"/>
      <c r="E175" s="90"/>
      <c r="F175" s="92"/>
      <c r="G175" s="92"/>
      <c r="H175" s="154"/>
      <c r="I175" s="154"/>
      <c r="J175" s="112"/>
      <c r="K175" s="163"/>
      <c r="L175" s="163"/>
      <c r="M175" s="164"/>
      <c r="N175" s="85"/>
      <c r="O175" s="85"/>
      <c r="P175" s="85"/>
      <c r="Q175" s="85"/>
      <c r="R175" s="85"/>
      <c r="S175" s="85"/>
      <c r="T175" s="85"/>
      <c r="U175" s="92"/>
      <c r="V175" s="92"/>
      <c r="W175" s="92"/>
      <c r="X175" s="92"/>
      <c r="Y175" s="92"/>
      <c r="Z175" s="92"/>
      <c r="AA175" s="92"/>
      <c r="AB175" s="92"/>
      <c r="AC175" s="92"/>
      <c r="AD175" s="85"/>
      <c r="AE175" s="92"/>
      <c r="AF175" s="92"/>
      <c r="AG175" s="92"/>
      <c r="AH175" s="92"/>
      <c r="AI175" s="92"/>
      <c r="AJ175" s="92"/>
      <c r="AK175" s="92"/>
      <c r="AL175" s="92"/>
      <c r="AM175" s="92"/>
      <c r="AN175" s="92"/>
      <c r="AO175" s="92"/>
      <c r="AP175" s="92"/>
      <c r="AQ175" s="92"/>
      <c r="AR175" s="92"/>
      <c r="AS175" s="92"/>
      <c r="AT175" s="92"/>
      <c r="AU175" s="92"/>
      <c r="AV175" s="92"/>
      <c r="AW175" s="92"/>
      <c r="AX175" s="92"/>
      <c r="AY175" s="92"/>
      <c r="AZ175" s="92"/>
      <c r="BA175" s="92"/>
      <c r="BB175" s="92"/>
      <c r="BC175" s="93"/>
      <c r="BD175" s="93"/>
      <c r="BE175" s="93"/>
      <c r="BF175" s="93"/>
      <c r="BG175" s="93"/>
      <c r="BH175" s="93"/>
      <c r="BI175" s="93"/>
      <c r="BJ175" s="93"/>
      <c r="BK175" s="93"/>
      <c r="BL175" s="93"/>
      <c r="BM175" s="93"/>
      <c r="BN175" s="93"/>
      <c r="BO175" s="93"/>
      <c r="BP175" s="93"/>
      <c r="BQ175" s="93"/>
      <c r="BR175" s="93"/>
      <c r="BS175" s="93"/>
      <c r="BT175" s="93"/>
      <c r="BU175" s="93"/>
      <c r="BV175" s="93"/>
      <c r="BW175" s="93"/>
      <c r="BX175" s="93"/>
      <c r="BY175" s="93"/>
      <c r="BZ175" s="93"/>
      <c r="CA175" s="93"/>
      <c r="CB175" s="93"/>
      <c r="CC175" s="93"/>
      <c r="CD175" s="93"/>
      <c r="CE175" s="93"/>
      <c r="CF175" s="93"/>
      <c r="CG175" s="93"/>
      <c r="CH175" s="93"/>
      <c r="CI175" s="93"/>
      <c r="CJ175" s="93"/>
      <c r="CK175" s="93"/>
      <c r="CL175" s="93"/>
      <c r="CM175" s="93"/>
      <c r="CN175" s="93"/>
      <c r="CO175" s="93"/>
      <c r="CP175" s="93"/>
      <c r="CQ175" s="93"/>
      <c r="CR175" s="93"/>
      <c r="CS175" s="93"/>
      <c r="CT175" s="93"/>
      <c r="CU175" s="93"/>
      <c r="CV175" s="93"/>
      <c r="CW175" s="93"/>
      <c r="CX175" s="93"/>
      <c r="CY175" s="93"/>
      <c r="CZ175" s="93"/>
      <c r="DA175" s="93"/>
      <c r="DB175" s="93"/>
      <c r="DC175" s="93"/>
      <c r="DD175" s="93"/>
      <c r="DE175" s="93"/>
      <c r="DF175" s="93"/>
      <c r="DG175" s="93"/>
      <c r="DH175" s="93"/>
      <c r="DI175" s="93"/>
      <c r="DJ175" s="93"/>
      <c r="DK175" s="93"/>
      <c r="DL175" s="93"/>
      <c r="DM175" s="93"/>
    </row>
    <row r="176" spans="1:117" s="116" customFormat="1" ht="21" x14ac:dyDescent="0.25">
      <c r="B176" s="165"/>
      <c r="C176" s="166"/>
      <c r="D176" s="166"/>
      <c r="E176" s="167"/>
      <c r="F176" s="168"/>
      <c r="G176" s="168"/>
      <c r="H176" s="169"/>
      <c r="I176" s="169"/>
      <c r="J176" s="122"/>
      <c r="K176" s="170"/>
      <c r="L176" s="170"/>
      <c r="M176" s="171"/>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c r="CR176" s="125"/>
      <c r="CS176" s="125"/>
      <c r="CT176" s="125"/>
      <c r="CU176" s="125"/>
      <c r="CV176" s="125"/>
      <c r="CW176" s="125"/>
      <c r="CX176" s="125"/>
      <c r="CY176" s="125"/>
      <c r="CZ176" s="125"/>
      <c r="DA176" s="125"/>
      <c r="DB176" s="125"/>
      <c r="DC176" s="125"/>
      <c r="DD176" s="125"/>
      <c r="DE176" s="125"/>
      <c r="DF176" s="125"/>
      <c r="DG176" s="125"/>
      <c r="DH176" s="125"/>
      <c r="DI176" s="125"/>
      <c r="DJ176" s="125"/>
      <c r="DK176" s="125"/>
      <c r="DL176" s="125"/>
      <c r="DM176" s="125"/>
    </row>
    <row r="177" spans="2:117" s="116" customFormat="1" ht="21" x14ac:dyDescent="0.25">
      <c r="B177" s="165"/>
      <c r="C177" s="166"/>
      <c r="D177" s="166"/>
      <c r="E177" s="167"/>
      <c r="F177" s="168"/>
      <c r="G177" s="168"/>
      <c r="H177" s="169"/>
      <c r="I177" s="169"/>
      <c r="J177" s="122"/>
      <c r="K177" s="170"/>
      <c r="L177" s="170"/>
      <c r="M177" s="171"/>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c r="AT177" s="125"/>
      <c r="AU177" s="125"/>
      <c r="AV177" s="125"/>
      <c r="AW177" s="125"/>
      <c r="AX177" s="125"/>
      <c r="AY177" s="125"/>
      <c r="AZ177" s="125"/>
      <c r="BA177" s="125"/>
      <c r="BB177" s="125"/>
      <c r="BC177" s="125"/>
      <c r="BD177" s="125"/>
      <c r="BE177" s="125"/>
      <c r="BF177" s="125"/>
      <c r="BG177" s="125"/>
      <c r="BH177" s="125"/>
      <c r="BI177" s="125"/>
      <c r="BJ177" s="125"/>
      <c r="BK177" s="125"/>
      <c r="BL177" s="125"/>
      <c r="BM177" s="125"/>
      <c r="BN177" s="125"/>
      <c r="BO177" s="125"/>
      <c r="BP177" s="125"/>
      <c r="BQ177" s="125"/>
      <c r="BR177" s="125"/>
      <c r="BS177" s="125"/>
      <c r="BT177" s="125"/>
      <c r="BU177" s="125"/>
      <c r="BV177" s="125"/>
      <c r="BW177" s="125"/>
      <c r="BX177" s="125"/>
      <c r="BY177" s="125"/>
      <c r="BZ177" s="125"/>
      <c r="CA177" s="125"/>
      <c r="CB177" s="125"/>
      <c r="CC177" s="125"/>
      <c r="CD177" s="125"/>
      <c r="CE177" s="125"/>
      <c r="CF177" s="125"/>
      <c r="CG177" s="125"/>
      <c r="CH177" s="125"/>
      <c r="CI177" s="125"/>
      <c r="CJ177" s="125"/>
      <c r="CK177" s="125"/>
      <c r="CL177" s="125"/>
      <c r="CM177" s="125"/>
      <c r="CN177" s="125"/>
      <c r="CO177" s="125"/>
      <c r="CP177" s="125"/>
      <c r="CQ177" s="125"/>
      <c r="CR177" s="125"/>
      <c r="CS177" s="125"/>
      <c r="CT177" s="125"/>
      <c r="CU177" s="125"/>
      <c r="CV177" s="125"/>
      <c r="CW177" s="125"/>
      <c r="CX177" s="125"/>
      <c r="CY177" s="125"/>
      <c r="CZ177" s="125"/>
      <c r="DA177" s="125"/>
      <c r="DB177" s="125"/>
      <c r="DC177" s="125"/>
      <c r="DD177" s="125"/>
      <c r="DE177" s="125"/>
      <c r="DF177" s="125"/>
      <c r="DG177" s="125"/>
      <c r="DH177" s="125"/>
      <c r="DI177" s="125"/>
      <c r="DJ177" s="125"/>
      <c r="DK177" s="125"/>
      <c r="DL177" s="125"/>
      <c r="DM177" s="125"/>
    </row>
    <row r="178" spans="2:117" s="116" customFormat="1" ht="21" x14ac:dyDescent="0.25">
      <c r="B178" s="165"/>
      <c r="C178" s="166"/>
      <c r="D178" s="166"/>
      <c r="E178" s="167"/>
      <c r="F178" s="168"/>
      <c r="G178" s="168"/>
      <c r="H178" s="169"/>
      <c r="I178" s="169"/>
      <c r="J178" s="122"/>
      <c r="K178" s="170"/>
      <c r="L178" s="170"/>
      <c r="M178" s="171"/>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c r="AT178" s="125"/>
      <c r="AU178" s="125"/>
      <c r="AV178" s="125"/>
      <c r="AW178" s="125"/>
      <c r="AX178" s="125"/>
      <c r="AY178" s="125"/>
      <c r="AZ178" s="125"/>
      <c r="BA178" s="125"/>
      <c r="BB178" s="125"/>
      <c r="BC178" s="125"/>
      <c r="BD178" s="125"/>
      <c r="BE178" s="125"/>
      <c r="BF178" s="125"/>
      <c r="BG178" s="125"/>
      <c r="BH178" s="125"/>
      <c r="BI178" s="125"/>
      <c r="BJ178" s="125"/>
      <c r="BK178" s="125"/>
      <c r="BL178" s="125"/>
      <c r="BM178" s="125"/>
      <c r="BN178" s="125"/>
      <c r="BO178" s="125"/>
      <c r="BP178" s="125"/>
      <c r="BQ178" s="125"/>
      <c r="BR178" s="125"/>
      <c r="BS178" s="125"/>
      <c r="BT178" s="125"/>
      <c r="BU178" s="125"/>
      <c r="BV178" s="125"/>
      <c r="BW178" s="125"/>
      <c r="BX178" s="125"/>
      <c r="BY178" s="125"/>
      <c r="BZ178" s="125"/>
      <c r="CA178" s="125"/>
      <c r="CB178" s="125"/>
      <c r="CC178" s="125"/>
      <c r="CD178" s="125"/>
      <c r="CE178" s="125"/>
      <c r="CF178" s="125"/>
      <c r="CG178" s="125"/>
      <c r="CH178" s="125"/>
      <c r="CI178" s="125"/>
      <c r="CJ178" s="125"/>
      <c r="CK178" s="125"/>
      <c r="CL178" s="125"/>
      <c r="CM178" s="125"/>
      <c r="CN178" s="125"/>
      <c r="CO178" s="125"/>
      <c r="CP178" s="125"/>
      <c r="CQ178" s="125"/>
      <c r="CR178" s="125"/>
      <c r="CS178" s="125"/>
      <c r="CT178" s="125"/>
      <c r="CU178" s="125"/>
      <c r="CV178" s="125"/>
      <c r="CW178" s="125"/>
      <c r="CX178" s="125"/>
      <c r="CY178" s="125"/>
      <c r="CZ178" s="125"/>
      <c r="DA178" s="125"/>
      <c r="DB178" s="125"/>
      <c r="DC178" s="125"/>
      <c r="DD178" s="125"/>
      <c r="DE178" s="125"/>
      <c r="DF178" s="125"/>
      <c r="DG178" s="125"/>
      <c r="DH178" s="125"/>
      <c r="DI178" s="125"/>
      <c r="DJ178" s="125"/>
      <c r="DK178" s="125"/>
      <c r="DL178" s="125"/>
      <c r="DM178" s="125"/>
    </row>
    <row r="179" spans="2:117" s="116" customFormat="1" ht="21" x14ac:dyDescent="0.25">
      <c r="B179" s="165"/>
      <c r="C179" s="166"/>
      <c r="D179" s="166"/>
      <c r="E179" s="167"/>
      <c r="F179" s="168"/>
      <c r="G179" s="168"/>
      <c r="H179" s="169"/>
      <c r="I179" s="169"/>
      <c r="J179" s="122"/>
      <c r="K179" s="170"/>
      <c r="L179" s="170"/>
      <c r="M179" s="171"/>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c r="AT179" s="125"/>
      <c r="AU179" s="125"/>
      <c r="AV179" s="125"/>
      <c r="AW179" s="125"/>
      <c r="AX179" s="125"/>
      <c r="AY179" s="125"/>
      <c r="AZ179" s="125"/>
      <c r="BA179" s="125"/>
      <c r="BB179" s="125"/>
      <c r="BC179" s="125"/>
      <c r="BD179" s="125"/>
      <c r="BE179" s="125"/>
      <c r="BF179" s="125"/>
      <c r="BG179" s="125"/>
      <c r="BH179" s="125"/>
      <c r="BI179" s="125"/>
      <c r="BJ179" s="125"/>
      <c r="BK179" s="125"/>
      <c r="BL179" s="125"/>
      <c r="BM179" s="125"/>
      <c r="BN179" s="125"/>
      <c r="BO179" s="125"/>
      <c r="BP179" s="125"/>
      <c r="BQ179" s="125"/>
      <c r="BR179" s="125"/>
      <c r="BS179" s="125"/>
      <c r="BT179" s="125"/>
      <c r="BU179" s="125"/>
      <c r="BV179" s="125"/>
      <c r="BW179" s="125"/>
      <c r="BX179" s="125"/>
      <c r="BY179" s="125"/>
      <c r="BZ179" s="125"/>
      <c r="CA179" s="125"/>
      <c r="CB179" s="125"/>
      <c r="CC179" s="125"/>
      <c r="CD179" s="125"/>
      <c r="CE179" s="125"/>
      <c r="CF179" s="125"/>
      <c r="CG179" s="125"/>
      <c r="CH179" s="125"/>
      <c r="CI179" s="125"/>
      <c r="CJ179" s="125"/>
      <c r="CK179" s="125"/>
      <c r="CL179" s="125"/>
      <c r="CM179" s="125"/>
      <c r="CN179" s="125"/>
      <c r="CO179" s="125"/>
      <c r="CP179" s="125"/>
      <c r="CQ179" s="125"/>
      <c r="CR179" s="125"/>
      <c r="CS179" s="125"/>
      <c r="CT179" s="125"/>
      <c r="CU179" s="125"/>
      <c r="CV179" s="125"/>
      <c r="CW179" s="125"/>
      <c r="CX179" s="125"/>
      <c r="CY179" s="125"/>
      <c r="CZ179" s="125"/>
      <c r="DA179" s="125"/>
      <c r="DB179" s="125"/>
      <c r="DC179" s="125"/>
      <c r="DD179" s="125"/>
      <c r="DE179" s="125"/>
      <c r="DF179" s="125"/>
      <c r="DG179" s="125"/>
      <c r="DH179" s="125"/>
      <c r="DI179" s="125"/>
      <c r="DJ179" s="125"/>
      <c r="DK179" s="125"/>
      <c r="DL179" s="125"/>
      <c r="DM179" s="125"/>
    </row>
    <row r="180" spans="2:117" s="1" customFormat="1" ht="21" x14ac:dyDescent="0.25">
      <c r="B180" s="160"/>
      <c r="C180" s="161"/>
      <c r="D180" s="162"/>
      <c r="E180" s="90"/>
      <c r="F180" s="92"/>
      <c r="G180" s="92"/>
      <c r="H180" s="154"/>
      <c r="I180" s="154"/>
      <c r="J180" s="112"/>
      <c r="K180" s="163"/>
      <c r="L180" s="163"/>
      <c r="M180" s="164"/>
      <c r="N180" s="85"/>
      <c r="O180" s="85"/>
      <c r="P180" s="85"/>
      <c r="Q180" s="85"/>
      <c r="R180" s="85"/>
      <c r="S180" s="85"/>
      <c r="T180" s="85"/>
      <c r="U180" s="92"/>
      <c r="V180" s="92"/>
      <c r="W180" s="92"/>
      <c r="X180" s="92"/>
      <c r="Y180" s="85"/>
      <c r="Z180" s="92"/>
      <c r="AA180" s="92"/>
      <c r="AB180" s="92"/>
      <c r="AC180" s="92"/>
      <c r="AD180" s="92"/>
      <c r="AE180" s="92"/>
      <c r="AF180" s="92"/>
      <c r="AG180" s="92"/>
      <c r="AH180" s="92"/>
      <c r="AI180" s="92"/>
      <c r="AJ180" s="92"/>
      <c r="AK180" s="92"/>
      <c r="AL180" s="92"/>
      <c r="AM180" s="92"/>
      <c r="AN180" s="92"/>
      <c r="AO180" s="92"/>
      <c r="AP180" s="92"/>
      <c r="AQ180" s="92"/>
      <c r="AR180" s="92"/>
      <c r="AS180" s="92"/>
      <c r="AT180" s="92"/>
      <c r="AU180" s="92"/>
      <c r="AV180" s="92"/>
      <c r="AW180" s="92"/>
      <c r="AX180" s="92"/>
      <c r="AY180" s="92"/>
      <c r="AZ180" s="92"/>
      <c r="BA180" s="92"/>
      <c r="BB180" s="92"/>
      <c r="BC180" s="93"/>
      <c r="BD180" s="93"/>
      <c r="BE180" s="93"/>
      <c r="BF180" s="93"/>
      <c r="BG180" s="93"/>
      <c r="BH180" s="93"/>
      <c r="BI180" s="93"/>
      <c r="BJ180" s="93"/>
      <c r="BK180" s="93"/>
      <c r="BL180" s="93"/>
      <c r="BM180" s="93"/>
      <c r="BN180" s="93"/>
      <c r="BO180" s="93"/>
      <c r="BP180" s="93"/>
      <c r="BQ180" s="93"/>
      <c r="BR180" s="93"/>
      <c r="BS180" s="93"/>
      <c r="BT180" s="93"/>
      <c r="BU180" s="93"/>
      <c r="BV180" s="93"/>
      <c r="BW180" s="93"/>
      <c r="BX180" s="93"/>
      <c r="BY180" s="93"/>
      <c r="BZ180" s="93"/>
      <c r="CA180" s="93"/>
      <c r="CB180" s="93"/>
      <c r="CC180" s="93"/>
      <c r="CD180" s="93"/>
      <c r="CE180" s="93"/>
      <c r="CF180" s="93"/>
      <c r="CG180" s="93"/>
      <c r="CH180" s="93"/>
      <c r="CI180" s="93"/>
      <c r="CJ180" s="93"/>
      <c r="CK180" s="93"/>
      <c r="CL180" s="93"/>
      <c r="CM180" s="93"/>
      <c r="CN180" s="93"/>
      <c r="CO180" s="93"/>
      <c r="CP180" s="93"/>
      <c r="CQ180" s="93"/>
      <c r="CR180" s="93"/>
      <c r="CS180" s="93"/>
      <c r="CT180" s="93"/>
      <c r="CU180" s="93"/>
      <c r="CV180" s="93"/>
      <c r="CW180" s="93"/>
      <c r="CX180" s="93"/>
      <c r="CY180" s="93"/>
      <c r="CZ180" s="93"/>
      <c r="DA180" s="93"/>
      <c r="DB180" s="93"/>
      <c r="DC180" s="93"/>
      <c r="DD180" s="93"/>
      <c r="DE180" s="93"/>
      <c r="DF180" s="93"/>
      <c r="DG180" s="93"/>
      <c r="DH180" s="93"/>
      <c r="DI180" s="93"/>
      <c r="DJ180" s="93"/>
      <c r="DK180" s="93"/>
      <c r="DL180" s="93"/>
      <c r="DM180" s="93"/>
    </row>
    <row r="181" spans="2:117" s="116" customFormat="1" ht="21" x14ac:dyDescent="0.25">
      <c r="B181" s="165"/>
      <c r="C181" s="166"/>
      <c r="D181" s="166"/>
      <c r="E181" s="167"/>
      <c r="F181" s="168"/>
      <c r="G181" s="168"/>
      <c r="H181" s="169"/>
      <c r="I181" s="169"/>
      <c r="J181" s="122"/>
      <c r="K181" s="170"/>
      <c r="L181" s="170"/>
      <c r="M181" s="171"/>
      <c r="N181" s="125"/>
      <c r="O181" s="125"/>
      <c r="P181" s="125"/>
      <c r="Q181" s="125"/>
      <c r="R181" s="125"/>
      <c r="S181" s="125"/>
      <c r="T181" s="125"/>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26"/>
      <c r="BD181" s="126"/>
      <c r="BE181" s="126"/>
      <c r="BF181" s="126"/>
      <c r="BG181" s="126"/>
      <c r="BH181" s="126"/>
      <c r="BI181" s="126"/>
      <c r="BJ181" s="126"/>
      <c r="BK181" s="126"/>
      <c r="BL181" s="126"/>
      <c r="BM181" s="126"/>
      <c r="BN181" s="126"/>
      <c r="BO181" s="126"/>
      <c r="BP181" s="126"/>
      <c r="BQ181" s="126"/>
      <c r="BR181" s="126"/>
      <c r="BS181" s="126"/>
      <c r="BT181" s="126"/>
      <c r="BU181" s="126"/>
      <c r="BV181" s="126"/>
      <c r="BW181" s="126"/>
      <c r="BX181" s="126"/>
      <c r="BY181" s="126"/>
      <c r="BZ181" s="126"/>
      <c r="CA181" s="126"/>
      <c r="CB181" s="126"/>
      <c r="CC181" s="126"/>
      <c r="CD181" s="126"/>
      <c r="CE181" s="126"/>
      <c r="CF181" s="126"/>
      <c r="CG181" s="126"/>
      <c r="CH181" s="126"/>
      <c r="CI181" s="126"/>
      <c r="CJ181" s="126"/>
      <c r="CK181" s="126"/>
      <c r="CL181" s="126"/>
      <c r="CM181" s="126"/>
      <c r="CN181" s="126"/>
      <c r="CO181" s="126"/>
      <c r="CP181" s="126"/>
      <c r="CQ181" s="126"/>
      <c r="CR181" s="126"/>
      <c r="CS181" s="126"/>
      <c r="CT181" s="126"/>
      <c r="CU181" s="126"/>
      <c r="CV181" s="126"/>
      <c r="CW181" s="126"/>
      <c r="CX181" s="126"/>
      <c r="CY181" s="126"/>
      <c r="CZ181" s="126"/>
      <c r="DA181" s="126"/>
      <c r="DB181" s="126"/>
      <c r="DC181" s="126"/>
      <c r="DD181" s="126"/>
      <c r="DE181" s="126"/>
      <c r="DF181" s="126"/>
      <c r="DG181" s="126"/>
      <c r="DH181" s="126"/>
      <c r="DI181" s="126"/>
      <c r="DJ181" s="126"/>
      <c r="DK181" s="126"/>
      <c r="DL181" s="126"/>
      <c r="DM181" s="126"/>
    </row>
    <row r="182" spans="2:117" s="116" customFormat="1" ht="21" x14ac:dyDescent="0.25">
      <c r="B182" s="165"/>
      <c r="C182" s="166"/>
      <c r="D182" s="166"/>
      <c r="E182" s="167"/>
      <c r="F182" s="168"/>
      <c r="G182" s="168"/>
      <c r="H182" s="169"/>
      <c r="I182" s="169"/>
      <c r="J182" s="122"/>
      <c r="K182" s="170"/>
      <c r="L182" s="170"/>
      <c r="M182" s="171"/>
      <c r="N182" s="125"/>
      <c r="O182" s="125"/>
      <c r="P182" s="125"/>
      <c r="Q182" s="125"/>
      <c r="R182" s="125"/>
      <c r="S182" s="125"/>
      <c r="T182" s="125"/>
      <c r="U182" s="114"/>
      <c r="V182" s="114"/>
      <c r="W182" s="114"/>
      <c r="X182" s="114"/>
      <c r="Y182" s="114"/>
      <c r="Z182" s="114"/>
      <c r="AA182" s="114"/>
      <c r="AB182" s="85"/>
      <c r="AC182" s="114"/>
      <c r="AD182" s="114"/>
      <c r="AE182" s="114"/>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26"/>
      <c r="BD182" s="126"/>
      <c r="BE182" s="126"/>
      <c r="BF182" s="126"/>
      <c r="BG182" s="126"/>
      <c r="BH182" s="126"/>
      <c r="BI182" s="126"/>
      <c r="BJ182" s="126"/>
      <c r="BK182" s="126"/>
      <c r="BL182" s="126"/>
      <c r="BM182" s="126"/>
      <c r="BN182" s="126"/>
      <c r="BO182" s="126"/>
      <c r="BP182" s="126"/>
      <c r="BQ182" s="126"/>
      <c r="BR182" s="126"/>
      <c r="BS182" s="126"/>
      <c r="BT182" s="126"/>
      <c r="BU182" s="126"/>
      <c r="BV182" s="126"/>
      <c r="BW182" s="126"/>
      <c r="BX182" s="126"/>
      <c r="BY182" s="126"/>
      <c r="BZ182" s="126"/>
      <c r="CA182" s="126"/>
      <c r="CB182" s="126"/>
      <c r="CC182" s="126"/>
      <c r="CD182" s="126"/>
      <c r="CE182" s="126"/>
      <c r="CF182" s="126"/>
      <c r="CG182" s="126"/>
      <c r="CH182" s="126"/>
      <c r="CI182" s="126"/>
      <c r="CJ182" s="126"/>
      <c r="CK182" s="126"/>
      <c r="CL182" s="126"/>
      <c r="CM182" s="126"/>
      <c r="CN182" s="126"/>
      <c r="CO182" s="126"/>
      <c r="CP182" s="126"/>
      <c r="CQ182" s="126"/>
      <c r="CR182" s="126"/>
      <c r="CS182" s="126"/>
      <c r="CT182" s="126"/>
      <c r="CU182" s="126"/>
      <c r="CV182" s="126"/>
      <c r="CW182" s="126"/>
      <c r="CX182" s="126"/>
      <c r="CY182" s="126"/>
      <c r="CZ182" s="126"/>
      <c r="DA182" s="126"/>
      <c r="DB182" s="126"/>
      <c r="DC182" s="126"/>
      <c r="DD182" s="126"/>
      <c r="DE182" s="126"/>
      <c r="DF182" s="126"/>
      <c r="DG182" s="126"/>
      <c r="DH182" s="126"/>
      <c r="DI182" s="126"/>
      <c r="DJ182" s="126"/>
      <c r="DK182" s="126"/>
      <c r="DL182" s="126"/>
      <c r="DM182" s="126"/>
    </row>
    <row r="183" spans="2:117" s="116" customFormat="1" ht="21" x14ac:dyDescent="0.25">
      <c r="B183" s="165"/>
      <c r="C183" s="166"/>
      <c r="D183" s="166"/>
      <c r="E183" s="167"/>
      <c r="F183" s="168"/>
      <c r="G183" s="168"/>
      <c r="H183" s="169"/>
      <c r="I183" s="169"/>
      <c r="J183" s="122"/>
      <c r="K183" s="170"/>
      <c r="L183" s="170"/>
      <c r="M183" s="171"/>
      <c r="N183" s="125"/>
      <c r="O183" s="125"/>
      <c r="P183" s="125"/>
      <c r="Q183" s="125"/>
      <c r="R183" s="125"/>
      <c r="S183" s="125"/>
      <c r="T183" s="125"/>
      <c r="U183" s="114"/>
      <c r="V183" s="114"/>
      <c r="W183" s="114"/>
      <c r="X183" s="114"/>
      <c r="Y183" s="114"/>
      <c r="Z183" s="114"/>
      <c r="AA183" s="114"/>
      <c r="AB183" s="114"/>
      <c r="AC183" s="114"/>
      <c r="AD183" s="114"/>
      <c r="AE183" s="114"/>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26"/>
      <c r="BD183" s="126"/>
      <c r="BE183" s="126"/>
      <c r="BF183" s="126"/>
      <c r="BG183" s="126"/>
      <c r="BH183" s="126"/>
      <c r="BI183" s="126"/>
      <c r="BJ183" s="126"/>
      <c r="BK183" s="126"/>
      <c r="BL183" s="126"/>
      <c r="BM183" s="126"/>
      <c r="BN183" s="126"/>
      <c r="BO183" s="126"/>
      <c r="BP183" s="126"/>
      <c r="BQ183" s="126"/>
      <c r="BR183" s="126"/>
      <c r="BS183" s="126"/>
      <c r="BT183" s="126"/>
      <c r="BU183" s="126"/>
      <c r="BV183" s="126"/>
      <c r="BW183" s="126"/>
      <c r="BX183" s="126"/>
      <c r="BY183" s="126"/>
      <c r="BZ183" s="126"/>
      <c r="CA183" s="126"/>
      <c r="CB183" s="126"/>
      <c r="CC183" s="126"/>
      <c r="CD183" s="126"/>
      <c r="CE183" s="126"/>
      <c r="CF183" s="126"/>
      <c r="CG183" s="126"/>
      <c r="CH183" s="126"/>
      <c r="CI183" s="126"/>
      <c r="CJ183" s="126"/>
      <c r="CK183" s="126"/>
      <c r="CL183" s="126"/>
      <c r="CM183" s="126"/>
      <c r="CN183" s="126"/>
      <c r="CO183" s="126"/>
      <c r="CP183" s="126"/>
      <c r="CQ183" s="126"/>
      <c r="CR183" s="126"/>
      <c r="CS183" s="126"/>
      <c r="CT183" s="126"/>
      <c r="CU183" s="126"/>
      <c r="CV183" s="126"/>
      <c r="CW183" s="126"/>
      <c r="CX183" s="126"/>
      <c r="CY183" s="126"/>
      <c r="CZ183" s="126"/>
      <c r="DA183" s="126"/>
      <c r="DB183" s="126"/>
      <c r="DC183" s="126"/>
      <c r="DD183" s="126"/>
      <c r="DE183" s="126"/>
      <c r="DF183" s="126"/>
      <c r="DG183" s="126"/>
      <c r="DH183" s="126"/>
      <c r="DI183" s="126"/>
      <c r="DJ183" s="126"/>
      <c r="DK183" s="126"/>
      <c r="DL183" s="126"/>
      <c r="DM183" s="126"/>
    </row>
    <row r="184" spans="2:117" s="116" customFormat="1" ht="21" x14ac:dyDescent="0.25">
      <c r="B184" s="165"/>
      <c r="C184" s="166"/>
      <c r="D184" s="166"/>
      <c r="E184" s="167"/>
      <c r="F184" s="168"/>
      <c r="G184" s="168"/>
      <c r="H184" s="169"/>
      <c r="I184" s="169"/>
      <c r="J184" s="122"/>
      <c r="K184" s="170"/>
      <c r="L184" s="170"/>
      <c r="M184" s="171"/>
      <c r="N184" s="125"/>
      <c r="O184" s="125"/>
      <c r="P184" s="125"/>
      <c r="Q184" s="125"/>
      <c r="R184" s="125"/>
      <c r="S184" s="125"/>
      <c r="T184" s="125"/>
      <c r="U184" s="114"/>
      <c r="V184" s="114"/>
      <c r="W184" s="114"/>
      <c r="X184" s="114"/>
      <c r="Y184" s="114"/>
      <c r="Z184" s="114"/>
      <c r="AA184" s="114"/>
      <c r="AB184" s="114"/>
      <c r="AC184" s="114"/>
      <c r="AD184" s="114"/>
      <c r="AE184" s="114"/>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26"/>
      <c r="BD184" s="126"/>
      <c r="BE184" s="126"/>
      <c r="BF184" s="126"/>
      <c r="BG184" s="126"/>
      <c r="BH184" s="126"/>
      <c r="BI184" s="126"/>
      <c r="BJ184" s="126"/>
      <c r="BK184" s="126"/>
      <c r="BL184" s="126"/>
      <c r="BM184" s="126"/>
      <c r="BN184" s="126"/>
      <c r="BO184" s="126"/>
      <c r="BP184" s="126"/>
      <c r="BQ184" s="126"/>
      <c r="BR184" s="126"/>
      <c r="BS184" s="126"/>
      <c r="BT184" s="126"/>
      <c r="BU184" s="126"/>
      <c r="BV184" s="126"/>
      <c r="BW184" s="126"/>
      <c r="BX184" s="126"/>
      <c r="BY184" s="126"/>
      <c r="BZ184" s="126"/>
      <c r="CA184" s="126"/>
      <c r="CB184" s="126"/>
      <c r="CC184" s="126"/>
      <c r="CD184" s="126"/>
      <c r="CE184" s="126"/>
      <c r="CF184" s="126"/>
      <c r="CG184" s="126"/>
      <c r="CH184" s="126"/>
      <c r="CI184" s="126"/>
      <c r="CJ184" s="126"/>
      <c r="CK184" s="126"/>
      <c r="CL184" s="126"/>
      <c r="CM184" s="126"/>
      <c r="CN184" s="126"/>
      <c r="CO184" s="126"/>
      <c r="CP184" s="126"/>
      <c r="CQ184" s="126"/>
      <c r="CR184" s="126"/>
      <c r="CS184" s="126"/>
      <c r="CT184" s="126"/>
      <c r="CU184" s="126"/>
      <c r="CV184" s="126"/>
      <c r="CW184" s="126"/>
      <c r="CX184" s="126"/>
      <c r="CY184" s="126"/>
      <c r="CZ184" s="126"/>
      <c r="DA184" s="126"/>
      <c r="DB184" s="126"/>
      <c r="DC184" s="126"/>
      <c r="DD184" s="126"/>
      <c r="DE184" s="126"/>
      <c r="DF184" s="126"/>
      <c r="DG184" s="126"/>
      <c r="DH184" s="126"/>
      <c r="DI184" s="126"/>
      <c r="DJ184" s="126"/>
      <c r="DK184" s="126"/>
      <c r="DL184" s="126"/>
      <c r="DM184" s="126"/>
    </row>
    <row r="185" spans="2:117" s="1" customFormat="1" ht="21" x14ac:dyDescent="0.25">
      <c r="B185" s="160"/>
      <c r="C185" s="161"/>
      <c r="D185" s="162"/>
      <c r="E185" s="172"/>
      <c r="F185" s="92"/>
      <c r="G185" s="92"/>
      <c r="H185" s="154"/>
      <c r="I185" s="154"/>
      <c r="J185" s="112"/>
      <c r="K185" s="163"/>
      <c r="L185" s="163"/>
      <c r="M185" s="164"/>
      <c r="N185" s="85"/>
      <c r="O185" s="85"/>
      <c r="P185" s="85"/>
      <c r="Q185" s="85"/>
      <c r="R185" s="85"/>
      <c r="S185" s="85"/>
      <c r="T185" s="85"/>
      <c r="U185" s="92"/>
      <c r="V185" s="92"/>
      <c r="W185" s="92"/>
      <c r="X185" s="92"/>
      <c r="Y185" s="92"/>
      <c r="Z185" s="92"/>
      <c r="AA185" s="92"/>
      <c r="AB185" s="92"/>
      <c r="AC185" s="92"/>
      <c r="AD185" s="85"/>
      <c r="AE185" s="92"/>
      <c r="AF185" s="92"/>
      <c r="AG185" s="92"/>
      <c r="AH185" s="92"/>
      <c r="AI185" s="92"/>
      <c r="AJ185" s="92"/>
      <c r="AK185" s="92"/>
      <c r="AL185" s="92"/>
      <c r="AM185" s="92"/>
      <c r="AN185" s="92"/>
      <c r="AO185" s="92"/>
      <c r="AP185" s="92"/>
      <c r="AQ185" s="92"/>
      <c r="AR185" s="92"/>
      <c r="AS185" s="92"/>
      <c r="AT185" s="92"/>
      <c r="AU185" s="92"/>
      <c r="AV185" s="92"/>
      <c r="AW185" s="92"/>
      <c r="AX185" s="92"/>
      <c r="AY185" s="92"/>
      <c r="AZ185" s="92"/>
      <c r="BA185" s="92"/>
      <c r="BB185" s="92"/>
      <c r="BC185" s="93"/>
      <c r="BD185" s="93"/>
      <c r="BE185" s="93"/>
      <c r="BF185" s="93"/>
      <c r="BG185" s="93"/>
      <c r="BH185" s="93"/>
      <c r="BI185" s="93"/>
      <c r="BJ185" s="93"/>
      <c r="BK185" s="93"/>
      <c r="BL185" s="93"/>
      <c r="BM185" s="93"/>
      <c r="BN185" s="93"/>
      <c r="BO185" s="93"/>
      <c r="BP185" s="93"/>
      <c r="BQ185" s="93"/>
      <c r="BR185" s="93"/>
      <c r="BS185" s="93"/>
      <c r="BT185" s="93"/>
      <c r="BU185" s="93"/>
      <c r="BV185" s="93"/>
      <c r="BW185" s="93"/>
      <c r="BX185" s="93"/>
      <c r="BY185" s="93"/>
      <c r="BZ185" s="93"/>
      <c r="CA185" s="93"/>
      <c r="CB185" s="93"/>
      <c r="CC185" s="93"/>
      <c r="CD185" s="93"/>
      <c r="CE185" s="93"/>
      <c r="CF185" s="93"/>
      <c r="CG185" s="93"/>
      <c r="CH185" s="93"/>
      <c r="CI185" s="93"/>
      <c r="CJ185" s="93"/>
      <c r="CK185" s="93"/>
      <c r="CL185" s="93"/>
      <c r="CM185" s="93"/>
      <c r="CN185" s="93"/>
      <c r="CO185" s="93"/>
      <c r="CP185" s="93"/>
      <c r="CQ185" s="93"/>
      <c r="CR185" s="93"/>
      <c r="CS185" s="93"/>
      <c r="CT185" s="93"/>
      <c r="CU185" s="93"/>
      <c r="CV185" s="93"/>
      <c r="CW185" s="93"/>
      <c r="CX185" s="93"/>
      <c r="CY185" s="93"/>
      <c r="CZ185" s="93"/>
      <c r="DA185" s="93"/>
      <c r="DB185" s="93"/>
      <c r="DC185" s="93"/>
      <c r="DD185" s="93"/>
      <c r="DE185" s="93"/>
      <c r="DF185" s="93"/>
      <c r="DG185" s="93"/>
      <c r="DH185" s="93"/>
      <c r="DI185" s="93"/>
      <c r="DJ185" s="93"/>
      <c r="DK185" s="93"/>
      <c r="DL185" s="93"/>
      <c r="DM185" s="93"/>
    </row>
    <row r="186" spans="2:117" s="116" customFormat="1" ht="21" x14ac:dyDescent="0.25">
      <c r="B186" s="165"/>
      <c r="C186" s="166"/>
      <c r="D186" s="166"/>
      <c r="E186" s="167"/>
      <c r="F186" s="168"/>
      <c r="G186" s="168"/>
      <c r="H186" s="169"/>
      <c r="I186" s="169"/>
      <c r="J186" s="122"/>
      <c r="K186" s="170"/>
      <c r="L186" s="170"/>
      <c r="M186" s="171"/>
      <c r="N186" s="125"/>
      <c r="O186" s="125"/>
      <c r="P186" s="125"/>
      <c r="Q186" s="125"/>
      <c r="R186" s="125"/>
      <c r="S186" s="125"/>
      <c r="T186" s="125"/>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26"/>
      <c r="BD186" s="126"/>
      <c r="BE186" s="126"/>
      <c r="BF186" s="126"/>
      <c r="BG186" s="126"/>
      <c r="BH186" s="126"/>
      <c r="BI186" s="126"/>
      <c r="BJ186" s="126"/>
      <c r="BK186" s="126"/>
      <c r="BL186" s="126"/>
      <c r="BM186" s="126"/>
      <c r="BN186" s="126"/>
      <c r="BO186" s="126"/>
      <c r="BP186" s="126"/>
      <c r="BQ186" s="126"/>
      <c r="BR186" s="126"/>
      <c r="BS186" s="126"/>
      <c r="BT186" s="126"/>
      <c r="BU186" s="126"/>
      <c r="BV186" s="126"/>
      <c r="BW186" s="126"/>
      <c r="BX186" s="126"/>
      <c r="BY186" s="126"/>
      <c r="BZ186" s="126"/>
      <c r="CA186" s="126"/>
      <c r="CB186" s="126"/>
      <c r="CC186" s="126"/>
      <c r="CD186" s="126"/>
      <c r="CE186" s="126"/>
      <c r="CF186" s="126"/>
      <c r="CG186" s="126"/>
      <c r="CH186" s="126"/>
      <c r="CI186" s="126"/>
      <c r="CJ186" s="126"/>
      <c r="CK186" s="126"/>
      <c r="CL186" s="126"/>
      <c r="CM186" s="126"/>
      <c r="CN186" s="126"/>
      <c r="CO186" s="126"/>
      <c r="CP186" s="126"/>
      <c r="CQ186" s="126"/>
      <c r="CR186" s="126"/>
      <c r="CS186" s="126"/>
      <c r="CT186" s="126"/>
      <c r="CU186" s="126"/>
      <c r="CV186" s="126"/>
      <c r="CW186" s="126"/>
      <c r="CX186" s="126"/>
      <c r="CY186" s="126"/>
      <c r="CZ186" s="126"/>
      <c r="DA186" s="126"/>
      <c r="DB186" s="126"/>
      <c r="DC186" s="126"/>
      <c r="DD186" s="126"/>
      <c r="DE186" s="126"/>
      <c r="DF186" s="126"/>
      <c r="DG186" s="126"/>
      <c r="DH186" s="126"/>
      <c r="DI186" s="126"/>
      <c r="DJ186" s="126"/>
      <c r="DK186" s="126"/>
      <c r="DL186" s="126"/>
      <c r="DM186" s="126"/>
    </row>
    <row r="187" spans="2:117" s="116" customFormat="1" ht="21" x14ac:dyDescent="0.25">
      <c r="B187" s="165"/>
      <c r="C187" s="166"/>
      <c r="D187" s="166"/>
      <c r="E187" s="167"/>
      <c r="F187" s="168"/>
      <c r="G187" s="168"/>
      <c r="H187" s="169"/>
      <c r="I187" s="169"/>
      <c r="J187" s="122"/>
      <c r="K187" s="170"/>
      <c r="L187" s="170"/>
      <c r="M187" s="171"/>
      <c r="N187" s="125"/>
      <c r="O187" s="125"/>
      <c r="P187" s="125"/>
      <c r="Q187" s="125"/>
      <c r="R187" s="125"/>
      <c r="S187" s="125"/>
      <c r="T187" s="125"/>
      <c r="U187" s="114"/>
      <c r="V187" s="114"/>
      <c r="W187" s="114"/>
      <c r="X187" s="114"/>
      <c r="Y187" s="114"/>
      <c r="Z187" s="114"/>
      <c r="AA187" s="114"/>
      <c r="AB187" s="114"/>
      <c r="AC187" s="114"/>
      <c r="AD187" s="114"/>
      <c r="AE187" s="114"/>
      <c r="AF187" s="114"/>
      <c r="AG187" s="114"/>
      <c r="AH187" s="85"/>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26"/>
      <c r="BD187" s="126"/>
      <c r="BE187" s="126"/>
      <c r="BF187" s="126"/>
      <c r="BG187" s="126"/>
      <c r="BH187" s="126"/>
      <c r="BI187" s="126"/>
      <c r="BJ187" s="126"/>
      <c r="BK187" s="126"/>
      <c r="BL187" s="126"/>
      <c r="BM187" s="126"/>
      <c r="BN187" s="126"/>
      <c r="BO187" s="126"/>
      <c r="BP187" s="126"/>
      <c r="BQ187" s="126"/>
      <c r="BR187" s="126"/>
      <c r="BS187" s="126"/>
      <c r="BT187" s="126"/>
      <c r="BU187" s="126"/>
      <c r="BV187" s="126"/>
      <c r="BW187" s="126"/>
      <c r="BX187" s="126"/>
      <c r="BY187" s="126"/>
      <c r="BZ187" s="126"/>
      <c r="CA187" s="126"/>
      <c r="CB187" s="126"/>
      <c r="CC187" s="126"/>
      <c r="CD187" s="126"/>
      <c r="CE187" s="126"/>
      <c r="CF187" s="126"/>
      <c r="CG187" s="126"/>
      <c r="CH187" s="126"/>
      <c r="CI187" s="126"/>
      <c r="CJ187" s="126"/>
      <c r="CK187" s="126"/>
      <c r="CL187" s="126"/>
      <c r="CM187" s="126"/>
      <c r="CN187" s="126"/>
      <c r="CO187" s="126"/>
      <c r="CP187" s="126"/>
      <c r="CQ187" s="126"/>
      <c r="CR187" s="126"/>
      <c r="CS187" s="126"/>
      <c r="CT187" s="126"/>
      <c r="CU187" s="126"/>
      <c r="CV187" s="126"/>
      <c r="CW187" s="126"/>
      <c r="CX187" s="126"/>
      <c r="CY187" s="126"/>
      <c r="CZ187" s="126"/>
      <c r="DA187" s="126"/>
      <c r="DB187" s="126"/>
      <c r="DC187" s="126"/>
      <c r="DD187" s="126"/>
      <c r="DE187" s="126"/>
      <c r="DF187" s="126"/>
      <c r="DG187" s="126"/>
      <c r="DH187" s="126"/>
      <c r="DI187" s="126"/>
      <c r="DJ187" s="126"/>
      <c r="DK187" s="126"/>
      <c r="DL187" s="126"/>
      <c r="DM187" s="126"/>
    </row>
    <row r="188" spans="2:117" s="116" customFormat="1" ht="21" x14ac:dyDescent="0.25">
      <c r="B188" s="165"/>
      <c r="C188" s="166"/>
      <c r="D188" s="166"/>
      <c r="E188" s="167"/>
      <c r="F188" s="168"/>
      <c r="G188" s="168"/>
      <c r="H188" s="169"/>
      <c r="I188" s="169"/>
      <c r="J188" s="122"/>
      <c r="K188" s="170"/>
      <c r="L188" s="170"/>
      <c r="M188" s="171"/>
      <c r="N188" s="125"/>
      <c r="O188" s="125"/>
      <c r="P188" s="125"/>
      <c r="Q188" s="125"/>
      <c r="R188" s="125"/>
      <c r="S188" s="125"/>
      <c r="T188" s="125"/>
      <c r="U188" s="114"/>
      <c r="V188" s="114"/>
      <c r="W188" s="114"/>
      <c r="X188" s="114"/>
      <c r="Y188" s="114"/>
      <c r="Z188" s="114"/>
      <c r="AA188" s="114"/>
      <c r="AB188" s="114"/>
      <c r="AC188" s="114"/>
      <c r="AD188" s="114"/>
      <c r="AE188" s="114"/>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26"/>
      <c r="BD188" s="126"/>
      <c r="BE188" s="126"/>
      <c r="BF188" s="126"/>
      <c r="BG188" s="126"/>
      <c r="BH188" s="126"/>
      <c r="BI188" s="126"/>
      <c r="BJ188" s="126"/>
      <c r="BK188" s="126"/>
      <c r="BL188" s="126"/>
      <c r="BM188" s="126"/>
      <c r="BN188" s="126"/>
      <c r="BO188" s="126"/>
      <c r="BP188" s="126"/>
      <c r="BQ188" s="126"/>
      <c r="BR188" s="126"/>
      <c r="BS188" s="126"/>
      <c r="BT188" s="126"/>
      <c r="BU188" s="126"/>
      <c r="BV188" s="126"/>
      <c r="BW188" s="126"/>
      <c r="BX188" s="126"/>
      <c r="BY188" s="126"/>
      <c r="BZ188" s="126"/>
      <c r="CA188" s="126"/>
      <c r="CB188" s="126"/>
      <c r="CC188" s="126"/>
      <c r="CD188" s="126"/>
      <c r="CE188" s="126"/>
      <c r="CF188" s="126"/>
      <c r="CG188" s="126"/>
      <c r="CH188" s="126"/>
      <c r="CI188" s="126"/>
      <c r="CJ188" s="126"/>
      <c r="CK188" s="126"/>
      <c r="CL188" s="126"/>
      <c r="CM188" s="126"/>
      <c r="CN188" s="126"/>
      <c r="CO188" s="126"/>
      <c r="CP188" s="126"/>
      <c r="CQ188" s="126"/>
      <c r="CR188" s="126"/>
      <c r="CS188" s="126"/>
      <c r="CT188" s="126"/>
      <c r="CU188" s="126"/>
      <c r="CV188" s="126"/>
      <c r="CW188" s="126"/>
      <c r="CX188" s="126"/>
      <c r="CY188" s="126"/>
      <c r="CZ188" s="126"/>
      <c r="DA188" s="126"/>
      <c r="DB188" s="126"/>
      <c r="DC188" s="126"/>
      <c r="DD188" s="126"/>
      <c r="DE188" s="126"/>
      <c r="DF188" s="126"/>
      <c r="DG188" s="126"/>
      <c r="DH188" s="126"/>
      <c r="DI188" s="126"/>
      <c r="DJ188" s="126"/>
      <c r="DK188" s="126"/>
      <c r="DL188" s="126"/>
      <c r="DM188" s="126"/>
    </row>
    <row r="189" spans="2:117" s="116" customFormat="1" ht="21" x14ac:dyDescent="0.25">
      <c r="B189" s="165"/>
      <c r="C189" s="166"/>
      <c r="D189" s="166"/>
      <c r="E189" s="167"/>
      <c r="F189" s="168"/>
      <c r="G189" s="168"/>
      <c r="H189" s="169"/>
      <c r="I189" s="169"/>
      <c r="J189" s="122"/>
      <c r="K189" s="170"/>
      <c r="L189" s="170"/>
      <c r="M189" s="171"/>
      <c r="N189" s="125"/>
      <c r="O189" s="125"/>
      <c r="P189" s="125"/>
      <c r="Q189" s="125"/>
      <c r="R189" s="125"/>
      <c r="S189" s="125"/>
      <c r="T189" s="125"/>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26"/>
      <c r="BD189" s="126"/>
      <c r="BE189" s="126"/>
      <c r="BF189" s="126"/>
      <c r="BG189" s="126"/>
      <c r="BH189" s="126"/>
      <c r="BI189" s="126"/>
      <c r="BJ189" s="126"/>
      <c r="BK189" s="126"/>
      <c r="BL189" s="126"/>
      <c r="BM189" s="126"/>
      <c r="BN189" s="126"/>
      <c r="BO189" s="126"/>
      <c r="BP189" s="126"/>
      <c r="BQ189" s="126"/>
      <c r="BR189" s="126"/>
      <c r="BS189" s="126"/>
      <c r="BT189" s="126"/>
      <c r="BU189" s="126"/>
      <c r="BV189" s="126"/>
      <c r="BW189" s="126"/>
      <c r="BX189" s="126"/>
      <c r="BY189" s="126"/>
      <c r="BZ189" s="126"/>
      <c r="CA189" s="126"/>
      <c r="CB189" s="126"/>
      <c r="CC189" s="126"/>
      <c r="CD189" s="126"/>
      <c r="CE189" s="126"/>
      <c r="CF189" s="126"/>
      <c r="CG189" s="126"/>
      <c r="CH189" s="126"/>
      <c r="CI189" s="126"/>
      <c r="CJ189" s="126"/>
      <c r="CK189" s="126"/>
      <c r="CL189" s="126"/>
      <c r="CM189" s="126"/>
      <c r="CN189" s="126"/>
      <c r="CO189" s="126"/>
      <c r="CP189" s="126"/>
      <c r="CQ189" s="126"/>
      <c r="CR189" s="126"/>
      <c r="CS189" s="126"/>
      <c r="CT189" s="126"/>
      <c r="CU189" s="126"/>
      <c r="CV189" s="126"/>
      <c r="CW189" s="126"/>
      <c r="CX189" s="126"/>
      <c r="CY189" s="126"/>
      <c r="CZ189" s="126"/>
      <c r="DA189" s="126"/>
      <c r="DB189" s="126"/>
      <c r="DC189" s="126"/>
      <c r="DD189" s="126"/>
      <c r="DE189" s="126"/>
      <c r="DF189" s="126"/>
      <c r="DG189" s="126"/>
      <c r="DH189" s="126"/>
      <c r="DI189" s="126"/>
      <c r="DJ189" s="126"/>
      <c r="DK189" s="126"/>
      <c r="DL189" s="126"/>
      <c r="DM189" s="126"/>
    </row>
    <row r="190" spans="2:117" s="1" customFormat="1" ht="21" x14ac:dyDescent="0.25">
      <c r="B190" s="160"/>
      <c r="C190" s="161"/>
      <c r="D190" s="162"/>
      <c r="E190" s="172"/>
      <c r="F190" s="92"/>
      <c r="G190" s="92"/>
      <c r="H190" s="154"/>
      <c r="I190" s="154"/>
      <c r="J190" s="112"/>
      <c r="K190" s="163"/>
      <c r="L190" s="163"/>
      <c r="M190" s="164"/>
      <c r="N190" s="85"/>
      <c r="O190" s="85"/>
      <c r="P190" s="85"/>
      <c r="Q190" s="85"/>
      <c r="R190" s="85"/>
      <c r="S190" s="85"/>
      <c r="T190" s="85"/>
      <c r="U190" s="92"/>
      <c r="V190" s="92"/>
      <c r="W190" s="92"/>
      <c r="X190" s="92"/>
      <c r="Y190" s="92"/>
      <c r="Z190" s="92"/>
      <c r="AA190" s="92"/>
      <c r="AB190" s="92"/>
      <c r="AC190" s="92"/>
      <c r="AD190" s="92"/>
      <c r="AE190" s="92"/>
      <c r="AF190" s="92"/>
      <c r="AG190" s="92"/>
      <c r="AH190" s="92"/>
      <c r="AI190" s="92"/>
      <c r="AJ190" s="92"/>
      <c r="AK190" s="92"/>
      <c r="AL190" s="92"/>
      <c r="AM190" s="92"/>
      <c r="AN190" s="92"/>
      <c r="AO190" s="92"/>
      <c r="AP190" s="92"/>
      <c r="AQ190" s="92"/>
      <c r="AR190" s="92"/>
      <c r="AS190" s="92"/>
      <c r="AT190" s="92"/>
      <c r="AU190" s="92"/>
      <c r="AV190" s="92"/>
      <c r="AW190" s="92"/>
      <c r="AX190" s="92"/>
      <c r="AY190" s="92"/>
      <c r="AZ190" s="92"/>
      <c r="BA190" s="92"/>
      <c r="BB190" s="92"/>
      <c r="BC190" s="93"/>
      <c r="BD190" s="93"/>
      <c r="BE190" s="93"/>
      <c r="BF190" s="85"/>
      <c r="BG190" s="93"/>
      <c r="BH190" s="93"/>
      <c r="BI190" s="93"/>
      <c r="BJ190" s="93"/>
      <c r="BK190" s="93"/>
      <c r="BL190" s="93"/>
      <c r="BM190" s="93"/>
      <c r="BN190" s="93"/>
      <c r="BO190" s="93"/>
      <c r="BP190" s="93"/>
      <c r="BQ190" s="93"/>
      <c r="BR190" s="93"/>
      <c r="BS190" s="93"/>
      <c r="BT190" s="93"/>
      <c r="BU190" s="93"/>
      <c r="BV190" s="93"/>
      <c r="BW190" s="93"/>
      <c r="BX190" s="93"/>
      <c r="BY190" s="93"/>
      <c r="BZ190" s="93"/>
      <c r="CA190" s="93"/>
      <c r="CB190" s="93"/>
      <c r="CC190" s="93"/>
      <c r="CD190" s="93"/>
      <c r="CE190" s="93"/>
      <c r="CF190" s="93"/>
      <c r="CG190" s="93"/>
      <c r="CH190" s="93"/>
      <c r="CI190" s="93"/>
      <c r="CJ190" s="93"/>
      <c r="CK190" s="93"/>
      <c r="CL190" s="93"/>
      <c r="CM190" s="93"/>
      <c r="CN190" s="93"/>
      <c r="CO190" s="93"/>
      <c r="CP190" s="93"/>
      <c r="CQ190" s="93"/>
      <c r="CR190" s="93"/>
      <c r="CS190" s="93"/>
      <c r="CT190" s="93"/>
      <c r="CU190" s="93"/>
      <c r="CV190" s="93"/>
      <c r="CW190" s="93"/>
      <c r="CX190" s="93"/>
      <c r="CY190" s="93"/>
      <c r="CZ190" s="93"/>
      <c r="DA190" s="93"/>
      <c r="DB190" s="93"/>
      <c r="DC190" s="93"/>
      <c r="DD190" s="93"/>
      <c r="DE190" s="93"/>
      <c r="DF190" s="93"/>
      <c r="DG190" s="93"/>
      <c r="DH190" s="93"/>
      <c r="DI190" s="93"/>
      <c r="DJ190" s="93"/>
      <c r="DK190" s="93"/>
      <c r="DL190" s="93"/>
      <c r="DM190" s="93"/>
    </row>
    <row r="191" spans="2:117" s="116" customFormat="1" ht="21" x14ac:dyDescent="0.25">
      <c r="B191" s="165"/>
      <c r="C191" s="166"/>
      <c r="D191" s="166"/>
      <c r="E191" s="167"/>
      <c r="F191" s="168"/>
      <c r="G191" s="168"/>
      <c r="H191" s="169"/>
      <c r="I191" s="169"/>
      <c r="J191" s="122"/>
      <c r="K191" s="170"/>
      <c r="L191" s="170"/>
      <c r="M191" s="171"/>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c r="AT191" s="125"/>
      <c r="AU191" s="125"/>
      <c r="AV191" s="125"/>
      <c r="AW191" s="125"/>
      <c r="AX191" s="125"/>
      <c r="AY191" s="125"/>
      <c r="AZ191" s="125"/>
      <c r="BA191" s="125"/>
      <c r="BB191" s="125"/>
      <c r="BC191" s="125"/>
      <c r="BD191" s="125"/>
      <c r="BE191" s="125"/>
      <c r="BF191" s="125"/>
      <c r="BG191" s="125"/>
      <c r="BH191" s="125"/>
      <c r="BI191" s="125"/>
      <c r="BJ191" s="125"/>
      <c r="BK191" s="125"/>
      <c r="BL191" s="125"/>
      <c r="BM191" s="125"/>
      <c r="BN191" s="125"/>
      <c r="BO191" s="125"/>
      <c r="BP191" s="125"/>
      <c r="BQ191" s="125"/>
      <c r="BR191" s="125"/>
      <c r="BS191" s="125"/>
      <c r="BT191" s="125"/>
      <c r="BU191" s="125"/>
      <c r="BV191" s="125"/>
      <c r="BW191" s="125"/>
      <c r="BX191" s="125"/>
      <c r="BY191" s="125"/>
      <c r="BZ191" s="125"/>
      <c r="CA191" s="125"/>
      <c r="CB191" s="125"/>
      <c r="CC191" s="125"/>
      <c r="CD191" s="125"/>
      <c r="CE191" s="125"/>
      <c r="CF191" s="125"/>
      <c r="CG191" s="125"/>
      <c r="CH191" s="125"/>
      <c r="CI191" s="125"/>
      <c r="CJ191" s="125"/>
      <c r="CK191" s="125"/>
      <c r="CL191" s="125"/>
      <c r="CM191" s="125"/>
      <c r="CN191" s="125"/>
      <c r="CO191" s="125"/>
      <c r="CP191" s="125"/>
      <c r="CQ191" s="125"/>
      <c r="CR191" s="125"/>
      <c r="CS191" s="125"/>
      <c r="CT191" s="125"/>
      <c r="CU191" s="125"/>
      <c r="CV191" s="125"/>
      <c r="CW191" s="125"/>
      <c r="CX191" s="125"/>
      <c r="CY191" s="125"/>
      <c r="CZ191" s="125"/>
      <c r="DA191" s="125"/>
      <c r="DB191" s="125"/>
      <c r="DC191" s="125"/>
      <c r="DD191" s="125"/>
      <c r="DE191" s="125"/>
      <c r="DF191" s="125"/>
      <c r="DG191" s="125"/>
      <c r="DH191" s="125"/>
      <c r="DI191" s="125"/>
      <c r="DJ191" s="125"/>
      <c r="DK191" s="125"/>
      <c r="DL191" s="125"/>
      <c r="DM191" s="125"/>
    </row>
    <row r="192" spans="2:117" s="116" customFormat="1" ht="21" x14ac:dyDescent="0.25">
      <c r="B192" s="165"/>
      <c r="C192" s="166"/>
      <c r="D192" s="166"/>
      <c r="E192" s="167"/>
      <c r="F192" s="168"/>
      <c r="G192" s="168"/>
      <c r="H192" s="169"/>
      <c r="I192" s="169"/>
      <c r="J192" s="122"/>
      <c r="K192" s="170"/>
      <c r="L192" s="170"/>
      <c r="M192" s="171"/>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c r="AT192" s="125"/>
      <c r="AU192" s="125"/>
      <c r="AV192" s="125"/>
      <c r="AW192" s="125"/>
      <c r="AX192" s="125"/>
      <c r="AY192" s="125"/>
      <c r="AZ192" s="125"/>
      <c r="BA192" s="125"/>
      <c r="BB192" s="125"/>
      <c r="BC192" s="125"/>
      <c r="BD192" s="125"/>
      <c r="BE192" s="125"/>
      <c r="BF192" s="125"/>
      <c r="BG192" s="125"/>
      <c r="BH192" s="125"/>
      <c r="BI192" s="125"/>
      <c r="BJ192" s="125"/>
      <c r="BK192" s="125"/>
      <c r="BL192" s="125"/>
      <c r="BM192" s="125"/>
      <c r="BN192" s="125"/>
      <c r="BO192" s="125"/>
      <c r="BP192" s="125"/>
      <c r="BQ192" s="125"/>
      <c r="BR192" s="125"/>
      <c r="BS192" s="125"/>
      <c r="BT192" s="125"/>
      <c r="BU192" s="125"/>
      <c r="BV192" s="125"/>
      <c r="BW192" s="125"/>
      <c r="BX192" s="125"/>
      <c r="BY192" s="125"/>
      <c r="BZ192" s="125"/>
      <c r="CA192" s="125"/>
      <c r="CB192" s="125"/>
      <c r="CC192" s="125"/>
      <c r="CD192" s="125"/>
      <c r="CE192" s="125"/>
      <c r="CF192" s="125"/>
      <c r="CG192" s="125"/>
      <c r="CH192" s="125"/>
      <c r="CI192" s="125"/>
      <c r="CJ192" s="125"/>
      <c r="CK192" s="125"/>
      <c r="CL192" s="125"/>
      <c r="CM192" s="125"/>
      <c r="CN192" s="125"/>
      <c r="CO192" s="125"/>
      <c r="CP192" s="125"/>
      <c r="CQ192" s="125"/>
      <c r="CR192" s="125"/>
      <c r="CS192" s="125"/>
      <c r="CT192" s="125"/>
      <c r="CU192" s="125"/>
      <c r="CV192" s="125"/>
      <c r="CW192" s="125"/>
      <c r="CX192" s="125"/>
      <c r="CY192" s="125"/>
      <c r="CZ192" s="125"/>
      <c r="DA192" s="125"/>
      <c r="DB192" s="125"/>
      <c r="DC192" s="125"/>
      <c r="DD192" s="125"/>
      <c r="DE192" s="125"/>
      <c r="DF192" s="125"/>
      <c r="DG192" s="125"/>
      <c r="DH192" s="125"/>
      <c r="DI192" s="125"/>
      <c r="DJ192" s="125"/>
      <c r="DK192" s="125"/>
      <c r="DL192" s="125"/>
      <c r="DM192" s="125"/>
    </row>
    <row r="193" spans="2:117" s="116" customFormat="1" ht="21" x14ac:dyDescent="0.25">
      <c r="B193" s="165"/>
      <c r="C193" s="166"/>
      <c r="D193" s="166"/>
      <c r="E193" s="167"/>
      <c r="F193" s="168"/>
      <c r="G193" s="168"/>
      <c r="H193" s="169"/>
      <c r="I193" s="169"/>
      <c r="J193" s="122"/>
      <c r="K193" s="170"/>
      <c r="L193" s="170"/>
      <c r="M193" s="171"/>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c r="AT193" s="125"/>
      <c r="AU193" s="125"/>
      <c r="AV193" s="125"/>
      <c r="AW193" s="125"/>
      <c r="AX193" s="125"/>
      <c r="AY193" s="125"/>
      <c r="AZ193" s="125"/>
      <c r="BA193" s="125"/>
      <c r="BB193" s="125"/>
      <c r="BC193" s="125"/>
      <c r="BD193" s="125"/>
      <c r="BE193" s="125"/>
      <c r="BF193" s="125"/>
      <c r="BG193" s="125"/>
      <c r="BH193" s="125"/>
      <c r="BI193" s="125"/>
      <c r="BJ193" s="125"/>
      <c r="BK193" s="125"/>
      <c r="BL193" s="125"/>
      <c r="BM193" s="125"/>
      <c r="BN193" s="125"/>
      <c r="BO193" s="125"/>
      <c r="BP193" s="125"/>
      <c r="BQ193" s="125"/>
      <c r="BR193" s="125"/>
      <c r="BS193" s="125"/>
      <c r="BT193" s="125"/>
      <c r="BU193" s="125"/>
      <c r="BV193" s="125"/>
      <c r="BW193" s="125"/>
      <c r="BX193" s="125"/>
      <c r="BY193" s="125"/>
      <c r="BZ193" s="125"/>
      <c r="CA193" s="125"/>
      <c r="CB193" s="125"/>
      <c r="CC193" s="125"/>
      <c r="CD193" s="125"/>
      <c r="CE193" s="125"/>
      <c r="CF193" s="125"/>
      <c r="CG193" s="125"/>
      <c r="CH193" s="125"/>
      <c r="CI193" s="125"/>
      <c r="CJ193" s="125"/>
      <c r="CK193" s="125"/>
      <c r="CL193" s="125"/>
      <c r="CM193" s="125"/>
      <c r="CN193" s="125"/>
      <c r="CO193" s="125"/>
      <c r="CP193" s="125"/>
      <c r="CQ193" s="125"/>
      <c r="CR193" s="125"/>
      <c r="CS193" s="125"/>
      <c r="CT193" s="125"/>
      <c r="CU193" s="125"/>
      <c r="CV193" s="125"/>
      <c r="CW193" s="125"/>
      <c r="CX193" s="125"/>
      <c r="CY193" s="125"/>
      <c r="CZ193" s="125"/>
      <c r="DA193" s="125"/>
      <c r="DB193" s="125"/>
      <c r="DC193" s="125"/>
      <c r="DD193" s="125"/>
      <c r="DE193" s="125"/>
      <c r="DF193" s="125"/>
      <c r="DG193" s="125"/>
      <c r="DH193" s="125"/>
      <c r="DI193" s="125"/>
      <c r="DJ193" s="125"/>
      <c r="DK193" s="125"/>
      <c r="DL193" s="125"/>
      <c r="DM193" s="125"/>
    </row>
    <row r="194" spans="2:117" s="116" customFormat="1" ht="21" x14ac:dyDescent="0.25">
      <c r="B194" s="165"/>
      <c r="C194" s="166"/>
      <c r="D194" s="166"/>
      <c r="E194" s="167"/>
      <c r="F194" s="168"/>
      <c r="G194" s="168"/>
      <c r="H194" s="169"/>
      <c r="I194" s="169"/>
      <c r="J194" s="122"/>
      <c r="K194" s="170"/>
      <c r="L194" s="170"/>
      <c r="M194" s="171"/>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c r="AT194" s="125"/>
      <c r="AU194" s="125"/>
      <c r="AV194" s="125"/>
      <c r="AW194" s="125"/>
      <c r="AX194" s="125"/>
      <c r="AY194" s="125"/>
      <c r="AZ194" s="125"/>
      <c r="BA194" s="125"/>
      <c r="BB194" s="125"/>
      <c r="BC194" s="125"/>
      <c r="BD194" s="125"/>
      <c r="BE194" s="125"/>
      <c r="BF194" s="125"/>
      <c r="BG194" s="125"/>
      <c r="BH194" s="125"/>
      <c r="BI194" s="125"/>
      <c r="BJ194" s="125"/>
      <c r="BK194" s="125"/>
      <c r="BL194" s="125"/>
      <c r="BM194" s="125"/>
      <c r="BN194" s="125"/>
      <c r="BO194" s="125"/>
      <c r="BP194" s="125"/>
      <c r="BQ194" s="125"/>
      <c r="BR194" s="125"/>
      <c r="BS194" s="125"/>
      <c r="BT194" s="125"/>
      <c r="BU194" s="125"/>
      <c r="BV194" s="125"/>
      <c r="BW194" s="125"/>
      <c r="BX194" s="125"/>
      <c r="BY194" s="125"/>
      <c r="BZ194" s="125"/>
      <c r="CA194" s="125"/>
      <c r="CB194" s="125"/>
      <c r="CC194" s="125"/>
      <c r="CD194" s="125"/>
      <c r="CE194" s="125"/>
      <c r="CF194" s="125"/>
      <c r="CG194" s="125"/>
      <c r="CH194" s="125"/>
      <c r="CI194" s="125"/>
      <c r="CJ194" s="125"/>
      <c r="CK194" s="125"/>
      <c r="CL194" s="125"/>
      <c r="CM194" s="125"/>
      <c r="CN194" s="125"/>
      <c r="CO194" s="125"/>
      <c r="CP194" s="125"/>
      <c r="CQ194" s="125"/>
      <c r="CR194" s="125"/>
      <c r="CS194" s="125"/>
      <c r="CT194" s="125"/>
      <c r="CU194" s="125"/>
      <c r="CV194" s="125"/>
      <c r="CW194" s="125"/>
      <c r="CX194" s="125"/>
      <c r="CY194" s="125"/>
      <c r="CZ194" s="125"/>
      <c r="DA194" s="125"/>
      <c r="DB194" s="125"/>
      <c r="DC194" s="125"/>
      <c r="DD194" s="125"/>
      <c r="DE194" s="125"/>
      <c r="DF194" s="125"/>
      <c r="DG194" s="125"/>
      <c r="DH194" s="125"/>
      <c r="DI194" s="125"/>
      <c r="DJ194" s="125"/>
      <c r="DK194" s="125"/>
      <c r="DL194" s="125"/>
      <c r="DM194" s="125"/>
    </row>
    <row r="195" spans="2:117" s="116" customFormat="1" ht="21" x14ac:dyDescent="0.25">
      <c r="B195" s="165"/>
      <c r="C195" s="166"/>
      <c r="D195" s="166"/>
      <c r="E195" s="167"/>
      <c r="F195" s="168"/>
      <c r="G195" s="168"/>
      <c r="H195" s="169"/>
      <c r="I195" s="169"/>
      <c r="J195" s="122"/>
      <c r="K195" s="170"/>
      <c r="L195" s="170"/>
      <c r="M195" s="171"/>
      <c r="N195" s="125"/>
      <c r="O195" s="125"/>
      <c r="P195" s="125"/>
      <c r="Q195" s="125"/>
      <c r="R195" s="125"/>
      <c r="S195" s="125"/>
      <c r="T195" s="125"/>
      <c r="U195" s="114"/>
      <c r="V195" s="114"/>
      <c r="W195" s="114"/>
      <c r="X195" s="114"/>
      <c r="Y195" s="114"/>
      <c r="Z195" s="114"/>
      <c r="AA195" s="114"/>
      <c r="AB195" s="114"/>
      <c r="AC195" s="114"/>
      <c r="AD195" s="114"/>
      <c r="AE195" s="114"/>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26"/>
      <c r="BD195" s="126"/>
      <c r="BE195" s="126"/>
      <c r="BF195" s="126"/>
      <c r="BG195" s="126"/>
      <c r="BH195" s="126"/>
      <c r="BI195" s="126"/>
      <c r="BJ195" s="126"/>
      <c r="BK195" s="126"/>
      <c r="BL195" s="126"/>
      <c r="BM195" s="126"/>
      <c r="BN195" s="126"/>
      <c r="BO195" s="126"/>
      <c r="BP195" s="126"/>
      <c r="BQ195" s="126"/>
      <c r="BR195" s="126"/>
      <c r="BS195" s="126"/>
      <c r="BT195" s="126"/>
      <c r="BU195" s="126"/>
      <c r="BV195" s="126"/>
      <c r="BW195" s="126"/>
      <c r="BX195" s="126"/>
      <c r="BY195" s="126"/>
      <c r="BZ195" s="126"/>
      <c r="CA195" s="126"/>
      <c r="CB195" s="126"/>
      <c r="CC195" s="126"/>
      <c r="CD195" s="126"/>
      <c r="CE195" s="126"/>
      <c r="CF195" s="126"/>
      <c r="CG195" s="126"/>
      <c r="CH195" s="126"/>
      <c r="CI195" s="126"/>
      <c r="CJ195" s="126"/>
      <c r="CK195" s="126"/>
      <c r="CL195" s="126"/>
      <c r="CM195" s="126"/>
      <c r="CN195" s="126"/>
      <c r="CO195" s="126"/>
      <c r="CP195" s="126"/>
      <c r="CQ195" s="126"/>
      <c r="CR195" s="126"/>
      <c r="CS195" s="126"/>
      <c r="CT195" s="126"/>
      <c r="CU195" s="126"/>
      <c r="CV195" s="126"/>
      <c r="CW195" s="126"/>
      <c r="CX195" s="126"/>
      <c r="CY195" s="126"/>
      <c r="CZ195" s="126"/>
      <c r="DA195" s="126"/>
      <c r="DB195" s="126"/>
      <c r="DC195" s="126"/>
      <c r="DD195" s="126"/>
      <c r="DE195" s="126"/>
      <c r="DF195" s="126"/>
      <c r="DG195" s="126"/>
      <c r="DH195" s="126"/>
      <c r="DI195" s="126"/>
      <c r="DJ195" s="126"/>
      <c r="DK195" s="126"/>
      <c r="DL195" s="126"/>
      <c r="DM195" s="126"/>
    </row>
    <row r="196" spans="2:117" s="1" customFormat="1" ht="23.25" x14ac:dyDescent="0.25">
      <c r="B196" s="94"/>
      <c r="C196" s="152"/>
      <c r="D196" s="151"/>
      <c r="E196" s="153"/>
      <c r="F196" s="92"/>
      <c r="G196" s="92"/>
      <c r="H196" s="154"/>
      <c r="I196" s="154"/>
      <c r="J196" s="112"/>
      <c r="K196" s="153"/>
      <c r="L196" s="153"/>
      <c r="M196" s="156"/>
      <c r="N196" s="85"/>
      <c r="O196" s="85"/>
      <c r="P196" s="85"/>
      <c r="Q196" s="85"/>
      <c r="R196" s="85"/>
      <c r="S196" s="85"/>
      <c r="T196" s="85"/>
      <c r="U196" s="92"/>
      <c r="V196" s="92"/>
      <c r="W196" s="92"/>
      <c r="X196" s="92"/>
      <c r="Y196" s="92"/>
      <c r="Z196" s="92"/>
      <c r="AA196" s="92"/>
      <c r="AB196" s="92"/>
      <c r="AC196" s="92"/>
      <c r="AD196" s="92"/>
      <c r="AE196" s="92"/>
      <c r="AF196" s="92"/>
      <c r="AG196" s="92"/>
      <c r="AH196" s="92"/>
      <c r="AI196" s="92"/>
      <c r="AJ196" s="92"/>
      <c r="AK196" s="92"/>
      <c r="AL196" s="92"/>
      <c r="AM196" s="92"/>
      <c r="AN196" s="92"/>
      <c r="AO196" s="92"/>
      <c r="AP196" s="92"/>
      <c r="AQ196" s="92"/>
      <c r="AR196" s="92"/>
      <c r="AS196" s="92"/>
      <c r="AT196" s="92"/>
      <c r="AU196" s="92"/>
      <c r="AV196" s="92"/>
      <c r="AW196" s="92"/>
      <c r="AX196" s="92"/>
      <c r="AY196" s="92"/>
      <c r="AZ196" s="92"/>
      <c r="BA196" s="92"/>
      <c r="BB196" s="92"/>
      <c r="BC196" s="93"/>
      <c r="BD196" s="93"/>
      <c r="BE196" s="93"/>
      <c r="BF196" s="93"/>
      <c r="BG196" s="93"/>
      <c r="BH196" s="93"/>
      <c r="BI196" s="93"/>
      <c r="BJ196" s="93"/>
      <c r="BK196" s="93"/>
      <c r="BL196" s="93"/>
      <c r="BM196" s="93"/>
      <c r="BN196" s="93"/>
      <c r="BO196" s="93"/>
      <c r="BP196" s="93"/>
      <c r="BQ196" s="93"/>
      <c r="BR196" s="93"/>
      <c r="BS196" s="93"/>
      <c r="BT196" s="93"/>
      <c r="BU196" s="93"/>
      <c r="BV196" s="93"/>
      <c r="BW196" s="93"/>
      <c r="BX196" s="93"/>
      <c r="BY196" s="93"/>
      <c r="BZ196" s="93"/>
      <c r="CA196" s="93"/>
      <c r="CB196" s="93"/>
      <c r="CC196" s="93"/>
      <c r="CD196" s="93"/>
      <c r="CE196" s="93"/>
      <c r="CF196" s="93"/>
      <c r="CG196" s="93"/>
      <c r="CH196" s="93"/>
      <c r="CI196" s="93"/>
      <c r="CJ196" s="93"/>
      <c r="CK196" s="93"/>
      <c r="CL196" s="93"/>
      <c r="CM196" s="93"/>
      <c r="CN196" s="93"/>
      <c r="CO196" s="93"/>
      <c r="CP196" s="93"/>
      <c r="CQ196" s="93"/>
      <c r="CR196" s="93"/>
      <c r="CS196" s="93"/>
      <c r="CT196" s="93"/>
      <c r="CU196" s="93"/>
      <c r="CV196" s="93"/>
      <c r="CW196" s="93"/>
      <c r="CX196" s="93"/>
      <c r="CY196" s="93"/>
      <c r="CZ196" s="93"/>
      <c r="DA196" s="93"/>
      <c r="DB196" s="93"/>
      <c r="DC196" s="93"/>
      <c r="DD196" s="93"/>
      <c r="DE196" s="93"/>
      <c r="DF196" s="93"/>
      <c r="DG196" s="93"/>
      <c r="DH196" s="93"/>
      <c r="DI196" s="93"/>
      <c r="DJ196" s="93"/>
      <c r="DK196" s="93"/>
      <c r="DL196" s="93"/>
      <c r="DM196" s="93"/>
    </row>
    <row r="197" spans="2:117" s="1" customFormat="1" ht="21" x14ac:dyDescent="0.25">
      <c r="B197" s="173"/>
      <c r="C197" s="161"/>
      <c r="D197" s="161"/>
      <c r="E197" s="90"/>
      <c r="F197" s="92"/>
      <c r="G197" s="92"/>
      <c r="H197" s="154"/>
      <c r="I197" s="186"/>
      <c r="J197" s="112"/>
      <c r="K197" s="163"/>
      <c r="L197" s="163"/>
      <c r="M197" s="164"/>
      <c r="N197" s="85"/>
      <c r="O197" s="85"/>
      <c r="P197" s="85"/>
      <c r="Q197" s="85"/>
      <c r="R197" s="85"/>
      <c r="S197" s="85"/>
      <c r="T197" s="85"/>
      <c r="U197" s="92"/>
      <c r="V197" s="92"/>
      <c r="W197" s="92"/>
      <c r="X197" s="92"/>
      <c r="Y197" s="92"/>
      <c r="Z197" s="92"/>
      <c r="AA197" s="92"/>
      <c r="AB197" s="92"/>
      <c r="AC197" s="92"/>
      <c r="AD197" s="92"/>
      <c r="AE197" s="92"/>
      <c r="AF197" s="92"/>
      <c r="AG197" s="92"/>
      <c r="AH197" s="92"/>
      <c r="AI197" s="92"/>
      <c r="AJ197" s="92"/>
      <c r="AK197" s="92"/>
      <c r="AL197" s="92"/>
      <c r="AM197" s="92"/>
      <c r="AN197" s="92"/>
      <c r="AO197" s="92"/>
      <c r="AP197" s="92"/>
      <c r="AQ197" s="92"/>
      <c r="AR197" s="92"/>
      <c r="AS197" s="92"/>
      <c r="AT197" s="92"/>
      <c r="AU197" s="92"/>
      <c r="AV197" s="92"/>
      <c r="AW197" s="92"/>
      <c r="AX197" s="92"/>
      <c r="AY197" s="92"/>
      <c r="AZ197" s="92"/>
      <c r="BA197" s="92"/>
      <c r="BB197" s="92"/>
      <c r="BC197" s="93"/>
      <c r="BD197" s="93"/>
      <c r="BE197" s="93"/>
      <c r="BF197" s="93"/>
      <c r="BG197" s="93"/>
      <c r="BH197" s="93"/>
      <c r="BI197" s="93"/>
      <c r="BJ197" s="93"/>
      <c r="BK197" s="93"/>
      <c r="BL197" s="93"/>
      <c r="BM197" s="93"/>
      <c r="BN197" s="93"/>
      <c r="BO197" s="93"/>
      <c r="BP197" s="93"/>
      <c r="BQ197" s="93"/>
      <c r="BR197" s="93"/>
      <c r="BS197" s="93"/>
      <c r="BT197" s="93"/>
      <c r="BU197" s="93"/>
      <c r="BV197" s="93"/>
      <c r="BW197" s="93"/>
      <c r="BX197" s="93"/>
      <c r="BY197" s="93"/>
      <c r="BZ197" s="93"/>
      <c r="CA197" s="93"/>
      <c r="CB197" s="93"/>
      <c r="CC197" s="93"/>
      <c r="CD197" s="93"/>
      <c r="CE197" s="93"/>
      <c r="CF197" s="93"/>
      <c r="CG197" s="93"/>
      <c r="CH197" s="93"/>
      <c r="CI197" s="93"/>
      <c r="CJ197" s="93"/>
      <c r="CK197" s="93"/>
      <c r="CL197" s="93"/>
      <c r="CM197" s="93"/>
      <c r="CN197" s="93"/>
      <c r="CO197" s="93"/>
      <c r="CP197" s="93"/>
      <c r="CQ197" s="93"/>
      <c r="CR197" s="93"/>
      <c r="CS197" s="93"/>
      <c r="CT197" s="93"/>
      <c r="CU197" s="93"/>
      <c r="CV197" s="93"/>
      <c r="CW197" s="93"/>
      <c r="CX197" s="93"/>
      <c r="CY197" s="93"/>
      <c r="CZ197" s="93"/>
      <c r="DA197" s="93"/>
      <c r="DB197" s="93"/>
      <c r="DC197" s="93"/>
      <c r="DD197" s="93"/>
      <c r="DE197" s="93"/>
      <c r="DF197" s="93"/>
      <c r="DG197" s="93"/>
      <c r="DH197" s="93"/>
      <c r="DI197" s="93"/>
      <c r="DJ197" s="93"/>
      <c r="DK197" s="93"/>
      <c r="DL197" s="93"/>
      <c r="DM197" s="93"/>
    </row>
    <row r="198" spans="2:117" s="116" customFormat="1" ht="21" x14ac:dyDescent="0.25">
      <c r="B198" s="165"/>
      <c r="C198" s="166"/>
      <c r="D198" s="166"/>
      <c r="E198" s="167"/>
      <c r="F198" s="168"/>
      <c r="G198" s="168"/>
      <c r="H198" s="169"/>
      <c r="I198" s="169"/>
      <c r="J198" s="122"/>
      <c r="K198" s="170"/>
      <c r="L198" s="170"/>
      <c r="M198" s="171"/>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c r="AT198" s="125"/>
      <c r="AU198" s="125"/>
      <c r="AV198" s="125"/>
      <c r="AW198" s="125"/>
      <c r="AX198" s="125"/>
      <c r="AY198" s="125"/>
      <c r="AZ198" s="125"/>
      <c r="BA198" s="125"/>
      <c r="BB198" s="125"/>
      <c r="BC198" s="125"/>
      <c r="BD198" s="125"/>
      <c r="BE198" s="125"/>
      <c r="BF198" s="125"/>
      <c r="BG198" s="125"/>
      <c r="BH198" s="125"/>
      <c r="BI198" s="125"/>
      <c r="BJ198" s="125"/>
      <c r="BK198" s="125"/>
      <c r="BL198" s="125"/>
      <c r="BM198" s="125"/>
      <c r="BN198" s="125"/>
      <c r="BO198" s="125"/>
      <c r="BP198" s="125"/>
      <c r="BQ198" s="125"/>
      <c r="BR198" s="125"/>
      <c r="BS198" s="125"/>
      <c r="BT198" s="125"/>
      <c r="BU198" s="125"/>
      <c r="BV198" s="125"/>
      <c r="BW198" s="125"/>
      <c r="BX198" s="125"/>
      <c r="BY198" s="125"/>
      <c r="BZ198" s="125"/>
      <c r="CA198" s="125"/>
      <c r="CB198" s="125"/>
      <c r="CC198" s="125"/>
      <c r="CD198" s="125"/>
      <c r="CE198" s="125"/>
      <c r="CF198" s="125"/>
      <c r="CG198" s="125"/>
      <c r="CH198" s="125"/>
      <c r="CI198" s="125"/>
      <c r="CJ198" s="125"/>
      <c r="CK198" s="125"/>
      <c r="CL198" s="125"/>
      <c r="CM198" s="125"/>
      <c r="CN198" s="125"/>
      <c r="CO198" s="125"/>
      <c r="CP198" s="125"/>
      <c r="CQ198" s="125"/>
      <c r="CR198" s="125"/>
      <c r="CS198" s="125"/>
      <c r="CT198" s="125"/>
      <c r="CU198" s="125"/>
      <c r="CV198" s="125"/>
      <c r="CW198" s="125"/>
      <c r="CX198" s="125"/>
      <c r="CY198" s="125"/>
      <c r="CZ198" s="125"/>
      <c r="DA198" s="125"/>
      <c r="DB198" s="125"/>
      <c r="DC198" s="125"/>
      <c r="DD198" s="125"/>
      <c r="DE198" s="125"/>
      <c r="DF198" s="125"/>
      <c r="DG198" s="125"/>
      <c r="DH198" s="125"/>
      <c r="DI198" s="125"/>
      <c r="DJ198" s="125"/>
      <c r="DK198" s="125"/>
      <c r="DL198" s="125"/>
      <c r="DM198" s="125"/>
    </row>
    <row r="199" spans="2:117" s="116" customFormat="1" ht="21" x14ac:dyDescent="0.25">
      <c r="B199" s="165"/>
      <c r="C199" s="166"/>
      <c r="D199" s="166"/>
      <c r="E199" s="167"/>
      <c r="F199" s="168"/>
      <c r="G199" s="168"/>
      <c r="H199" s="169"/>
      <c r="I199" s="169"/>
      <c r="J199" s="122"/>
      <c r="K199" s="170"/>
      <c r="L199" s="170"/>
      <c r="M199" s="171"/>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c r="AT199" s="125"/>
      <c r="AU199" s="125"/>
      <c r="AV199" s="125"/>
      <c r="AW199" s="125"/>
      <c r="AX199" s="125"/>
      <c r="AY199" s="125"/>
      <c r="AZ199" s="125"/>
      <c r="BA199" s="125"/>
      <c r="BB199" s="125"/>
      <c r="BC199" s="125"/>
      <c r="BD199" s="125"/>
      <c r="BE199" s="125"/>
      <c r="BF199" s="125"/>
      <c r="BG199" s="125"/>
      <c r="BH199" s="125"/>
      <c r="BI199" s="125"/>
      <c r="BJ199" s="125"/>
      <c r="BK199" s="125"/>
      <c r="BL199" s="125"/>
      <c r="BM199" s="125"/>
      <c r="BN199" s="125"/>
      <c r="BO199" s="125"/>
      <c r="BP199" s="125"/>
      <c r="BQ199" s="125"/>
      <c r="BR199" s="125"/>
      <c r="BS199" s="125"/>
      <c r="BT199" s="125"/>
      <c r="BU199" s="125"/>
      <c r="BV199" s="125"/>
      <c r="BW199" s="125"/>
      <c r="BX199" s="125"/>
      <c r="BY199" s="125"/>
      <c r="BZ199" s="125"/>
      <c r="CA199" s="125"/>
      <c r="CB199" s="125"/>
      <c r="CC199" s="125"/>
      <c r="CD199" s="125"/>
      <c r="CE199" s="125"/>
      <c r="CF199" s="125"/>
      <c r="CG199" s="125"/>
      <c r="CH199" s="125"/>
      <c r="CI199" s="125"/>
      <c r="CJ199" s="125"/>
      <c r="CK199" s="125"/>
      <c r="CL199" s="125"/>
      <c r="CM199" s="125"/>
      <c r="CN199" s="125"/>
      <c r="CO199" s="125"/>
      <c r="CP199" s="125"/>
      <c r="CQ199" s="125"/>
      <c r="CR199" s="125"/>
      <c r="CS199" s="125"/>
      <c r="CT199" s="125"/>
      <c r="CU199" s="125"/>
      <c r="CV199" s="125"/>
      <c r="CW199" s="125"/>
      <c r="CX199" s="125"/>
      <c r="CY199" s="125"/>
      <c r="CZ199" s="125"/>
      <c r="DA199" s="125"/>
      <c r="DB199" s="125"/>
      <c r="DC199" s="125"/>
      <c r="DD199" s="125"/>
      <c r="DE199" s="125"/>
      <c r="DF199" s="125"/>
      <c r="DG199" s="125"/>
      <c r="DH199" s="125"/>
      <c r="DI199" s="125"/>
      <c r="DJ199" s="125"/>
      <c r="DK199" s="125"/>
      <c r="DL199" s="125"/>
      <c r="DM199" s="125"/>
    </row>
    <row r="200" spans="2:117" s="116" customFormat="1" ht="21" x14ac:dyDescent="0.25">
      <c r="B200" s="165"/>
      <c r="C200" s="166"/>
      <c r="D200" s="166"/>
      <c r="E200" s="167"/>
      <c r="F200" s="168"/>
      <c r="G200" s="168"/>
      <c r="H200" s="169"/>
      <c r="I200" s="169"/>
      <c r="J200" s="122"/>
      <c r="K200" s="170"/>
      <c r="L200" s="170"/>
      <c r="M200" s="171"/>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c r="AT200" s="125"/>
      <c r="AU200" s="125"/>
      <c r="AV200" s="125"/>
      <c r="AW200" s="125"/>
      <c r="AX200" s="125"/>
      <c r="AY200" s="125"/>
      <c r="AZ200" s="125"/>
      <c r="BA200" s="125"/>
      <c r="BB200" s="125"/>
      <c r="BC200" s="125"/>
      <c r="BD200" s="125"/>
      <c r="BE200" s="125"/>
      <c r="BF200" s="125"/>
      <c r="BG200" s="125"/>
      <c r="BH200" s="125"/>
      <c r="BI200" s="125"/>
      <c r="BJ200" s="125"/>
      <c r="BK200" s="125"/>
      <c r="BL200" s="125"/>
      <c r="BM200" s="125"/>
      <c r="BN200" s="125"/>
      <c r="BO200" s="125"/>
      <c r="BP200" s="125"/>
      <c r="BQ200" s="125"/>
      <c r="BR200" s="125"/>
      <c r="BS200" s="125"/>
      <c r="BT200" s="125"/>
      <c r="BU200" s="125"/>
      <c r="BV200" s="125"/>
      <c r="BW200" s="125"/>
      <c r="BX200" s="125"/>
      <c r="BY200" s="125"/>
      <c r="BZ200" s="125"/>
      <c r="CA200" s="125"/>
      <c r="CB200" s="125"/>
      <c r="CC200" s="125"/>
      <c r="CD200" s="125"/>
      <c r="CE200" s="125"/>
      <c r="CF200" s="125"/>
      <c r="CG200" s="125"/>
      <c r="CH200" s="125"/>
      <c r="CI200" s="125"/>
      <c r="CJ200" s="125"/>
      <c r="CK200" s="125"/>
      <c r="CL200" s="125"/>
      <c r="CM200" s="125"/>
      <c r="CN200" s="125"/>
      <c r="CO200" s="125"/>
      <c r="CP200" s="125"/>
      <c r="CQ200" s="125"/>
      <c r="CR200" s="125"/>
      <c r="CS200" s="125"/>
      <c r="CT200" s="125"/>
      <c r="CU200" s="125"/>
      <c r="CV200" s="125"/>
      <c r="CW200" s="125"/>
      <c r="CX200" s="125"/>
      <c r="CY200" s="125"/>
      <c r="CZ200" s="125"/>
      <c r="DA200" s="125"/>
      <c r="DB200" s="125"/>
      <c r="DC200" s="125"/>
      <c r="DD200" s="125"/>
      <c r="DE200" s="125"/>
      <c r="DF200" s="125"/>
      <c r="DG200" s="125"/>
      <c r="DH200" s="125"/>
      <c r="DI200" s="125"/>
      <c r="DJ200" s="125"/>
      <c r="DK200" s="125"/>
      <c r="DL200" s="125"/>
      <c r="DM200" s="125"/>
    </row>
    <row r="201" spans="2:117" s="116" customFormat="1" ht="21" x14ac:dyDescent="0.25">
      <c r="B201" s="165"/>
      <c r="C201" s="166"/>
      <c r="D201" s="166"/>
      <c r="E201" s="167"/>
      <c r="F201" s="168"/>
      <c r="G201" s="168"/>
      <c r="H201" s="169"/>
      <c r="I201" s="169"/>
      <c r="J201" s="122"/>
      <c r="K201" s="170"/>
      <c r="L201" s="170"/>
      <c r="M201" s="171"/>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c r="AT201" s="125"/>
      <c r="AU201" s="125"/>
      <c r="AV201" s="125"/>
      <c r="AW201" s="125"/>
      <c r="AX201" s="125"/>
      <c r="AY201" s="125"/>
      <c r="AZ201" s="125"/>
      <c r="BA201" s="125"/>
      <c r="BB201" s="125"/>
      <c r="BC201" s="125"/>
      <c r="BD201" s="125"/>
      <c r="BE201" s="125"/>
      <c r="BF201" s="125"/>
      <c r="BG201" s="125"/>
      <c r="BH201" s="125"/>
      <c r="BI201" s="125"/>
      <c r="BJ201" s="125"/>
      <c r="BK201" s="125"/>
      <c r="BL201" s="125"/>
      <c r="BM201" s="125"/>
      <c r="BN201" s="125"/>
      <c r="BO201" s="125"/>
      <c r="BP201" s="125"/>
      <c r="BQ201" s="125"/>
      <c r="BR201" s="125"/>
      <c r="BS201" s="125"/>
      <c r="BT201" s="125"/>
      <c r="BU201" s="125"/>
      <c r="BV201" s="125"/>
      <c r="BW201" s="125"/>
      <c r="BX201" s="125"/>
      <c r="BY201" s="125"/>
      <c r="BZ201" s="125"/>
      <c r="CA201" s="125"/>
      <c r="CB201" s="125"/>
      <c r="CC201" s="125"/>
      <c r="CD201" s="125"/>
      <c r="CE201" s="125"/>
      <c r="CF201" s="125"/>
      <c r="CG201" s="125"/>
      <c r="CH201" s="125"/>
      <c r="CI201" s="125"/>
      <c r="CJ201" s="125"/>
      <c r="CK201" s="125"/>
      <c r="CL201" s="125"/>
      <c r="CM201" s="125"/>
      <c r="CN201" s="125"/>
      <c r="CO201" s="125"/>
      <c r="CP201" s="125"/>
      <c r="CQ201" s="125"/>
      <c r="CR201" s="125"/>
      <c r="CS201" s="125"/>
      <c r="CT201" s="125"/>
      <c r="CU201" s="125"/>
      <c r="CV201" s="125"/>
      <c r="CW201" s="125"/>
      <c r="CX201" s="125"/>
      <c r="CY201" s="125"/>
      <c r="CZ201" s="125"/>
      <c r="DA201" s="125"/>
      <c r="DB201" s="125"/>
      <c r="DC201" s="125"/>
      <c r="DD201" s="125"/>
      <c r="DE201" s="125"/>
      <c r="DF201" s="125"/>
      <c r="DG201" s="125"/>
      <c r="DH201" s="125"/>
      <c r="DI201" s="125"/>
      <c r="DJ201" s="125"/>
      <c r="DK201" s="125"/>
      <c r="DL201" s="125"/>
      <c r="DM201" s="125"/>
    </row>
    <row r="202" spans="2:117" s="1" customFormat="1" ht="21" x14ac:dyDescent="0.25">
      <c r="B202" s="173"/>
      <c r="C202" s="161"/>
      <c r="D202" s="161"/>
      <c r="E202" s="90"/>
      <c r="F202" s="92"/>
      <c r="G202" s="92"/>
      <c r="H202" s="154"/>
      <c r="I202" s="154"/>
      <c r="J202" s="112"/>
      <c r="K202" s="163"/>
      <c r="L202" s="163"/>
      <c r="M202" s="164"/>
      <c r="N202" s="85"/>
      <c r="O202" s="85"/>
      <c r="P202" s="85"/>
      <c r="Q202" s="85"/>
      <c r="R202" s="85"/>
      <c r="S202" s="85"/>
      <c r="T202" s="85"/>
      <c r="U202" s="92"/>
      <c r="V202" s="92"/>
      <c r="W202" s="92"/>
      <c r="X202" s="92"/>
      <c r="Y202" s="92"/>
      <c r="Z202" s="92"/>
      <c r="AA202" s="92"/>
      <c r="AB202" s="92"/>
      <c r="AC202" s="92"/>
      <c r="AD202" s="92"/>
      <c r="AE202" s="92"/>
      <c r="AF202" s="92"/>
      <c r="AG202" s="92"/>
      <c r="AH202" s="92"/>
      <c r="AI202" s="92"/>
      <c r="AJ202" s="92"/>
      <c r="AK202" s="92"/>
      <c r="AL202" s="92"/>
      <c r="AM202" s="92"/>
      <c r="AN202" s="92"/>
      <c r="AO202" s="92"/>
      <c r="AP202" s="92"/>
      <c r="AQ202" s="92"/>
      <c r="AR202" s="92"/>
      <c r="AS202" s="92"/>
      <c r="AT202" s="92"/>
      <c r="AU202" s="92"/>
      <c r="AV202" s="92"/>
      <c r="AW202" s="92"/>
      <c r="AX202" s="92"/>
      <c r="AY202" s="92"/>
      <c r="AZ202" s="92"/>
      <c r="BA202" s="92"/>
      <c r="BB202" s="92"/>
      <c r="BC202" s="93"/>
      <c r="BD202" s="93"/>
      <c r="BE202" s="93"/>
      <c r="BF202" s="93"/>
      <c r="BG202" s="93"/>
      <c r="BH202" s="93"/>
      <c r="BI202" s="93"/>
      <c r="BJ202" s="93"/>
      <c r="BK202" s="93"/>
      <c r="BL202" s="93"/>
      <c r="BM202" s="93"/>
      <c r="BN202" s="93"/>
      <c r="BO202" s="93"/>
      <c r="BP202" s="93"/>
      <c r="BQ202" s="93"/>
      <c r="BR202" s="93"/>
      <c r="BS202" s="93"/>
      <c r="BT202" s="93"/>
      <c r="BU202" s="93"/>
      <c r="BV202" s="93"/>
      <c r="BW202" s="93"/>
      <c r="BX202" s="93"/>
      <c r="BY202" s="93"/>
      <c r="BZ202" s="93"/>
      <c r="CA202" s="93"/>
      <c r="CB202" s="93"/>
      <c r="CC202" s="93"/>
      <c r="CD202" s="93"/>
      <c r="CE202" s="93"/>
      <c r="CF202" s="93"/>
      <c r="CG202" s="93"/>
      <c r="CH202" s="93"/>
      <c r="CI202" s="93"/>
      <c r="CJ202" s="93"/>
      <c r="CK202" s="93"/>
      <c r="CL202" s="93"/>
      <c r="CM202" s="93"/>
      <c r="CN202" s="93"/>
      <c r="CO202" s="93"/>
      <c r="CP202" s="93"/>
      <c r="CQ202" s="93"/>
      <c r="CR202" s="93"/>
      <c r="CS202" s="93"/>
      <c r="CT202" s="93"/>
      <c r="CU202" s="93"/>
      <c r="CV202" s="93"/>
      <c r="CW202" s="93"/>
      <c r="CX202" s="93"/>
      <c r="CY202" s="93"/>
      <c r="CZ202" s="93"/>
      <c r="DA202" s="93"/>
      <c r="DB202" s="93"/>
      <c r="DC202" s="93"/>
      <c r="DD202" s="93"/>
      <c r="DE202" s="93"/>
      <c r="DF202" s="93"/>
      <c r="DG202" s="93"/>
      <c r="DH202" s="93"/>
      <c r="DI202" s="93"/>
      <c r="DJ202" s="93"/>
      <c r="DK202" s="93"/>
      <c r="DL202" s="93"/>
      <c r="DM202" s="93"/>
    </row>
    <row r="203" spans="2:117" s="1" customFormat="1" ht="21" x14ac:dyDescent="0.25">
      <c r="B203" s="173"/>
      <c r="C203" s="161"/>
      <c r="D203" s="161"/>
      <c r="E203" s="90"/>
      <c r="F203" s="92"/>
      <c r="G203" s="92"/>
      <c r="H203" s="154"/>
      <c r="I203" s="154"/>
      <c r="J203" s="174"/>
      <c r="K203" s="163"/>
      <c r="L203" s="163"/>
      <c r="M203" s="164"/>
      <c r="N203" s="85"/>
      <c r="O203" s="85"/>
      <c r="P203" s="85"/>
      <c r="Q203" s="85"/>
      <c r="R203" s="85"/>
      <c r="S203" s="85"/>
      <c r="T203" s="85"/>
      <c r="U203" s="92"/>
      <c r="V203" s="92"/>
      <c r="W203" s="92"/>
      <c r="X203" s="92"/>
      <c r="Y203" s="92"/>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c r="AY203" s="92"/>
      <c r="AZ203" s="92"/>
      <c r="BA203" s="92"/>
      <c r="BB203" s="92"/>
      <c r="BC203" s="93"/>
      <c r="BD203" s="93"/>
      <c r="BE203" s="93"/>
      <c r="BF203" s="93"/>
      <c r="BG203" s="93"/>
      <c r="BH203" s="93"/>
      <c r="BI203" s="93"/>
      <c r="BJ203" s="93"/>
      <c r="BK203" s="93"/>
      <c r="BL203" s="93"/>
      <c r="BM203" s="93"/>
      <c r="BN203" s="93"/>
      <c r="BO203" s="93"/>
      <c r="BP203" s="93"/>
      <c r="BQ203" s="93"/>
      <c r="BR203" s="93"/>
      <c r="BS203" s="93"/>
      <c r="BT203" s="93"/>
      <c r="BU203" s="93"/>
      <c r="BV203" s="93"/>
      <c r="BW203" s="93"/>
      <c r="BX203" s="93"/>
      <c r="BY203" s="93"/>
      <c r="BZ203" s="93"/>
      <c r="CA203" s="93"/>
      <c r="CB203" s="93"/>
      <c r="CC203" s="93"/>
      <c r="CD203" s="93"/>
      <c r="CE203" s="93"/>
      <c r="CF203" s="93"/>
      <c r="CG203" s="93"/>
      <c r="CH203" s="93"/>
      <c r="CI203" s="93"/>
      <c r="CJ203" s="93"/>
      <c r="CK203" s="93"/>
      <c r="CL203" s="93"/>
      <c r="CM203" s="93"/>
      <c r="CN203" s="93"/>
      <c r="CO203" s="93"/>
      <c r="CP203" s="93"/>
      <c r="CQ203" s="93"/>
      <c r="CR203" s="93"/>
      <c r="CS203" s="93"/>
      <c r="CT203" s="93"/>
      <c r="CU203" s="93"/>
      <c r="CV203" s="93"/>
      <c r="CW203" s="93"/>
      <c r="CX203" s="93"/>
      <c r="CY203" s="93"/>
      <c r="CZ203" s="93"/>
      <c r="DA203" s="93"/>
      <c r="DB203" s="93"/>
      <c r="DC203" s="93"/>
      <c r="DD203" s="93"/>
      <c r="DE203" s="93"/>
      <c r="DF203" s="93"/>
      <c r="DG203" s="93"/>
      <c r="DH203" s="93"/>
      <c r="DI203" s="93"/>
      <c r="DJ203" s="93"/>
      <c r="DK203" s="93"/>
      <c r="DL203" s="93"/>
      <c r="DM203" s="93"/>
    </row>
    <row r="204" spans="2:117" s="116" customFormat="1" ht="21" x14ac:dyDescent="0.25">
      <c r="B204" s="165"/>
      <c r="C204" s="166"/>
      <c r="D204" s="166"/>
      <c r="E204" s="167"/>
      <c r="F204" s="168"/>
      <c r="G204" s="168"/>
      <c r="H204" s="169"/>
      <c r="I204" s="169"/>
      <c r="J204" s="122"/>
      <c r="K204" s="170"/>
      <c r="L204" s="170"/>
      <c r="M204" s="171"/>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c r="AT204" s="125"/>
      <c r="AU204" s="125"/>
      <c r="AV204" s="125"/>
      <c r="AW204" s="125"/>
      <c r="AX204" s="125"/>
      <c r="AY204" s="125"/>
      <c r="AZ204" s="125"/>
      <c r="BA204" s="125"/>
      <c r="BB204" s="125"/>
      <c r="BC204" s="125"/>
      <c r="BD204" s="125"/>
      <c r="BE204" s="125"/>
      <c r="BF204" s="125"/>
      <c r="BG204" s="125"/>
      <c r="BH204" s="125"/>
      <c r="BI204" s="125"/>
      <c r="BJ204" s="125"/>
      <c r="BK204" s="125"/>
      <c r="BL204" s="125"/>
      <c r="BM204" s="125"/>
      <c r="BN204" s="125"/>
      <c r="BO204" s="125"/>
      <c r="BP204" s="125"/>
      <c r="BQ204" s="125"/>
      <c r="BR204" s="125"/>
      <c r="BS204" s="125"/>
      <c r="BT204" s="125"/>
      <c r="BU204" s="125"/>
      <c r="BV204" s="125"/>
      <c r="BW204" s="125"/>
      <c r="BX204" s="125"/>
      <c r="BY204" s="125"/>
      <c r="BZ204" s="125"/>
      <c r="CA204" s="125"/>
      <c r="CB204" s="125"/>
      <c r="CC204" s="125"/>
      <c r="CD204" s="125"/>
      <c r="CE204" s="125"/>
      <c r="CF204" s="125"/>
      <c r="CG204" s="125"/>
      <c r="CH204" s="125"/>
      <c r="CI204" s="125"/>
      <c r="CJ204" s="125"/>
      <c r="CK204" s="125"/>
      <c r="CL204" s="125"/>
      <c r="CM204" s="125"/>
      <c r="CN204" s="125"/>
      <c r="CO204" s="125"/>
      <c r="CP204" s="125"/>
      <c r="CQ204" s="125"/>
      <c r="CR204" s="125"/>
      <c r="CS204" s="125"/>
      <c r="CT204" s="125"/>
      <c r="CU204" s="125"/>
      <c r="CV204" s="125"/>
      <c r="CW204" s="125"/>
      <c r="CX204" s="125"/>
      <c r="CY204" s="125"/>
      <c r="CZ204" s="125"/>
      <c r="DA204" s="125"/>
      <c r="DB204" s="125"/>
      <c r="DC204" s="125"/>
      <c r="DD204" s="125"/>
      <c r="DE204" s="125"/>
      <c r="DF204" s="125"/>
      <c r="DG204" s="125"/>
      <c r="DH204" s="125"/>
      <c r="DI204" s="125"/>
      <c r="DJ204" s="125"/>
      <c r="DK204" s="125"/>
      <c r="DL204" s="125"/>
      <c r="DM204" s="125"/>
    </row>
    <row r="205" spans="2:117" s="116" customFormat="1" ht="21" x14ac:dyDescent="0.25">
      <c r="B205" s="165"/>
      <c r="C205" s="166"/>
      <c r="D205" s="166"/>
      <c r="E205" s="167"/>
      <c r="F205" s="168"/>
      <c r="G205" s="168"/>
      <c r="H205" s="169"/>
      <c r="I205" s="169"/>
      <c r="J205" s="122"/>
      <c r="K205" s="170"/>
      <c r="L205" s="170"/>
      <c r="M205" s="171"/>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c r="AT205" s="125"/>
      <c r="AU205" s="125"/>
      <c r="AV205" s="125"/>
      <c r="AW205" s="125"/>
      <c r="AX205" s="125"/>
      <c r="AY205" s="125"/>
      <c r="AZ205" s="125"/>
      <c r="BA205" s="125"/>
      <c r="BB205" s="125"/>
      <c r="BC205" s="125"/>
      <c r="BD205" s="125"/>
      <c r="BE205" s="125"/>
      <c r="BF205" s="125"/>
      <c r="BG205" s="125"/>
      <c r="BH205" s="125"/>
      <c r="BI205" s="125"/>
      <c r="BJ205" s="125"/>
      <c r="BK205" s="125"/>
      <c r="BL205" s="125"/>
      <c r="BM205" s="125"/>
      <c r="BN205" s="125"/>
      <c r="BO205" s="125"/>
      <c r="BP205" s="125"/>
      <c r="BQ205" s="125"/>
      <c r="BR205" s="125"/>
      <c r="BS205" s="125"/>
      <c r="BT205" s="125"/>
      <c r="BU205" s="125"/>
      <c r="BV205" s="125"/>
      <c r="BW205" s="125"/>
      <c r="BX205" s="125"/>
      <c r="BY205" s="125"/>
      <c r="BZ205" s="125"/>
      <c r="CA205" s="125"/>
      <c r="CB205" s="125"/>
      <c r="CC205" s="125"/>
      <c r="CD205" s="125"/>
      <c r="CE205" s="125"/>
      <c r="CF205" s="125"/>
      <c r="CG205" s="125"/>
      <c r="CH205" s="125"/>
      <c r="CI205" s="125"/>
      <c r="CJ205" s="125"/>
      <c r="CK205" s="125"/>
      <c r="CL205" s="125"/>
      <c r="CM205" s="125"/>
      <c r="CN205" s="125"/>
      <c r="CO205" s="125"/>
      <c r="CP205" s="125"/>
      <c r="CQ205" s="125"/>
      <c r="CR205" s="125"/>
      <c r="CS205" s="125"/>
      <c r="CT205" s="125"/>
      <c r="CU205" s="125"/>
      <c r="CV205" s="125"/>
      <c r="CW205" s="125"/>
      <c r="CX205" s="125"/>
      <c r="CY205" s="125"/>
      <c r="CZ205" s="125"/>
      <c r="DA205" s="125"/>
      <c r="DB205" s="125"/>
      <c r="DC205" s="125"/>
      <c r="DD205" s="125"/>
      <c r="DE205" s="125"/>
      <c r="DF205" s="125"/>
      <c r="DG205" s="125"/>
      <c r="DH205" s="125"/>
      <c r="DI205" s="125"/>
      <c r="DJ205" s="125"/>
      <c r="DK205" s="125"/>
      <c r="DL205" s="125"/>
      <c r="DM205" s="125"/>
    </row>
    <row r="206" spans="2:117" s="116" customFormat="1" ht="21" x14ac:dyDescent="0.25">
      <c r="B206" s="165"/>
      <c r="C206" s="166"/>
      <c r="D206" s="166"/>
      <c r="E206" s="167"/>
      <c r="F206" s="168"/>
      <c r="G206" s="168"/>
      <c r="H206" s="169"/>
      <c r="I206" s="169"/>
      <c r="J206" s="122"/>
      <c r="K206" s="170"/>
      <c r="L206" s="170"/>
      <c r="M206" s="171"/>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c r="AT206" s="125"/>
      <c r="AU206" s="125"/>
      <c r="AV206" s="125"/>
      <c r="AW206" s="125"/>
      <c r="AX206" s="125"/>
      <c r="AY206" s="125"/>
      <c r="AZ206" s="125"/>
      <c r="BA206" s="125"/>
      <c r="BB206" s="125"/>
      <c r="BC206" s="125"/>
      <c r="BD206" s="125"/>
      <c r="BE206" s="125"/>
      <c r="BF206" s="125"/>
      <c r="BG206" s="125"/>
      <c r="BH206" s="125"/>
      <c r="BI206" s="125"/>
      <c r="BJ206" s="125"/>
      <c r="BK206" s="125"/>
      <c r="BL206" s="125"/>
      <c r="BM206" s="125"/>
      <c r="BN206" s="125"/>
      <c r="BO206" s="125"/>
      <c r="BP206" s="125"/>
      <c r="BQ206" s="125"/>
      <c r="BR206" s="125"/>
      <c r="BS206" s="125"/>
      <c r="BT206" s="125"/>
      <c r="BU206" s="125"/>
      <c r="BV206" s="125"/>
      <c r="BW206" s="125"/>
      <c r="BX206" s="125"/>
      <c r="BY206" s="125"/>
      <c r="BZ206" s="125"/>
      <c r="CA206" s="125"/>
      <c r="CB206" s="125"/>
      <c r="CC206" s="125"/>
      <c r="CD206" s="125"/>
      <c r="CE206" s="125"/>
      <c r="CF206" s="125"/>
      <c r="CG206" s="125"/>
      <c r="CH206" s="125"/>
      <c r="CI206" s="125"/>
      <c r="CJ206" s="125"/>
      <c r="CK206" s="125"/>
      <c r="CL206" s="125"/>
      <c r="CM206" s="125"/>
      <c r="CN206" s="125"/>
      <c r="CO206" s="125"/>
      <c r="CP206" s="125"/>
      <c r="CQ206" s="125"/>
      <c r="CR206" s="125"/>
      <c r="CS206" s="125"/>
      <c r="CT206" s="125"/>
      <c r="CU206" s="125"/>
      <c r="CV206" s="125"/>
      <c r="CW206" s="125"/>
      <c r="CX206" s="125"/>
      <c r="CY206" s="125"/>
      <c r="CZ206" s="125"/>
      <c r="DA206" s="125"/>
      <c r="DB206" s="125"/>
      <c r="DC206" s="125"/>
      <c r="DD206" s="125"/>
      <c r="DE206" s="125"/>
      <c r="DF206" s="125"/>
      <c r="DG206" s="125"/>
      <c r="DH206" s="125"/>
      <c r="DI206" s="125"/>
      <c r="DJ206" s="125"/>
      <c r="DK206" s="125"/>
      <c r="DL206" s="125"/>
      <c r="DM206" s="125"/>
    </row>
    <row r="207" spans="2:117" s="116" customFormat="1" ht="21" x14ac:dyDescent="0.25">
      <c r="B207" s="165"/>
      <c r="C207" s="166"/>
      <c r="D207" s="166"/>
      <c r="E207" s="167"/>
      <c r="F207" s="168"/>
      <c r="G207" s="168"/>
      <c r="H207" s="169"/>
      <c r="I207" s="169"/>
      <c r="J207" s="122"/>
      <c r="K207" s="170"/>
      <c r="L207" s="170"/>
      <c r="M207" s="171"/>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c r="AT207" s="125"/>
      <c r="AU207" s="125"/>
      <c r="AV207" s="125"/>
      <c r="AW207" s="125"/>
      <c r="AX207" s="125"/>
      <c r="AY207" s="125"/>
      <c r="AZ207" s="125"/>
      <c r="BA207" s="125"/>
      <c r="BB207" s="125"/>
      <c r="BC207" s="125"/>
      <c r="BD207" s="125"/>
      <c r="BE207" s="125"/>
      <c r="BF207" s="125"/>
      <c r="BG207" s="125"/>
      <c r="BH207" s="125"/>
      <c r="BI207" s="125"/>
      <c r="BJ207" s="125"/>
      <c r="BK207" s="125"/>
      <c r="BL207" s="125"/>
      <c r="BM207" s="125"/>
      <c r="BN207" s="125"/>
      <c r="BO207" s="125"/>
      <c r="BP207" s="125"/>
      <c r="BQ207" s="125"/>
      <c r="BR207" s="125"/>
      <c r="BS207" s="125"/>
      <c r="BT207" s="125"/>
      <c r="BU207" s="125"/>
      <c r="BV207" s="125"/>
      <c r="BW207" s="125"/>
      <c r="BX207" s="125"/>
      <c r="BY207" s="125"/>
      <c r="BZ207" s="125"/>
      <c r="CA207" s="125"/>
      <c r="CB207" s="125"/>
      <c r="CC207" s="125"/>
      <c r="CD207" s="125"/>
      <c r="CE207" s="125"/>
      <c r="CF207" s="125"/>
      <c r="CG207" s="125"/>
      <c r="CH207" s="125"/>
      <c r="CI207" s="125"/>
      <c r="CJ207" s="125"/>
      <c r="CK207" s="125"/>
      <c r="CL207" s="125"/>
      <c r="CM207" s="125"/>
      <c r="CN207" s="125"/>
      <c r="CO207" s="125"/>
      <c r="CP207" s="125"/>
      <c r="CQ207" s="125"/>
      <c r="CR207" s="125"/>
      <c r="CS207" s="125"/>
      <c r="CT207" s="125"/>
      <c r="CU207" s="125"/>
      <c r="CV207" s="125"/>
      <c r="CW207" s="125"/>
      <c r="CX207" s="125"/>
      <c r="CY207" s="125"/>
      <c r="CZ207" s="125"/>
      <c r="DA207" s="125"/>
      <c r="DB207" s="125"/>
      <c r="DC207" s="125"/>
      <c r="DD207" s="125"/>
      <c r="DE207" s="125"/>
      <c r="DF207" s="125"/>
      <c r="DG207" s="125"/>
      <c r="DH207" s="125"/>
      <c r="DI207" s="125"/>
      <c r="DJ207" s="125"/>
      <c r="DK207" s="125"/>
      <c r="DL207" s="125"/>
      <c r="DM207" s="125"/>
    </row>
    <row r="208" spans="2:117" s="1" customFormat="1" ht="21" x14ac:dyDescent="0.25">
      <c r="B208" s="173"/>
      <c r="C208" s="161"/>
      <c r="D208" s="161"/>
      <c r="E208" s="90"/>
      <c r="F208" s="92"/>
      <c r="G208" s="92"/>
      <c r="H208" s="154"/>
      <c r="I208" s="154"/>
      <c r="J208" s="174"/>
      <c r="K208" s="163"/>
      <c r="L208" s="163"/>
      <c r="M208" s="164"/>
      <c r="N208" s="85"/>
      <c r="O208" s="85"/>
      <c r="P208" s="85"/>
      <c r="Q208" s="85"/>
      <c r="R208" s="85"/>
      <c r="S208" s="85"/>
      <c r="T208" s="85"/>
      <c r="U208" s="92"/>
      <c r="V208" s="92"/>
      <c r="W208" s="92"/>
      <c r="X208" s="92"/>
      <c r="Y208" s="92"/>
      <c r="Z208" s="92"/>
      <c r="AA208" s="92"/>
      <c r="AB208" s="92"/>
      <c r="AC208" s="92"/>
      <c r="AD208" s="92"/>
      <c r="AE208" s="92"/>
      <c r="AF208" s="92"/>
      <c r="AG208" s="92"/>
      <c r="AH208" s="92"/>
      <c r="AI208" s="92"/>
      <c r="AJ208" s="92"/>
      <c r="AK208" s="92"/>
      <c r="AL208" s="92"/>
      <c r="AM208" s="92"/>
      <c r="AN208" s="92"/>
      <c r="AO208" s="92"/>
      <c r="AP208" s="92"/>
      <c r="AQ208" s="92"/>
      <c r="AR208" s="92"/>
      <c r="AS208" s="92"/>
      <c r="AT208" s="92"/>
      <c r="AU208" s="92"/>
      <c r="AV208" s="92"/>
      <c r="AW208" s="92"/>
      <c r="AX208" s="92"/>
      <c r="AY208" s="92"/>
      <c r="AZ208" s="92"/>
      <c r="BA208" s="92"/>
      <c r="BB208" s="92"/>
      <c r="BC208" s="93"/>
      <c r="BD208" s="93"/>
      <c r="BE208" s="93"/>
      <c r="BF208" s="93"/>
      <c r="BG208" s="93"/>
      <c r="BH208" s="93"/>
      <c r="BI208" s="93"/>
      <c r="BJ208" s="93"/>
      <c r="BK208" s="93"/>
      <c r="BL208" s="93"/>
      <c r="BM208" s="93"/>
      <c r="BN208" s="93"/>
      <c r="BO208" s="93"/>
      <c r="BP208" s="93"/>
      <c r="BQ208" s="93"/>
      <c r="BR208" s="93"/>
      <c r="BS208" s="93"/>
      <c r="BT208" s="93"/>
      <c r="BU208" s="93"/>
      <c r="BV208" s="93"/>
      <c r="BW208" s="93"/>
      <c r="BX208" s="93"/>
      <c r="BY208" s="93"/>
      <c r="BZ208" s="93"/>
      <c r="CA208" s="93"/>
      <c r="CB208" s="93"/>
      <c r="CC208" s="93"/>
      <c r="CD208" s="93"/>
      <c r="CE208" s="93"/>
      <c r="CF208" s="93"/>
      <c r="CG208" s="93"/>
      <c r="CH208" s="93"/>
      <c r="CI208" s="93"/>
      <c r="CJ208" s="93"/>
      <c r="CK208" s="93"/>
      <c r="CL208" s="93"/>
      <c r="CM208" s="93"/>
      <c r="CN208" s="93"/>
      <c r="CO208" s="93"/>
      <c r="CP208" s="93"/>
      <c r="CQ208" s="93"/>
      <c r="CR208" s="93"/>
      <c r="CS208" s="93"/>
      <c r="CT208" s="93"/>
      <c r="CU208" s="93"/>
      <c r="CV208" s="93"/>
      <c r="CW208" s="93"/>
      <c r="CX208" s="93"/>
      <c r="CY208" s="93"/>
      <c r="CZ208" s="93"/>
      <c r="DA208" s="93"/>
      <c r="DB208" s="93"/>
      <c r="DC208" s="93"/>
      <c r="DD208" s="93"/>
      <c r="DE208" s="93"/>
      <c r="DF208" s="93"/>
      <c r="DG208" s="93"/>
      <c r="DH208" s="93"/>
      <c r="DI208" s="93"/>
      <c r="DJ208" s="93"/>
      <c r="DK208" s="93"/>
      <c r="DL208" s="93"/>
      <c r="DM208" s="93"/>
    </row>
    <row r="209" spans="2:117" s="116" customFormat="1" ht="21" x14ac:dyDescent="0.25">
      <c r="B209" s="165"/>
      <c r="C209" s="166"/>
      <c r="D209" s="166"/>
      <c r="E209" s="167"/>
      <c r="F209" s="168"/>
      <c r="G209" s="168"/>
      <c r="H209" s="169"/>
      <c r="I209" s="169"/>
      <c r="J209" s="122"/>
      <c r="K209" s="170"/>
      <c r="L209" s="170"/>
      <c r="M209" s="171"/>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c r="AT209" s="125"/>
      <c r="AU209" s="125"/>
      <c r="AV209" s="125"/>
      <c r="AW209" s="125"/>
      <c r="AX209" s="125"/>
      <c r="AY209" s="125"/>
      <c r="AZ209" s="125"/>
      <c r="BA209" s="125"/>
      <c r="BB209" s="125"/>
      <c r="BC209" s="125"/>
      <c r="BD209" s="125"/>
      <c r="BE209" s="125"/>
      <c r="BF209" s="125"/>
      <c r="BG209" s="125"/>
      <c r="BH209" s="125"/>
      <c r="BI209" s="125"/>
      <c r="BJ209" s="125"/>
      <c r="BK209" s="125"/>
      <c r="BL209" s="125"/>
      <c r="BM209" s="125"/>
      <c r="BN209" s="125"/>
      <c r="BO209" s="125"/>
      <c r="BP209" s="125"/>
      <c r="BQ209" s="125"/>
      <c r="BR209" s="125"/>
      <c r="BS209" s="125"/>
      <c r="BT209" s="125"/>
      <c r="BU209" s="125"/>
      <c r="BV209" s="125"/>
      <c r="BW209" s="125"/>
      <c r="BX209" s="125"/>
      <c r="BY209" s="125"/>
      <c r="BZ209" s="125"/>
      <c r="CA209" s="125"/>
      <c r="CB209" s="125"/>
      <c r="CC209" s="125"/>
      <c r="CD209" s="125"/>
      <c r="CE209" s="125"/>
      <c r="CF209" s="125"/>
      <c r="CG209" s="125"/>
      <c r="CH209" s="125"/>
      <c r="CI209" s="125"/>
      <c r="CJ209" s="125"/>
      <c r="CK209" s="125"/>
      <c r="CL209" s="125"/>
      <c r="CM209" s="125"/>
      <c r="CN209" s="125"/>
      <c r="CO209" s="125"/>
      <c r="CP209" s="125"/>
      <c r="CQ209" s="125"/>
      <c r="CR209" s="125"/>
      <c r="CS209" s="125"/>
      <c r="CT209" s="125"/>
      <c r="CU209" s="125"/>
      <c r="CV209" s="125"/>
      <c r="CW209" s="125"/>
      <c r="CX209" s="125"/>
      <c r="CY209" s="125"/>
      <c r="CZ209" s="125"/>
      <c r="DA209" s="125"/>
      <c r="DB209" s="125"/>
      <c r="DC209" s="125"/>
      <c r="DD209" s="125"/>
      <c r="DE209" s="125"/>
      <c r="DF209" s="125"/>
      <c r="DG209" s="125"/>
      <c r="DH209" s="125"/>
      <c r="DI209" s="125"/>
      <c r="DJ209" s="125"/>
      <c r="DK209" s="125"/>
      <c r="DL209" s="125"/>
      <c r="DM209" s="125"/>
    </row>
    <row r="210" spans="2:117" s="116" customFormat="1" ht="21" x14ac:dyDescent="0.25">
      <c r="B210" s="165"/>
      <c r="C210" s="166"/>
      <c r="D210" s="166"/>
      <c r="E210" s="167"/>
      <c r="F210" s="168"/>
      <c r="G210" s="168"/>
      <c r="H210" s="169"/>
      <c r="I210" s="169"/>
      <c r="J210" s="122"/>
      <c r="K210" s="170"/>
      <c r="L210" s="170"/>
      <c r="M210" s="171"/>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c r="AT210" s="125"/>
      <c r="AU210" s="125"/>
      <c r="AV210" s="125"/>
      <c r="AW210" s="125"/>
      <c r="AX210" s="125"/>
      <c r="AY210" s="125"/>
      <c r="AZ210" s="125"/>
      <c r="BA210" s="125"/>
      <c r="BB210" s="125"/>
      <c r="BC210" s="125"/>
      <c r="BD210" s="125"/>
      <c r="BE210" s="125"/>
      <c r="BF210" s="125"/>
      <c r="BG210" s="125"/>
      <c r="BH210" s="125"/>
      <c r="BI210" s="125"/>
      <c r="BJ210" s="125"/>
      <c r="BK210" s="125"/>
      <c r="BL210" s="125"/>
      <c r="BM210" s="125"/>
      <c r="BN210" s="125"/>
      <c r="BO210" s="125"/>
      <c r="BP210" s="125"/>
      <c r="BQ210" s="125"/>
      <c r="BR210" s="125"/>
      <c r="BS210" s="125"/>
      <c r="BT210" s="125"/>
      <c r="BU210" s="125"/>
      <c r="BV210" s="125"/>
      <c r="BW210" s="125"/>
      <c r="BX210" s="125"/>
      <c r="BY210" s="125"/>
      <c r="BZ210" s="125"/>
      <c r="CA210" s="125"/>
      <c r="CB210" s="125"/>
      <c r="CC210" s="125"/>
      <c r="CD210" s="125"/>
      <c r="CE210" s="125"/>
      <c r="CF210" s="125"/>
      <c r="CG210" s="125"/>
      <c r="CH210" s="125"/>
      <c r="CI210" s="125"/>
      <c r="CJ210" s="125"/>
      <c r="CK210" s="125"/>
      <c r="CL210" s="125"/>
      <c r="CM210" s="125"/>
      <c r="CN210" s="125"/>
      <c r="CO210" s="125"/>
      <c r="CP210" s="125"/>
      <c r="CQ210" s="125"/>
      <c r="CR210" s="125"/>
      <c r="CS210" s="125"/>
      <c r="CT210" s="125"/>
      <c r="CU210" s="125"/>
      <c r="CV210" s="125"/>
      <c r="CW210" s="125"/>
      <c r="CX210" s="125"/>
      <c r="CY210" s="125"/>
      <c r="CZ210" s="125"/>
      <c r="DA210" s="125"/>
      <c r="DB210" s="125"/>
      <c r="DC210" s="125"/>
      <c r="DD210" s="125"/>
      <c r="DE210" s="125"/>
      <c r="DF210" s="125"/>
      <c r="DG210" s="125"/>
      <c r="DH210" s="125"/>
      <c r="DI210" s="125"/>
      <c r="DJ210" s="125"/>
      <c r="DK210" s="125"/>
      <c r="DL210" s="125"/>
      <c r="DM210" s="125"/>
    </row>
    <row r="211" spans="2:117" s="116" customFormat="1" ht="21" x14ac:dyDescent="0.25">
      <c r="B211" s="165"/>
      <c r="C211" s="166"/>
      <c r="D211" s="166"/>
      <c r="E211" s="167"/>
      <c r="F211" s="168"/>
      <c r="G211" s="168"/>
      <c r="H211" s="169"/>
      <c r="I211" s="169"/>
      <c r="J211" s="122"/>
      <c r="K211" s="170"/>
      <c r="L211" s="170"/>
      <c r="M211" s="171"/>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c r="AT211" s="125"/>
      <c r="AU211" s="125"/>
      <c r="AV211" s="125"/>
      <c r="AW211" s="125"/>
      <c r="AX211" s="125"/>
      <c r="AY211" s="125"/>
      <c r="AZ211" s="125"/>
      <c r="BA211" s="125"/>
      <c r="BB211" s="125"/>
      <c r="BC211" s="125"/>
      <c r="BD211" s="125"/>
      <c r="BE211" s="125"/>
      <c r="BF211" s="125"/>
      <c r="BG211" s="125"/>
      <c r="BH211" s="125"/>
      <c r="BI211" s="125"/>
      <c r="BJ211" s="125"/>
      <c r="BK211" s="125"/>
      <c r="BL211" s="125"/>
      <c r="BM211" s="125"/>
      <c r="BN211" s="125"/>
      <c r="BO211" s="125"/>
      <c r="BP211" s="125"/>
      <c r="BQ211" s="125"/>
      <c r="BR211" s="125"/>
      <c r="BS211" s="125"/>
      <c r="BT211" s="125"/>
      <c r="BU211" s="125"/>
      <c r="BV211" s="125"/>
      <c r="BW211" s="125"/>
      <c r="BX211" s="125"/>
      <c r="BY211" s="125"/>
      <c r="BZ211" s="125"/>
      <c r="CA211" s="125"/>
      <c r="CB211" s="125"/>
      <c r="CC211" s="125"/>
      <c r="CD211" s="125"/>
      <c r="CE211" s="125"/>
      <c r="CF211" s="125"/>
      <c r="CG211" s="125"/>
      <c r="CH211" s="125"/>
      <c r="CI211" s="125"/>
      <c r="CJ211" s="125"/>
      <c r="CK211" s="125"/>
      <c r="CL211" s="125"/>
      <c r="CM211" s="125"/>
      <c r="CN211" s="125"/>
      <c r="CO211" s="125"/>
      <c r="CP211" s="125"/>
      <c r="CQ211" s="125"/>
      <c r="CR211" s="125"/>
      <c r="CS211" s="125"/>
      <c r="CT211" s="125"/>
      <c r="CU211" s="125"/>
      <c r="CV211" s="125"/>
      <c r="CW211" s="125"/>
      <c r="CX211" s="125"/>
      <c r="CY211" s="125"/>
      <c r="CZ211" s="125"/>
      <c r="DA211" s="125"/>
      <c r="DB211" s="125"/>
      <c r="DC211" s="125"/>
      <c r="DD211" s="125"/>
      <c r="DE211" s="125"/>
      <c r="DF211" s="125"/>
      <c r="DG211" s="125"/>
      <c r="DH211" s="125"/>
      <c r="DI211" s="125"/>
      <c r="DJ211" s="125"/>
      <c r="DK211" s="125"/>
      <c r="DL211" s="125"/>
      <c r="DM211" s="125"/>
    </row>
    <row r="212" spans="2:117" s="116" customFormat="1" ht="21" x14ac:dyDescent="0.25">
      <c r="B212" s="165"/>
      <c r="C212" s="166"/>
      <c r="D212" s="166"/>
      <c r="E212" s="167"/>
      <c r="F212" s="168"/>
      <c r="G212" s="168"/>
      <c r="H212" s="169"/>
      <c r="I212" s="169"/>
      <c r="J212" s="122"/>
      <c r="K212" s="170"/>
      <c r="L212" s="170"/>
      <c r="M212" s="171"/>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c r="AT212" s="125"/>
      <c r="AU212" s="125"/>
      <c r="AV212" s="125"/>
      <c r="AW212" s="125"/>
      <c r="AX212" s="125"/>
      <c r="AY212" s="125"/>
      <c r="AZ212" s="125"/>
      <c r="BA212" s="125"/>
      <c r="BB212" s="125"/>
      <c r="BC212" s="125"/>
      <c r="BD212" s="125"/>
      <c r="BE212" s="125"/>
      <c r="BF212" s="125"/>
      <c r="BG212" s="125"/>
      <c r="BH212" s="125"/>
      <c r="BI212" s="125"/>
      <c r="BJ212" s="125"/>
      <c r="BK212" s="125"/>
      <c r="BL212" s="125"/>
      <c r="BM212" s="125"/>
      <c r="BN212" s="125"/>
      <c r="BO212" s="125"/>
      <c r="BP212" s="125"/>
      <c r="BQ212" s="125"/>
      <c r="BR212" s="125"/>
      <c r="BS212" s="125"/>
      <c r="BT212" s="125"/>
      <c r="BU212" s="125"/>
      <c r="BV212" s="125"/>
      <c r="BW212" s="125"/>
      <c r="BX212" s="125"/>
      <c r="BY212" s="125"/>
      <c r="BZ212" s="125"/>
      <c r="CA212" s="125"/>
      <c r="CB212" s="125"/>
      <c r="CC212" s="125"/>
      <c r="CD212" s="125"/>
      <c r="CE212" s="125"/>
      <c r="CF212" s="125"/>
      <c r="CG212" s="125"/>
      <c r="CH212" s="125"/>
      <c r="CI212" s="125"/>
      <c r="CJ212" s="125"/>
      <c r="CK212" s="125"/>
      <c r="CL212" s="125"/>
      <c r="CM212" s="125"/>
      <c r="CN212" s="125"/>
      <c r="CO212" s="125"/>
      <c r="CP212" s="125"/>
      <c r="CQ212" s="125"/>
      <c r="CR212" s="125"/>
      <c r="CS212" s="125"/>
      <c r="CT212" s="125"/>
      <c r="CU212" s="125"/>
      <c r="CV212" s="125"/>
      <c r="CW212" s="125"/>
      <c r="CX212" s="125"/>
      <c r="CY212" s="125"/>
      <c r="CZ212" s="125"/>
      <c r="DA212" s="125"/>
      <c r="DB212" s="125"/>
      <c r="DC212" s="125"/>
      <c r="DD212" s="125"/>
      <c r="DE212" s="125"/>
      <c r="DF212" s="125"/>
      <c r="DG212" s="125"/>
      <c r="DH212" s="125"/>
      <c r="DI212" s="125"/>
      <c r="DJ212" s="125"/>
      <c r="DK212" s="125"/>
      <c r="DL212" s="125"/>
      <c r="DM212" s="125"/>
    </row>
    <row r="213" spans="2:117" s="1" customFormat="1" ht="21" x14ac:dyDescent="0.25">
      <c r="B213" s="173"/>
      <c r="C213" s="161"/>
      <c r="D213" s="161"/>
      <c r="E213" s="90"/>
      <c r="F213" s="92"/>
      <c r="G213" s="92"/>
      <c r="H213" s="154"/>
      <c r="I213" s="154"/>
      <c r="J213" s="112"/>
      <c r="K213" s="163"/>
      <c r="L213" s="163"/>
      <c r="M213" s="164"/>
      <c r="N213" s="85"/>
      <c r="O213" s="85"/>
      <c r="P213" s="85"/>
      <c r="Q213" s="85"/>
      <c r="R213" s="85"/>
      <c r="S213" s="85"/>
      <c r="T213" s="85"/>
      <c r="U213" s="92"/>
      <c r="V213" s="92"/>
      <c r="W213" s="92"/>
      <c r="X213" s="92"/>
      <c r="Y213" s="92"/>
      <c r="Z213" s="92"/>
      <c r="AA213" s="92"/>
      <c r="AB213" s="92"/>
      <c r="AC213" s="92"/>
      <c r="AD213" s="92"/>
      <c r="AE213" s="92"/>
      <c r="AF213" s="92"/>
      <c r="AG213" s="92"/>
      <c r="AH213" s="92"/>
      <c r="AI213" s="92"/>
      <c r="AJ213" s="92"/>
      <c r="AK213" s="92"/>
      <c r="AL213" s="92"/>
      <c r="AM213" s="92"/>
      <c r="AN213" s="92"/>
      <c r="AO213" s="92"/>
      <c r="AP213" s="92"/>
      <c r="AQ213" s="92"/>
      <c r="AR213" s="92"/>
      <c r="AS213" s="92"/>
      <c r="AT213" s="92"/>
      <c r="AU213" s="92"/>
      <c r="AV213" s="92"/>
      <c r="AW213" s="92"/>
      <c r="AX213" s="92"/>
      <c r="AY213" s="92"/>
      <c r="AZ213" s="92"/>
      <c r="BA213" s="92"/>
      <c r="BB213" s="92"/>
      <c r="BC213" s="93"/>
      <c r="BD213" s="93"/>
      <c r="BE213" s="93"/>
      <c r="BF213" s="93"/>
      <c r="BG213" s="93"/>
      <c r="BH213" s="93"/>
      <c r="BI213" s="93"/>
      <c r="BJ213" s="93"/>
      <c r="BK213" s="93"/>
      <c r="BL213" s="93"/>
      <c r="BM213" s="93"/>
      <c r="BN213" s="93"/>
      <c r="BO213" s="93"/>
      <c r="BP213" s="93"/>
      <c r="BQ213" s="93"/>
      <c r="BR213" s="93"/>
      <c r="BS213" s="93"/>
      <c r="BT213" s="93"/>
      <c r="BU213" s="93"/>
      <c r="BV213" s="93"/>
      <c r="BW213" s="93"/>
      <c r="BX213" s="93"/>
      <c r="BY213" s="93"/>
      <c r="BZ213" s="93"/>
      <c r="CA213" s="93"/>
      <c r="CB213" s="93"/>
      <c r="CC213" s="93"/>
      <c r="CD213" s="93"/>
      <c r="CE213" s="93"/>
      <c r="CF213" s="93"/>
      <c r="CG213" s="93"/>
      <c r="CH213" s="93"/>
      <c r="CI213" s="93"/>
      <c r="CJ213" s="93"/>
      <c r="CK213" s="93"/>
      <c r="CL213" s="93"/>
      <c r="CM213" s="93"/>
      <c r="CN213" s="93"/>
      <c r="CO213" s="93"/>
      <c r="CP213" s="93"/>
      <c r="CQ213" s="93"/>
      <c r="CR213" s="93"/>
      <c r="CS213" s="93"/>
      <c r="CT213" s="93"/>
      <c r="CU213" s="93"/>
      <c r="CV213" s="93"/>
      <c r="CW213" s="93"/>
      <c r="CX213" s="93"/>
      <c r="CY213" s="93"/>
      <c r="CZ213" s="93"/>
      <c r="DA213" s="93"/>
      <c r="DB213" s="93"/>
      <c r="DC213" s="93"/>
      <c r="DD213" s="93"/>
      <c r="DE213" s="93"/>
      <c r="DF213" s="93"/>
      <c r="DG213" s="93"/>
      <c r="DH213" s="93"/>
      <c r="DI213" s="93"/>
      <c r="DJ213" s="93"/>
      <c r="DK213" s="93"/>
      <c r="DL213" s="93"/>
      <c r="DM213" s="93"/>
    </row>
    <row r="214" spans="2:117" s="116" customFormat="1" ht="21" x14ac:dyDescent="0.25">
      <c r="B214" s="165"/>
      <c r="C214" s="166"/>
      <c r="D214" s="166"/>
      <c r="E214" s="167"/>
      <c r="F214" s="168"/>
      <c r="G214" s="168"/>
      <c r="H214" s="169"/>
      <c r="I214" s="169"/>
      <c r="J214" s="122"/>
      <c r="K214" s="170"/>
      <c r="L214" s="170"/>
      <c r="M214" s="171"/>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c r="AT214" s="125"/>
      <c r="AU214" s="125"/>
      <c r="AV214" s="125"/>
      <c r="AW214" s="125"/>
      <c r="AX214" s="125"/>
      <c r="AY214" s="125"/>
      <c r="AZ214" s="125"/>
      <c r="BA214" s="125"/>
      <c r="BB214" s="125"/>
      <c r="BC214" s="125"/>
      <c r="BD214" s="125"/>
      <c r="BE214" s="125"/>
      <c r="BF214" s="125"/>
      <c r="BG214" s="125"/>
      <c r="BH214" s="125"/>
      <c r="BI214" s="125"/>
      <c r="BJ214" s="125"/>
      <c r="BK214" s="125"/>
      <c r="BL214" s="125"/>
      <c r="BM214" s="125"/>
      <c r="BN214" s="125"/>
      <c r="BO214" s="125"/>
      <c r="BP214" s="125"/>
      <c r="BQ214" s="125"/>
      <c r="BR214" s="125"/>
      <c r="BS214" s="125"/>
      <c r="BT214" s="125"/>
      <c r="BU214" s="125"/>
      <c r="BV214" s="125"/>
      <c r="BW214" s="125"/>
      <c r="BX214" s="125"/>
      <c r="BY214" s="125"/>
      <c r="BZ214" s="125"/>
      <c r="CA214" s="125"/>
      <c r="CB214" s="125"/>
      <c r="CC214" s="125"/>
      <c r="CD214" s="125"/>
      <c r="CE214" s="125"/>
      <c r="CF214" s="125"/>
      <c r="CG214" s="125"/>
      <c r="CH214" s="125"/>
      <c r="CI214" s="125"/>
      <c r="CJ214" s="125"/>
      <c r="CK214" s="125"/>
      <c r="CL214" s="125"/>
      <c r="CM214" s="125"/>
      <c r="CN214" s="125"/>
      <c r="CO214" s="125"/>
      <c r="CP214" s="125"/>
      <c r="CQ214" s="125"/>
      <c r="CR214" s="125"/>
      <c r="CS214" s="125"/>
      <c r="CT214" s="125"/>
      <c r="CU214" s="125"/>
      <c r="CV214" s="125"/>
      <c r="CW214" s="125"/>
      <c r="CX214" s="125"/>
      <c r="CY214" s="125"/>
      <c r="CZ214" s="125"/>
      <c r="DA214" s="125"/>
      <c r="DB214" s="125"/>
      <c r="DC214" s="125"/>
      <c r="DD214" s="125"/>
      <c r="DE214" s="125"/>
      <c r="DF214" s="125"/>
      <c r="DG214" s="125"/>
      <c r="DH214" s="125"/>
      <c r="DI214" s="125"/>
      <c r="DJ214" s="125"/>
      <c r="DK214" s="125"/>
      <c r="DL214" s="125"/>
      <c r="DM214" s="125"/>
    </row>
    <row r="215" spans="2:117" s="116" customFormat="1" ht="21" x14ac:dyDescent="0.25">
      <c r="B215" s="165"/>
      <c r="C215" s="166"/>
      <c r="D215" s="166"/>
      <c r="E215" s="167"/>
      <c r="F215" s="168"/>
      <c r="G215" s="168"/>
      <c r="H215" s="169"/>
      <c r="I215" s="169"/>
      <c r="J215" s="122"/>
      <c r="K215" s="170"/>
      <c r="L215" s="170"/>
      <c r="M215" s="171"/>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c r="CR215" s="125"/>
      <c r="CS215" s="125"/>
      <c r="CT215" s="125"/>
      <c r="CU215" s="125"/>
      <c r="CV215" s="125"/>
      <c r="CW215" s="125"/>
      <c r="CX215" s="125"/>
      <c r="CY215" s="125"/>
      <c r="CZ215" s="125"/>
      <c r="DA215" s="125"/>
      <c r="DB215" s="125"/>
      <c r="DC215" s="125"/>
      <c r="DD215" s="125"/>
      <c r="DE215" s="125"/>
      <c r="DF215" s="125"/>
      <c r="DG215" s="125"/>
      <c r="DH215" s="125"/>
      <c r="DI215" s="125"/>
      <c r="DJ215" s="125"/>
      <c r="DK215" s="125"/>
      <c r="DL215" s="125"/>
      <c r="DM215" s="125"/>
    </row>
    <row r="216" spans="2:117" s="116" customFormat="1" ht="21" x14ac:dyDescent="0.25">
      <c r="B216" s="165"/>
      <c r="C216" s="166"/>
      <c r="D216" s="166"/>
      <c r="E216" s="167"/>
      <c r="F216" s="168"/>
      <c r="G216" s="168"/>
      <c r="H216" s="169"/>
      <c r="I216" s="169"/>
      <c r="J216" s="122"/>
      <c r="K216" s="170"/>
      <c r="L216" s="170"/>
      <c r="M216" s="171"/>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c r="AT216" s="125"/>
      <c r="AU216" s="125"/>
      <c r="AV216" s="125"/>
      <c r="AW216" s="125"/>
      <c r="AX216" s="125"/>
      <c r="AY216" s="125"/>
      <c r="AZ216" s="125"/>
      <c r="BA216" s="125"/>
      <c r="BB216" s="125"/>
      <c r="BC216" s="125"/>
      <c r="BD216" s="125"/>
      <c r="BE216" s="125"/>
      <c r="BF216" s="125"/>
      <c r="BG216" s="125"/>
      <c r="BH216" s="125"/>
      <c r="BI216" s="125"/>
      <c r="BJ216" s="125"/>
      <c r="BK216" s="125"/>
      <c r="BL216" s="125"/>
      <c r="BM216" s="125"/>
      <c r="BN216" s="125"/>
      <c r="BO216" s="125"/>
      <c r="BP216" s="125"/>
      <c r="BQ216" s="125"/>
      <c r="BR216" s="125"/>
      <c r="BS216" s="125"/>
      <c r="BT216" s="125"/>
      <c r="BU216" s="125"/>
      <c r="BV216" s="125"/>
      <c r="BW216" s="125"/>
      <c r="BX216" s="125"/>
      <c r="BY216" s="125"/>
      <c r="BZ216" s="125"/>
      <c r="CA216" s="125"/>
      <c r="CB216" s="125"/>
      <c r="CC216" s="125"/>
      <c r="CD216" s="125"/>
      <c r="CE216" s="125"/>
      <c r="CF216" s="125"/>
      <c r="CG216" s="125"/>
      <c r="CH216" s="125"/>
      <c r="CI216" s="125"/>
      <c r="CJ216" s="125"/>
      <c r="CK216" s="125"/>
      <c r="CL216" s="125"/>
      <c r="CM216" s="125"/>
      <c r="CN216" s="125"/>
      <c r="CO216" s="125"/>
      <c r="CP216" s="125"/>
      <c r="CQ216" s="125"/>
      <c r="CR216" s="125"/>
      <c r="CS216" s="125"/>
      <c r="CT216" s="125"/>
      <c r="CU216" s="125"/>
      <c r="CV216" s="125"/>
      <c r="CW216" s="125"/>
      <c r="CX216" s="125"/>
      <c r="CY216" s="125"/>
      <c r="CZ216" s="125"/>
      <c r="DA216" s="125"/>
      <c r="DB216" s="125"/>
      <c r="DC216" s="125"/>
      <c r="DD216" s="125"/>
      <c r="DE216" s="125"/>
      <c r="DF216" s="125"/>
      <c r="DG216" s="125"/>
      <c r="DH216" s="125"/>
      <c r="DI216" s="125"/>
      <c r="DJ216" s="125"/>
      <c r="DK216" s="125"/>
      <c r="DL216" s="125"/>
      <c r="DM216" s="125"/>
    </row>
    <row r="217" spans="2:117" s="116" customFormat="1" ht="21" x14ac:dyDescent="0.25">
      <c r="B217" s="165"/>
      <c r="C217" s="166"/>
      <c r="D217" s="166"/>
      <c r="E217" s="167"/>
      <c r="F217" s="168"/>
      <c r="G217" s="168"/>
      <c r="H217" s="169"/>
      <c r="I217" s="169"/>
      <c r="J217" s="122"/>
      <c r="K217" s="170"/>
      <c r="L217" s="170"/>
      <c r="M217" s="171"/>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c r="AT217" s="125"/>
      <c r="AU217" s="125"/>
      <c r="AV217" s="125"/>
      <c r="AW217" s="125"/>
      <c r="AX217" s="125"/>
      <c r="AY217" s="125"/>
      <c r="AZ217" s="125"/>
      <c r="BA217" s="125"/>
      <c r="BB217" s="125"/>
      <c r="BC217" s="125"/>
      <c r="BD217" s="125"/>
      <c r="BE217" s="125"/>
      <c r="BF217" s="125"/>
      <c r="BG217" s="125"/>
      <c r="BH217" s="125"/>
      <c r="BI217" s="125"/>
      <c r="BJ217" s="125"/>
      <c r="BK217" s="125"/>
      <c r="BL217" s="125"/>
      <c r="BM217" s="125"/>
      <c r="BN217" s="125"/>
      <c r="BO217" s="125"/>
      <c r="BP217" s="125"/>
      <c r="BQ217" s="125"/>
      <c r="BR217" s="125"/>
      <c r="BS217" s="125"/>
      <c r="BT217" s="125"/>
      <c r="BU217" s="125"/>
      <c r="BV217" s="125"/>
      <c r="BW217" s="125"/>
      <c r="BX217" s="125"/>
      <c r="BY217" s="125"/>
      <c r="BZ217" s="125"/>
      <c r="CA217" s="125"/>
      <c r="CB217" s="125"/>
      <c r="CC217" s="125"/>
      <c r="CD217" s="125"/>
      <c r="CE217" s="125"/>
      <c r="CF217" s="125"/>
      <c r="CG217" s="125"/>
      <c r="CH217" s="125"/>
      <c r="CI217" s="125"/>
      <c r="CJ217" s="125"/>
      <c r="CK217" s="125"/>
      <c r="CL217" s="125"/>
      <c r="CM217" s="125"/>
      <c r="CN217" s="125"/>
      <c r="CO217" s="125"/>
      <c r="CP217" s="125"/>
      <c r="CQ217" s="125"/>
      <c r="CR217" s="125"/>
      <c r="CS217" s="125"/>
      <c r="CT217" s="125"/>
      <c r="CU217" s="125"/>
      <c r="CV217" s="125"/>
      <c r="CW217" s="125"/>
      <c r="CX217" s="125"/>
      <c r="CY217" s="125"/>
      <c r="CZ217" s="125"/>
      <c r="DA217" s="125"/>
      <c r="DB217" s="125"/>
      <c r="DC217" s="125"/>
      <c r="DD217" s="125"/>
      <c r="DE217" s="125"/>
      <c r="DF217" s="125"/>
      <c r="DG217" s="125"/>
      <c r="DH217" s="125"/>
      <c r="DI217" s="125"/>
      <c r="DJ217" s="125"/>
      <c r="DK217" s="125"/>
      <c r="DL217" s="125"/>
      <c r="DM217" s="125"/>
    </row>
    <row r="218" spans="2:117" s="1" customFormat="1" ht="21" x14ac:dyDescent="0.25">
      <c r="B218" s="173"/>
      <c r="C218" s="161"/>
      <c r="D218" s="161"/>
      <c r="E218" s="102"/>
      <c r="F218" s="92"/>
      <c r="G218" s="92"/>
      <c r="H218" s="154"/>
      <c r="I218" s="154"/>
      <c r="J218" s="112"/>
      <c r="K218" s="163"/>
      <c r="L218" s="163"/>
      <c r="M218" s="164"/>
      <c r="N218" s="85"/>
      <c r="O218" s="85"/>
      <c r="P218" s="85"/>
      <c r="Q218" s="85"/>
      <c r="R218" s="85"/>
      <c r="S218" s="85"/>
      <c r="T218" s="85"/>
      <c r="U218" s="92"/>
      <c r="V218" s="92"/>
      <c r="W218" s="92"/>
      <c r="X218" s="92"/>
      <c r="Y218" s="92"/>
      <c r="Z218" s="92"/>
      <c r="AA218" s="92"/>
      <c r="AB218" s="92"/>
      <c r="AC218" s="92"/>
      <c r="AD218" s="92"/>
      <c r="AE218" s="92"/>
      <c r="AF218" s="92"/>
      <c r="AG218" s="92"/>
      <c r="AH218" s="92"/>
      <c r="AI218" s="92"/>
      <c r="AJ218" s="92"/>
      <c r="AK218" s="92"/>
      <c r="AL218" s="92"/>
      <c r="AM218" s="92"/>
      <c r="AN218" s="92"/>
      <c r="AO218" s="92"/>
      <c r="AP218" s="92"/>
      <c r="AQ218" s="92"/>
      <c r="AR218" s="92"/>
      <c r="AS218" s="92"/>
      <c r="AT218" s="92"/>
      <c r="AU218" s="92"/>
      <c r="AV218" s="92"/>
      <c r="AW218" s="92"/>
      <c r="AX218" s="92"/>
      <c r="AY218" s="92"/>
      <c r="AZ218" s="92"/>
      <c r="BA218" s="92"/>
      <c r="BB218" s="92"/>
      <c r="BC218" s="93"/>
      <c r="BD218" s="93"/>
      <c r="BE218" s="93"/>
      <c r="BF218" s="93"/>
      <c r="BG218" s="93"/>
      <c r="BH218" s="93"/>
      <c r="BI218" s="93"/>
      <c r="BJ218" s="93"/>
      <c r="BK218" s="93"/>
      <c r="BL218" s="93"/>
      <c r="BM218" s="93"/>
      <c r="BN218" s="93"/>
      <c r="BO218" s="93"/>
      <c r="BP218" s="93"/>
      <c r="BQ218" s="93"/>
      <c r="BR218" s="93"/>
      <c r="BS218" s="93"/>
      <c r="BT218" s="93"/>
      <c r="BU218" s="93"/>
      <c r="BV218" s="93"/>
      <c r="BW218" s="93"/>
      <c r="BX218" s="93"/>
      <c r="BY218" s="93"/>
      <c r="BZ218" s="93"/>
      <c r="CA218" s="93"/>
      <c r="CB218" s="93"/>
      <c r="CC218" s="93"/>
      <c r="CD218" s="93"/>
      <c r="CE218" s="93"/>
      <c r="CF218" s="93"/>
      <c r="CG218" s="93"/>
      <c r="CH218" s="93"/>
      <c r="CI218" s="93"/>
      <c r="CJ218" s="93"/>
      <c r="CK218" s="93"/>
      <c r="CL218" s="93"/>
      <c r="CM218" s="93"/>
      <c r="CN218" s="93"/>
      <c r="CO218" s="93"/>
      <c r="CP218" s="93"/>
      <c r="CQ218" s="93"/>
      <c r="CR218" s="93"/>
      <c r="CS218" s="93"/>
      <c r="CT218" s="93"/>
      <c r="CU218" s="93"/>
      <c r="CV218" s="93"/>
      <c r="CW218" s="93"/>
      <c r="CX218" s="93"/>
      <c r="CY218" s="93"/>
      <c r="CZ218" s="93"/>
      <c r="DA218" s="93"/>
      <c r="DB218" s="93"/>
      <c r="DC218" s="93"/>
      <c r="DD218" s="93"/>
      <c r="DE218" s="93"/>
      <c r="DF218" s="93"/>
      <c r="DG218" s="93"/>
      <c r="DH218" s="93"/>
      <c r="DI218" s="93"/>
      <c r="DJ218" s="93"/>
      <c r="DK218" s="93"/>
      <c r="DL218" s="93"/>
      <c r="DM218" s="93"/>
    </row>
    <row r="219" spans="2:117" s="116" customFormat="1" ht="21" x14ac:dyDescent="0.25">
      <c r="B219" s="165"/>
      <c r="C219" s="166"/>
      <c r="D219" s="166"/>
      <c r="E219" s="167"/>
      <c r="F219" s="168"/>
      <c r="G219" s="168"/>
      <c r="H219" s="169"/>
      <c r="I219" s="169"/>
      <c r="J219" s="122"/>
      <c r="K219" s="170"/>
      <c r="L219" s="170"/>
      <c r="M219" s="171"/>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c r="AT219" s="125"/>
      <c r="AU219" s="125"/>
      <c r="AV219" s="125"/>
      <c r="AW219" s="125"/>
      <c r="AX219" s="125"/>
      <c r="AY219" s="125"/>
      <c r="AZ219" s="125"/>
      <c r="BA219" s="125"/>
      <c r="BB219" s="125"/>
      <c r="BC219" s="125"/>
      <c r="BD219" s="125"/>
      <c r="BE219" s="125"/>
      <c r="BF219" s="125"/>
      <c r="BG219" s="125"/>
      <c r="BH219" s="125"/>
      <c r="BI219" s="125"/>
      <c r="BJ219" s="125"/>
      <c r="BK219" s="125"/>
      <c r="BL219" s="125"/>
      <c r="BM219" s="125"/>
      <c r="BN219" s="125"/>
      <c r="BO219" s="125"/>
      <c r="BP219" s="125"/>
      <c r="BQ219" s="125"/>
      <c r="BR219" s="125"/>
      <c r="BS219" s="125"/>
      <c r="BT219" s="125"/>
      <c r="BU219" s="125"/>
      <c r="BV219" s="125"/>
      <c r="BW219" s="125"/>
      <c r="BX219" s="125"/>
      <c r="BY219" s="125"/>
      <c r="BZ219" s="125"/>
      <c r="CA219" s="125"/>
      <c r="CB219" s="125"/>
      <c r="CC219" s="125"/>
      <c r="CD219" s="125"/>
      <c r="CE219" s="125"/>
      <c r="CF219" s="125"/>
      <c r="CG219" s="125"/>
      <c r="CH219" s="125"/>
      <c r="CI219" s="125"/>
      <c r="CJ219" s="125"/>
      <c r="CK219" s="125"/>
      <c r="CL219" s="125"/>
      <c r="CM219" s="125"/>
      <c r="CN219" s="125"/>
      <c r="CO219" s="125"/>
      <c r="CP219" s="125"/>
      <c r="CQ219" s="125"/>
      <c r="CR219" s="125"/>
      <c r="CS219" s="125"/>
      <c r="CT219" s="125"/>
      <c r="CU219" s="125"/>
      <c r="CV219" s="125"/>
      <c r="CW219" s="125"/>
      <c r="CX219" s="125"/>
      <c r="CY219" s="125"/>
      <c r="CZ219" s="125"/>
      <c r="DA219" s="125"/>
      <c r="DB219" s="125"/>
      <c r="DC219" s="125"/>
      <c r="DD219" s="125"/>
      <c r="DE219" s="125"/>
      <c r="DF219" s="125"/>
      <c r="DG219" s="125"/>
      <c r="DH219" s="125"/>
      <c r="DI219" s="125"/>
      <c r="DJ219" s="125"/>
      <c r="DK219" s="125"/>
      <c r="DL219" s="125"/>
      <c r="DM219" s="125"/>
    </row>
    <row r="220" spans="2:117" s="116" customFormat="1" ht="21" x14ac:dyDescent="0.25">
      <c r="B220" s="165"/>
      <c r="C220" s="166"/>
      <c r="D220" s="166"/>
      <c r="E220" s="167"/>
      <c r="F220" s="168"/>
      <c r="G220" s="168"/>
      <c r="H220" s="169"/>
      <c r="I220" s="169"/>
      <c r="J220" s="122"/>
      <c r="K220" s="170"/>
      <c r="L220" s="170"/>
      <c r="M220" s="171"/>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c r="AT220" s="125"/>
      <c r="AU220" s="125"/>
      <c r="AV220" s="125"/>
      <c r="AW220" s="125"/>
      <c r="AX220" s="125"/>
      <c r="AY220" s="125"/>
      <c r="AZ220" s="125"/>
      <c r="BA220" s="125"/>
      <c r="BB220" s="125"/>
      <c r="BC220" s="125"/>
      <c r="BD220" s="125"/>
      <c r="BE220" s="125"/>
      <c r="BF220" s="125"/>
      <c r="BG220" s="125"/>
      <c r="BH220" s="125"/>
      <c r="BI220" s="125"/>
      <c r="BJ220" s="125"/>
      <c r="BK220" s="125"/>
      <c r="BL220" s="125"/>
      <c r="BM220" s="125"/>
      <c r="BN220" s="125"/>
      <c r="BO220" s="125"/>
      <c r="BP220" s="125"/>
      <c r="BQ220" s="125"/>
      <c r="BR220" s="125"/>
      <c r="BS220" s="125"/>
      <c r="BT220" s="125"/>
      <c r="BU220" s="125"/>
      <c r="BV220" s="125"/>
      <c r="BW220" s="125"/>
      <c r="BX220" s="125"/>
      <c r="BY220" s="125"/>
      <c r="BZ220" s="125"/>
      <c r="CA220" s="125"/>
      <c r="CB220" s="125"/>
      <c r="CC220" s="125"/>
      <c r="CD220" s="125"/>
      <c r="CE220" s="125"/>
      <c r="CF220" s="125"/>
      <c r="CG220" s="125"/>
      <c r="CH220" s="125"/>
      <c r="CI220" s="125"/>
      <c r="CJ220" s="125"/>
      <c r="CK220" s="125"/>
      <c r="CL220" s="125"/>
      <c r="CM220" s="125"/>
      <c r="CN220" s="125"/>
      <c r="CO220" s="125"/>
      <c r="CP220" s="125"/>
      <c r="CQ220" s="125"/>
      <c r="CR220" s="125"/>
      <c r="CS220" s="125"/>
      <c r="CT220" s="125"/>
      <c r="CU220" s="125"/>
      <c r="CV220" s="125"/>
      <c r="CW220" s="125"/>
      <c r="CX220" s="125"/>
      <c r="CY220" s="125"/>
      <c r="CZ220" s="125"/>
      <c r="DA220" s="125"/>
      <c r="DB220" s="125"/>
      <c r="DC220" s="125"/>
      <c r="DD220" s="125"/>
      <c r="DE220" s="125"/>
      <c r="DF220" s="125"/>
      <c r="DG220" s="125"/>
      <c r="DH220" s="125"/>
      <c r="DI220" s="125"/>
      <c r="DJ220" s="125"/>
      <c r="DK220" s="125"/>
      <c r="DL220" s="125"/>
      <c r="DM220" s="125"/>
    </row>
    <row r="221" spans="2:117" s="116" customFormat="1" ht="21" x14ac:dyDescent="0.25">
      <c r="B221" s="165"/>
      <c r="C221" s="166"/>
      <c r="D221" s="166"/>
      <c r="E221" s="167"/>
      <c r="F221" s="168"/>
      <c r="G221" s="168"/>
      <c r="H221" s="169"/>
      <c r="I221" s="169"/>
      <c r="J221" s="122"/>
      <c r="K221" s="170"/>
      <c r="L221" s="170"/>
      <c r="M221" s="171"/>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c r="CR221" s="125"/>
      <c r="CS221" s="125"/>
      <c r="CT221" s="125"/>
      <c r="CU221" s="125"/>
      <c r="CV221" s="125"/>
      <c r="CW221" s="125"/>
      <c r="CX221" s="125"/>
      <c r="CY221" s="125"/>
      <c r="CZ221" s="125"/>
      <c r="DA221" s="125"/>
      <c r="DB221" s="125"/>
      <c r="DC221" s="125"/>
      <c r="DD221" s="125"/>
      <c r="DE221" s="125"/>
      <c r="DF221" s="125"/>
      <c r="DG221" s="125"/>
      <c r="DH221" s="125"/>
      <c r="DI221" s="125"/>
      <c r="DJ221" s="125"/>
      <c r="DK221" s="125"/>
      <c r="DL221" s="125"/>
      <c r="DM221" s="125"/>
    </row>
    <row r="222" spans="2:117" s="116" customFormat="1" ht="21" x14ac:dyDescent="0.25">
      <c r="B222" s="165"/>
      <c r="C222" s="166"/>
      <c r="D222" s="166"/>
      <c r="E222" s="167"/>
      <c r="F222" s="168"/>
      <c r="G222" s="168"/>
      <c r="H222" s="169"/>
      <c r="I222" s="169"/>
      <c r="J222" s="122"/>
      <c r="K222" s="170"/>
      <c r="L222" s="170"/>
      <c r="M222" s="171"/>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c r="AT222" s="125"/>
      <c r="AU222" s="125"/>
      <c r="AV222" s="125"/>
      <c r="AW222" s="125"/>
      <c r="AX222" s="125"/>
      <c r="AY222" s="125"/>
      <c r="AZ222" s="125"/>
      <c r="BA222" s="125"/>
      <c r="BB222" s="125"/>
      <c r="BC222" s="125"/>
      <c r="BD222" s="125"/>
      <c r="BE222" s="125"/>
      <c r="BF222" s="125"/>
      <c r="BG222" s="125"/>
      <c r="BH222" s="125"/>
      <c r="BI222" s="125"/>
      <c r="BJ222" s="125"/>
      <c r="BK222" s="125"/>
      <c r="BL222" s="125"/>
      <c r="BM222" s="125"/>
      <c r="BN222" s="125"/>
      <c r="BO222" s="125"/>
      <c r="BP222" s="125"/>
      <c r="BQ222" s="125"/>
      <c r="BR222" s="125"/>
      <c r="BS222" s="125"/>
      <c r="BT222" s="125"/>
      <c r="BU222" s="125"/>
      <c r="BV222" s="125"/>
      <c r="BW222" s="125"/>
      <c r="BX222" s="125"/>
      <c r="BY222" s="125"/>
      <c r="BZ222" s="125"/>
      <c r="CA222" s="125"/>
      <c r="CB222" s="125"/>
      <c r="CC222" s="125"/>
      <c r="CD222" s="125"/>
      <c r="CE222" s="125"/>
      <c r="CF222" s="125"/>
      <c r="CG222" s="125"/>
      <c r="CH222" s="125"/>
      <c r="CI222" s="125"/>
      <c r="CJ222" s="125"/>
      <c r="CK222" s="125"/>
      <c r="CL222" s="125"/>
      <c r="CM222" s="125"/>
      <c r="CN222" s="125"/>
      <c r="CO222" s="125"/>
      <c r="CP222" s="125"/>
      <c r="CQ222" s="125"/>
      <c r="CR222" s="125"/>
      <c r="CS222" s="125"/>
      <c r="CT222" s="125"/>
      <c r="CU222" s="125"/>
      <c r="CV222" s="125"/>
      <c r="CW222" s="125"/>
      <c r="CX222" s="125"/>
      <c r="CY222" s="125"/>
      <c r="CZ222" s="125"/>
      <c r="DA222" s="125"/>
      <c r="DB222" s="125"/>
      <c r="DC222" s="125"/>
      <c r="DD222" s="125"/>
      <c r="DE222" s="125"/>
      <c r="DF222" s="125"/>
      <c r="DG222" s="125"/>
      <c r="DH222" s="125"/>
      <c r="DI222" s="125"/>
      <c r="DJ222" s="125"/>
      <c r="DK222" s="125"/>
      <c r="DL222" s="125"/>
      <c r="DM222" s="125"/>
    </row>
    <row r="223" spans="2:117" s="1" customFormat="1" ht="21" x14ac:dyDescent="0.25">
      <c r="B223" s="173"/>
      <c r="C223" s="161"/>
      <c r="D223" s="161"/>
      <c r="E223" s="102"/>
      <c r="F223" s="92"/>
      <c r="G223" s="92"/>
      <c r="H223" s="154"/>
      <c r="I223" s="154"/>
      <c r="J223" s="112"/>
      <c r="K223" s="163"/>
      <c r="L223" s="163"/>
      <c r="M223" s="164"/>
      <c r="N223" s="85"/>
      <c r="O223" s="85"/>
      <c r="P223" s="85"/>
      <c r="Q223" s="85"/>
      <c r="R223" s="85"/>
      <c r="S223" s="85"/>
      <c r="T223" s="85"/>
      <c r="U223" s="92"/>
      <c r="V223" s="92"/>
      <c r="W223" s="92"/>
      <c r="X223" s="92"/>
      <c r="Y223" s="92"/>
      <c r="Z223" s="92"/>
      <c r="AA223" s="92"/>
      <c r="AB223" s="92"/>
      <c r="AC223" s="92"/>
      <c r="AD223" s="92"/>
      <c r="AE223" s="92"/>
      <c r="AF223" s="92"/>
      <c r="AG223" s="92"/>
      <c r="AH223" s="92"/>
      <c r="AI223" s="92"/>
      <c r="AJ223" s="92"/>
      <c r="AK223" s="92"/>
      <c r="AL223" s="92"/>
      <c r="AM223" s="92"/>
      <c r="AN223" s="92"/>
      <c r="AO223" s="92"/>
      <c r="AP223" s="92"/>
      <c r="AQ223" s="92"/>
      <c r="AR223" s="92"/>
      <c r="AS223" s="92"/>
      <c r="AT223" s="92"/>
      <c r="AU223" s="92"/>
      <c r="AV223" s="92"/>
      <c r="AW223" s="92"/>
      <c r="AX223" s="92"/>
      <c r="AY223" s="92"/>
      <c r="AZ223" s="92"/>
      <c r="BA223" s="92"/>
      <c r="BB223" s="92"/>
      <c r="BC223" s="93"/>
      <c r="BD223" s="93"/>
      <c r="BE223" s="93"/>
      <c r="BF223" s="93"/>
      <c r="BG223" s="93"/>
      <c r="BH223" s="93"/>
      <c r="BI223" s="93"/>
      <c r="BJ223" s="93"/>
      <c r="BK223" s="93"/>
      <c r="BL223" s="93"/>
      <c r="BM223" s="93"/>
      <c r="BN223" s="93"/>
      <c r="BO223" s="93"/>
      <c r="BP223" s="93"/>
      <c r="BQ223" s="93"/>
      <c r="BR223" s="93"/>
      <c r="BS223" s="93"/>
      <c r="BT223" s="93"/>
      <c r="BU223" s="93"/>
      <c r="BV223" s="93"/>
      <c r="BW223" s="93"/>
      <c r="BX223" s="93"/>
      <c r="BY223" s="93"/>
      <c r="BZ223" s="93"/>
      <c r="CA223" s="93"/>
      <c r="CB223" s="93"/>
      <c r="CC223" s="93"/>
      <c r="CD223" s="93"/>
      <c r="CE223" s="93"/>
      <c r="CF223" s="93"/>
      <c r="CG223" s="93"/>
      <c r="CH223" s="93"/>
      <c r="CI223" s="93"/>
      <c r="CJ223" s="93"/>
      <c r="CK223" s="93"/>
      <c r="CL223" s="93"/>
      <c r="CM223" s="93"/>
      <c r="CN223" s="93"/>
      <c r="CO223" s="93"/>
      <c r="CP223" s="93"/>
      <c r="CQ223" s="93"/>
      <c r="CR223" s="93"/>
      <c r="CS223" s="93"/>
      <c r="CT223" s="93"/>
      <c r="CU223" s="93"/>
      <c r="CV223" s="93"/>
      <c r="CW223" s="93"/>
      <c r="CX223" s="93"/>
      <c r="CY223" s="93"/>
      <c r="CZ223" s="93"/>
      <c r="DA223" s="93"/>
      <c r="DB223" s="93"/>
      <c r="DC223" s="93"/>
      <c r="DD223" s="93"/>
      <c r="DE223" s="93"/>
      <c r="DF223" s="93"/>
      <c r="DG223" s="93"/>
      <c r="DH223" s="93"/>
      <c r="DI223" s="93"/>
      <c r="DJ223" s="93"/>
      <c r="DK223" s="93"/>
      <c r="DL223" s="93"/>
      <c r="DM223" s="93"/>
    </row>
    <row r="224" spans="2:117" s="116" customFormat="1" ht="21" x14ac:dyDescent="0.25">
      <c r="B224" s="165"/>
      <c r="C224" s="166"/>
      <c r="D224" s="166"/>
      <c r="E224" s="167"/>
      <c r="F224" s="168"/>
      <c r="G224" s="168"/>
      <c r="H224" s="169"/>
      <c r="I224" s="169"/>
      <c r="J224" s="122"/>
      <c r="K224" s="170"/>
      <c r="L224" s="170"/>
      <c r="M224" s="171"/>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c r="AT224" s="125"/>
      <c r="AU224" s="125"/>
      <c r="AV224" s="125"/>
      <c r="AW224" s="125"/>
      <c r="AX224" s="125"/>
      <c r="AY224" s="125"/>
      <c r="AZ224" s="125"/>
      <c r="BA224" s="125"/>
      <c r="BB224" s="125"/>
      <c r="BC224" s="125"/>
      <c r="BD224" s="125"/>
      <c r="BE224" s="125"/>
      <c r="BF224" s="125"/>
      <c r="BG224" s="125"/>
      <c r="BH224" s="125"/>
      <c r="BI224" s="125"/>
      <c r="BJ224" s="125"/>
      <c r="BK224" s="125"/>
      <c r="BL224" s="125"/>
      <c r="BM224" s="125"/>
      <c r="BN224" s="125"/>
      <c r="BO224" s="125"/>
      <c r="BP224" s="125"/>
      <c r="BQ224" s="125"/>
      <c r="BR224" s="125"/>
      <c r="BS224" s="125"/>
      <c r="BT224" s="125"/>
      <c r="BU224" s="125"/>
      <c r="BV224" s="125"/>
      <c r="BW224" s="125"/>
      <c r="BX224" s="125"/>
      <c r="BY224" s="125"/>
      <c r="BZ224" s="125"/>
      <c r="CA224" s="125"/>
      <c r="CB224" s="125"/>
      <c r="CC224" s="125"/>
      <c r="CD224" s="125"/>
      <c r="CE224" s="125"/>
      <c r="CF224" s="125"/>
      <c r="CG224" s="125"/>
      <c r="CH224" s="125"/>
      <c r="CI224" s="125"/>
      <c r="CJ224" s="125"/>
      <c r="CK224" s="125"/>
      <c r="CL224" s="125"/>
      <c r="CM224" s="125"/>
      <c r="CN224" s="125"/>
      <c r="CO224" s="125"/>
      <c r="CP224" s="125"/>
      <c r="CQ224" s="125"/>
      <c r="CR224" s="125"/>
      <c r="CS224" s="125"/>
      <c r="CT224" s="125"/>
      <c r="CU224" s="125"/>
      <c r="CV224" s="125"/>
      <c r="CW224" s="125"/>
      <c r="CX224" s="125"/>
      <c r="CY224" s="125"/>
      <c r="CZ224" s="125"/>
      <c r="DA224" s="125"/>
      <c r="DB224" s="125"/>
      <c r="DC224" s="125"/>
      <c r="DD224" s="125"/>
      <c r="DE224" s="125"/>
      <c r="DF224" s="125"/>
      <c r="DG224" s="125"/>
      <c r="DH224" s="125"/>
      <c r="DI224" s="125"/>
      <c r="DJ224" s="125"/>
      <c r="DK224" s="125"/>
      <c r="DL224" s="125"/>
      <c r="DM224" s="125"/>
    </row>
    <row r="225" spans="1:117" s="116" customFormat="1" ht="21" x14ac:dyDescent="0.25">
      <c r="B225" s="165"/>
      <c r="C225" s="166"/>
      <c r="D225" s="166"/>
      <c r="E225" s="167"/>
      <c r="F225" s="168"/>
      <c r="G225" s="168"/>
      <c r="H225" s="169"/>
      <c r="I225" s="169"/>
      <c r="J225" s="122"/>
      <c r="K225" s="170"/>
      <c r="L225" s="170"/>
      <c r="M225" s="171"/>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c r="AT225" s="125"/>
      <c r="AU225" s="125"/>
      <c r="AV225" s="125"/>
      <c r="AW225" s="125"/>
      <c r="AX225" s="125"/>
      <c r="AY225" s="125"/>
      <c r="AZ225" s="125"/>
      <c r="BA225" s="125"/>
      <c r="BB225" s="125"/>
      <c r="BC225" s="125"/>
      <c r="BD225" s="125"/>
      <c r="BE225" s="125"/>
      <c r="BF225" s="125"/>
      <c r="BG225" s="125"/>
      <c r="BH225" s="125"/>
      <c r="BI225" s="125"/>
      <c r="BJ225" s="125"/>
      <c r="BK225" s="125"/>
      <c r="BL225" s="125"/>
      <c r="BM225" s="125"/>
      <c r="BN225" s="125"/>
      <c r="BO225" s="125"/>
      <c r="BP225" s="125"/>
      <c r="BQ225" s="125"/>
      <c r="BR225" s="125"/>
      <c r="BS225" s="125"/>
      <c r="BT225" s="125"/>
      <c r="BU225" s="125"/>
      <c r="BV225" s="125"/>
      <c r="BW225" s="125"/>
      <c r="BX225" s="125"/>
      <c r="BY225" s="125"/>
      <c r="BZ225" s="125"/>
      <c r="CA225" s="125"/>
      <c r="CB225" s="125"/>
      <c r="CC225" s="125"/>
      <c r="CD225" s="125"/>
      <c r="CE225" s="125"/>
      <c r="CF225" s="125"/>
      <c r="CG225" s="125"/>
      <c r="CH225" s="125"/>
      <c r="CI225" s="125"/>
      <c r="CJ225" s="125"/>
      <c r="CK225" s="125"/>
      <c r="CL225" s="125"/>
      <c r="CM225" s="125"/>
      <c r="CN225" s="125"/>
      <c r="CO225" s="125"/>
      <c r="CP225" s="125"/>
      <c r="CQ225" s="125"/>
      <c r="CR225" s="125"/>
      <c r="CS225" s="125"/>
      <c r="CT225" s="125"/>
      <c r="CU225" s="125"/>
      <c r="CV225" s="125"/>
      <c r="CW225" s="125"/>
      <c r="CX225" s="125"/>
      <c r="CY225" s="125"/>
      <c r="CZ225" s="125"/>
      <c r="DA225" s="125"/>
      <c r="DB225" s="125"/>
      <c r="DC225" s="125"/>
      <c r="DD225" s="125"/>
      <c r="DE225" s="125"/>
      <c r="DF225" s="125"/>
      <c r="DG225" s="125"/>
      <c r="DH225" s="125"/>
      <c r="DI225" s="125"/>
      <c r="DJ225" s="125"/>
      <c r="DK225" s="125"/>
      <c r="DL225" s="125"/>
      <c r="DM225" s="125"/>
    </row>
    <row r="226" spans="1:117" s="116" customFormat="1" ht="21" x14ac:dyDescent="0.25">
      <c r="B226" s="165"/>
      <c r="C226" s="166"/>
      <c r="D226" s="166"/>
      <c r="E226" s="167"/>
      <c r="F226" s="168"/>
      <c r="G226" s="168"/>
      <c r="H226" s="169"/>
      <c r="I226" s="169"/>
      <c r="J226" s="122"/>
      <c r="K226" s="170"/>
      <c r="L226" s="170"/>
      <c r="M226" s="171"/>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c r="AT226" s="125"/>
      <c r="AU226" s="125"/>
      <c r="AV226" s="125"/>
      <c r="AW226" s="125"/>
      <c r="AX226" s="125"/>
      <c r="AY226" s="125"/>
      <c r="AZ226" s="125"/>
      <c r="BA226" s="125"/>
      <c r="BB226" s="125"/>
      <c r="BC226" s="125"/>
      <c r="BD226" s="125"/>
      <c r="BE226" s="125"/>
      <c r="BF226" s="125"/>
      <c r="BG226" s="125"/>
      <c r="BH226" s="125"/>
      <c r="BI226" s="125"/>
      <c r="BJ226" s="125"/>
      <c r="BK226" s="125"/>
      <c r="BL226" s="125"/>
      <c r="BM226" s="125"/>
      <c r="BN226" s="125"/>
      <c r="BO226" s="125"/>
      <c r="BP226" s="125"/>
      <c r="BQ226" s="125"/>
      <c r="BR226" s="125"/>
      <c r="BS226" s="125"/>
      <c r="BT226" s="125"/>
      <c r="BU226" s="125"/>
      <c r="BV226" s="125"/>
      <c r="BW226" s="125"/>
      <c r="BX226" s="125"/>
      <c r="BY226" s="125"/>
      <c r="BZ226" s="125"/>
      <c r="CA226" s="125"/>
      <c r="CB226" s="125"/>
      <c r="CC226" s="125"/>
      <c r="CD226" s="125"/>
      <c r="CE226" s="125"/>
      <c r="CF226" s="125"/>
      <c r="CG226" s="125"/>
      <c r="CH226" s="125"/>
      <c r="CI226" s="125"/>
      <c r="CJ226" s="125"/>
      <c r="CK226" s="125"/>
      <c r="CL226" s="125"/>
      <c r="CM226" s="125"/>
      <c r="CN226" s="125"/>
      <c r="CO226" s="125"/>
      <c r="CP226" s="125"/>
      <c r="CQ226" s="125"/>
      <c r="CR226" s="125"/>
      <c r="CS226" s="125"/>
      <c r="CT226" s="125"/>
      <c r="CU226" s="125"/>
      <c r="CV226" s="125"/>
      <c r="CW226" s="125"/>
      <c r="CX226" s="125"/>
      <c r="CY226" s="125"/>
      <c r="CZ226" s="125"/>
      <c r="DA226" s="125"/>
      <c r="DB226" s="125"/>
      <c r="DC226" s="125"/>
      <c r="DD226" s="125"/>
      <c r="DE226" s="125"/>
      <c r="DF226" s="125"/>
      <c r="DG226" s="125"/>
      <c r="DH226" s="125"/>
      <c r="DI226" s="125"/>
      <c r="DJ226" s="125"/>
      <c r="DK226" s="125"/>
      <c r="DL226" s="125"/>
      <c r="DM226" s="125"/>
    </row>
    <row r="227" spans="1:117" s="116" customFormat="1" ht="21" x14ac:dyDescent="0.25">
      <c r="B227" s="165"/>
      <c r="C227" s="166"/>
      <c r="D227" s="166"/>
      <c r="E227" s="167"/>
      <c r="F227" s="168"/>
      <c r="G227" s="168"/>
      <c r="H227" s="169"/>
      <c r="I227" s="169"/>
      <c r="J227" s="122"/>
      <c r="K227" s="170"/>
      <c r="L227" s="170"/>
      <c r="M227" s="171"/>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c r="CR227" s="125"/>
      <c r="CS227" s="125"/>
      <c r="CT227" s="125"/>
      <c r="CU227" s="125"/>
      <c r="CV227" s="125"/>
      <c r="CW227" s="125"/>
      <c r="CX227" s="125"/>
      <c r="CY227" s="125"/>
      <c r="CZ227" s="125"/>
      <c r="DA227" s="125"/>
      <c r="DB227" s="125"/>
      <c r="DC227" s="125"/>
      <c r="DD227" s="125"/>
      <c r="DE227" s="125"/>
      <c r="DF227" s="125"/>
      <c r="DG227" s="125"/>
      <c r="DH227" s="125"/>
      <c r="DI227" s="125"/>
      <c r="DJ227" s="125"/>
      <c r="DK227" s="125"/>
      <c r="DL227" s="125"/>
      <c r="DM227" s="125"/>
    </row>
    <row r="228" spans="1:117" s="1" customFormat="1" ht="21" x14ac:dyDescent="0.25">
      <c r="B228" s="173"/>
      <c r="C228" s="161"/>
      <c r="D228" s="161"/>
      <c r="E228" s="102"/>
      <c r="F228" s="92"/>
      <c r="G228" s="92"/>
      <c r="H228" s="154"/>
      <c r="I228" s="154"/>
      <c r="J228" s="112"/>
      <c r="K228" s="163"/>
      <c r="L228" s="163"/>
      <c r="M228" s="164"/>
      <c r="N228" s="85"/>
      <c r="O228" s="85"/>
      <c r="P228" s="85"/>
      <c r="Q228" s="85"/>
      <c r="R228" s="85"/>
      <c r="S228" s="85"/>
      <c r="T228" s="85"/>
      <c r="U228" s="92"/>
      <c r="V228" s="92"/>
      <c r="W228" s="92"/>
      <c r="X228" s="92"/>
      <c r="Y228" s="92"/>
      <c r="Z228" s="92"/>
      <c r="AA228" s="92"/>
      <c r="AB228" s="92"/>
      <c r="AC228" s="92"/>
      <c r="AD228" s="92"/>
      <c r="AE228" s="92"/>
      <c r="AF228" s="92"/>
      <c r="AG228" s="92"/>
      <c r="AH228" s="92"/>
      <c r="AI228" s="92"/>
      <c r="AJ228" s="92"/>
      <c r="AK228" s="92"/>
      <c r="AL228" s="92"/>
      <c r="AM228" s="92"/>
      <c r="AN228" s="92"/>
      <c r="AO228" s="92"/>
      <c r="AP228" s="92"/>
      <c r="AQ228" s="92"/>
      <c r="AR228" s="92"/>
      <c r="AS228" s="92"/>
      <c r="AT228" s="92"/>
      <c r="AU228" s="92"/>
      <c r="AV228" s="92"/>
      <c r="AW228" s="92"/>
      <c r="AX228" s="92"/>
      <c r="AY228" s="92"/>
      <c r="AZ228" s="92"/>
      <c r="BA228" s="92"/>
      <c r="BB228" s="92"/>
      <c r="BC228" s="93"/>
      <c r="BD228" s="93"/>
      <c r="BE228" s="93"/>
      <c r="BF228" s="93"/>
      <c r="BG228" s="93"/>
      <c r="BH228" s="93"/>
      <c r="BI228" s="93"/>
      <c r="BJ228" s="93"/>
      <c r="BK228" s="93"/>
      <c r="BL228" s="93"/>
      <c r="BM228" s="93"/>
      <c r="BN228" s="93"/>
      <c r="BO228" s="93"/>
      <c r="BP228" s="93"/>
      <c r="BQ228" s="93"/>
      <c r="BR228" s="93"/>
      <c r="BS228" s="93"/>
      <c r="BT228" s="93"/>
      <c r="BU228" s="93"/>
      <c r="BV228" s="93"/>
      <c r="BW228" s="93"/>
      <c r="BX228" s="93"/>
      <c r="BY228" s="93"/>
      <c r="BZ228" s="93"/>
      <c r="CA228" s="93"/>
      <c r="CB228" s="93"/>
      <c r="CC228" s="93"/>
      <c r="CD228" s="93"/>
      <c r="CE228" s="93"/>
      <c r="CF228" s="93"/>
      <c r="CG228" s="93"/>
      <c r="CH228" s="93"/>
      <c r="CI228" s="93"/>
      <c r="CJ228" s="93"/>
      <c r="CK228" s="93"/>
      <c r="CL228" s="93"/>
      <c r="CM228" s="93"/>
      <c r="CN228" s="93"/>
      <c r="CO228" s="93"/>
      <c r="CP228" s="93"/>
      <c r="CQ228" s="93"/>
      <c r="CR228" s="93"/>
      <c r="CS228" s="93"/>
      <c r="CT228" s="93"/>
      <c r="CU228" s="93"/>
      <c r="CV228" s="93"/>
      <c r="CW228" s="93"/>
      <c r="CX228" s="93"/>
      <c r="CY228" s="93"/>
      <c r="CZ228" s="93"/>
      <c r="DA228" s="93"/>
      <c r="DB228" s="93"/>
      <c r="DC228" s="93"/>
      <c r="DD228" s="93"/>
      <c r="DE228" s="93"/>
      <c r="DF228" s="93"/>
      <c r="DG228" s="93"/>
      <c r="DH228" s="93"/>
      <c r="DI228" s="93"/>
      <c r="DJ228" s="93"/>
      <c r="DK228" s="93"/>
      <c r="DL228" s="93"/>
      <c r="DM228" s="93"/>
    </row>
    <row r="229" spans="1:117" s="116" customFormat="1" ht="21" x14ac:dyDescent="0.25">
      <c r="B229" s="165"/>
      <c r="C229" s="166"/>
      <c r="D229" s="166"/>
      <c r="E229" s="167"/>
      <c r="F229" s="168"/>
      <c r="G229" s="168"/>
      <c r="H229" s="169"/>
      <c r="I229" s="169"/>
      <c r="J229" s="122"/>
      <c r="K229" s="170"/>
      <c r="L229" s="170"/>
      <c r="M229" s="171"/>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25"/>
      <c r="AW229" s="125"/>
      <c r="AX229" s="125"/>
      <c r="AY229" s="125"/>
      <c r="AZ229" s="125"/>
      <c r="BA229" s="125"/>
      <c r="BB229" s="125"/>
      <c r="BC229" s="125"/>
      <c r="BD229" s="125"/>
      <c r="BE229" s="125"/>
      <c r="BF229" s="125"/>
      <c r="BG229" s="125"/>
      <c r="BH229" s="125"/>
      <c r="BI229" s="125"/>
      <c r="BJ229" s="125"/>
      <c r="BK229" s="125"/>
      <c r="BL229" s="125"/>
      <c r="BM229" s="125"/>
      <c r="BN229" s="125"/>
      <c r="BO229" s="125"/>
      <c r="BP229" s="125"/>
      <c r="BQ229" s="125"/>
      <c r="BR229" s="125"/>
      <c r="BS229" s="125"/>
      <c r="BT229" s="125"/>
      <c r="BU229" s="125"/>
      <c r="BV229" s="125"/>
      <c r="BW229" s="125"/>
      <c r="BX229" s="125"/>
      <c r="BY229" s="125"/>
      <c r="BZ229" s="125"/>
      <c r="CA229" s="125"/>
      <c r="CB229" s="125"/>
      <c r="CC229" s="125"/>
      <c r="CD229" s="125"/>
      <c r="CE229" s="125"/>
      <c r="CF229" s="125"/>
      <c r="CG229" s="125"/>
      <c r="CH229" s="125"/>
      <c r="CI229" s="125"/>
      <c r="CJ229" s="125"/>
      <c r="CK229" s="125"/>
      <c r="CL229" s="125"/>
      <c r="CM229" s="125"/>
      <c r="CN229" s="125"/>
      <c r="CO229" s="125"/>
      <c r="CP229" s="125"/>
      <c r="CQ229" s="125"/>
      <c r="CR229" s="125"/>
      <c r="CS229" s="125"/>
      <c r="CT229" s="125"/>
      <c r="CU229" s="125"/>
      <c r="CV229" s="125"/>
      <c r="CW229" s="125"/>
      <c r="CX229" s="125"/>
      <c r="CY229" s="125"/>
      <c r="CZ229" s="125"/>
      <c r="DA229" s="125"/>
      <c r="DB229" s="125"/>
      <c r="DC229" s="125"/>
      <c r="DD229" s="125"/>
      <c r="DE229" s="125"/>
      <c r="DF229" s="125"/>
      <c r="DG229" s="125"/>
      <c r="DH229" s="125"/>
      <c r="DI229" s="125"/>
      <c r="DJ229" s="125"/>
      <c r="DK229" s="125"/>
      <c r="DL229" s="125"/>
      <c r="DM229" s="125"/>
    </row>
    <row r="230" spans="1:117" s="116" customFormat="1" ht="21" x14ac:dyDescent="0.25">
      <c r="B230" s="165"/>
      <c r="C230" s="166"/>
      <c r="D230" s="166"/>
      <c r="E230" s="167"/>
      <c r="F230" s="168"/>
      <c r="G230" s="168"/>
      <c r="H230" s="169"/>
      <c r="I230" s="169"/>
      <c r="J230" s="122"/>
      <c r="K230" s="170"/>
      <c r="L230" s="170"/>
      <c r="M230" s="171"/>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c r="AT230" s="125"/>
      <c r="AU230" s="125"/>
      <c r="AV230" s="125"/>
      <c r="AW230" s="125"/>
      <c r="AX230" s="125"/>
      <c r="AY230" s="125"/>
      <c r="AZ230" s="125"/>
      <c r="BA230" s="125"/>
      <c r="BB230" s="125"/>
      <c r="BC230" s="125"/>
      <c r="BD230" s="125"/>
      <c r="BE230" s="125"/>
      <c r="BF230" s="125"/>
      <c r="BG230" s="125"/>
      <c r="BH230" s="125"/>
      <c r="BI230" s="125"/>
      <c r="BJ230" s="125"/>
      <c r="BK230" s="125"/>
      <c r="BL230" s="125"/>
      <c r="BM230" s="125"/>
      <c r="BN230" s="125"/>
      <c r="BO230" s="125"/>
      <c r="BP230" s="125"/>
      <c r="BQ230" s="125"/>
      <c r="BR230" s="125"/>
      <c r="BS230" s="125"/>
      <c r="BT230" s="125"/>
      <c r="BU230" s="125"/>
      <c r="BV230" s="125"/>
      <c r="BW230" s="125"/>
      <c r="BX230" s="125"/>
      <c r="BY230" s="125"/>
      <c r="BZ230" s="125"/>
      <c r="CA230" s="125"/>
      <c r="CB230" s="125"/>
      <c r="CC230" s="125"/>
      <c r="CD230" s="125"/>
      <c r="CE230" s="125"/>
      <c r="CF230" s="125"/>
      <c r="CG230" s="125"/>
      <c r="CH230" s="125"/>
      <c r="CI230" s="125"/>
      <c r="CJ230" s="125"/>
      <c r="CK230" s="125"/>
      <c r="CL230" s="125"/>
      <c r="CM230" s="125"/>
      <c r="CN230" s="125"/>
      <c r="CO230" s="125"/>
      <c r="CP230" s="125"/>
      <c r="CQ230" s="125"/>
      <c r="CR230" s="125"/>
      <c r="CS230" s="125"/>
      <c r="CT230" s="125"/>
      <c r="CU230" s="125"/>
      <c r="CV230" s="125"/>
      <c r="CW230" s="125"/>
      <c r="CX230" s="125"/>
      <c r="CY230" s="125"/>
      <c r="CZ230" s="125"/>
      <c r="DA230" s="125"/>
      <c r="DB230" s="125"/>
      <c r="DC230" s="125"/>
      <c r="DD230" s="125"/>
      <c r="DE230" s="125"/>
      <c r="DF230" s="125"/>
      <c r="DG230" s="125"/>
      <c r="DH230" s="125"/>
      <c r="DI230" s="125"/>
      <c r="DJ230" s="125"/>
      <c r="DK230" s="125"/>
      <c r="DL230" s="125"/>
      <c r="DM230" s="125"/>
    </row>
    <row r="231" spans="1:117" s="116" customFormat="1" ht="21" x14ac:dyDescent="0.25">
      <c r="B231" s="165"/>
      <c r="C231" s="166"/>
      <c r="D231" s="166"/>
      <c r="E231" s="167"/>
      <c r="F231" s="168"/>
      <c r="G231" s="168"/>
      <c r="H231" s="169"/>
      <c r="I231" s="169"/>
      <c r="J231" s="122"/>
      <c r="K231" s="170"/>
      <c r="L231" s="170"/>
      <c r="M231" s="171"/>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c r="AT231" s="125"/>
      <c r="AU231" s="125"/>
      <c r="AV231" s="125"/>
      <c r="AW231" s="125"/>
      <c r="AX231" s="125"/>
      <c r="AY231" s="125"/>
      <c r="AZ231" s="125"/>
      <c r="BA231" s="125"/>
      <c r="BB231" s="125"/>
      <c r="BC231" s="125"/>
      <c r="BD231" s="125"/>
      <c r="BE231" s="125"/>
      <c r="BF231" s="125"/>
      <c r="BG231" s="125"/>
      <c r="BH231" s="125"/>
      <c r="BI231" s="125"/>
      <c r="BJ231" s="125"/>
      <c r="BK231" s="125"/>
      <c r="BL231" s="125"/>
      <c r="BM231" s="125"/>
      <c r="BN231" s="125"/>
      <c r="BO231" s="125"/>
      <c r="BP231" s="125"/>
      <c r="BQ231" s="125"/>
      <c r="BR231" s="125"/>
      <c r="BS231" s="125"/>
      <c r="BT231" s="125"/>
      <c r="BU231" s="125"/>
      <c r="BV231" s="125"/>
      <c r="BW231" s="125"/>
      <c r="BX231" s="125"/>
      <c r="BY231" s="125"/>
      <c r="BZ231" s="125"/>
      <c r="CA231" s="125"/>
      <c r="CB231" s="125"/>
      <c r="CC231" s="125"/>
      <c r="CD231" s="125"/>
      <c r="CE231" s="125"/>
      <c r="CF231" s="125"/>
      <c r="CG231" s="125"/>
      <c r="CH231" s="125"/>
      <c r="CI231" s="125"/>
      <c r="CJ231" s="125"/>
      <c r="CK231" s="125"/>
      <c r="CL231" s="125"/>
      <c r="CM231" s="125"/>
      <c r="CN231" s="125"/>
      <c r="CO231" s="125"/>
      <c r="CP231" s="125"/>
      <c r="CQ231" s="125"/>
      <c r="CR231" s="125"/>
      <c r="CS231" s="125"/>
      <c r="CT231" s="125"/>
      <c r="CU231" s="125"/>
      <c r="CV231" s="125"/>
      <c r="CW231" s="125"/>
      <c r="CX231" s="125"/>
      <c r="CY231" s="125"/>
      <c r="CZ231" s="125"/>
      <c r="DA231" s="125"/>
      <c r="DB231" s="125"/>
      <c r="DC231" s="125"/>
      <c r="DD231" s="125"/>
      <c r="DE231" s="125"/>
      <c r="DF231" s="125"/>
      <c r="DG231" s="125"/>
      <c r="DH231" s="125"/>
      <c r="DI231" s="125"/>
      <c r="DJ231" s="125"/>
      <c r="DK231" s="125"/>
      <c r="DL231" s="125"/>
      <c r="DM231" s="125"/>
    </row>
    <row r="232" spans="1:117" s="116" customFormat="1" ht="21" x14ac:dyDescent="0.25">
      <c r="B232" s="165"/>
      <c r="C232" s="166"/>
      <c r="D232" s="166"/>
      <c r="E232" s="167"/>
      <c r="F232" s="168"/>
      <c r="G232" s="168"/>
      <c r="H232" s="169"/>
      <c r="I232" s="169"/>
      <c r="J232" s="122"/>
      <c r="K232" s="170"/>
      <c r="L232" s="170"/>
      <c r="M232" s="171"/>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c r="AT232" s="125"/>
      <c r="AU232" s="125"/>
      <c r="AV232" s="125"/>
      <c r="AW232" s="125"/>
      <c r="AX232" s="125"/>
      <c r="AY232" s="125"/>
      <c r="AZ232" s="125"/>
      <c r="BA232" s="125"/>
      <c r="BB232" s="125"/>
      <c r="BC232" s="125"/>
      <c r="BD232" s="125"/>
      <c r="BE232" s="125"/>
      <c r="BF232" s="125"/>
      <c r="BG232" s="125"/>
      <c r="BH232" s="125"/>
      <c r="BI232" s="125"/>
      <c r="BJ232" s="125"/>
      <c r="BK232" s="125"/>
      <c r="BL232" s="125"/>
      <c r="BM232" s="125"/>
      <c r="BN232" s="125"/>
      <c r="BO232" s="125"/>
      <c r="BP232" s="125"/>
      <c r="BQ232" s="125"/>
      <c r="BR232" s="125"/>
      <c r="BS232" s="125"/>
      <c r="BT232" s="125"/>
      <c r="BU232" s="125"/>
      <c r="BV232" s="125"/>
      <c r="BW232" s="125"/>
      <c r="BX232" s="125"/>
      <c r="BY232" s="125"/>
      <c r="BZ232" s="125"/>
      <c r="CA232" s="125"/>
      <c r="CB232" s="125"/>
      <c r="CC232" s="125"/>
      <c r="CD232" s="125"/>
      <c r="CE232" s="125"/>
      <c r="CF232" s="125"/>
      <c r="CG232" s="125"/>
      <c r="CH232" s="125"/>
      <c r="CI232" s="125"/>
      <c r="CJ232" s="125"/>
      <c r="CK232" s="125"/>
      <c r="CL232" s="125"/>
      <c r="CM232" s="125"/>
      <c r="CN232" s="125"/>
      <c r="CO232" s="125"/>
      <c r="CP232" s="125"/>
      <c r="CQ232" s="125"/>
      <c r="CR232" s="125"/>
      <c r="CS232" s="125"/>
      <c r="CT232" s="125"/>
      <c r="CU232" s="125"/>
      <c r="CV232" s="125"/>
      <c r="CW232" s="125"/>
      <c r="CX232" s="125"/>
      <c r="CY232" s="125"/>
      <c r="CZ232" s="125"/>
      <c r="DA232" s="125"/>
      <c r="DB232" s="125"/>
      <c r="DC232" s="125"/>
      <c r="DD232" s="125"/>
      <c r="DE232" s="125"/>
      <c r="DF232" s="125"/>
      <c r="DG232" s="125"/>
      <c r="DH232" s="125"/>
      <c r="DI232" s="125"/>
      <c r="DJ232" s="125"/>
      <c r="DK232" s="125"/>
      <c r="DL232" s="125"/>
      <c r="DM232" s="125"/>
    </row>
    <row r="233" spans="1:117" s="1" customFormat="1" ht="21" x14ac:dyDescent="0.25">
      <c r="A233" s="133"/>
      <c r="B233" s="173"/>
      <c r="C233" s="161"/>
      <c r="D233" s="161"/>
      <c r="E233" s="90"/>
      <c r="F233" s="92"/>
      <c r="G233" s="92"/>
      <c r="H233" s="154"/>
      <c r="I233" s="154"/>
      <c r="J233" s="112"/>
      <c r="K233" s="163"/>
      <c r="L233" s="163"/>
      <c r="M233" s="164"/>
      <c r="N233" s="85"/>
      <c r="O233" s="85"/>
      <c r="P233" s="85"/>
      <c r="Q233" s="85"/>
      <c r="R233" s="85"/>
      <c r="S233" s="85"/>
      <c r="T233" s="85"/>
      <c r="U233" s="92"/>
      <c r="V233" s="92"/>
      <c r="W233" s="92"/>
      <c r="X233" s="92"/>
      <c r="Y233" s="92"/>
      <c r="Z233" s="92"/>
      <c r="AA233" s="92"/>
      <c r="AB233" s="92"/>
      <c r="AC233" s="92"/>
      <c r="AD233" s="92"/>
      <c r="AE233" s="92"/>
      <c r="AF233" s="92"/>
      <c r="AG233" s="92"/>
      <c r="AH233" s="92"/>
      <c r="AI233" s="92"/>
      <c r="AJ233" s="92"/>
      <c r="AK233" s="92"/>
      <c r="AL233" s="92"/>
      <c r="AM233" s="92"/>
      <c r="AN233" s="92"/>
      <c r="AO233" s="92"/>
      <c r="AP233" s="92"/>
      <c r="AQ233" s="92"/>
      <c r="AR233" s="92"/>
      <c r="AS233" s="92"/>
      <c r="AT233" s="92"/>
      <c r="AU233" s="92"/>
      <c r="AV233" s="92"/>
      <c r="AW233" s="92"/>
      <c r="AX233" s="92"/>
      <c r="AY233" s="92"/>
      <c r="AZ233" s="92"/>
      <c r="BA233" s="92"/>
      <c r="BB233" s="92"/>
      <c r="BC233" s="93"/>
      <c r="BD233" s="93"/>
      <c r="BE233" s="93"/>
      <c r="BF233" s="93"/>
      <c r="BG233" s="93"/>
      <c r="BH233" s="93"/>
      <c r="BI233" s="93"/>
      <c r="BJ233" s="93"/>
      <c r="BK233" s="93"/>
      <c r="BL233" s="93"/>
      <c r="BM233" s="93"/>
      <c r="BN233" s="93"/>
      <c r="BO233" s="93"/>
      <c r="BP233" s="93"/>
      <c r="BQ233" s="93"/>
      <c r="BR233" s="93"/>
      <c r="BS233" s="93"/>
      <c r="BT233" s="93"/>
      <c r="BU233" s="93"/>
      <c r="BV233" s="93"/>
      <c r="BW233" s="93"/>
      <c r="BX233" s="93"/>
      <c r="BY233" s="93"/>
      <c r="BZ233" s="93"/>
      <c r="CA233" s="93"/>
      <c r="CB233" s="93"/>
      <c r="CC233" s="93"/>
      <c r="CD233" s="93"/>
      <c r="CE233" s="93"/>
      <c r="CF233" s="93"/>
      <c r="CG233" s="93"/>
      <c r="CH233" s="93"/>
      <c r="CI233" s="93"/>
      <c r="CJ233" s="93"/>
      <c r="CK233" s="93"/>
      <c r="CL233" s="93"/>
      <c r="CM233" s="93"/>
      <c r="CN233" s="93"/>
      <c r="CO233" s="93"/>
      <c r="CP233" s="93"/>
      <c r="CQ233" s="93"/>
      <c r="CR233" s="93"/>
      <c r="CS233" s="93"/>
      <c r="CT233" s="93"/>
      <c r="CU233" s="93"/>
      <c r="CV233" s="93"/>
      <c r="CW233" s="93"/>
      <c r="CX233" s="93"/>
      <c r="CY233" s="93"/>
      <c r="CZ233" s="93"/>
      <c r="DA233" s="93"/>
      <c r="DB233" s="93"/>
      <c r="DC233" s="93"/>
      <c r="DD233" s="93"/>
      <c r="DE233" s="93"/>
      <c r="DF233" s="93"/>
      <c r="DG233" s="93"/>
      <c r="DH233" s="93"/>
      <c r="DI233" s="93"/>
      <c r="DJ233" s="93"/>
      <c r="DK233" s="93"/>
      <c r="DL233" s="93"/>
      <c r="DM233" s="93"/>
    </row>
    <row r="234" spans="1:117" s="116" customFormat="1" ht="21" x14ac:dyDescent="0.25">
      <c r="B234" s="165"/>
      <c r="C234" s="166"/>
      <c r="D234" s="166"/>
      <c r="E234" s="167"/>
      <c r="F234" s="168"/>
      <c r="G234" s="168"/>
      <c r="H234" s="169"/>
      <c r="I234" s="169"/>
      <c r="J234" s="122"/>
      <c r="K234" s="170"/>
      <c r="L234" s="170"/>
      <c r="M234" s="171"/>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c r="AT234" s="125"/>
      <c r="AU234" s="125"/>
      <c r="AV234" s="125"/>
      <c r="AW234" s="125"/>
      <c r="AX234" s="125"/>
      <c r="AY234" s="125"/>
      <c r="AZ234" s="125"/>
      <c r="BA234" s="125"/>
      <c r="BB234" s="125"/>
      <c r="BC234" s="125"/>
      <c r="BD234" s="125"/>
      <c r="BE234" s="125"/>
      <c r="BF234" s="125"/>
      <c r="BG234" s="125"/>
      <c r="BH234" s="125"/>
      <c r="BI234" s="125"/>
      <c r="BJ234" s="125"/>
      <c r="BK234" s="125"/>
      <c r="BL234" s="125"/>
      <c r="BM234" s="125"/>
      <c r="BN234" s="125"/>
      <c r="BO234" s="125"/>
      <c r="BP234" s="125"/>
      <c r="BQ234" s="125"/>
      <c r="BR234" s="125"/>
      <c r="BS234" s="125"/>
      <c r="BT234" s="125"/>
      <c r="BU234" s="125"/>
      <c r="BV234" s="125"/>
      <c r="BW234" s="125"/>
      <c r="BX234" s="125"/>
      <c r="BY234" s="125"/>
      <c r="BZ234" s="125"/>
      <c r="CA234" s="125"/>
      <c r="CB234" s="125"/>
      <c r="CC234" s="125"/>
      <c r="CD234" s="125"/>
      <c r="CE234" s="125"/>
      <c r="CF234" s="125"/>
      <c r="CG234" s="125"/>
      <c r="CH234" s="125"/>
      <c r="CI234" s="125"/>
      <c r="CJ234" s="125"/>
      <c r="CK234" s="125"/>
      <c r="CL234" s="125"/>
      <c r="CM234" s="125"/>
      <c r="CN234" s="125"/>
      <c r="CO234" s="125"/>
      <c r="CP234" s="125"/>
      <c r="CQ234" s="125"/>
      <c r="CR234" s="125"/>
      <c r="CS234" s="125"/>
      <c r="CT234" s="125"/>
      <c r="CU234" s="125"/>
      <c r="CV234" s="125"/>
      <c r="CW234" s="125"/>
      <c r="CX234" s="125"/>
      <c r="CY234" s="125"/>
      <c r="CZ234" s="125"/>
      <c r="DA234" s="125"/>
      <c r="DB234" s="125"/>
      <c r="DC234" s="125"/>
      <c r="DD234" s="125"/>
      <c r="DE234" s="125"/>
      <c r="DF234" s="125"/>
      <c r="DG234" s="125"/>
      <c r="DH234" s="125"/>
      <c r="DI234" s="125"/>
      <c r="DJ234" s="125"/>
      <c r="DK234" s="125"/>
      <c r="DL234" s="125"/>
      <c r="DM234" s="125"/>
    </row>
    <row r="235" spans="1:117" s="116" customFormat="1" ht="21" x14ac:dyDescent="0.25">
      <c r="B235" s="165"/>
      <c r="C235" s="166"/>
      <c r="D235" s="166"/>
      <c r="E235" s="167"/>
      <c r="F235" s="168"/>
      <c r="G235" s="168"/>
      <c r="H235" s="169"/>
      <c r="I235" s="169"/>
      <c r="J235" s="122"/>
      <c r="K235" s="170"/>
      <c r="L235" s="170"/>
      <c r="M235" s="171"/>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c r="AT235" s="125"/>
      <c r="AU235" s="125"/>
      <c r="AV235" s="125"/>
      <c r="AW235" s="125"/>
      <c r="AX235" s="125"/>
      <c r="AY235" s="125"/>
      <c r="AZ235" s="125"/>
      <c r="BA235" s="125"/>
      <c r="BB235" s="125"/>
      <c r="BC235" s="125"/>
      <c r="BD235" s="125"/>
      <c r="BE235" s="125"/>
      <c r="BF235" s="125"/>
      <c r="BG235" s="125"/>
      <c r="BH235" s="125"/>
      <c r="BI235" s="125"/>
      <c r="BJ235" s="125"/>
      <c r="BK235" s="125"/>
      <c r="BL235" s="125"/>
      <c r="BM235" s="125"/>
      <c r="BN235" s="125"/>
      <c r="BO235" s="125"/>
      <c r="BP235" s="125"/>
      <c r="BQ235" s="125"/>
      <c r="BR235" s="125"/>
      <c r="BS235" s="125"/>
      <c r="BT235" s="125"/>
      <c r="BU235" s="125"/>
      <c r="BV235" s="125"/>
      <c r="BW235" s="125"/>
      <c r="BX235" s="125"/>
      <c r="BY235" s="125"/>
      <c r="BZ235" s="125"/>
      <c r="CA235" s="125"/>
      <c r="CB235" s="125"/>
      <c r="CC235" s="125"/>
      <c r="CD235" s="125"/>
      <c r="CE235" s="125"/>
      <c r="CF235" s="125"/>
      <c r="CG235" s="125"/>
      <c r="CH235" s="125"/>
      <c r="CI235" s="125"/>
      <c r="CJ235" s="125"/>
      <c r="CK235" s="125"/>
      <c r="CL235" s="125"/>
      <c r="CM235" s="125"/>
      <c r="CN235" s="125"/>
      <c r="CO235" s="125"/>
      <c r="CP235" s="125"/>
      <c r="CQ235" s="125"/>
      <c r="CR235" s="125"/>
      <c r="CS235" s="125"/>
      <c r="CT235" s="125"/>
      <c r="CU235" s="125"/>
      <c r="CV235" s="125"/>
      <c r="CW235" s="125"/>
      <c r="CX235" s="125"/>
      <c r="CY235" s="125"/>
      <c r="CZ235" s="125"/>
      <c r="DA235" s="125"/>
      <c r="DB235" s="125"/>
      <c r="DC235" s="125"/>
      <c r="DD235" s="125"/>
      <c r="DE235" s="125"/>
      <c r="DF235" s="125"/>
      <c r="DG235" s="125"/>
      <c r="DH235" s="125"/>
      <c r="DI235" s="125"/>
      <c r="DJ235" s="125"/>
      <c r="DK235" s="125"/>
      <c r="DL235" s="125"/>
      <c r="DM235" s="125"/>
    </row>
    <row r="236" spans="1:117" s="116" customFormat="1" ht="21" x14ac:dyDescent="0.25">
      <c r="B236" s="165"/>
      <c r="C236" s="166"/>
      <c r="D236" s="166"/>
      <c r="E236" s="167"/>
      <c r="F236" s="168"/>
      <c r="G236" s="168"/>
      <c r="H236" s="169"/>
      <c r="I236" s="169"/>
      <c r="J236" s="122"/>
      <c r="K236" s="170"/>
      <c r="L236" s="170"/>
      <c r="M236" s="171"/>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c r="AT236" s="125"/>
      <c r="AU236" s="125"/>
      <c r="AV236" s="125"/>
      <c r="AW236" s="125"/>
      <c r="AX236" s="125"/>
      <c r="AY236" s="125"/>
      <c r="AZ236" s="125"/>
      <c r="BA236" s="125"/>
      <c r="BB236" s="125"/>
      <c r="BC236" s="125"/>
      <c r="BD236" s="125"/>
      <c r="BE236" s="125"/>
      <c r="BF236" s="125"/>
      <c r="BG236" s="125"/>
      <c r="BH236" s="125"/>
      <c r="BI236" s="125"/>
      <c r="BJ236" s="125"/>
      <c r="BK236" s="125"/>
      <c r="BL236" s="125"/>
      <c r="BM236" s="125"/>
      <c r="BN236" s="125"/>
      <c r="BO236" s="125"/>
      <c r="BP236" s="125"/>
      <c r="BQ236" s="125"/>
      <c r="BR236" s="125"/>
      <c r="BS236" s="125"/>
      <c r="BT236" s="125"/>
      <c r="BU236" s="125"/>
      <c r="BV236" s="125"/>
      <c r="BW236" s="125"/>
      <c r="BX236" s="125"/>
      <c r="BY236" s="125"/>
      <c r="BZ236" s="125"/>
      <c r="CA236" s="125"/>
      <c r="CB236" s="125"/>
      <c r="CC236" s="125"/>
      <c r="CD236" s="125"/>
      <c r="CE236" s="125"/>
      <c r="CF236" s="125"/>
      <c r="CG236" s="125"/>
      <c r="CH236" s="125"/>
      <c r="CI236" s="125"/>
      <c r="CJ236" s="125"/>
      <c r="CK236" s="125"/>
      <c r="CL236" s="125"/>
      <c r="CM236" s="125"/>
      <c r="CN236" s="125"/>
      <c r="CO236" s="125"/>
      <c r="CP236" s="125"/>
      <c r="CQ236" s="125"/>
      <c r="CR236" s="125"/>
      <c r="CS236" s="125"/>
      <c r="CT236" s="125"/>
      <c r="CU236" s="125"/>
      <c r="CV236" s="125"/>
      <c r="CW236" s="125"/>
      <c r="CX236" s="125"/>
      <c r="CY236" s="125"/>
      <c r="CZ236" s="125"/>
      <c r="DA236" s="125"/>
      <c r="DB236" s="125"/>
      <c r="DC236" s="125"/>
      <c r="DD236" s="125"/>
      <c r="DE236" s="125"/>
      <c r="DF236" s="125"/>
      <c r="DG236" s="125"/>
      <c r="DH236" s="125"/>
      <c r="DI236" s="125"/>
      <c r="DJ236" s="125"/>
      <c r="DK236" s="125"/>
      <c r="DL236" s="125"/>
      <c r="DM236" s="125"/>
    </row>
    <row r="237" spans="1:117" s="116" customFormat="1" ht="21" x14ac:dyDescent="0.25">
      <c r="B237" s="165"/>
      <c r="C237" s="166"/>
      <c r="D237" s="166"/>
      <c r="E237" s="167"/>
      <c r="F237" s="168"/>
      <c r="G237" s="168"/>
      <c r="H237" s="169"/>
      <c r="I237" s="169"/>
      <c r="J237" s="122"/>
      <c r="K237" s="170"/>
      <c r="L237" s="170"/>
      <c r="M237" s="171"/>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c r="AT237" s="125"/>
      <c r="AU237" s="125"/>
      <c r="AV237" s="125"/>
      <c r="AW237" s="125"/>
      <c r="AX237" s="125"/>
      <c r="AY237" s="125"/>
      <c r="AZ237" s="125"/>
      <c r="BA237" s="125"/>
      <c r="BB237" s="125"/>
      <c r="BC237" s="125"/>
      <c r="BD237" s="125"/>
      <c r="BE237" s="125"/>
      <c r="BF237" s="125"/>
      <c r="BG237" s="125"/>
      <c r="BH237" s="125"/>
      <c r="BI237" s="125"/>
      <c r="BJ237" s="125"/>
      <c r="BK237" s="125"/>
      <c r="BL237" s="125"/>
      <c r="BM237" s="125"/>
      <c r="BN237" s="125"/>
      <c r="BO237" s="125"/>
      <c r="BP237" s="125"/>
      <c r="BQ237" s="125"/>
      <c r="BR237" s="125"/>
      <c r="BS237" s="125"/>
      <c r="BT237" s="125"/>
      <c r="BU237" s="125"/>
      <c r="BV237" s="125"/>
      <c r="BW237" s="125"/>
      <c r="BX237" s="125"/>
      <c r="BY237" s="125"/>
      <c r="BZ237" s="125"/>
      <c r="CA237" s="125"/>
      <c r="CB237" s="125"/>
      <c r="CC237" s="125"/>
      <c r="CD237" s="125"/>
      <c r="CE237" s="125"/>
      <c r="CF237" s="125"/>
      <c r="CG237" s="125"/>
      <c r="CH237" s="125"/>
      <c r="CI237" s="125"/>
      <c r="CJ237" s="125"/>
      <c r="CK237" s="125"/>
      <c r="CL237" s="125"/>
      <c r="CM237" s="125"/>
      <c r="CN237" s="125"/>
      <c r="CO237" s="125"/>
      <c r="CP237" s="125"/>
      <c r="CQ237" s="125"/>
      <c r="CR237" s="125"/>
      <c r="CS237" s="125"/>
      <c r="CT237" s="125"/>
      <c r="CU237" s="125"/>
      <c r="CV237" s="125"/>
      <c r="CW237" s="125"/>
      <c r="CX237" s="125"/>
      <c r="CY237" s="125"/>
      <c r="CZ237" s="125"/>
      <c r="DA237" s="125"/>
      <c r="DB237" s="125"/>
      <c r="DC237" s="125"/>
      <c r="DD237" s="125"/>
      <c r="DE237" s="125"/>
      <c r="DF237" s="125"/>
      <c r="DG237" s="125"/>
      <c r="DH237" s="125"/>
      <c r="DI237" s="125"/>
      <c r="DJ237" s="125"/>
      <c r="DK237" s="125"/>
      <c r="DL237" s="125"/>
      <c r="DM237" s="125"/>
    </row>
    <row r="238" spans="1:117" s="1" customFormat="1" ht="21" x14ac:dyDescent="0.25">
      <c r="B238" s="173"/>
      <c r="C238" s="161"/>
      <c r="D238" s="161"/>
      <c r="E238" s="90"/>
      <c r="F238" s="92"/>
      <c r="G238" s="92"/>
      <c r="H238" s="154"/>
      <c r="I238" s="154"/>
      <c r="J238" s="174"/>
      <c r="K238" s="163"/>
      <c r="L238" s="163"/>
      <c r="M238" s="164"/>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c r="AT238" s="125"/>
      <c r="AU238" s="125"/>
      <c r="AV238" s="125"/>
      <c r="AW238" s="125"/>
      <c r="AX238" s="125"/>
      <c r="AY238" s="125"/>
      <c r="AZ238" s="125"/>
      <c r="BA238" s="125"/>
      <c r="BB238" s="125"/>
      <c r="BC238" s="125"/>
      <c r="BD238" s="125"/>
      <c r="BE238" s="125"/>
      <c r="BF238" s="125"/>
      <c r="BG238" s="125"/>
      <c r="BH238" s="125"/>
      <c r="BI238" s="125"/>
      <c r="BJ238" s="125"/>
      <c r="BK238" s="125"/>
      <c r="BL238" s="125"/>
      <c r="BM238" s="125"/>
      <c r="BN238" s="125"/>
      <c r="BO238" s="125"/>
      <c r="BP238" s="125"/>
      <c r="BQ238" s="125"/>
      <c r="BR238" s="125"/>
      <c r="BS238" s="125"/>
      <c r="BT238" s="125"/>
      <c r="BU238" s="125"/>
      <c r="BV238" s="125"/>
      <c r="BW238" s="125"/>
      <c r="BX238" s="125"/>
      <c r="BY238" s="125"/>
      <c r="BZ238" s="125"/>
      <c r="CA238" s="125"/>
      <c r="CB238" s="125"/>
      <c r="CC238" s="125"/>
      <c r="CD238" s="125"/>
      <c r="CE238" s="125"/>
      <c r="CF238" s="125"/>
      <c r="CG238" s="125"/>
      <c r="CH238" s="125"/>
      <c r="CI238" s="125"/>
      <c r="CJ238" s="125"/>
      <c r="CK238" s="125"/>
      <c r="CL238" s="125"/>
      <c r="CM238" s="125"/>
      <c r="CN238" s="125"/>
      <c r="CO238" s="125"/>
      <c r="CP238" s="125"/>
      <c r="CQ238" s="125"/>
      <c r="CR238" s="125"/>
      <c r="CS238" s="125"/>
      <c r="CT238" s="125"/>
      <c r="CU238" s="125"/>
      <c r="CV238" s="125"/>
      <c r="CW238" s="125"/>
      <c r="CX238" s="125"/>
      <c r="CY238" s="125"/>
      <c r="CZ238" s="125"/>
      <c r="DA238" s="125"/>
      <c r="DB238" s="125"/>
      <c r="DC238" s="125"/>
      <c r="DD238" s="125"/>
      <c r="DE238" s="125"/>
      <c r="DF238" s="125"/>
      <c r="DG238" s="125"/>
      <c r="DH238" s="125"/>
      <c r="DI238" s="125"/>
      <c r="DJ238" s="125"/>
      <c r="DK238" s="125"/>
      <c r="DL238" s="125"/>
      <c r="DM238" s="125"/>
    </row>
    <row r="239" spans="1:117" s="116" customFormat="1" ht="21" x14ac:dyDescent="0.25">
      <c r="B239" s="165"/>
      <c r="C239" s="166"/>
      <c r="D239" s="166"/>
      <c r="E239" s="167"/>
      <c r="F239" s="168"/>
      <c r="G239" s="168"/>
      <c r="H239" s="169"/>
      <c r="I239" s="169"/>
      <c r="J239" s="122"/>
      <c r="K239" s="170"/>
      <c r="L239" s="170"/>
      <c r="M239" s="171"/>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c r="CR239" s="125"/>
      <c r="CS239" s="125"/>
      <c r="CT239" s="125"/>
      <c r="CU239" s="125"/>
      <c r="CV239" s="125"/>
      <c r="CW239" s="125"/>
      <c r="CX239" s="125"/>
      <c r="CY239" s="125"/>
      <c r="CZ239" s="125"/>
      <c r="DA239" s="125"/>
      <c r="DB239" s="125"/>
      <c r="DC239" s="125"/>
      <c r="DD239" s="125"/>
      <c r="DE239" s="125"/>
      <c r="DF239" s="125"/>
      <c r="DG239" s="125"/>
      <c r="DH239" s="125"/>
      <c r="DI239" s="125"/>
      <c r="DJ239" s="125"/>
      <c r="DK239" s="125"/>
      <c r="DL239" s="125"/>
      <c r="DM239" s="125"/>
    </row>
    <row r="240" spans="1:117" s="116" customFormat="1" ht="21" x14ac:dyDescent="0.25">
      <c r="B240" s="165"/>
      <c r="C240" s="166"/>
      <c r="D240" s="166"/>
      <c r="E240" s="167"/>
      <c r="F240" s="168"/>
      <c r="G240" s="168"/>
      <c r="H240" s="169"/>
      <c r="I240" s="169"/>
      <c r="J240" s="122"/>
      <c r="K240" s="170"/>
      <c r="L240" s="170"/>
      <c r="M240" s="171"/>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c r="AT240" s="125"/>
      <c r="AU240" s="125"/>
      <c r="AV240" s="125"/>
      <c r="AW240" s="125"/>
      <c r="AX240" s="125"/>
      <c r="AY240" s="125"/>
      <c r="AZ240" s="125"/>
      <c r="BA240" s="125"/>
      <c r="BB240" s="125"/>
      <c r="BC240" s="125"/>
      <c r="BD240" s="125"/>
      <c r="BE240" s="125"/>
      <c r="BF240" s="125"/>
      <c r="BG240" s="125"/>
      <c r="BH240" s="125"/>
      <c r="BI240" s="125"/>
      <c r="BJ240" s="125"/>
      <c r="BK240" s="125"/>
      <c r="BL240" s="125"/>
      <c r="BM240" s="125"/>
      <c r="BN240" s="125"/>
      <c r="BO240" s="125"/>
      <c r="BP240" s="125"/>
      <c r="BQ240" s="125"/>
      <c r="BR240" s="125"/>
      <c r="BS240" s="125"/>
      <c r="BT240" s="125"/>
      <c r="BU240" s="125"/>
      <c r="BV240" s="125"/>
      <c r="BW240" s="125"/>
      <c r="BX240" s="125"/>
      <c r="BY240" s="125"/>
      <c r="BZ240" s="125"/>
      <c r="CA240" s="125"/>
      <c r="CB240" s="125"/>
      <c r="CC240" s="125"/>
      <c r="CD240" s="125"/>
      <c r="CE240" s="125"/>
      <c r="CF240" s="125"/>
      <c r="CG240" s="125"/>
      <c r="CH240" s="125"/>
      <c r="CI240" s="125"/>
      <c r="CJ240" s="125"/>
      <c r="CK240" s="125"/>
      <c r="CL240" s="125"/>
      <c r="CM240" s="125"/>
      <c r="CN240" s="125"/>
      <c r="CO240" s="125"/>
      <c r="CP240" s="125"/>
      <c r="CQ240" s="125"/>
      <c r="CR240" s="125"/>
      <c r="CS240" s="125"/>
      <c r="CT240" s="125"/>
      <c r="CU240" s="125"/>
      <c r="CV240" s="125"/>
      <c r="CW240" s="125"/>
      <c r="CX240" s="125"/>
      <c r="CY240" s="125"/>
      <c r="CZ240" s="125"/>
      <c r="DA240" s="125"/>
      <c r="DB240" s="125"/>
      <c r="DC240" s="125"/>
      <c r="DD240" s="125"/>
      <c r="DE240" s="125"/>
      <c r="DF240" s="125"/>
      <c r="DG240" s="125"/>
      <c r="DH240" s="125"/>
      <c r="DI240" s="125"/>
      <c r="DJ240" s="125"/>
      <c r="DK240" s="125"/>
      <c r="DL240" s="125"/>
      <c r="DM240" s="125"/>
    </row>
    <row r="241" spans="2:117" s="116" customFormat="1" ht="21" x14ac:dyDescent="0.25">
      <c r="B241" s="165"/>
      <c r="C241" s="166"/>
      <c r="D241" s="166"/>
      <c r="E241" s="167"/>
      <c r="F241" s="168"/>
      <c r="G241" s="168"/>
      <c r="H241" s="169"/>
      <c r="I241" s="169"/>
      <c r="J241" s="122"/>
      <c r="K241" s="170"/>
      <c r="L241" s="170"/>
      <c r="M241" s="171"/>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c r="AT241" s="125"/>
      <c r="AU241" s="125"/>
      <c r="AV241" s="125"/>
      <c r="AW241" s="125"/>
      <c r="AX241" s="125"/>
      <c r="AY241" s="125"/>
      <c r="AZ241" s="125"/>
      <c r="BA241" s="125"/>
      <c r="BB241" s="125"/>
      <c r="BC241" s="125"/>
      <c r="BD241" s="125"/>
      <c r="BE241" s="125"/>
      <c r="BF241" s="125"/>
      <c r="BG241" s="125"/>
      <c r="BH241" s="125"/>
      <c r="BI241" s="125"/>
      <c r="BJ241" s="125"/>
      <c r="BK241" s="125"/>
      <c r="BL241" s="125"/>
      <c r="BM241" s="125"/>
      <c r="BN241" s="125"/>
      <c r="BO241" s="125"/>
      <c r="BP241" s="125"/>
      <c r="BQ241" s="125"/>
      <c r="BR241" s="125"/>
      <c r="BS241" s="125"/>
      <c r="BT241" s="125"/>
      <c r="BU241" s="125"/>
      <c r="BV241" s="125"/>
      <c r="BW241" s="125"/>
      <c r="BX241" s="125"/>
      <c r="BY241" s="125"/>
      <c r="BZ241" s="125"/>
      <c r="CA241" s="125"/>
      <c r="CB241" s="125"/>
      <c r="CC241" s="125"/>
      <c r="CD241" s="125"/>
      <c r="CE241" s="125"/>
      <c r="CF241" s="125"/>
      <c r="CG241" s="125"/>
      <c r="CH241" s="125"/>
      <c r="CI241" s="125"/>
      <c r="CJ241" s="125"/>
      <c r="CK241" s="125"/>
      <c r="CL241" s="125"/>
      <c r="CM241" s="125"/>
      <c r="CN241" s="125"/>
      <c r="CO241" s="125"/>
      <c r="CP241" s="125"/>
      <c r="CQ241" s="125"/>
      <c r="CR241" s="125"/>
      <c r="CS241" s="125"/>
      <c r="CT241" s="125"/>
      <c r="CU241" s="125"/>
      <c r="CV241" s="125"/>
      <c r="CW241" s="125"/>
      <c r="CX241" s="125"/>
      <c r="CY241" s="125"/>
      <c r="CZ241" s="125"/>
      <c r="DA241" s="125"/>
      <c r="DB241" s="125"/>
      <c r="DC241" s="125"/>
      <c r="DD241" s="125"/>
      <c r="DE241" s="125"/>
      <c r="DF241" s="125"/>
      <c r="DG241" s="125"/>
      <c r="DH241" s="125"/>
      <c r="DI241" s="125"/>
      <c r="DJ241" s="125"/>
      <c r="DK241" s="125"/>
      <c r="DL241" s="125"/>
      <c r="DM241" s="125"/>
    </row>
    <row r="242" spans="2:117" s="116" customFormat="1" ht="21" x14ac:dyDescent="0.25">
      <c r="B242" s="165"/>
      <c r="C242" s="166"/>
      <c r="D242" s="166"/>
      <c r="E242" s="167"/>
      <c r="F242" s="168"/>
      <c r="G242" s="168"/>
      <c r="H242" s="169"/>
      <c r="I242" s="169"/>
      <c r="J242" s="122"/>
      <c r="K242" s="170"/>
      <c r="L242" s="170"/>
      <c r="M242" s="171"/>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c r="AT242" s="125"/>
      <c r="AU242" s="125"/>
      <c r="AV242" s="125"/>
      <c r="AW242" s="125"/>
      <c r="AX242" s="125"/>
      <c r="AY242" s="125"/>
      <c r="AZ242" s="125"/>
      <c r="BA242" s="125"/>
      <c r="BB242" s="125"/>
      <c r="BC242" s="125"/>
      <c r="BD242" s="125"/>
      <c r="BE242" s="125"/>
      <c r="BF242" s="125"/>
      <c r="BG242" s="125"/>
      <c r="BH242" s="125"/>
      <c r="BI242" s="125"/>
      <c r="BJ242" s="125"/>
      <c r="BK242" s="125"/>
      <c r="BL242" s="125"/>
      <c r="BM242" s="125"/>
      <c r="BN242" s="125"/>
      <c r="BO242" s="125"/>
      <c r="BP242" s="125"/>
      <c r="BQ242" s="125"/>
      <c r="BR242" s="125"/>
      <c r="BS242" s="125"/>
      <c r="BT242" s="125"/>
      <c r="BU242" s="125"/>
      <c r="BV242" s="125"/>
      <c r="BW242" s="125"/>
      <c r="BX242" s="125"/>
      <c r="BY242" s="125"/>
      <c r="BZ242" s="125"/>
      <c r="CA242" s="125"/>
      <c r="CB242" s="125"/>
      <c r="CC242" s="125"/>
      <c r="CD242" s="125"/>
      <c r="CE242" s="125"/>
      <c r="CF242" s="125"/>
      <c r="CG242" s="125"/>
      <c r="CH242" s="125"/>
      <c r="CI242" s="125"/>
      <c r="CJ242" s="125"/>
      <c r="CK242" s="125"/>
      <c r="CL242" s="125"/>
      <c r="CM242" s="125"/>
      <c r="CN242" s="125"/>
      <c r="CO242" s="125"/>
      <c r="CP242" s="125"/>
      <c r="CQ242" s="125"/>
      <c r="CR242" s="125"/>
      <c r="CS242" s="125"/>
      <c r="CT242" s="125"/>
      <c r="CU242" s="125"/>
      <c r="CV242" s="125"/>
      <c r="CW242" s="125"/>
      <c r="CX242" s="125"/>
      <c r="CY242" s="125"/>
      <c r="CZ242" s="125"/>
      <c r="DA242" s="125"/>
      <c r="DB242" s="125"/>
      <c r="DC242" s="125"/>
      <c r="DD242" s="125"/>
      <c r="DE242" s="125"/>
      <c r="DF242" s="125"/>
      <c r="DG242" s="125"/>
      <c r="DH242" s="125"/>
      <c r="DI242" s="125"/>
      <c r="DJ242" s="125"/>
      <c r="DK242" s="125"/>
      <c r="DL242" s="125"/>
      <c r="DM242" s="125"/>
    </row>
    <row r="243" spans="2:117" s="1" customFormat="1" ht="21" x14ac:dyDescent="0.25">
      <c r="B243" s="173"/>
      <c r="C243" s="161"/>
      <c r="D243" s="161"/>
      <c r="E243" s="90"/>
      <c r="F243" s="92"/>
      <c r="G243" s="92"/>
      <c r="H243" s="154"/>
      <c r="I243" s="154"/>
      <c r="J243" s="112"/>
      <c r="K243" s="163"/>
      <c r="L243" s="163"/>
      <c r="M243" s="164"/>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c r="AT243" s="125"/>
      <c r="AU243" s="125"/>
      <c r="AV243" s="125"/>
      <c r="AW243" s="125"/>
      <c r="AX243" s="125"/>
      <c r="AY243" s="125"/>
      <c r="AZ243" s="125"/>
      <c r="BA243" s="125"/>
      <c r="BB243" s="125"/>
      <c r="BC243" s="125"/>
      <c r="BD243" s="125"/>
      <c r="BE243" s="125"/>
      <c r="BF243" s="125"/>
      <c r="BG243" s="125"/>
      <c r="BH243" s="125"/>
      <c r="BI243" s="125"/>
      <c r="BJ243" s="125"/>
      <c r="BK243" s="125"/>
      <c r="BL243" s="125"/>
      <c r="BM243" s="125"/>
      <c r="BN243" s="125"/>
      <c r="BO243" s="125"/>
      <c r="BP243" s="125"/>
      <c r="BQ243" s="125"/>
      <c r="BR243" s="125"/>
      <c r="BS243" s="125"/>
      <c r="BT243" s="125"/>
      <c r="BU243" s="125"/>
      <c r="BV243" s="125"/>
      <c r="BW243" s="125"/>
      <c r="BX243" s="125"/>
      <c r="BY243" s="125"/>
      <c r="BZ243" s="125"/>
      <c r="CA243" s="125"/>
      <c r="CB243" s="125"/>
      <c r="CC243" s="125"/>
      <c r="CD243" s="125"/>
      <c r="CE243" s="125"/>
      <c r="CF243" s="125"/>
      <c r="CG243" s="125"/>
      <c r="CH243" s="125"/>
      <c r="CI243" s="125"/>
      <c r="CJ243" s="125"/>
      <c r="CK243" s="125"/>
      <c r="CL243" s="125"/>
      <c r="CM243" s="125"/>
      <c r="CN243" s="125"/>
      <c r="CO243" s="125"/>
      <c r="CP243" s="125"/>
      <c r="CQ243" s="125"/>
      <c r="CR243" s="125"/>
      <c r="CS243" s="125"/>
      <c r="CT243" s="125"/>
      <c r="CU243" s="125"/>
      <c r="CV243" s="125"/>
      <c r="CW243" s="125"/>
      <c r="CX243" s="125"/>
      <c r="CY243" s="125"/>
      <c r="CZ243" s="125"/>
      <c r="DA243" s="125"/>
      <c r="DB243" s="125"/>
      <c r="DC243" s="125"/>
      <c r="DD243" s="125"/>
      <c r="DE243" s="125"/>
      <c r="DF243" s="125"/>
      <c r="DG243" s="125"/>
      <c r="DH243" s="125"/>
      <c r="DI243" s="125"/>
      <c r="DJ243" s="125"/>
      <c r="DK243" s="125"/>
      <c r="DL243" s="125"/>
      <c r="DM243" s="125"/>
    </row>
    <row r="244" spans="2:117" s="116" customFormat="1" ht="21" x14ac:dyDescent="0.25">
      <c r="B244" s="165"/>
      <c r="C244" s="166"/>
      <c r="D244" s="166"/>
      <c r="E244" s="167"/>
      <c r="F244" s="168"/>
      <c r="G244" s="168"/>
      <c r="H244" s="169"/>
      <c r="I244" s="169"/>
      <c r="J244" s="122"/>
      <c r="K244" s="170"/>
      <c r="L244" s="170"/>
      <c r="M244" s="171"/>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c r="AT244" s="125"/>
      <c r="AU244" s="125"/>
      <c r="AV244" s="125"/>
      <c r="AW244" s="125"/>
      <c r="AX244" s="125"/>
      <c r="AY244" s="125"/>
      <c r="AZ244" s="125"/>
      <c r="BA244" s="125"/>
      <c r="BB244" s="125"/>
      <c r="BC244" s="125"/>
      <c r="BD244" s="125"/>
      <c r="BE244" s="125"/>
      <c r="BF244" s="125"/>
      <c r="BG244" s="125"/>
      <c r="BH244" s="125"/>
      <c r="BI244" s="125"/>
      <c r="BJ244" s="125"/>
      <c r="BK244" s="125"/>
      <c r="BL244" s="125"/>
      <c r="BM244" s="125"/>
      <c r="BN244" s="125"/>
      <c r="BO244" s="125"/>
      <c r="BP244" s="125"/>
      <c r="BQ244" s="125"/>
      <c r="BR244" s="125"/>
      <c r="BS244" s="125"/>
      <c r="BT244" s="125"/>
      <c r="BU244" s="125"/>
      <c r="BV244" s="125"/>
      <c r="BW244" s="125"/>
      <c r="BX244" s="125"/>
      <c r="BY244" s="125"/>
      <c r="BZ244" s="125"/>
      <c r="CA244" s="125"/>
      <c r="CB244" s="125"/>
      <c r="CC244" s="125"/>
      <c r="CD244" s="125"/>
      <c r="CE244" s="125"/>
      <c r="CF244" s="125"/>
      <c r="CG244" s="125"/>
      <c r="CH244" s="125"/>
      <c r="CI244" s="125"/>
      <c r="CJ244" s="125"/>
      <c r="CK244" s="125"/>
      <c r="CL244" s="125"/>
      <c r="CM244" s="125"/>
      <c r="CN244" s="125"/>
      <c r="CO244" s="125"/>
      <c r="CP244" s="125"/>
      <c r="CQ244" s="125"/>
      <c r="CR244" s="125"/>
      <c r="CS244" s="125"/>
      <c r="CT244" s="125"/>
      <c r="CU244" s="125"/>
      <c r="CV244" s="125"/>
      <c r="CW244" s="125"/>
      <c r="CX244" s="125"/>
      <c r="CY244" s="125"/>
      <c r="CZ244" s="125"/>
      <c r="DA244" s="125"/>
      <c r="DB244" s="125"/>
      <c r="DC244" s="125"/>
      <c r="DD244" s="125"/>
      <c r="DE244" s="125"/>
      <c r="DF244" s="125"/>
      <c r="DG244" s="125"/>
      <c r="DH244" s="125"/>
      <c r="DI244" s="125"/>
      <c r="DJ244" s="125"/>
      <c r="DK244" s="125"/>
      <c r="DL244" s="125"/>
      <c r="DM244" s="125"/>
    </row>
    <row r="245" spans="2:117" s="116" customFormat="1" ht="21" x14ac:dyDescent="0.25">
      <c r="B245" s="165"/>
      <c r="C245" s="166"/>
      <c r="D245" s="166"/>
      <c r="E245" s="167"/>
      <c r="F245" s="168"/>
      <c r="G245" s="168"/>
      <c r="H245" s="169"/>
      <c r="I245" s="169"/>
      <c r="J245" s="122"/>
      <c r="K245" s="170"/>
      <c r="L245" s="170"/>
      <c r="M245" s="171"/>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c r="CR245" s="125"/>
      <c r="CS245" s="125"/>
      <c r="CT245" s="125"/>
      <c r="CU245" s="125"/>
      <c r="CV245" s="125"/>
      <c r="CW245" s="125"/>
      <c r="CX245" s="125"/>
      <c r="CY245" s="125"/>
      <c r="CZ245" s="125"/>
      <c r="DA245" s="125"/>
      <c r="DB245" s="125"/>
      <c r="DC245" s="125"/>
      <c r="DD245" s="125"/>
      <c r="DE245" s="125"/>
      <c r="DF245" s="125"/>
      <c r="DG245" s="125"/>
      <c r="DH245" s="125"/>
      <c r="DI245" s="125"/>
      <c r="DJ245" s="125"/>
      <c r="DK245" s="125"/>
      <c r="DL245" s="125"/>
      <c r="DM245" s="125"/>
    </row>
    <row r="246" spans="2:117" s="116" customFormat="1" ht="21" x14ac:dyDescent="0.25">
      <c r="B246" s="165"/>
      <c r="C246" s="166"/>
      <c r="D246" s="166"/>
      <c r="E246" s="167"/>
      <c r="F246" s="168"/>
      <c r="G246" s="168"/>
      <c r="H246" s="169"/>
      <c r="I246" s="169"/>
      <c r="J246" s="122"/>
      <c r="K246" s="170"/>
      <c r="L246" s="170"/>
      <c r="M246" s="171"/>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c r="AT246" s="125"/>
      <c r="AU246" s="125"/>
      <c r="AV246" s="125"/>
      <c r="AW246" s="125"/>
      <c r="AX246" s="125"/>
      <c r="AY246" s="125"/>
      <c r="AZ246" s="125"/>
      <c r="BA246" s="125"/>
      <c r="BB246" s="125"/>
      <c r="BC246" s="125"/>
      <c r="BD246" s="125"/>
      <c r="BE246" s="125"/>
      <c r="BF246" s="125"/>
      <c r="BG246" s="125"/>
      <c r="BH246" s="125"/>
      <c r="BI246" s="125"/>
      <c r="BJ246" s="125"/>
      <c r="BK246" s="125"/>
      <c r="BL246" s="125"/>
      <c r="BM246" s="125"/>
      <c r="BN246" s="125"/>
      <c r="BO246" s="125"/>
      <c r="BP246" s="125"/>
      <c r="BQ246" s="125"/>
      <c r="BR246" s="125"/>
      <c r="BS246" s="125"/>
      <c r="BT246" s="125"/>
      <c r="BU246" s="125"/>
      <c r="BV246" s="125"/>
      <c r="BW246" s="125"/>
      <c r="BX246" s="125"/>
      <c r="BY246" s="125"/>
      <c r="BZ246" s="125"/>
      <c r="CA246" s="125"/>
      <c r="CB246" s="125"/>
      <c r="CC246" s="125"/>
      <c r="CD246" s="125"/>
      <c r="CE246" s="125"/>
      <c r="CF246" s="125"/>
      <c r="CG246" s="125"/>
      <c r="CH246" s="125"/>
      <c r="CI246" s="125"/>
      <c r="CJ246" s="125"/>
      <c r="CK246" s="125"/>
      <c r="CL246" s="125"/>
      <c r="CM246" s="125"/>
      <c r="CN246" s="125"/>
      <c r="CO246" s="125"/>
      <c r="CP246" s="125"/>
      <c r="CQ246" s="125"/>
      <c r="CR246" s="125"/>
      <c r="CS246" s="125"/>
      <c r="CT246" s="125"/>
      <c r="CU246" s="125"/>
      <c r="CV246" s="125"/>
      <c r="CW246" s="125"/>
      <c r="CX246" s="125"/>
      <c r="CY246" s="125"/>
      <c r="CZ246" s="125"/>
      <c r="DA246" s="125"/>
      <c r="DB246" s="125"/>
      <c r="DC246" s="125"/>
      <c r="DD246" s="125"/>
      <c r="DE246" s="125"/>
      <c r="DF246" s="125"/>
      <c r="DG246" s="125"/>
      <c r="DH246" s="125"/>
      <c r="DI246" s="125"/>
      <c r="DJ246" s="125"/>
      <c r="DK246" s="125"/>
      <c r="DL246" s="125"/>
      <c r="DM246" s="125"/>
    </row>
    <row r="247" spans="2:117" s="116" customFormat="1" ht="21" x14ac:dyDescent="0.25">
      <c r="B247" s="165"/>
      <c r="C247" s="166"/>
      <c r="D247" s="166"/>
      <c r="E247" s="167"/>
      <c r="F247" s="168"/>
      <c r="G247" s="168"/>
      <c r="H247" s="169"/>
      <c r="I247" s="169"/>
      <c r="J247" s="122"/>
      <c r="K247" s="170"/>
      <c r="L247" s="170"/>
      <c r="M247" s="171"/>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c r="AT247" s="125"/>
      <c r="AU247" s="125"/>
      <c r="AV247" s="125"/>
      <c r="AW247" s="125"/>
      <c r="AX247" s="125"/>
      <c r="AY247" s="125"/>
      <c r="AZ247" s="125"/>
      <c r="BA247" s="125"/>
      <c r="BB247" s="125"/>
      <c r="BC247" s="125"/>
      <c r="BD247" s="125"/>
      <c r="BE247" s="125"/>
      <c r="BF247" s="125"/>
      <c r="BG247" s="125"/>
      <c r="BH247" s="125"/>
      <c r="BI247" s="125"/>
      <c r="BJ247" s="125"/>
      <c r="BK247" s="125"/>
      <c r="BL247" s="125"/>
      <c r="BM247" s="125"/>
      <c r="BN247" s="125"/>
      <c r="BO247" s="125"/>
      <c r="BP247" s="125"/>
      <c r="BQ247" s="125"/>
      <c r="BR247" s="125"/>
      <c r="BS247" s="125"/>
      <c r="BT247" s="125"/>
      <c r="BU247" s="125"/>
      <c r="BV247" s="125"/>
      <c r="BW247" s="125"/>
      <c r="BX247" s="125"/>
      <c r="BY247" s="125"/>
      <c r="BZ247" s="125"/>
      <c r="CA247" s="125"/>
      <c r="CB247" s="125"/>
      <c r="CC247" s="125"/>
      <c r="CD247" s="125"/>
      <c r="CE247" s="125"/>
      <c r="CF247" s="125"/>
      <c r="CG247" s="125"/>
      <c r="CH247" s="125"/>
      <c r="CI247" s="125"/>
      <c r="CJ247" s="125"/>
      <c r="CK247" s="125"/>
      <c r="CL247" s="125"/>
      <c r="CM247" s="125"/>
      <c r="CN247" s="125"/>
      <c r="CO247" s="125"/>
      <c r="CP247" s="125"/>
      <c r="CQ247" s="125"/>
      <c r="CR247" s="125"/>
      <c r="CS247" s="125"/>
      <c r="CT247" s="125"/>
      <c r="CU247" s="125"/>
      <c r="CV247" s="125"/>
      <c r="CW247" s="125"/>
      <c r="CX247" s="125"/>
      <c r="CY247" s="125"/>
      <c r="CZ247" s="125"/>
      <c r="DA247" s="125"/>
      <c r="DB247" s="125"/>
      <c r="DC247" s="125"/>
      <c r="DD247" s="125"/>
      <c r="DE247" s="125"/>
      <c r="DF247" s="125"/>
      <c r="DG247" s="125"/>
      <c r="DH247" s="125"/>
      <c r="DI247" s="125"/>
      <c r="DJ247" s="125"/>
      <c r="DK247" s="125"/>
      <c r="DL247" s="125"/>
      <c r="DM247" s="125"/>
    </row>
    <row r="248" spans="2:117" s="1" customFormat="1" ht="21" x14ac:dyDescent="0.25">
      <c r="B248" s="173"/>
      <c r="C248" s="161"/>
      <c r="D248" s="161"/>
      <c r="E248" s="90"/>
      <c r="F248" s="92"/>
      <c r="G248" s="92"/>
      <c r="H248" s="154"/>
      <c r="I248" s="154"/>
      <c r="J248" s="112"/>
      <c r="K248" s="163"/>
      <c r="L248" s="163"/>
      <c r="M248" s="164"/>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c r="AT248" s="125"/>
      <c r="AU248" s="125"/>
      <c r="AV248" s="125"/>
      <c r="AW248" s="125"/>
      <c r="AX248" s="125"/>
      <c r="AY248" s="125"/>
      <c r="AZ248" s="125"/>
      <c r="BA248" s="125"/>
      <c r="BB248" s="125"/>
      <c r="BC248" s="125"/>
      <c r="BD248" s="125"/>
      <c r="BE248" s="125"/>
      <c r="BF248" s="125"/>
      <c r="BG248" s="125"/>
      <c r="BH248" s="125"/>
      <c r="BI248" s="125"/>
      <c r="BJ248" s="125"/>
      <c r="BK248" s="125"/>
      <c r="BL248" s="125"/>
      <c r="BM248" s="125"/>
      <c r="BN248" s="125"/>
      <c r="BO248" s="125"/>
      <c r="BP248" s="125"/>
      <c r="BQ248" s="125"/>
      <c r="BR248" s="125"/>
      <c r="BS248" s="125"/>
      <c r="BT248" s="125"/>
      <c r="BU248" s="125"/>
      <c r="BV248" s="125"/>
      <c r="BW248" s="125"/>
      <c r="BX248" s="125"/>
      <c r="BY248" s="125"/>
      <c r="BZ248" s="125"/>
      <c r="CA248" s="125"/>
      <c r="CB248" s="125"/>
      <c r="CC248" s="125"/>
      <c r="CD248" s="125"/>
      <c r="CE248" s="125"/>
      <c r="CF248" s="125"/>
      <c r="CG248" s="125"/>
      <c r="CH248" s="125"/>
      <c r="CI248" s="125"/>
      <c r="CJ248" s="125"/>
      <c r="CK248" s="125"/>
      <c r="CL248" s="125"/>
      <c r="CM248" s="125"/>
      <c r="CN248" s="125"/>
      <c r="CO248" s="125"/>
      <c r="CP248" s="125"/>
      <c r="CQ248" s="125"/>
      <c r="CR248" s="125"/>
      <c r="CS248" s="125"/>
      <c r="CT248" s="125"/>
      <c r="CU248" s="125"/>
      <c r="CV248" s="125"/>
      <c r="CW248" s="125"/>
      <c r="CX248" s="125"/>
      <c r="CY248" s="125"/>
      <c r="CZ248" s="125"/>
      <c r="DA248" s="125"/>
      <c r="DB248" s="125"/>
      <c r="DC248" s="125"/>
      <c r="DD248" s="125"/>
      <c r="DE248" s="125"/>
      <c r="DF248" s="125"/>
      <c r="DG248" s="125"/>
      <c r="DH248" s="125"/>
      <c r="DI248" s="125"/>
      <c r="DJ248" s="125"/>
      <c r="DK248" s="125"/>
      <c r="DL248" s="125"/>
      <c r="DM248" s="125"/>
    </row>
    <row r="249" spans="2:117" s="116" customFormat="1" ht="21" x14ac:dyDescent="0.25">
      <c r="B249" s="165"/>
      <c r="C249" s="166"/>
      <c r="D249" s="166"/>
      <c r="E249" s="167"/>
      <c r="F249" s="168"/>
      <c r="G249" s="168"/>
      <c r="H249" s="169"/>
      <c r="I249" s="169"/>
      <c r="J249" s="122"/>
      <c r="K249" s="170"/>
      <c r="L249" s="170"/>
      <c r="M249" s="171"/>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c r="AT249" s="125"/>
      <c r="AU249" s="125"/>
      <c r="AV249" s="125"/>
      <c r="AW249" s="125"/>
      <c r="AX249" s="125"/>
      <c r="AY249" s="125"/>
      <c r="AZ249" s="125"/>
      <c r="BA249" s="125"/>
      <c r="BB249" s="125"/>
      <c r="BC249" s="125"/>
      <c r="BD249" s="125"/>
      <c r="BE249" s="125"/>
      <c r="BF249" s="125"/>
      <c r="BG249" s="125"/>
      <c r="BH249" s="125"/>
      <c r="BI249" s="125"/>
      <c r="BJ249" s="125"/>
      <c r="BK249" s="125"/>
      <c r="BL249" s="125"/>
      <c r="BM249" s="125"/>
      <c r="BN249" s="125"/>
      <c r="BO249" s="125"/>
      <c r="BP249" s="125"/>
      <c r="BQ249" s="125"/>
      <c r="BR249" s="125"/>
      <c r="BS249" s="125"/>
      <c r="BT249" s="125"/>
      <c r="BU249" s="125"/>
      <c r="BV249" s="125"/>
      <c r="BW249" s="125"/>
      <c r="BX249" s="125"/>
      <c r="BY249" s="125"/>
      <c r="BZ249" s="125"/>
      <c r="CA249" s="125"/>
      <c r="CB249" s="125"/>
      <c r="CC249" s="125"/>
      <c r="CD249" s="125"/>
      <c r="CE249" s="125"/>
      <c r="CF249" s="125"/>
      <c r="CG249" s="125"/>
      <c r="CH249" s="125"/>
      <c r="CI249" s="125"/>
      <c r="CJ249" s="125"/>
      <c r="CK249" s="125"/>
      <c r="CL249" s="125"/>
      <c r="CM249" s="125"/>
      <c r="CN249" s="125"/>
      <c r="CO249" s="125"/>
      <c r="CP249" s="125"/>
      <c r="CQ249" s="125"/>
      <c r="CR249" s="125"/>
      <c r="CS249" s="125"/>
      <c r="CT249" s="125"/>
      <c r="CU249" s="125"/>
      <c r="CV249" s="125"/>
      <c r="CW249" s="125"/>
      <c r="CX249" s="125"/>
      <c r="CY249" s="125"/>
      <c r="CZ249" s="125"/>
      <c r="DA249" s="125"/>
      <c r="DB249" s="125"/>
      <c r="DC249" s="125"/>
      <c r="DD249" s="125"/>
      <c r="DE249" s="125"/>
      <c r="DF249" s="125"/>
      <c r="DG249" s="125"/>
      <c r="DH249" s="125"/>
      <c r="DI249" s="125"/>
      <c r="DJ249" s="125"/>
      <c r="DK249" s="125"/>
      <c r="DL249" s="125"/>
      <c r="DM249" s="125"/>
    </row>
    <row r="250" spans="2:117" s="116" customFormat="1" ht="21" x14ac:dyDescent="0.25">
      <c r="B250" s="165"/>
      <c r="C250" s="166"/>
      <c r="D250" s="166"/>
      <c r="E250" s="167"/>
      <c r="F250" s="168"/>
      <c r="G250" s="168"/>
      <c r="H250" s="169"/>
      <c r="I250" s="169"/>
      <c r="J250" s="122"/>
      <c r="K250" s="170"/>
      <c r="L250" s="170"/>
      <c r="M250" s="171"/>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c r="AT250" s="125"/>
      <c r="AU250" s="125"/>
      <c r="AV250" s="125"/>
      <c r="AW250" s="125"/>
      <c r="AX250" s="125"/>
      <c r="AY250" s="125"/>
      <c r="AZ250" s="125"/>
      <c r="BA250" s="125"/>
      <c r="BB250" s="125"/>
      <c r="BC250" s="125"/>
      <c r="BD250" s="125"/>
      <c r="BE250" s="125"/>
      <c r="BF250" s="125"/>
      <c r="BG250" s="125"/>
      <c r="BH250" s="125"/>
      <c r="BI250" s="125"/>
      <c r="BJ250" s="125"/>
      <c r="BK250" s="125"/>
      <c r="BL250" s="125"/>
      <c r="BM250" s="125"/>
      <c r="BN250" s="125"/>
      <c r="BO250" s="125"/>
      <c r="BP250" s="125"/>
      <c r="BQ250" s="125"/>
      <c r="BR250" s="125"/>
      <c r="BS250" s="125"/>
      <c r="BT250" s="125"/>
      <c r="BU250" s="125"/>
      <c r="BV250" s="125"/>
      <c r="BW250" s="125"/>
      <c r="BX250" s="125"/>
      <c r="BY250" s="125"/>
      <c r="BZ250" s="125"/>
      <c r="CA250" s="125"/>
      <c r="CB250" s="125"/>
      <c r="CC250" s="125"/>
      <c r="CD250" s="125"/>
      <c r="CE250" s="125"/>
      <c r="CF250" s="125"/>
      <c r="CG250" s="125"/>
      <c r="CH250" s="125"/>
      <c r="CI250" s="125"/>
      <c r="CJ250" s="125"/>
      <c r="CK250" s="125"/>
      <c r="CL250" s="125"/>
      <c r="CM250" s="125"/>
      <c r="CN250" s="125"/>
      <c r="CO250" s="125"/>
      <c r="CP250" s="125"/>
      <c r="CQ250" s="125"/>
      <c r="CR250" s="125"/>
      <c r="CS250" s="125"/>
      <c r="CT250" s="125"/>
      <c r="CU250" s="125"/>
      <c r="CV250" s="125"/>
      <c r="CW250" s="125"/>
      <c r="CX250" s="125"/>
      <c r="CY250" s="125"/>
      <c r="CZ250" s="125"/>
      <c r="DA250" s="125"/>
      <c r="DB250" s="125"/>
      <c r="DC250" s="125"/>
      <c r="DD250" s="125"/>
      <c r="DE250" s="125"/>
      <c r="DF250" s="125"/>
      <c r="DG250" s="125"/>
      <c r="DH250" s="125"/>
      <c r="DI250" s="125"/>
      <c r="DJ250" s="125"/>
      <c r="DK250" s="125"/>
      <c r="DL250" s="125"/>
      <c r="DM250" s="125"/>
    </row>
    <row r="251" spans="2:117" s="116" customFormat="1" ht="21" x14ac:dyDescent="0.25">
      <c r="B251" s="165"/>
      <c r="C251" s="166"/>
      <c r="D251" s="166"/>
      <c r="E251" s="167"/>
      <c r="F251" s="168"/>
      <c r="G251" s="168"/>
      <c r="H251" s="169"/>
      <c r="I251" s="169"/>
      <c r="J251" s="122"/>
      <c r="K251" s="170"/>
      <c r="L251" s="170"/>
      <c r="M251" s="171"/>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c r="CR251" s="125"/>
      <c r="CS251" s="125"/>
      <c r="CT251" s="125"/>
      <c r="CU251" s="125"/>
      <c r="CV251" s="125"/>
      <c r="CW251" s="125"/>
      <c r="CX251" s="125"/>
      <c r="CY251" s="125"/>
      <c r="CZ251" s="125"/>
      <c r="DA251" s="125"/>
      <c r="DB251" s="125"/>
      <c r="DC251" s="125"/>
      <c r="DD251" s="125"/>
      <c r="DE251" s="125"/>
      <c r="DF251" s="125"/>
      <c r="DG251" s="125"/>
      <c r="DH251" s="125"/>
      <c r="DI251" s="125"/>
      <c r="DJ251" s="125"/>
      <c r="DK251" s="125"/>
      <c r="DL251" s="125"/>
      <c r="DM251" s="125"/>
    </row>
    <row r="252" spans="2:117" s="116" customFormat="1" ht="21" x14ac:dyDescent="0.25">
      <c r="B252" s="165"/>
      <c r="C252" s="166"/>
      <c r="D252" s="166"/>
      <c r="E252" s="167"/>
      <c r="F252" s="168"/>
      <c r="G252" s="168"/>
      <c r="H252" s="169"/>
      <c r="I252" s="169"/>
      <c r="J252" s="122"/>
      <c r="K252" s="170"/>
      <c r="L252" s="170"/>
      <c r="M252" s="171"/>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c r="AW252" s="125"/>
      <c r="AX252" s="125"/>
      <c r="AY252" s="125"/>
      <c r="AZ252" s="125"/>
      <c r="BA252" s="125"/>
      <c r="BB252" s="125"/>
      <c r="BC252" s="125"/>
      <c r="BD252" s="125"/>
      <c r="BE252" s="125"/>
      <c r="BF252" s="125"/>
      <c r="BG252" s="125"/>
      <c r="BH252" s="125"/>
      <c r="BI252" s="125"/>
      <c r="BJ252" s="125"/>
      <c r="BK252" s="125"/>
      <c r="BL252" s="125"/>
      <c r="BM252" s="125"/>
      <c r="BN252" s="125"/>
      <c r="BO252" s="125"/>
      <c r="BP252" s="125"/>
      <c r="BQ252" s="125"/>
      <c r="BR252" s="125"/>
      <c r="BS252" s="125"/>
      <c r="BT252" s="125"/>
      <c r="BU252" s="125"/>
      <c r="BV252" s="125"/>
      <c r="BW252" s="125"/>
      <c r="BX252" s="125"/>
      <c r="BY252" s="125"/>
      <c r="BZ252" s="125"/>
      <c r="CA252" s="125"/>
      <c r="CB252" s="125"/>
      <c r="CC252" s="125"/>
      <c r="CD252" s="125"/>
      <c r="CE252" s="125"/>
      <c r="CF252" s="125"/>
      <c r="CG252" s="125"/>
      <c r="CH252" s="125"/>
      <c r="CI252" s="125"/>
      <c r="CJ252" s="125"/>
      <c r="CK252" s="125"/>
      <c r="CL252" s="125"/>
      <c r="CM252" s="125"/>
      <c r="CN252" s="125"/>
      <c r="CO252" s="125"/>
      <c r="CP252" s="125"/>
      <c r="CQ252" s="125"/>
      <c r="CR252" s="125"/>
      <c r="CS252" s="125"/>
      <c r="CT252" s="125"/>
      <c r="CU252" s="125"/>
      <c r="CV252" s="125"/>
      <c r="CW252" s="125"/>
      <c r="CX252" s="125"/>
      <c r="CY252" s="125"/>
      <c r="CZ252" s="125"/>
      <c r="DA252" s="125"/>
      <c r="DB252" s="125"/>
      <c r="DC252" s="125"/>
      <c r="DD252" s="125"/>
      <c r="DE252" s="125"/>
      <c r="DF252" s="125"/>
      <c r="DG252" s="125"/>
      <c r="DH252" s="125"/>
      <c r="DI252" s="125"/>
      <c r="DJ252" s="125"/>
      <c r="DK252" s="125"/>
      <c r="DL252" s="125"/>
      <c r="DM252" s="125"/>
    </row>
    <row r="253" spans="2:117" s="1" customFormat="1" ht="21" x14ac:dyDescent="0.25">
      <c r="B253" s="173"/>
      <c r="C253" s="161"/>
      <c r="D253" s="161"/>
      <c r="E253" s="154"/>
      <c r="F253" s="92"/>
      <c r="G253" s="92"/>
      <c r="H253" s="154"/>
      <c r="I253" s="154"/>
      <c r="J253" s="112"/>
      <c r="K253" s="163"/>
      <c r="L253" s="163"/>
      <c r="M253" s="164"/>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c r="AT253" s="125"/>
      <c r="AU253" s="125"/>
      <c r="AV253" s="125"/>
      <c r="AW253" s="125"/>
      <c r="AX253" s="125"/>
      <c r="AY253" s="125"/>
      <c r="AZ253" s="125"/>
      <c r="BA253" s="125"/>
      <c r="BB253" s="125"/>
      <c r="BC253" s="125"/>
      <c r="BD253" s="125"/>
      <c r="BE253" s="125"/>
      <c r="BF253" s="125"/>
      <c r="BG253" s="125"/>
      <c r="BH253" s="125"/>
      <c r="BI253" s="125"/>
      <c r="BJ253" s="125"/>
      <c r="BK253" s="125"/>
      <c r="BL253" s="125"/>
      <c r="BM253" s="125"/>
      <c r="BN253" s="125"/>
      <c r="BO253" s="125"/>
      <c r="BP253" s="125"/>
      <c r="BQ253" s="125"/>
      <c r="BR253" s="125"/>
      <c r="BS253" s="125"/>
      <c r="BT253" s="125"/>
      <c r="BU253" s="125"/>
      <c r="BV253" s="125"/>
      <c r="BW253" s="125"/>
      <c r="BX253" s="125"/>
      <c r="BY253" s="125"/>
      <c r="BZ253" s="125"/>
      <c r="CA253" s="125"/>
      <c r="CB253" s="125"/>
      <c r="CC253" s="125"/>
      <c r="CD253" s="125"/>
      <c r="CE253" s="125"/>
      <c r="CF253" s="125"/>
      <c r="CG253" s="125"/>
      <c r="CH253" s="125"/>
      <c r="CI253" s="125"/>
      <c r="CJ253" s="125"/>
      <c r="CK253" s="125"/>
      <c r="CL253" s="125"/>
      <c r="CM253" s="125"/>
      <c r="CN253" s="125"/>
      <c r="CO253" s="125"/>
      <c r="CP253" s="125"/>
      <c r="CQ253" s="125"/>
      <c r="CR253" s="125"/>
      <c r="CS253" s="125"/>
      <c r="CT253" s="125"/>
      <c r="CU253" s="125"/>
      <c r="CV253" s="125"/>
      <c r="CW253" s="125"/>
      <c r="CX253" s="125"/>
      <c r="CY253" s="125"/>
      <c r="CZ253" s="125"/>
      <c r="DA253" s="125"/>
      <c r="DB253" s="125"/>
      <c r="DC253" s="125"/>
      <c r="DD253" s="125"/>
      <c r="DE253" s="125"/>
      <c r="DF253" s="125"/>
      <c r="DG253" s="125"/>
      <c r="DH253" s="125"/>
      <c r="DI253" s="125"/>
      <c r="DJ253" s="125"/>
      <c r="DK253" s="125"/>
      <c r="DL253" s="125"/>
      <c r="DM253" s="125"/>
    </row>
    <row r="254" spans="2:117" s="116" customFormat="1" ht="21" x14ac:dyDescent="0.25">
      <c r="B254" s="165"/>
      <c r="C254" s="166"/>
      <c r="D254" s="166"/>
      <c r="E254" s="167"/>
      <c r="F254" s="168"/>
      <c r="G254" s="168"/>
      <c r="H254" s="169"/>
      <c r="I254" s="169"/>
      <c r="J254" s="122"/>
      <c r="K254" s="170"/>
      <c r="L254" s="170"/>
      <c r="M254" s="171"/>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c r="AT254" s="125"/>
      <c r="AU254" s="125"/>
      <c r="AV254" s="125"/>
      <c r="AW254" s="125"/>
      <c r="AX254" s="125"/>
      <c r="AY254" s="125"/>
      <c r="AZ254" s="125"/>
      <c r="BA254" s="125"/>
      <c r="BB254" s="125"/>
      <c r="BC254" s="125"/>
      <c r="BD254" s="125"/>
      <c r="BE254" s="125"/>
      <c r="BF254" s="125"/>
      <c r="BG254" s="125"/>
      <c r="BH254" s="125"/>
      <c r="BI254" s="125"/>
      <c r="BJ254" s="125"/>
      <c r="BK254" s="125"/>
      <c r="BL254" s="125"/>
      <c r="BM254" s="125"/>
      <c r="BN254" s="125"/>
      <c r="BO254" s="125"/>
      <c r="BP254" s="125"/>
      <c r="BQ254" s="125"/>
      <c r="BR254" s="125"/>
      <c r="BS254" s="125"/>
      <c r="BT254" s="125"/>
      <c r="BU254" s="125"/>
      <c r="BV254" s="125"/>
      <c r="BW254" s="125"/>
      <c r="BX254" s="125"/>
      <c r="BY254" s="125"/>
      <c r="BZ254" s="125"/>
      <c r="CA254" s="125"/>
      <c r="CB254" s="125"/>
      <c r="CC254" s="125"/>
      <c r="CD254" s="125"/>
      <c r="CE254" s="125"/>
      <c r="CF254" s="125"/>
      <c r="CG254" s="125"/>
      <c r="CH254" s="125"/>
      <c r="CI254" s="125"/>
      <c r="CJ254" s="125"/>
      <c r="CK254" s="125"/>
      <c r="CL254" s="125"/>
      <c r="CM254" s="125"/>
      <c r="CN254" s="125"/>
      <c r="CO254" s="125"/>
      <c r="CP254" s="125"/>
      <c r="CQ254" s="125"/>
      <c r="CR254" s="125"/>
      <c r="CS254" s="125"/>
      <c r="CT254" s="125"/>
      <c r="CU254" s="125"/>
      <c r="CV254" s="125"/>
      <c r="CW254" s="125"/>
      <c r="CX254" s="125"/>
      <c r="CY254" s="125"/>
      <c r="CZ254" s="125"/>
      <c r="DA254" s="125"/>
      <c r="DB254" s="125"/>
      <c r="DC254" s="125"/>
      <c r="DD254" s="125"/>
      <c r="DE254" s="125"/>
      <c r="DF254" s="125"/>
      <c r="DG254" s="125"/>
      <c r="DH254" s="125"/>
      <c r="DI254" s="125"/>
      <c r="DJ254" s="125"/>
      <c r="DK254" s="125"/>
      <c r="DL254" s="125"/>
      <c r="DM254" s="125"/>
    </row>
    <row r="255" spans="2:117" s="116" customFormat="1" ht="21" x14ac:dyDescent="0.25">
      <c r="B255" s="165"/>
      <c r="C255" s="166"/>
      <c r="D255" s="166"/>
      <c r="E255" s="167"/>
      <c r="F255" s="168"/>
      <c r="G255" s="168"/>
      <c r="H255" s="169"/>
      <c r="I255" s="169"/>
      <c r="J255" s="122"/>
      <c r="K255" s="170"/>
      <c r="L255" s="170"/>
      <c r="M255" s="171"/>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25"/>
      <c r="AW255" s="125"/>
      <c r="AX255" s="125"/>
      <c r="AY255" s="125"/>
      <c r="AZ255" s="125"/>
      <c r="BA255" s="125"/>
      <c r="BB255" s="125"/>
      <c r="BC255" s="125"/>
      <c r="BD255" s="125"/>
      <c r="BE255" s="125"/>
      <c r="BF255" s="125"/>
      <c r="BG255" s="125"/>
      <c r="BH255" s="125"/>
      <c r="BI255" s="125"/>
      <c r="BJ255" s="125"/>
      <c r="BK255" s="125"/>
      <c r="BL255" s="125"/>
      <c r="BM255" s="125"/>
      <c r="BN255" s="125"/>
      <c r="BO255" s="125"/>
      <c r="BP255" s="125"/>
      <c r="BQ255" s="125"/>
      <c r="BR255" s="125"/>
      <c r="BS255" s="125"/>
      <c r="BT255" s="125"/>
      <c r="BU255" s="125"/>
      <c r="BV255" s="125"/>
      <c r="BW255" s="125"/>
      <c r="BX255" s="125"/>
      <c r="BY255" s="125"/>
      <c r="BZ255" s="125"/>
      <c r="CA255" s="125"/>
      <c r="CB255" s="125"/>
      <c r="CC255" s="125"/>
      <c r="CD255" s="125"/>
      <c r="CE255" s="125"/>
      <c r="CF255" s="125"/>
      <c r="CG255" s="125"/>
      <c r="CH255" s="125"/>
      <c r="CI255" s="125"/>
      <c r="CJ255" s="125"/>
      <c r="CK255" s="125"/>
      <c r="CL255" s="125"/>
      <c r="CM255" s="125"/>
      <c r="CN255" s="125"/>
      <c r="CO255" s="125"/>
      <c r="CP255" s="125"/>
      <c r="CQ255" s="125"/>
      <c r="CR255" s="125"/>
      <c r="CS255" s="125"/>
      <c r="CT255" s="125"/>
      <c r="CU255" s="125"/>
      <c r="CV255" s="125"/>
      <c r="CW255" s="125"/>
      <c r="CX255" s="125"/>
      <c r="CY255" s="125"/>
      <c r="CZ255" s="125"/>
      <c r="DA255" s="125"/>
      <c r="DB255" s="125"/>
      <c r="DC255" s="125"/>
      <c r="DD255" s="125"/>
      <c r="DE255" s="125"/>
      <c r="DF255" s="125"/>
      <c r="DG255" s="125"/>
      <c r="DH255" s="125"/>
      <c r="DI255" s="125"/>
      <c r="DJ255" s="125"/>
      <c r="DK255" s="125"/>
      <c r="DL255" s="125"/>
      <c r="DM255" s="125"/>
    </row>
    <row r="256" spans="2:117" s="116" customFormat="1" ht="21" x14ac:dyDescent="0.25">
      <c r="B256" s="165"/>
      <c r="C256" s="166"/>
      <c r="D256" s="166"/>
      <c r="E256" s="167"/>
      <c r="F256" s="168"/>
      <c r="G256" s="168"/>
      <c r="H256" s="169"/>
      <c r="I256" s="169"/>
      <c r="J256" s="122"/>
      <c r="K256" s="170"/>
      <c r="L256" s="170"/>
      <c r="M256" s="171"/>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c r="AT256" s="125"/>
      <c r="AU256" s="125"/>
      <c r="AV256" s="125"/>
      <c r="AW256" s="125"/>
      <c r="AX256" s="125"/>
      <c r="AY256" s="125"/>
      <c r="AZ256" s="125"/>
      <c r="BA256" s="125"/>
      <c r="BB256" s="125"/>
      <c r="BC256" s="125"/>
      <c r="BD256" s="125"/>
      <c r="BE256" s="125"/>
      <c r="BF256" s="125"/>
      <c r="BG256" s="125"/>
      <c r="BH256" s="125"/>
      <c r="BI256" s="125"/>
      <c r="BJ256" s="125"/>
      <c r="BK256" s="125"/>
      <c r="BL256" s="125"/>
      <c r="BM256" s="125"/>
      <c r="BN256" s="125"/>
      <c r="BO256" s="125"/>
      <c r="BP256" s="125"/>
      <c r="BQ256" s="125"/>
      <c r="BR256" s="125"/>
      <c r="BS256" s="125"/>
      <c r="BT256" s="125"/>
      <c r="BU256" s="125"/>
      <c r="BV256" s="125"/>
      <c r="BW256" s="125"/>
      <c r="BX256" s="125"/>
      <c r="BY256" s="125"/>
      <c r="BZ256" s="125"/>
      <c r="CA256" s="125"/>
      <c r="CB256" s="125"/>
      <c r="CC256" s="125"/>
      <c r="CD256" s="125"/>
      <c r="CE256" s="125"/>
      <c r="CF256" s="125"/>
      <c r="CG256" s="125"/>
      <c r="CH256" s="125"/>
      <c r="CI256" s="125"/>
      <c r="CJ256" s="125"/>
      <c r="CK256" s="125"/>
      <c r="CL256" s="125"/>
      <c r="CM256" s="125"/>
      <c r="CN256" s="125"/>
      <c r="CO256" s="125"/>
      <c r="CP256" s="125"/>
      <c r="CQ256" s="125"/>
      <c r="CR256" s="125"/>
      <c r="CS256" s="125"/>
      <c r="CT256" s="125"/>
      <c r="CU256" s="125"/>
      <c r="CV256" s="125"/>
      <c r="CW256" s="125"/>
      <c r="CX256" s="125"/>
      <c r="CY256" s="125"/>
      <c r="CZ256" s="125"/>
      <c r="DA256" s="125"/>
      <c r="DB256" s="125"/>
      <c r="DC256" s="125"/>
      <c r="DD256" s="125"/>
      <c r="DE256" s="125"/>
      <c r="DF256" s="125"/>
      <c r="DG256" s="125"/>
      <c r="DH256" s="125"/>
      <c r="DI256" s="125"/>
      <c r="DJ256" s="125"/>
      <c r="DK256" s="125"/>
      <c r="DL256" s="125"/>
      <c r="DM256" s="125"/>
    </row>
    <row r="257" spans="2:117" s="116" customFormat="1" ht="21" x14ac:dyDescent="0.25">
      <c r="B257" s="165"/>
      <c r="C257" s="166"/>
      <c r="D257" s="166"/>
      <c r="E257" s="167"/>
      <c r="F257" s="168"/>
      <c r="G257" s="168"/>
      <c r="H257" s="169"/>
      <c r="I257" s="169"/>
      <c r="J257" s="122"/>
      <c r="K257" s="170"/>
      <c r="L257" s="170"/>
      <c r="M257" s="171"/>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25"/>
      <c r="AW257" s="125"/>
      <c r="AX257" s="125"/>
      <c r="AY257" s="125"/>
      <c r="AZ257" s="125"/>
      <c r="BA257" s="125"/>
      <c r="BB257" s="125"/>
      <c r="BC257" s="125"/>
      <c r="BD257" s="125"/>
      <c r="BE257" s="125"/>
      <c r="BF257" s="125"/>
      <c r="BG257" s="125"/>
      <c r="BH257" s="125"/>
      <c r="BI257" s="125"/>
      <c r="BJ257" s="125"/>
      <c r="BK257" s="125"/>
      <c r="BL257" s="125"/>
      <c r="BM257" s="125"/>
      <c r="BN257" s="125"/>
      <c r="BO257" s="125"/>
      <c r="BP257" s="125"/>
      <c r="BQ257" s="125"/>
      <c r="BR257" s="125"/>
      <c r="BS257" s="125"/>
      <c r="BT257" s="125"/>
      <c r="BU257" s="125"/>
      <c r="BV257" s="125"/>
      <c r="BW257" s="125"/>
      <c r="BX257" s="125"/>
      <c r="BY257" s="125"/>
      <c r="BZ257" s="125"/>
      <c r="CA257" s="125"/>
      <c r="CB257" s="125"/>
      <c r="CC257" s="125"/>
      <c r="CD257" s="125"/>
      <c r="CE257" s="125"/>
      <c r="CF257" s="125"/>
      <c r="CG257" s="125"/>
      <c r="CH257" s="125"/>
      <c r="CI257" s="125"/>
      <c r="CJ257" s="125"/>
      <c r="CK257" s="125"/>
      <c r="CL257" s="125"/>
      <c r="CM257" s="125"/>
      <c r="CN257" s="125"/>
      <c r="CO257" s="125"/>
      <c r="CP257" s="125"/>
      <c r="CQ257" s="125"/>
      <c r="CR257" s="125"/>
      <c r="CS257" s="125"/>
      <c r="CT257" s="125"/>
      <c r="CU257" s="125"/>
      <c r="CV257" s="125"/>
      <c r="CW257" s="125"/>
      <c r="CX257" s="125"/>
      <c r="CY257" s="125"/>
      <c r="CZ257" s="125"/>
      <c r="DA257" s="125"/>
      <c r="DB257" s="125"/>
      <c r="DC257" s="125"/>
      <c r="DD257" s="125"/>
      <c r="DE257" s="125"/>
      <c r="DF257" s="125"/>
      <c r="DG257" s="125"/>
      <c r="DH257" s="125"/>
      <c r="DI257" s="125"/>
      <c r="DJ257" s="125"/>
      <c r="DK257" s="125"/>
      <c r="DL257" s="125"/>
      <c r="DM257" s="125"/>
    </row>
    <row r="258" spans="2:117" s="1" customFormat="1" ht="21" x14ac:dyDescent="0.25">
      <c r="B258" s="173"/>
      <c r="C258" s="161"/>
      <c r="D258" s="161"/>
      <c r="E258" s="90"/>
      <c r="F258" s="92"/>
      <c r="G258" s="92"/>
      <c r="H258" s="154"/>
      <c r="I258" s="154"/>
      <c r="J258" s="112"/>
      <c r="K258" s="163"/>
      <c r="L258" s="163"/>
      <c r="M258" s="164"/>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c r="CR258" s="125"/>
      <c r="CS258" s="125"/>
      <c r="CT258" s="125"/>
      <c r="CU258" s="125"/>
      <c r="CV258" s="125"/>
      <c r="CW258" s="125"/>
      <c r="CX258" s="125"/>
      <c r="CY258" s="125"/>
      <c r="CZ258" s="125"/>
      <c r="DA258" s="125"/>
      <c r="DB258" s="125"/>
      <c r="DC258" s="125"/>
      <c r="DD258" s="125"/>
      <c r="DE258" s="125"/>
      <c r="DF258" s="125"/>
      <c r="DG258" s="125"/>
      <c r="DH258" s="125"/>
      <c r="DI258" s="125"/>
      <c r="DJ258" s="125"/>
      <c r="DK258" s="125"/>
      <c r="DL258" s="125"/>
      <c r="DM258" s="125"/>
    </row>
    <row r="259" spans="2:117" s="116" customFormat="1" ht="21" x14ac:dyDescent="0.25">
      <c r="B259" s="165"/>
      <c r="C259" s="166"/>
      <c r="D259" s="166"/>
      <c r="E259" s="167"/>
      <c r="F259" s="168"/>
      <c r="G259" s="168"/>
      <c r="H259" s="169"/>
      <c r="I259" s="169"/>
      <c r="J259" s="122"/>
      <c r="K259" s="170"/>
      <c r="L259" s="170"/>
      <c r="M259" s="171"/>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c r="AT259" s="125"/>
      <c r="AU259" s="125"/>
      <c r="AV259" s="125"/>
      <c r="AW259" s="125"/>
      <c r="AX259" s="125"/>
      <c r="AY259" s="125"/>
      <c r="AZ259" s="125"/>
      <c r="BA259" s="125"/>
      <c r="BB259" s="125"/>
      <c r="BC259" s="125"/>
      <c r="BD259" s="125"/>
      <c r="BE259" s="125"/>
      <c r="BF259" s="125"/>
      <c r="BG259" s="125"/>
      <c r="BH259" s="125"/>
      <c r="BI259" s="125"/>
      <c r="BJ259" s="125"/>
      <c r="BK259" s="125"/>
      <c r="BL259" s="125"/>
      <c r="BM259" s="125"/>
      <c r="BN259" s="125"/>
      <c r="BO259" s="125"/>
      <c r="BP259" s="125"/>
      <c r="BQ259" s="125"/>
      <c r="BR259" s="125"/>
      <c r="BS259" s="125"/>
      <c r="BT259" s="125"/>
      <c r="BU259" s="125"/>
      <c r="BV259" s="125"/>
      <c r="BW259" s="125"/>
      <c r="BX259" s="125"/>
      <c r="BY259" s="125"/>
      <c r="BZ259" s="125"/>
      <c r="CA259" s="125"/>
      <c r="CB259" s="125"/>
      <c r="CC259" s="125"/>
      <c r="CD259" s="125"/>
      <c r="CE259" s="125"/>
      <c r="CF259" s="125"/>
      <c r="CG259" s="125"/>
      <c r="CH259" s="125"/>
      <c r="CI259" s="125"/>
      <c r="CJ259" s="125"/>
      <c r="CK259" s="125"/>
      <c r="CL259" s="125"/>
      <c r="CM259" s="125"/>
      <c r="CN259" s="125"/>
      <c r="CO259" s="125"/>
      <c r="CP259" s="125"/>
      <c r="CQ259" s="125"/>
      <c r="CR259" s="125"/>
      <c r="CS259" s="125"/>
      <c r="CT259" s="125"/>
      <c r="CU259" s="125"/>
      <c r="CV259" s="125"/>
      <c r="CW259" s="125"/>
      <c r="CX259" s="125"/>
      <c r="CY259" s="125"/>
      <c r="CZ259" s="125"/>
      <c r="DA259" s="125"/>
      <c r="DB259" s="125"/>
      <c r="DC259" s="125"/>
      <c r="DD259" s="125"/>
      <c r="DE259" s="125"/>
      <c r="DF259" s="125"/>
      <c r="DG259" s="125"/>
      <c r="DH259" s="125"/>
      <c r="DI259" s="125"/>
      <c r="DJ259" s="125"/>
      <c r="DK259" s="125"/>
      <c r="DL259" s="125"/>
      <c r="DM259" s="125"/>
    </row>
    <row r="260" spans="2:117" s="116" customFormat="1" ht="21" x14ac:dyDescent="0.25">
      <c r="B260" s="165"/>
      <c r="C260" s="166"/>
      <c r="D260" s="166"/>
      <c r="E260" s="167"/>
      <c r="F260" s="168"/>
      <c r="G260" s="168"/>
      <c r="H260" s="169"/>
      <c r="I260" s="169"/>
      <c r="J260" s="122"/>
      <c r="K260" s="170"/>
      <c r="L260" s="170"/>
      <c r="M260" s="171"/>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25"/>
      <c r="AW260" s="125"/>
      <c r="AX260" s="125"/>
      <c r="AY260" s="125"/>
      <c r="AZ260" s="125"/>
      <c r="BA260" s="125"/>
      <c r="BB260" s="125"/>
      <c r="BC260" s="125"/>
      <c r="BD260" s="125"/>
      <c r="BE260" s="125"/>
      <c r="BF260" s="125"/>
      <c r="BG260" s="125"/>
      <c r="BH260" s="125"/>
      <c r="BI260" s="125"/>
      <c r="BJ260" s="125"/>
      <c r="BK260" s="125"/>
      <c r="BL260" s="125"/>
      <c r="BM260" s="125"/>
      <c r="BN260" s="125"/>
      <c r="BO260" s="125"/>
      <c r="BP260" s="125"/>
      <c r="BQ260" s="125"/>
      <c r="BR260" s="125"/>
      <c r="BS260" s="125"/>
      <c r="BT260" s="125"/>
      <c r="BU260" s="125"/>
      <c r="BV260" s="125"/>
      <c r="BW260" s="125"/>
      <c r="BX260" s="125"/>
      <c r="BY260" s="125"/>
      <c r="BZ260" s="125"/>
      <c r="CA260" s="125"/>
      <c r="CB260" s="125"/>
      <c r="CC260" s="125"/>
      <c r="CD260" s="125"/>
      <c r="CE260" s="125"/>
      <c r="CF260" s="125"/>
      <c r="CG260" s="125"/>
      <c r="CH260" s="125"/>
      <c r="CI260" s="125"/>
      <c r="CJ260" s="125"/>
      <c r="CK260" s="125"/>
      <c r="CL260" s="125"/>
      <c r="CM260" s="125"/>
      <c r="CN260" s="125"/>
      <c r="CO260" s="125"/>
      <c r="CP260" s="125"/>
      <c r="CQ260" s="125"/>
      <c r="CR260" s="125"/>
      <c r="CS260" s="125"/>
      <c r="CT260" s="125"/>
      <c r="CU260" s="125"/>
      <c r="CV260" s="125"/>
      <c r="CW260" s="125"/>
      <c r="CX260" s="125"/>
      <c r="CY260" s="125"/>
      <c r="CZ260" s="125"/>
      <c r="DA260" s="125"/>
      <c r="DB260" s="125"/>
      <c r="DC260" s="125"/>
      <c r="DD260" s="125"/>
      <c r="DE260" s="125"/>
      <c r="DF260" s="125"/>
      <c r="DG260" s="125"/>
      <c r="DH260" s="125"/>
      <c r="DI260" s="125"/>
      <c r="DJ260" s="125"/>
      <c r="DK260" s="125"/>
      <c r="DL260" s="125"/>
      <c r="DM260" s="125"/>
    </row>
    <row r="261" spans="2:117" s="116" customFormat="1" ht="21" x14ac:dyDescent="0.25">
      <c r="B261" s="165"/>
      <c r="C261" s="166"/>
      <c r="D261" s="166"/>
      <c r="E261" s="167"/>
      <c r="F261" s="168"/>
      <c r="G261" s="168"/>
      <c r="H261" s="169"/>
      <c r="I261" s="169"/>
      <c r="J261" s="122"/>
      <c r="K261" s="170"/>
      <c r="L261" s="170"/>
      <c r="M261" s="171"/>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25"/>
      <c r="AW261" s="125"/>
      <c r="AX261" s="125"/>
      <c r="AY261" s="125"/>
      <c r="AZ261" s="125"/>
      <c r="BA261" s="125"/>
      <c r="BB261" s="125"/>
      <c r="BC261" s="125"/>
      <c r="BD261" s="125"/>
      <c r="BE261" s="125"/>
      <c r="BF261" s="125"/>
      <c r="BG261" s="125"/>
      <c r="BH261" s="125"/>
      <c r="BI261" s="125"/>
      <c r="BJ261" s="125"/>
      <c r="BK261" s="125"/>
      <c r="BL261" s="125"/>
      <c r="BM261" s="125"/>
      <c r="BN261" s="125"/>
      <c r="BO261" s="125"/>
      <c r="BP261" s="125"/>
      <c r="BQ261" s="125"/>
      <c r="BR261" s="125"/>
      <c r="BS261" s="125"/>
      <c r="BT261" s="125"/>
      <c r="BU261" s="125"/>
      <c r="BV261" s="125"/>
      <c r="BW261" s="125"/>
      <c r="BX261" s="125"/>
      <c r="BY261" s="125"/>
      <c r="BZ261" s="125"/>
      <c r="CA261" s="125"/>
      <c r="CB261" s="125"/>
      <c r="CC261" s="125"/>
      <c r="CD261" s="125"/>
      <c r="CE261" s="125"/>
      <c r="CF261" s="125"/>
      <c r="CG261" s="125"/>
      <c r="CH261" s="125"/>
      <c r="CI261" s="125"/>
      <c r="CJ261" s="125"/>
      <c r="CK261" s="125"/>
      <c r="CL261" s="125"/>
      <c r="CM261" s="125"/>
      <c r="CN261" s="125"/>
      <c r="CO261" s="125"/>
      <c r="CP261" s="125"/>
      <c r="CQ261" s="125"/>
      <c r="CR261" s="125"/>
      <c r="CS261" s="125"/>
      <c r="CT261" s="125"/>
      <c r="CU261" s="125"/>
      <c r="CV261" s="125"/>
      <c r="CW261" s="125"/>
      <c r="CX261" s="125"/>
      <c r="CY261" s="125"/>
      <c r="CZ261" s="125"/>
      <c r="DA261" s="125"/>
      <c r="DB261" s="125"/>
      <c r="DC261" s="125"/>
      <c r="DD261" s="125"/>
      <c r="DE261" s="125"/>
      <c r="DF261" s="125"/>
      <c r="DG261" s="125"/>
      <c r="DH261" s="125"/>
      <c r="DI261" s="125"/>
      <c r="DJ261" s="125"/>
      <c r="DK261" s="125"/>
      <c r="DL261" s="125"/>
      <c r="DM261" s="125"/>
    </row>
    <row r="262" spans="2:117" s="116" customFormat="1" ht="21" x14ac:dyDescent="0.25">
      <c r="B262" s="165"/>
      <c r="C262" s="166"/>
      <c r="D262" s="166"/>
      <c r="E262" s="167"/>
      <c r="F262" s="168"/>
      <c r="G262" s="168"/>
      <c r="H262" s="169"/>
      <c r="I262" s="169"/>
      <c r="J262" s="122"/>
      <c r="K262" s="170"/>
      <c r="L262" s="170"/>
      <c r="M262" s="171"/>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c r="AT262" s="125"/>
      <c r="AU262" s="125"/>
      <c r="AV262" s="125"/>
      <c r="AW262" s="125"/>
      <c r="AX262" s="125"/>
      <c r="AY262" s="125"/>
      <c r="AZ262" s="125"/>
      <c r="BA262" s="125"/>
      <c r="BB262" s="125"/>
      <c r="BC262" s="125"/>
      <c r="BD262" s="125"/>
      <c r="BE262" s="125"/>
      <c r="BF262" s="125"/>
      <c r="BG262" s="125"/>
      <c r="BH262" s="125"/>
      <c r="BI262" s="125"/>
      <c r="BJ262" s="125"/>
      <c r="BK262" s="125"/>
      <c r="BL262" s="125"/>
      <c r="BM262" s="125"/>
      <c r="BN262" s="125"/>
      <c r="BO262" s="125"/>
      <c r="BP262" s="125"/>
      <c r="BQ262" s="125"/>
      <c r="BR262" s="125"/>
      <c r="BS262" s="125"/>
      <c r="BT262" s="125"/>
      <c r="BU262" s="125"/>
      <c r="BV262" s="125"/>
      <c r="BW262" s="125"/>
      <c r="BX262" s="125"/>
      <c r="BY262" s="125"/>
      <c r="BZ262" s="125"/>
      <c r="CA262" s="125"/>
      <c r="CB262" s="125"/>
      <c r="CC262" s="125"/>
      <c r="CD262" s="125"/>
      <c r="CE262" s="125"/>
      <c r="CF262" s="125"/>
      <c r="CG262" s="125"/>
      <c r="CH262" s="125"/>
      <c r="CI262" s="125"/>
      <c r="CJ262" s="125"/>
      <c r="CK262" s="125"/>
      <c r="CL262" s="125"/>
      <c r="CM262" s="125"/>
      <c r="CN262" s="125"/>
      <c r="CO262" s="125"/>
      <c r="CP262" s="125"/>
      <c r="CQ262" s="125"/>
      <c r="CR262" s="125"/>
      <c r="CS262" s="125"/>
      <c r="CT262" s="125"/>
      <c r="CU262" s="125"/>
      <c r="CV262" s="125"/>
      <c r="CW262" s="125"/>
      <c r="CX262" s="125"/>
      <c r="CY262" s="125"/>
      <c r="CZ262" s="125"/>
      <c r="DA262" s="125"/>
      <c r="DB262" s="125"/>
      <c r="DC262" s="125"/>
      <c r="DD262" s="125"/>
      <c r="DE262" s="125"/>
      <c r="DF262" s="125"/>
      <c r="DG262" s="125"/>
      <c r="DH262" s="125"/>
      <c r="DI262" s="125"/>
      <c r="DJ262" s="125"/>
      <c r="DK262" s="125"/>
      <c r="DL262" s="125"/>
      <c r="DM262" s="125"/>
    </row>
    <row r="263" spans="2:117" s="1" customFormat="1" ht="21" x14ac:dyDescent="0.25">
      <c r="B263" s="173"/>
      <c r="C263" s="161"/>
      <c r="D263" s="161"/>
      <c r="E263" s="90"/>
      <c r="F263" s="92"/>
      <c r="G263" s="92"/>
      <c r="H263" s="154"/>
      <c r="I263" s="154"/>
      <c r="J263" s="112"/>
      <c r="K263" s="163"/>
      <c r="L263" s="163"/>
      <c r="M263" s="164"/>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25"/>
      <c r="AW263" s="125"/>
      <c r="AX263" s="125"/>
      <c r="AY263" s="125"/>
      <c r="AZ263" s="125"/>
      <c r="BA263" s="125"/>
      <c r="BB263" s="125"/>
      <c r="BC263" s="125"/>
      <c r="BD263" s="125"/>
      <c r="BE263" s="125"/>
      <c r="BF263" s="125"/>
      <c r="BG263" s="125"/>
      <c r="BH263" s="125"/>
      <c r="BI263" s="125"/>
      <c r="BJ263" s="125"/>
      <c r="BK263" s="125"/>
      <c r="BL263" s="125"/>
      <c r="BM263" s="125"/>
      <c r="BN263" s="125"/>
      <c r="BO263" s="125"/>
      <c r="BP263" s="125"/>
      <c r="BQ263" s="125"/>
      <c r="BR263" s="125"/>
      <c r="BS263" s="125"/>
      <c r="BT263" s="125"/>
      <c r="BU263" s="125"/>
      <c r="BV263" s="125"/>
      <c r="BW263" s="125"/>
      <c r="BX263" s="125"/>
      <c r="BY263" s="125"/>
      <c r="BZ263" s="125"/>
      <c r="CA263" s="125"/>
      <c r="CB263" s="125"/>
      <c r="CC263" s="125"/>
      <c r="CD263" s="125"/>
      <c r="CE263" s="125"/>
      <c r="CF263" s="125"/>
      <c r="CG263" s="125"/>
      <c r="CH263" s="125"/>
      <c r="CI263" s="125"/>
      <c r="CJ263" s="125"/>
      <c r="CK263" s="125"/>
      <c r="CL263" s="125"/>
      <c r="CM263" s="125"/>
      <c r="CN263" s="125"/>
      <c r="CO263" s="125"/>
      <c r="CP263" s="125"/>
      <c r="CQ263" s="125"/>
      <c r="CR263" s="125"/>
      <c r="CS263" s="125"/>
      <c r="CT263" s="125"/>
      <c r="CU263" s="125"/>
      <c r="CV263" s="125"/>
      <c r="CW263" s="125"/>
      <c r="CX263" s="125"/>
      <c r="CY263" s="125"/>
      <c r="CZ263" s="125"/>
      <c r="DA263" s="125"/>
      <c r="DB263" s="125"/>
      <c r="DC263" s="125"/>
      <c r="DD263" s="125"/>
      <c r="DE263" s="125"/>
      <c r="DF263" s="125"/>
      <c r="DG263" s="125"/>
      <c r="DH263" s="125"/>
      <c r="DI263" s="125"/>
      <c r="DJ263" s="125"/>
      <c r="DK263" s="125"/>
      <c r="DL263" s="125"/>
      <c r="DM263" s="125"/>
    </row>
    <row r="264" spans="2:117" s="116" customFormat="1" ht="21" x14ac:dyDescent="0.25">
      <c r="B264" s="165"/>
      <c r="C264" s="166"/>
      <c r="D264" s="166"/>
      <c r="E264" s="167"/>
      <c r="F264" s="168"/>
      <c r="G264" s="168"/>
      <c r="H264" s="169"/>
      <c r="I264" s="169"/>
      <c r="J264" s="122"/>
      <c r="K264" s="170"/>
      <c r="L264" s="170"/>
      <c r="M264" s="171"/>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c r="CR264" s="125"/>
      <c r="CS264" s="125"/>
      <c r="CT264" s="125"/>
      <c r="CU264" s="125"/>
      <c r="CV264" s="125"/>
      <c r="CW264" s="125"/>
      <c r="CX264" s="125"/>
      <c r="CY264" s="125"/>
      <c r="CZ264" s="125"/>
      <c r="DA264" s="125"/>
      <c r="DB264" s="125"/>
      <c r="DC264" s="125"/>
      <c r="DD264" s="125"/>
      <c r="DE264" s="125"/>
      <c r="DF264" s="125"/>
      <c r="DG264" s="125"/>
      <c r="DH264" s="125"/>
      <c r="DI264" s="125"/>
      <c r="DJ264" s="125"/>
      <c r="DK264" s="125"/>
      <c r="DL264" s="125"/>
      <c r="DM264" s="125"/>
    </row>
    <row r="265" spans="2:117" s="116" customFormat="1" ht="21" x14ac:dyDescent="0.25">
      <c r="B265" s="165"/>
      <c r="C265" s="166"/>
      <c r="D265" s="166"/>
      <c r="E265" s="167"/>
      <c r="F265" s="168"/>
      <c r="G265" s="168"/>
      <c r="H265" s="169"/>
      <c r="I265" s="169"/>
      <c r="J265" s="122"/>
      <c r="K265" s="170"/>
      <c r="L265" s="170"/>
      <c r="M265" s="171"/>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25"/>
      <c r="AW265" s="125"/>
      <c r="AX265" s="125"/>
      <c r="AY265" s="125"/>
      <c r="AZ265" s="125"/>
      <c r="BA265" s="125"/>
      <c r="BB265" s="125"/>
      <c r="BC265" s="125"/>
      <c r="BD265" s="125"/>
      <c r="BE265" s="125"/>
      <c r="BF265" s="125"/>
      <c r="BG265" s="125"/>
      <c r="BH265" s="125"/>
      <c r="BI265" s="125"/>
      <c r="BJ265" s="125"/>
      <c r="BK265" s="125"/>
      <c r="BL265" s="125"/>
      <c r="BM265" s="125"/>
      <c r="BN265" s="125"/>
      <c r="BO265" s="125"/>
      <c r="BP265" s="125"/>
      <c r="BQ265" s="125"/>
      <c r="BR265" s="125"/>
      <c r="BS265" s="125"/>
      <c r="BT265" s="125"/>
      <c r="BU265" s="125"/>
      <c r="BV265" s="125"/>
      <c r="BW265" s="125"/>
      <c r="BX265" s="125"/>
      <c r="BY265" s="125"/>
      <c r="BZ265" s="125"/>
      <c r="CA265" s="125"/>
      <c r="CB265" s="125"/>
      <c r="CC265" s="125"/>
      <c r="CD265" s="125"/>
      <c r="CE265" s="125"/>
      <c r="CF265" s="125"/>
      <c r="CG265" s="125"/>
      <c r="CH265" s="125"/>
      <c r="CI265" s="125"/>
      <c r="CJ265" s="125"/>
      <c r="CK265" s="125"/>
      <c r="CL265" s="125"/>
      <c r="CM265" s="125"/>
      <c r="CN265" s="125"/>
      <c r="CO265" s="125"/>
      <c r="CP265" s="125"/>
      <c r="CQ265" s="125"/>
      <c r="CR265" s="125"/>
      <c r="CS265" s="125"/>
      <c r="CT265" s="125"/>
      <c r="CU265" s="125"/>
      <c r="CV265" s="125"/>
      <c r="CW265" s="125"/>
      <c r="CX265" s="125"/>
      <c r="CY265" s="125"/>
      <c r="CZ265" s="125"/>
      <c r="DA265" s="125"/>
      <c r="DB265" s="125"/>
      <c r="DC265" s="125"/>
      <c r="DD265" s="125"/>
      <c r="DE265" s="125"/>
      <c r="DF265" s="125"/>
      <c r="DG265" s="125"/>
      <c r="DH265" s="125"/>
      <c r="DI265" s="125"/>
      <c r="DJ265" s="125"/>
      <c r="DK265" s="125"/>
      <c r="DL265" s="125"/>
      <c r="DM265" s="125"/>
    </row>
    <row r="266" spans="2:117" s="116" customFormat="1" ht="21" x14ac:dyDescent="0.25">
      <c r="B266" s="165"/>
      <c r="C266" s="166"/>
      <c r="D266" s="166"/>
      <c r="E266" s="167"/>
      <c r="F266" s="168"/>
      <c r="G266" s="168"/>
      <c r="H266" s="169"/>
      <c r="I266" s="169"/>
      <c r="J266" s="122"/>
      <c r="K266" s="170"/>
      <c r="L266" s="170"/>
      <c r="M266" s="171"/>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25"/>
      <c r="AW266" s="125"/>
      <c r="AX266" s="125"/>
      <c r="AY266" s="125"/>
      <c r="AZ266" s="125"/>
      <c r="BA266" s="125"/>
      <c r="BB266" s="125"/>
      <c r="BC266" s="125"/>
      <c r="BD266" s="125"/>
      <c r="BE266" s="125"/>
      <c r="BF266" s="125"/>
      <c r="BG266" s="125"/>
      <c r="BH266" s="125"/>
      <c r="BI266" s="125"/>
      <c r="BJ266" s="125"/>
      <c r="BK266" s="125"/>
      <c r="BL266" s="125"/>
      <c r="BM266" s="125"/>
      <c r="BN266" s="125"/>
      <c r="BO266" s="125"/>
      <c r="BP266" s="125"/>
      <c r="BQ266" s="125"/>
      <c r="BR266" s="125"/>
      <c r="BS266" s="125"/>
      <c r="BT266" s="125"/>
      <c r="BU266" s="125"/>
      <c r="BV266" s="125"/>
      <c r="BW266" s="125"/>
      <c r="BX266" s="125"/>
      <c r="BY266" s="125"/>
      <c r="BZ266" s="125"/>
      <c r="CA266" s="125"/>
      <c r="CB266" s="125"/>
      <c r="CC266" s="125"/>
      <c r="CD266" s="125"/>
      <c r="CE266" s="125"/>
      <c r="CF266" s="125"/>
      <c r="CG266" s="125"/>
      <c r="CH266" s="125"/>
      <c r="CI266" s="125"/>
      <c r="CJ266" s="125"/>
      <c r="CK266" s="125"/>
      <c r="CL266" s="125"/>
      <c r="CM266" s="125"/>
      <c r="CN266" s="125"/>
      <c r="CO266" s="125"/>
      <c r="CP266" s="125"/>
      <c r="CQ266" s="125"/>
      <c r="CR266" s="125"/>
      <c r="CS266" s="125"/>
      <c r="CT266" s="125"/>
      <c r="CU266" s="125"/>
      <c r="CV266" s="125"/>
      <c r="CW266" s="125"/>
      <c r="CX266" s="125"/>
      <c r="CY266" s="125"/>
      <c r="CZ266" s="125"/>
      <c r="DA266" s="125"/>
      <c r="DB266" s="125"/>
      <c r="DC266" s="125"/>
      <c r="DD266" s="125"/>
      <c r="DE266" s="125"/>
      <c r="DF266" s="125"/>
      <c r="DG266" s="125"/>
      <c r="DH266" s="125"/>
      <c r="DI266" s="125"/>
      <c r="DJ266" s="125"/>
      <c r="DK266" s="125"/>
      <c r="DL266" s="125"/>
      <c r="DM266" s="125"/>
    </row>
    <row r="267" spans="2:117" s="116" customFormat="1" ht="21" x14ac:dyDescent="0.25">
      <c r="B267" s="165"/>
      <c r="C267" s="166"/>
      <c r="D267" s="166"/>
      <c r="E267" s="167"/>
      <c r="F267" s="168"/>
      <c r="G267" s="168"/>
      <c r="H267" s="169"/>
      <c r="I267" s="169"/>
      <c r="J267" s="122"/>
      <c r="K267" s="170"/>
      <c r="L267" s="170"/>
      <c r="M267" s="171"/>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c r="AW267" s="125"/>
      <c r="AX267" s="125"/>
      <c r="AY267" s="125"/>
      <c r="AZ267" s="125"/>
      <c r="BA267" s="125"/>
      <c r="BB267" s="125"/>
      <c r="BC267" s="125"/>
      <c r="BD267" s="125"/>
      <c r="BE267" s="125"/>
      <c r="BF267" s="125"/>
      <c r="BG267" s="125"/>
      <c r="BH267" s="125"/>
      <c r="BI267" s="125"/>
      <c r="BJ267" s="125"/>
      <c r="BK267" s="125"/>
      <c r="BL267" s="125"/>
      <c r="BM267" s="125"/>
      <c r="BN267" s="125"/>
      <c r="BO267" s="125"/>
      <c r="BP267" s="125"/>
      <c r="BQ267" s="125"/>
      <c r="BR267" s="125"/>
      <c r="BS267" s="125"/>
      <c r="BT267" s="125"/>
      <c r="BU267" s="125"/>
      <c r="BV267" s="125"/>
      <c r="BW267" s="125"/>
      <c r="BX267" s="125"/>
      <c r="BY267" s="125"/>
      <c r="BZ267" s="125"/>
      <c r="CA267" s="125"/>
      <c r="CB267" s="125"/>
      <c r="CC267" s="125"/>
      <c r="CD267" s="125"/>
      <c r="CE267" s="125"/>
      <c r="CF267" s="125"/>
      <c r="CG267" s="125"/>
      <c r="CH267" s="125"/>
      <c r="CI267" s="125"/>
      <c r="CJ267" s="125"/>
      <c r="CK267" s="125"/>
      <c r="CL267" s="125"/>
      <c r="CM267" s="125"/>
      <c r="CN267" s="125"/>
      <c r="CO267" s="125"/>
      <c r="CP267" s="125"/>
      <c r="CQ267" s="125"/>
      <c r="CR267" s="125"/>
      <c r="CS267" s="125"/>
      <c r="CT267" s="125"/>
      <c r="CU267" s="125"/>
      <c r="CV267" s="125"/>
      <c r="CW267" s="125"/>
      <c r="CX267" s="125"/>
      <c r="CY267" s="125"/>
      <c r="CZ267" s="125"/>
      <c r="DA267" s="125"/>
      <c r="DB267" s="125"/>
      <c r="DC267" s="125"/>
      <c r="DD267" s="125"/>
      <c r="DE267" s="125"/>
      <c r="DF267" s="125"/>
      <c r="DG267" s="125"/>
      <c r="DH267" s="125"/>
      <c r="DI267" s="125"/>
      <c r="DJ267" s="125"/>
      <c r="DK267" s="125"/>
      <c r="DL267" s="125"/>
      <c r="DM267" s="125"/>
    </row>
    <row r="268" spans="2:117" s="1" customFormat="1" ht="21" x14ac:dyDescent="0.25">
      <c r="B268" s="173"/>
      <c r="C268" s="161"/>
      <c r="D268" s="161"/>
      <c r="E268" s="154"/>
      <c r="F268" s="92"/>
      <c r="G268" s="92"/>
      <c r="H268" s="154"/>
      <c r="I268" s="154"/>
      <c r="J268" s="112"/>
      <c r="K268" s="163"/>
      <c r="L268" s="163"/>
      <c r="M268" s="164"/>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c r="AT268" s="125"/>
      <c r="AU268" s="125"/>
      <c r="AV268" s="125"/>
      <c r="AW268" s="125"/>
      <c r="AX268" s="125"/>
      <c r="AY268" s="125"/>
      <c r="AZ268" s="125"/>
      <c r="BA268" s="125"/>
      <c r="BB268" s="125"/>
      <c r="BC268" s="125"/>
      <c r="BD268" s="125"/>
      <c r="BE268" s="125"/>
      <c r="BF268" s="125"/>
      <c r="BG268" s="125"/>
      <c r="BH268" s="125"/>
      <c r="BI268" s="125"/>
      <c r="BJ268" s="125"/>
      <c r="BK268" s="125"/>
      <c r="BL268" s="125"/>
      <c r="BM268" s="125"/>
      <c r="BN268" s="125"/>
      <c r="BO268" s="125"/>
      <c r="BP268" s="125"/>
      <c r="BQ268" s="125"/>
      <c r="BR268" s="125"/>
      <c r="BS268" s="125"/>
      <c r="BT268" s="125"/>
      <c r="BU268" s="125"/>
      <c r="BV268" s="125"/>
      <c r="BW268" s="125"/>
      <c r="BX268" s="125"/>
      <c r="BY268" s="125"/>
      <c r="BZ268" s="125"/>
      <c r="CA268" s="125"/>
      <c r="CB268" s="125"/>
      <c r="CC268" s="125"/>
      <c r="CD268" s="125"/>
      <c r="CE268" s="125"/>
      <c r="CF268" s="125"/>
      <c r="CG268" s="125"/>
      <c r="CH268" s="125"/>
      <c r="CI268" s="125"/>
      <c r="CJ268" s="125"/>
      <c r="CK268" s="125"/>
      <c r="CL268" s="125"/>
      <c r="CM268" s="125"/>
      <c r="CN268" s="125"/>
      <c r="CO268" s="125"/>
      <c r="CP268" s="125"/>
      <c r="CQ268" s="125"/>
      <c r="CR268" s="125"/>
      <c r="CS268" s="125"/>
      <c r="CT268" s="125"/>
      <c r="CU268" s="125"/>
      <c r="CV268" s="125"/>
      <c r="CW268" s="125"/>
      <c r="CX268" s="125"/>
      <c r="CY268" s="125"/>
      <c r="CZ268" s="125"/>
      <c r="DA268" s="125"/>
      <c r="DB268" s="125"/>
      <c r="DC268" s="125"/>
      <c r="DD268" s="125"/>
      <c r="DE268" s="125"/>
      <c r="DF268" s="125"/>
      <c r="DG268" s="125"/>
      <c r="DH268" s="125"/>
      <c r="DI268" s="125"/>
      <c r="DJ268" s="125"/>
      <c r="DK268" s="125"/>
      <c r="DL268" s="125"/>
      <c r="DM268" s="125"/>
    </row>
    <row r="269" spans="2:117" s="116" customFormat="1" ht="21" x14ac:dyDescent="0.25">
      <c r="B269" s="165"/>
      <c r="C269" s="166"/>
      <c r="D269" s="166"/>
      <c r="E269" s="167"/>
      <c r="F269" s="168"/>
      <c r="G269" s="168"/>
      <c r="H269" s="169"/>
      <c r="I269" s="169"/>
      <c r="J269" s="122"/>
      <c r="K269" s="170"/>
      <c r="L269" s="170"/>
      <c r="M269" s="171"/>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c r="AT269" s="125"/>
      <c r="AU269" s="125"/>
      <c r="AV269" s="125"/>
      <c r="AW269" s="125"/>
      <c r="AX269" s="125"/>
      <c r="AY269" s="125"/>
      <c r="AZ269" s="125"/>
      <c r="BA269" s="125"/>
      <c r="BB269" s="125"/>
      <c r="BC269" s="125"/>
      <c r="BD269" s="125"/>
      <c r="BE269" s="125"/>
      <c r="BF269" s="125"/>
      <c r="BG269" s="125"/>
      <c r="BH269" s="125"/>
      <c r="BI269" s="125"/>
      <c r="BJ269" s="125"/>
      <c r="BK269" s="125"/>
      <c r="BL269" s="125"/>
      <c r="BM269" s="125"/>
      <c r="BN269" s="125"/>
      <c r="BO269" s="125"/>
      <c r="BP269" s="125"/>
      <c r="BQ269" s="125"/>
      <c r="BR269" s="125"/>
      <c r="BS269" s="125"/>
      <c r="BT269" s="125"/>
      <c r="BU269" s="125"/>
      <c r="BV269" s="125"/>
      <c r="BW269" s="125"/>
      <c r="BX269" s="125"/>
      <c r="BY269" s="125"/>
      <c r="BZ269" s="125"/>
      <c r="CA269" s="125"/>
      <c r="CB269" s="125"/>
      <c r="CC269" s="125"/>
      <c r="CD269" s="125"/>
      <c r="CE269" s="125"/>
      <c r="CF269" s="125"/>
      <c r="CG269" s="125"/>
      <c r="CH269" s="125"/>
      <c r="CI269" s="125"/>
      <c r="CJ269" s="125"/>
      <c r="CK269" s="125"/>
      <c r="CL269" s="125"/>
      <c r="CM269" s="125"/>
      <c r="CN269" s="125"/>
      <c r="CO269" s="125"/>
      <c r="CP269" s="125"/>
      <c r="CQ269" s="125"/>
      <c r="CR269" s="125"/>
      <c r="CS269" s="125"/>
      <c r="CT269" s="125"/>
      <c r="CU269" s="125"/>
      <c r="CV269" s="125"/>
      <c r="CW269" s="125"/>
      <c r="CX269" s="125"/>
      <c r="CY269" s="125"/>
      <c r="CZ269" s="125"/>
      <c r="DA269" s="125"/>
      <c r="DB269" s="125"/>
      <c r="DC269" s="125"/>
      <c r="DD269" s="125"/>
      <c r="DE269" s="125"/>
      <c r="DF269" s="125"/>
      <c r="DG269" s="125"/>
      <c r="DH269" s="125"/>
      <c r="DI269" s="125"/>
      <c r="DJ269" s="125"/>
      <c r="DK269" s="125"/>
      <c r="DL269" s="125"/>
      <c r="DM269" s="125"/>
    </row>
    <row r="270" spans="2:117" s="116" customFormat="1" ht="21" x14ac:dyDescent="0.25">
      <c r="B270" s="165"/>
      <c r="C270" s="166"/>
      <c r="D270" s="166"/>
      <c r="E270" s="167"/>
      <c r="F270" s="168"/>
      <c r="G270" s="168"/>
      <c r="H270" s="169"/>
      <c r="I270" s="169"/>
      <c r="J270" s="122"/>
      <c r="K270" s="170"/>
      <c r="L270" s="170"/>
      <c r="M270" s="171"/>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c r="AT270" s="125"/>
      <c r="AU270" s="125"/>
      <c r="AV270" s="125"/>
      <c r="AW270" s="125"/>
      <c r="AX270" s="125"/>
      <c r="AY270" s="125"/>
      <c r="AZ270" s="125"/>
      <c r="BA270" s="125"/>
      <c r="BB270" s="125"/>
      <c r="BC270" s="125"/>
      <c r="BD270" s="125"/>
      <c r="BE270" s="125"/>
      <c r="BF270" s="125"/>
      <c r="BG270" s="125"/>
      <c r="BH270" s="125"/>
      <c r="BI270" s="125"/>
      <c r="BJ270" s="125"/>
      <c r="BK270" s="125"/>
      <c r="BL270" s="125"/>
      <c r="BM270" s="125"/>
      <c r="BN270" s="125"/>
      <c r="BO270" s="125"/>
      <c r="BP270" s="125"/>
      <c r="BQ270" s="125"/>
      <c r="BR270" s="125"/>
      <c r="BS270" s="125"/>
      <c r="BT270" s="125"/>
      <c r="BU270" s="125"/>
      <c r="BV270" s="125"/>
      <c r="BW270" s="125"/>
      <c r="BX270" s="125"/>
      <c r="BY270" s="125"/>
      <c r="BZ270" s="125"/>
      <c r="CA270" s="125"/>
      <c r="CB270" s="125"/>
      <c r="CC270" s="125"/>
      <c r="CD270" s="125"/>
      <c r="CE270" s="125"/>
      <c r="CF270" s="125"/>
      <c r="CG270" s="125"/>
      <c r="CH270" s="125"/>
      <c r="CI270" s="125"/>
      <c r="CJ270" s="125"/>
      <c r="CK270" s="125"/>
      <c r="CL270" s="125"/>
      <c r="CM270" s="125"/>
      <c r="CN270" s="125"/>
      <c r="CO270" s="125"/>
      <c r="CP270" s="125"/>
      <c r="CQ270" s="125"/>
      <c r="CR270" s="125"/>
      <c r="CS270" s="125"/>
      <c r="CT270" s="125"/>
      <c r="CU270" s="125"/>
      <c r="CV270" s="125"/>
      <c r="CW270" s="125"/>
      <c r="CX270" s="125"/>
      <c r="CY270" s="125"/>
      <c r="CZ270" s="125"/>
      <c r="DA270" s="125"/>
      <c r="DB270" s="125"/>
      <c r="DC270" s="125"/>
      <c r="DD270" s="125"/>
      <c r="DE270" s="125"/>
      <c r="DF270" s="125"/>
      <c r="DG270" s="125"/>
      <c r="DH270" s="125"/>
      <c r="DI270" s="125"/>
      <c r="DJ270" s="125"/>
      <c r="DK270" s="125"/>
      <c r="DL270" s="125"/>
      <c r="DM270" s="125"/>
    </row>
    <row r="271" spans="2:117" s="116" customFormat="1" ht="21" x14ac:dyDescent="0.25">
      <c r="B271" s="165"/>
      <c r="C271" s="166"/>
      <c r="D271" s="166"/>
      <c r="E271" s="167"/>
      <c r="F271" s="168"/>
      <c r="G271" s="168"/>
      <c r="H271" s="169"/>
      <c r="I271" s="169"/>
      <c r="J271" s="122"/>
      <c r="K271" s="170"/>
      <c r="L271" s="170"/>
      <c r="M271" s="171"/>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c r="CR271" s="125"/>
      <c r="CS271" s="125"/>
      <c r="CT271" s="125"/>
      <c r="CU271" s="125"/>
      <c r="CV271" s="125"/>
      <c r="CW271" s="125"/>
      <c r="CX271" s="125"/>
      <c r="CY271" s="125"/>
      <c r="CZ271" s="125"/>
      <c r="DA271" s="125"/>
      <c r="DB271" s="125"/>
      <c r="DC271" s="125"/>
      <c r="DD271" s="125"/>
      <c r="DE271" s="125"/>
      <c r="DF271" s="125"/>
      <c r="DG271" s="125"/>
      <c r="DH271" s="125"/>
      <c r="DI271" s="125"/>
      <c r="DJ271" s="125"/>
      <c r="DK271" s="125"/>
      <c r="DL271" s="125"/>
      <c r="DM271" s="125"/>
    </row>
    <row r="272" spans="2:117" s="116" customFormat="1" ht="21" x14ac:dyDescent="0.25">
      <c r="B272" s="165"/>
      <c r="C272" s="166"/>
      <c r="D272" s="166"/>
      <c r="E272" s="167"/>
      <c r="F272" s="168"/>
      <c r="G272" s="168"/>
      <c r="H272" s="169"/>
      <c r="I272" s="169"/>
      <c r="J272" s="122"/>
      <c r="K272" s="170"/>
      <c r="L272" s="170"/>
      <c r="M272" s="171"/>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c r="AT272" s="125"/>
      <c r="AU272" s="125"/>
      <c r="AV272" s="125"/>
      <c r="AW272" s="125"/>
      <c r="AX272" s="125"/>
      <c r="AY272" s="125"/>
      <c r="AZ272" s="125"/>
      <c r="BA272" s="125"/>
      <c r="BB272" s="125"/>
      <c r="BC272" s="125"/>
      <c r="BD272" s="125"/>
      <c r="BE272" s="125"/>
      <c r="BF272" s="125"/>
      <c r="BG272" s="125"/>
      <c r="BH272" s="125"/>
      <c r="BI272" s="125"/>
      <c r="BJ272" s="125"/>
      <c r="BK272" s="125"/>
      <c r="BL272" s="125"/>
      <c r="BM272" s="125"/>
      <c r="BN272" s="125"/>
      <c r="BO272" s="125"/>
      <c r="BP272" s="125"/>
      <c r="BQ272" s="125"/>
      <c r="BR272" s="125"/>
      <c r="BS272" s="125"/>
      <c r="BT272" s="125"/>
      <c r="BU272" s="125"/>
      <c r="BV272" s="125"/>
      <c r="BW272" s="125"/>
      <c r="BX272" s="125"/>
      <c r="BY272" s="125"/>
      <c r="BZ272" s="125"/>
      <c r="CA272" s="125"/>
      <c r="CB272" s="125"/>
      <c r="CC272" s="125"/>
      <c r="CD272" s="125"/>
      <c r="CE272" s="125"/>
      <c r="CF272" s="125"/>
      <c r="CG272" s="125"/>
      <c r="CH272" s="125"/>
      <c r="CI272" s="125"/>
      <c r="CJ272" s="125"/>
      <c r="CK272" s="125"/>
      <c r="CL272" s="125"/>
      <c r="CM272" s="125"/>
      <c r="CN272" s="125"/>
      <c r="CO272" s="125"/>
      <c r="CP272" s="125"/>
      <c r="CQ272" s="125"/>
      <c r="CR272" s="125"/>
      <c r="CS272" s="125"/>
      <c r="CT272" s="125"/>
      <c r="CU272" s="125"/>
      <c r="CV272" s="125"/>
      <c r="CW272" s="125"/>
      <c r="CX272" s="125"/>
      <c r="CY272" s="125"/>
      <c r="CZ272" s="125"/>
      <c r="DA272" s="125"/>
      <c r="DB272" s="125"/>
      <c r="DC272" s="125"/>
      <c r="DD272" s="125"/>
      <c r="DE272" s="125"/>
      <c r="DF272" s="125"/>
      <c r="DG272" s="125"/>
      <c r="DH272" s="125"/>
      <c r="DI272" s="125"/>
      <c r="DJ272" s="125"/>
      <c r="DK272" s="125"/>
      <c r="DL272" s="125"/>
      <c r="DM272" s="125"/>
    </row>
    <row r="273" spans="2:117" s="1" customFormat="1" ht="21" x14ac:dyDescent="0.25">
      <c r="B273" s="173"/>
      <c r="C273" s="161"/>
      <c r="D273" s="161"/>
      <c r="E273" s="90"/>
      <c r="F273" s="92"/>
      <c r="G273" s="92"/>
      <c r="H273" s="154"/>
      <c r="I273" s="154"/>
      <c r="J273" s="112"/>
      <c r="K273" s="163"/>
      <c r="L273" s="163"/>
      <c r="M273" s="164"/>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c r="AT273" s="125"/>
      <c r="AU273" s="125"/>
      <c r="AV273" s="125"/>
      <c r="AW273" s="125"/>
      <c r="AX273" s="125"/>
      <c r="AY273" s="125"/>
      <c r="AZ273" s="125"/>
      <c r="BA273" s="125"/>
      <c r="BB273" s="125"/>
      <c r="BC273" s="125"/>
      <c r="BD273" s="125"/>
      <c r="BE273" s="125"/>
      <c r="BF273" s="125"/>
      <c r="BG273" s="125"/>
      <c r="BH273" s="125"/>
      <c r="BI273" s="125"/>
      <c r="BJ273" s="125"/>
      <c r="BK273" s="125"/>
      <c r="BL273" s="125"/>
      <c r="BM273" s="125"/>
      <c r="BN273" s="125"/>
      <c r="BO273" s="125"/>
      <c r="BP273" s="125"/>
      <c r="BQ273" s="125"/>
      <c r="BR273" s="125"/>
      <c r="BS273" s="125"/>
      <c r="BT273" s="125"/>
      <c r="BU273" s="125"/>
      <c r="BV273" s="125"/>
      <c r="BW273" s="125"/>
      <c r="BX273" s="125"/>
      <c r="BY273" s="125"/>
      <c r="BZ273" s="125"/>
      <c r="CA273" s="125"/>
      <c r="CB273" s="125"/>
      <c r="CC273" s="125"/>
      <c r="CD273" s="125"/>
      <c r="CE273" s="125"/>
      <c r="CF273" s="125"/>
      <c r="CG273" s="125"/>
      <c r="CH273" s="125"/>
      <c r="CI273" s="125"/>
      <c r="CJ273" s="125"/>
      <c r="CK273" s="125"/>
      <c r="CL273" s="125"/>
      <c r="CM273" s="125"/>
      <c r="CN273" s="125"/>
      <c r="CO273" s="125"/>
      <c r="CP273" s="125"/>
      <c r="CQ273" s="125"/>
      <c r="CR273" s="125"/>
      <c r="CS273" s="125"/>
      <c r="CT273" s="125"/>
      <c r="CU273" s="125"/>
      <c r="CV273" s="125"/>
      <c r="CW273" s="125"/>
      <c r="CX273" s="125"/>
      <c r="CY273" s="125"/>
      <c r="CZ273" s="125"/>
      <c r="DA273" s="125"/>
      <c r="DB273" s="125"/>
      <c r="DC273" s="125"/>
      <c r="DD273" s="125"/>
      <c r="DE273" s="125"/>
      <c r="DF273" s="125"/>
      <c r="DG273" s="125"/>
      <c r="DH273" s="125"/>
      <c r="DI273" s="125"/>
      <c r="DJ273" s="125"/>
      <c r="DK273" s="125"/>
      <c r="DL273" s="125"/>
      <c r="DM273" s="125"/>
    </row>
    <row r="274" spans="2:117" s="116" customFormat="1" ht="21" x14ac:dyDescent="0.25">
      <c r="B274" s="165"/>
      <c r="C274" s="166"/>
      <c r="D274" s="166"/>
      <c r="E274" s="167"/>
      <c r="F274" s="168"/>
      <c r="G274" s="168"/>
      <c r="H274" s="169"/>
      <c r="I274" s="169"/>
      <c r="J274" s="122"/>
      <c r="K274" s="170"/>
      <c r="L274" s="170"/>
      <c r="M274" s="171"/>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c r="AT274" s="125"/>
      <c r="AU274" s="125"/>
      <c r="AV274" s="125"/>
      <c r="AW274" s="125"/>
      <c r="AX274" s="125"/>
      <c r="AY274" s="125"/>
      <c r="AZ274" s="125"/>
      <c r="BA274" s="125"/>
      <c r="BB274" s="125"/>
      <c r="BC274" s="125"/>
      <c r="BD274" s="125"/>
      <c r="BE274" s="125"/>
      <c r="BF274" s="125"/>
      <c r="BG274" s="125"/>
      <c r="BH274" s="125"/>
      <c r="BI274" s="125"/>
      <c r="BJ274" s="125"/>
      <c r="BK274" s="125"/>
      <c r="BL274" s="125"/>
      <c r="BM274" s="125"/>
      <c r="BN274" s="125"/>
      <c r="BO274" s="125"/>
      <c r="BP274" s="125"/>
      <c r="BQ274" s="125"/>
      <c r="BR274" s="125"/>
      <c r="BS274" s="125"/>
      <c r="BT274" s="125"/>
      <c r="BU274" s="125"/>
      <c r="BV274" s="125"/>
      <c r="BW274" s="125"/>
      <c r="BX274" s="125"/>
      <c r="BY274" s="125"/>
      <c r="BZ274" s="125"/>
      <c r="CA274" s="125"/>
      <c r="CB274" s="125"/>
      <c r="CC274" s="125"/>
      <c r="CD274" s="125"/>
      <c r="CE274" s="125"/>
      <c r="CF274" s="125"/>
      <c r="CG274" s="125"/>
      <c r="CH274" s="125"/>
      <c r="CI274" s="125"/>
      <c r="CJ274" s="125"/>
      <c r="CK274" s="125"/>
      <c r="CL274" s="125"/>
      <c r="CM274" s="125"/>
      <c r="CN274" s="125"/>
      <c r="CO274" s="125"/>
      <c r="CP274" s="125"/>
      <c r="CQ274" s="125"/>
      <c r="CR274" s="125"/>
      <c r="CS274" s="125"/>
      <c r="CT274" s="125"/>
      <c r="CU274" s="125"/>
      <c r="CV274" s="125"/>
      <c r="CW274" s="125"/>
      <c r="CX274" s="125"/>
      <c r="CY274" s="125"/>
      <c r="CZ274" s="125"/>
      <c r="DA274" s="125"/>
      <c r="DB274" s="125"/>
      <c r="DC274" s="125"/>
      <c r="DD274" s="125"/>
      <c r="DE274" s="125"/>
      <c r="DF274" s="125"/>
      <c r="DG274" s="125"/>
      <c r="DH274" s="125"/>
      <c r="DI274" s="125"/>
      <c r="DJ274" s="125"/>
      <c r="DK274" s="125"/>
      <c r="DL274" s="125"/>
      <c r="DM274" s="125"/>
    </row>
    <row r="275" spans="2:117" s="116" customFormat="1" ht="21" x14ac:dyDescent="0.25">
      <c r="B275" s="165"/>
      <c r="C275" s="166"/>
      <c r="D275" s="166"/>
      <c r="E275" s="167"/>
      <c r="F275" s="168"/>
      <c r="G275" s="168"/>
      <c r="H275" s="169"/>
      <c r="I275" s="169"/>
      <c r="J275" s="122"/>
      <c r="K275" s="170"/>
      <c r="L275" s="170"/>
      <c r="M275" s="171"/>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c r="AT275" s="125"/>
      <c r="AU275" s="125"/>
      <c r="AV275" s="125"/>
      <c r="AW275" s="125"/>
      <c r="AX275" s="125"/>
      <c r="AY275" s="125"/>
      <c r="AZ275" s="125"/>
      <c r="BA275" s="125"/>
      <c r="BB275" s="125"/>
      <c r="BC275" s="125"/>
      <c r="BD275" s="125"/>
      <c r="BE275" s="125"/>
      <c r="BF275" s="125"/>
      <c r="BG275" s="125"/>
      <c r="BH275" s="125"/>
      <c r="BI275" s="125"/>
      <c r="BJ275" s="125"/>
      <c r="BK275" s="125"/>
      <c r="BL275" s="125"/>
      <c r="BM275" s="125"/>
      <c r="BN275" s="125"/>
      <c r="BO275" s="125"/>
      <c r="BP275" s="125"/>
      <c r="BQ275" s="125"/>
      <c r="BR275" s="125"/>
      <c r="BS275" s="125"/>
      <c r="BT275" s="125"/>
      <c r="BU275" s="125"/>
      <c r="BV275" s="125"/>
      <c r="BW275" s="125"/>
      <c r="BX275" s="125"/>
      <c r="BY275" s="125"/>
      <c r="BZ275" s="125"/>
      <c r="CA275" s="125"/>
      <c r="CB275" s="125"/>
      <c r="CC275" s="125"/>
      <c r="CD275" s="125"/>
      <c r="CE275" s="125"/>
      <c r="CF275" s="125"/>
      <c r="CG275" s="125"/>
      <c r="CH275" s="125"/>
      <c r="CI275" s="125"/>
      <c r="CJ275" s="125"/>
      <c r="CK275" s="125"/>
      <c r="CL275" s="125"/>
      <c r="CM275" s="125"/>
      <c r="CN275" s="125"/>
      <c r="CO275" s="125"/>
      <c r="CP275" s="125"/>
      <c r="CQ275" s="125"/>
      <c r="CR275" s="125"/>
      <c r="CS275" s="125"/>
      <c r="CT275" s="125"/>
      <c r="CU275" s="125"/>
      <c r="CV275" s="125"/>
      <c r="CW275" s="125"/>
      <c r="CX275" s="125"/>
      <c r="CY275" s="125"/>
      <c r="CZ275" s="125"/>
      <c r="DA275" s="125"/>
      <c r="DB275" s="125"/>
      <c r="DC275" s="125"/>
      <c r="DD275" s="125"/>
      <c r="DE275" s="125"/>
      <c r="DF275" s="125"/>
      <c r="DG275" s="125"/>
      <c r="DH275" s="125"/>
      <c r="DI275" s="125"/>
      <c r="DJ275" s="125"/>
      <c r="DK275" s="125"/>
      <c r="DL275" s="125"/>
      <c r="DM275" s="125"/>
    </row>
    <row r="276" spans="2:117" s="116" customFormat="1" ht="21" x14ac:dyDescent="0.25">
      <c r="B276" s="165"/>
      <c r="C276" s="166"/>
      <c r="D276" s="166"/>
      <c r="E276" s="167"/>
      <c r="F276" s="168"/>
      <c r="G276" s="168"/>
      <c r="H276" s="169"/>
      <c r="I276" s="169"/>
      <c r="J276" s="122"/>
      <c r="K276" s="170"/>
      <c r="L276" s="170"/>
      <c r="M276" s="171"/>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row>
    <row r="277" spans="2:117" s="116" customFormat="1" ht="21" x14ac:dyDescent="0.25">
      <c r="B277" s="165"/>
      <c r="C277" s="166"/>
      <c r="D277" s="166"/>
      <c r="E277" s="167"/>
      <c r="F277" s="168"/>
      <c r="G277" s="168"/>
      <c r="H277" s="169"/>
      <c r="I277" s="169"/>
      <c r="J277" s="122"/>
      <c r="K277" s="170"/>
      <c r="L277" s="170"/>
      <c r="M277" s="171"/>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row>
    <row r="278" spans="2:117" s="1" customFormat="1" ht="21" x14ac:dyDescent="0.25">
      <c r="B278" s="173"/>
      <c r="C278" s="161"/>
      <c r="D278" s="161"/>
      <c r="E278" s="154"/>
      <c r="F278" s="92"/>
      <c r="G278" s="92"/>
      <c r="H278" s="154"/>
      <c r="I278" s="154"/>
      <c r="J278" s="112"/>
      <c r="K278" s="163"/>
      <c r="L278" s="163"/>
      <c r="M278" s="164"/>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row>
    <row r="279" spans="2:117" s="116" customFormat="1" ht="21" x14ac:dyDescent="0.25">
      <c r="B279" s="165"/>
      <c r="C279" s="166"/>
      <c r="D279" s="166"/>
      <c r="E279" s="167"/>
      <c r="F279" s="168"/>
      <c r="G279" s="168"/>
      <c r="H279" s="169"/>
      <c r="I279" s="169"/>
      <c r="J279" s="122"/>
      <c r="K279" s="170"/>
      <c r="L279" s="170"/>
      <c r="M279" s="171"/>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25"/>
      <c r="AW279" s="125"/>
      <c r="AX279" s="125"/>
      <c r="AY279" s="125"/>
      <c r="AZ279" s="125"/>
      <c r="BA279" s="125"/>
      <c r="BB279" s="125"/>
      <c r="BC279" s="125"/>
      <c r="BD279" s="125"/>
      <c r="BE279" s="125"/>
      <c r="BF279" s="125"/>
      <c r="BG279" s="125"/>
      <c r="BH279" s="125"/>
      <c r="BI279" s="125"/>
      <c r="BJ279" s="125"/>
      <c r="BK279" s="125"/>
      <c r="BL279" s="125"/>
      <c r="BM279" s="125"/>
      <c r="BN279" s="125"/>
      <c r="BO279" s="125"/>
      <c r="BP279" s="125"/>
      <c r="BQ279" s="125"/>
      <c r="BR279" s="125"/>
      <c r="BS279" s="125"/>
      <c r="BT279" s="125"/>
      <c r="BU279" s="125"/>
      <c r="BV279" s="125"/>
      <c r="BW279" s="125"/>
      <c r="BX279" s="125"/>
      <c r="BY279" s="125"/>
      <c r="BZ279" s="125"/>
      <c r="CA279" s="125"/>
      <c r="CB279" s="125"/>
      <c r="CC279" s="125"/>
      <c r="CD279" s="125"/>
      <c r="CE279" s="125"/>
      <c r="CF279" s="125"/>
      <c r="CG279" s="125"/>
      <c r="CH279" s="125"/>
      <c r="CI279" s="125"/>
      <c r="CJ279" s="125"/>
      <c r="CK279" s="125"/>
      <c r="CL279" s="125"/>
      <c r="CM279" s="125"/>
      <c r="CN279" s="125"/>
      <c r="CO279" s="125"/>
      <c r="CP279" s="125"/>
      <c r="CQ279" s="125"/>
      <c r="CR279" s="125"/>
      <c r="CS279" s="125"/>
      <c r="CT279" s="125"/>
      <c r="CU279" s="125"/>
      <c r="CV279" s="125"/>
      <c r="CW279" s="125"/>
      <c r="CX279" s="125"/>
      <c r="CY279" s="125"/>
      <c r="CZ279" s="125"/>
      <c r="DA279" s="125"/>
      <c r="DB279" s="125"/>
      <c r="DC279" s="125"/>
      <c r="DD279" s="125"/>
      <c r="DE279" s="125"/>
      <c r="DF279" s="125"/>
      <c r="DG279" s="125"/>
      <c r="DH279" s="125"/>
      <c r="DI279" s="125"/>
      <c r="DJ279" s="125"/>
      <c r="DK279" s="125"/>
      <c r="DL279" s="125"/>
      <c r="DM279" s="125"/>
    </row>
    <row r="280" spans="2:117" s="116" customFormat="1" ht="21" x14ac:dyDescent="0.25">
      <c r="B280" s="165"/>
      <c r="C280" s="166"/>
      <c r="D280" s="166"/>
      <c r="E280" s="167"/>
      <c r="F280" s="168"/>
      <c r="G280" s="168"/>
      <c r="H280" s="169"/>
      <c r="I280" s="169"/>
      <c r="J280" s="122"/>
      <c r="K280" s="170"/>
      <c r="L280" s="170"/>
      <c r="M280" s="171"/>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25"/>
      <c r="AW280" s="125"/>
      <c r="AX280" s="125"/>
      <c r="AY280" s="125"/>
      <c r="AZ280" s="125"/>
      <c r="BA280" s="125"/>
      <c r="BB280" s="125"/>
      <c r="BC280" s="125"/>
      <c r="BD280" s="125"/>
      <c r="BE280" s="125"/>
      <c r="BF280" s="125"/>
      <c r="BG280" s="125"/>
      <c r="BH280" s="125"/>
      <c r="BI280" s="125"/>
      <c r="BJ280" s="125"/>
      <c r="BK280" s="125"/>
      <c r="BL280" s="125"/>
      <c r="BM280" s="125"/>
      <c r="BN280" s="125"/>
      <c r="BO280" s="125"/>
      <c r="BP280" s="125"/>
      <c r="BQ280" s="125"/>
      <c r="BR280" s="125"/>
      <c r="BS280" s="125"/>
      <c r="BT280" s="125"/>
      <c r="BU280" s="125"/>
      <c r="BV280" s="125"/>
      <c r="BW280" s="125"/>
      <c r="BX280" s="125"/>
      <c r="BY280" s="125"/>
      <c r="BZ280" s="125"/>
      <c r="CA280" s="125"/>
      <c r="CB280" s="125"/>
      <c r="CC280" s="125"/>
      <c r="CD280" s="125"/>
      <c r="CE280" s="125"/>
      <c r="CF280" s="125"/>
      <c r="CG280" s="125"/>
      <c r="CH280" s="125"/>
      <c r="CI280" s="125"/>
      <c r="CJ280" s="125"/>
      <c r="CK280" s="125"/>
      <c r="CL280" s="125"/>
      <c r="CM280" s="125"/>
      <c r="CN280" s="125"/>
      <c r="CO280" s="125"/>
      <c r="CP280" s="125"/>
      <c r="CQ280" s="125"/>
      <c r="CR280" s="125"/>
      <c r="CS280" s="125"/>
      <c r="CT280" s="125"/>
      <c r="CU280" s="125"/>
      <c r="CV280" s="125"/>
      <c r="CW280" s="125"/>
      <c r="CX280" s="125"/>
      <c r="CY280" s="125"/>
      <c r="CZ280" s="125"/>
      <c r="DA280" s="125"/>
      <c r="DB280" s="125"/>
      <c r="DC280" s="125"/>
      <c r="DD280" s="125"/>
      <c r="DE280" s="125"/>
      <c r="DF280" s="125"/>
      <c r="DG280" s="125"/>
      <c r="DH280" s="125"/>
      <c r="DI280" s="125"/>
      <c r="DJ280" s="125"/>
      <c r="DK280" s="125"/>
      <c r="DL280" s="125"/>
      <c r="DM280" s="125"/>
    </row>
    <row r="281" spans="2:117" s="116" customFormat="1" ht="21" x14ac:dyDescent="0.25">
      <c r="B281" s="165"/>
      <c r="C281" s="166"/>
      <c r="D281" s="166"/>
      <c r="E281" s="167"/>
      <c r="F281" s="168"/>
      <c r="G281" s="168"/>
      <c r="H281" s="169"/>
      <c r="I281" s="169"/>
      <c r="J281" s="122"/>
      <c r="K281" s="170"/>
      <c r="L281" s="170"/>
      <c r="M281" s="171"/>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row>
    <row r="282" spans="2:117" s="116" customFormat="1" ht="21" x14ac:dyDescent="0.25">
      <c r="B282" s="165"/>
      <c r="C282" s="166"/>
      <c r="D282" s="166"/>
      <c r="E282" s="167"/>
      <c r="F282" s="168"/>
      <c r="G282" s="168"/>
      <c r="H282" s="169"/>
      <c r="I282" s="169"/>
      <c r="J282" s="122"/>
      <c r="K282" s="170"/>
      <c r="L282" s="170"/>
      <c r="M282" s="171"/>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5"/>
      <c r="AV282" s="125"/>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row>
    <row r="283" spans="2:117" s="1" customFormat="1" ht="21" x14ac:dyDescent="0.25">
      <c r="B283" s="173"/>
      <c r="C283" s="161"/>
      <c r="D283" s="161"/>
      <c r="E283" s="154"/>
      <c r="F283" s="92"/>
      <c r="G283" s="92"/>
      <c r="H283" s="154"/>
      <c r="I283" s="154"/>
      <c r="J283" s="112"/>
      <c r="K283" s="163"/>
      <c r="L283" s="163"/>
      <c r="M283" s="164"/>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c r="AT283" s="125"/>
      <c r="AU283" s="125"/>
      <c r="AV283" s="125"/>
      <c r="AW283" s="125"/>
      <c r="AX283" s="125"/>
      <c r="AY283" s="125"/>
      <c r="AZ283" s="125"/>
      <c r="BA283" s="125"/>
      <c r="BB283" s="125"/>
      <c r="BC283" s="125"/>
      <c r="BD283" s="125"/>
      <c r="BE283" s="125"/>
      <c r="BF283" s="125"/>
      <c r="BG283" s="125"/>
      <c r="BH283" s="125"/>
      <c r="BI283" s="125"/>
      <c r="BJ283" s="125"/>
      <c r="BK283" s="125"/>
      <c r="BL283" s="125"/>
      <c r="BM283" s="125"/>
      <c r="BN283" s="125"/>
      <c r="BO283" s="125"/>
      <c r="BP283" s="125"/>
      <c r="BQ283" s="125"/>
      <c r="BR283" s="125"/>
      <c r="BS283" s="125"/>
      <c r="BT283" s="125"/>
      <c r="BU283" s="125"/>
      <c r="BV283" s="125"/>
      <c r="BW283" s="125"/>
      <c r="BX283" s="125"/>
      <c r="BY283" s="125"/>
      <c r="BZ283" s="125"/>
      <c r="CA283" s="125"/>
      <c r="CB283" s="125"/>
      <c r="CC283" s="125"/>
      <c r="CD283" s="125"/>
      <c r="CE283" s="125"/>
      <c r="CF283" s="125"/>
      <c r="CG283" s="125"/>
      <c r="CH283" s="125"/>
      <c r="CI283" s="125"/>
      <c r="CJ283" s="125"/>
      <c r="CK283" s="125"/>
      <c r="CL283" s="125"/>
      <c r="CM283" s="125"/>
      <c r="CN283" s="125"/>
      <c r="CO283" s="125"/>
      <c r="CP283" s="125"/>
      <c r="CQ283" s="125"/>
      <c r="CR283" s="125"/>
      <c r="CS283" s="125"/>
      <c r="CT283" s="125"/>
      <c r="CU283" s="125"/>
      <c r="CV283" s="125"/>
      <c r="CW283" s="125"/>
      <c r="CX283" s="125"/>
      <c r="CY283" s="125"/>
      <c r="CZ283" s="125"/>
      <c r="DA283" s="125"/>
      <c r="DB283" s="125"/>
      <c r="DC283" s="125"/>
      <c r="DD283" s="125"/>
      <c r="DE283" s="125"/>
      <c r="DF283" s="125"/>
      <c r="DG283" s="125"/>
      <c r="DH283" s="125"/>
      <c r="DI283" s="125"/>
      <c r="DJ283" s="125"/>
      <c r="DK283" s="125"/>
      <c r="DL283" s="125"/>
      <c r="DM283" s="125"/>
    </row>
    <row r="284" spans="2:117" s="116" customFormat="1" ht="21" x14ac:dyDescent="0.25">
      <c r="B284" s="165"/>
      <c r="C284" s="166"/>
      <c r="D284" s="166"/>
      <c r="E284" s="167"/>
      <c r="F284" s="168"/>
      <c r="G284" s="168"/>
      <c r="H284" s="169"/>
      <c r="I284" s="169"/>
      <c r="J284" s="122"/>
      <c r="K284" s="170"/>
      <c r="L284" s="170"/>
      <c r="M284" s="171"/>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c r="CR284" s="125"/>
      <c r="CS284" s="125"/>
      <c r="CT284" s="125"/>
      <c r="CU284" s="125"/>
      <c r="CV284" s="125"/>
      <c r="CW284" s="125"/>
      <c r="CX284" s="125"/>
      <c r="CY284" s="125"/>
      <c r="CZ284" s="125"/>
      <c r="DA284" s="125"/>
      <c r="DB284" s="125"/>
      <c r="DC284" s="125"/>
      <c r="DD284" s="125"/>
      <c r="DE284" s="125"/>
      <c r="DF284" s="125"/>
      <c r="DG284" s="125"/>
      <c r="DH284" s="125"/>
      <c r="DI284" s="125"/>
      <c r="DJ284" s="125"/>
      <c r="DK284" s="125"/>
      <c r="DL284" s="125"/>
      <c r="DM284" s="125"/>
    </row>
    <row r="285" spans="2:117" s="116" customFormat="1" ht="21" x14ac:dyDescent="0.25">
      <c r="B285" s="165"/>
      <c r="C285" s="166"/>
      <c r="D285" s="166"/>
      <c r="E285" s="167"/>
      <c r="F285" s="168"/>
      <c r="G285" s="168"/>
      <c r="H285" s="169"/>
      <c r="I285" s="169"/>
      <c r="J285" s="122"/>
      <c r="K285" s="170"/>
      <c r="L285" s="170"/>
      <c r="M285" s="171"/>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c r="AT285" s="125"/>
      <c r="AU285" s="125"/>
      <c r="AV285" s="125"/>
      <c r="AW285" s="125"/>
      <c r="AX285" s="125"/>
      <c r="AY285" s="125"/>
      <c r="AZ285" s="125"/>
      <c r="BA285" s="125"/>
      <c r="BB285" s="125"/>
      <c r="BC285" s="125"/>
      <c r="BD285" s="125"/>
      <c r="BE285" s="125"/>
      <c r="BF285" s="125"/>
      <c r="BG285" s="125"/>
      <c r="BH285" s="125"/>
      <c r="BI285" s="125"/>
      <c r="BJ285" s="125"/>
      <c r="BK285" s="125"/>
      <c r="BL285" s="125"/>
      <c r="BM285" s="125"/>
      <c r="BN285" s="125"/>
      <c r="BO285" s="125"/>
      <c r="BP285" s="125"/>
      <c r="BQ285" s="125"/>
      <c r="BR285" s="125"/>
      <c r="BS285" s="125"/>
      <c r="BT285" s="125"/>
      <c r="BU285" s="125"/>
      <c r="BV285" s="125"/>
      <c r="BW285" s="125"/>
      <c r="BX285" s="125"/>
      <c r="BY285" s="125"/>
      <c r="BZ285" s="125"/>
      <c r="CA285" s="125"/>
      <c r="CB285" s="125"/>
      <c r="CC285" s="125"/>
      <c r="CD285" s="125"/>
      <c r="CE285" s="125"/>
      <c r="CF285" s="125"/>
      <c r="CG285" s="125"/>
      <c r="CH285" s="125"/>
      <c r="CI285" s="125"/>
      <c r="CJ285" s="125"/>
      <c r="CK285" s="125"/>
      <c r="CL285" s="125"/>
      <c r="CM285" s="125"/>
      <c r="CN285" s="125"/>
      <c r="CO285" s="125"/>
      <c r="CP285" s="125"/>
      <c r="CQ285" s="125"/>
      <c r="CR285" s="125"/>
      <c r="CS285" s="125"/>
      <c r="CT285" s="125"/>
      <c r="CU285" s="125"/>
      <c r="CV285" s="125"/>
      <c r="CW285" s="125"/>
      <c r="CX285" s="125"/>
      <c r="CY285" s="125"/>
      <c r="CZ285" s="125"/>
      <c r="DA285" s="125"/>
      <c r="DB285" s="125"/>
      <c r="DC285" s="125"/>
      <c r="DD285" s="125"/>
      <c r="DE285" s="125"/>
      <c r="DF285" s="125"/>
      <c r="DG285" s="125"/>
      <c r="DH285" s="125"/>
      <c r="DI285" s="125"/>
      <c r="DJ285" s="125"/>
      <c r="DK285" s="125"/>
      <c r="DL285" s="125"/>
      <c r="DM285" s="125"/>
    </row>
    <row r="286" spans="2:117" s="116" customFormat="1" ht="21" x14ac:dyDescent="0.25">
      <c r="B286" s="165"/>
      <c r="C286" s="166"/>
      <c r="D286" s="166"/>
      <c r="E286" s="167"/>
      <c r="F286" s="168"/>
      <c r="G286" s="168"/>
      <c r="H286" s="169"/>
      <c r="I286" s="169"/>
      <c r="J286" s="122"/>
      <c r="K286" s="170"/>
      <c r="L286" s="170"/>
      <c r="M286" s="171"/>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25"/>
      <c r="AW286" s="125"/>
      <c r="AX286" s="125"/>
      <c r="AY286" s="125"/>
      <c r="AZ286" s="125"/>
      <c r="BA286" s="125"/>
      <c r="BB286" s="125"/>
      <c r="BC286" s="125"/>
      <c r="BD286" s="125"/>
      <c r="BE286" s="125"/>
      <c r="BF286" s="125"/>
      <c r="BG286" s="125"/>
      <c r="BH286" s="125"/>
      <c r="BI286" s="125"/>
      <c r="BJ286" s="125"/>
      <c r="BK286" s="125"/>
      <c r="BL286" s="125"/>
      <c r="BM286" s="125"/>
      <c r="BN286" s="125"/>
      <c r="BO286" s="125"/>
      <c r="BP286" s="125"/>
      <c r="BQ286" s="125"/>
      <c r="BR286" s="125"/>
      <c r="BS286" s="125"/>
      <c r="BT286" s="125"/>
      <c r="BU286" s="125"/>
      <c r="BV286" s="125"/>
      <c r="BW286" s="125"/>
      <c r="BX286" s="125"/>
      <c r="BY286" s="125"/>
      <c r="BZ286" s="125"/>
      <c r="CA286" s="125"/>
      <c r="CB286" s="125"/>
      <c r="CC286" s="125"/>
      <c r="CD286" s="125"/>
      <c r="CE286" s="125"/>
      <c r="CF286" s="125"/>
      <c r="CG286" s="125"/>
      <c r="CH286" s="125"/>
      <c r="CI286" s="125"/>
      <c r="CJ286" s="125"/>
      <c r="CK286" s="125"/>
      <c r="CL286" s="125"/>
      <c r="CM286" s="125"/>
      <c r="CN286" s="125"/>
      <c r="CO286" s="125"/>
      <c r="CP286" s="125"/>
      <c r="CQ286" s="125"/>
      <c r="CR286" s="125"/>
      <c r="CS286" s="125"/>
      <c r="CT286" s="125"/>
      <c r="CU286" s="125"/>
      <c r="CV286" s="125"/>
      <c r="CW286" s="125"/>
      <c r="CX286" s="125"/>
      <c r="CY286" s="125"/>
      <c r="CZ286" s="125"/>
      <c r="DA286" s="125"/>
      <c r="DB286" s="125"/>
      <c r="DC286" s="125"/>
      <c r="DD286" s="125"/>
      <c r="DE286" s="125"/>
      <c r="DF286" s="125"/>
      <c r="DG286" s="125"/>
      <c r="DH286" s="125"/>
      <c r="DI286" s="125"/>
      <c r="DJ286" s="125"/>
      <c r="DK286" s="125"/>
      <c r="DL286" s="125"/>
      <c r="DM286" s="125"/>
    </row>
    <row r="287" spans="2:117" s="116" customFormat="1" ht="21" x14ac:dyDescent="0.25">
      <c r="B287" s="165"/>
      <c r="C287" s="166"/>
      <c r="D287" s="166"/>
      <c r="E287" s="167"/>
      <c r="F287" s="168"/>
      <c r="G287" s="168"/>
      <c r="H287" s="169"/>
      <c r="I287" s="169"/>
      <c r="J287" s="122"/>
      <c r="K287" s="170"/>
      <c r="L287" s="170"/>
      <c r="M287" s="171"/>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c r="AT287" s="125"/>
      <c r="AU287" s="125"/>
      <c r="AV287" s="125"/>
      <c r="AW287" s="125"/>
      <c r="AX287" s="125"/>
      <c r="AY287" s="125"/>
      <c r="AZ287" s="125"/>
      <c r="BA287" s="125"/>
      <c r="BB287" s="125"/>
      <c r="BC287" s="125"/>
      <c r="BD287" s="125"/>
      <c r="BE287" s="125"/>
      <c r="BF287" s="125"/>
      <c r="BG287" s="125"/>
      <c r="BH287" s="125"/>
      <c r="BI287" s="125"/>
      <c r="BJ287" s="125"/>
      <c r="BK287" s="125"/>
      <c r="BL287" s="125"/>
      <c r="BM287" s="125"/>
      <c r="BN287" s="125"/>
      <c r="BO287" s="125"/>
      <c r="BP287" s="125"/>
      <c r="BQ287" s="125"/>
      <c r="BR287" s="125"/>
      <c r="BS287" s="125"/>
      <c r="BT287" s="125"/>
      <c r="BU287" s="125"/>
      <c r="BV287" s="125"/>
      <c r="BW287" s="125"/>
      <c r="BX287" s="125"/>
      <c r="BY287" s="125"/>
      <c r="BZ287" s="125"/>
      <c r="CA287" s="125"/>
      <c r="CB287" s="125"/>
      <c r="CC287" s="125"/>
      <c r="CD287" s="125"/>
      <c r="CE287" s="125"/>
      <c r="CF287" s="125"/>
      <c r="CG287" s="125"/>
      <c r="CH287" s="125"/>
      <c r="CI287" s="125"/>
      <c r="CJ287" s="125"/>
      <c r="CK287" s="125"/>
      <c r="CL287" s="125"/>
      <c r="CM287" s="125"/>
      <c r="CN287" s="125"/>
      <c r="CO287" s="125"/>
      <c r="CP287" s="125"/>
      <c r="CQ287" s="125"/>
      <c r="CR287" s="125"/>
      <c r="CS287" s="125"/>
      <c r="CT287" s="125"/>
      <c r="CU287" s="125"/>
      <c r="CV287" s="125"/>
      <c r="CW287" s="125"/>
      <c r="CX287" s="125"/>
      <c r="CY287" s="125"/>
      <c r="CZ287" s="125"/>
      <c r="DA287" s="125"/>
      <c r="DB287" s="125"/>
      <c r="DC287" s="125"/>
      <c r="DD287" s="125"/>
      <c r="DE287" s="125"/>
      <c r="DF287" s="125"/>
      <c r="DG287" s="125"/>
      <c r="DH287" s="125"/>
      <c r="DI287" s="125"/>
      <c r="DJ287" s="125"/>
      <c r="DK287" s="125"/>
      <c r="DL287" s="125"/>
      <c r="DM287" s="125"/>
    </row>
    <row r="288" spans="2:117" s="1" customFormat="1" ht="21" x14ac:dyDescent="0.25">
      <c r="B288" s="173"/>
      <c r="C288" s="161"/>
      <c r="D288" s="161"/>
      <c r="E288" s="154"/>
      <c r="F288" s="92"/>
      <c r="G288" s="92"/>
      <c r="H288" s="154"/>
      <c r="I288" s="154"/>
      <c r="J288" s="174"/>
      <c r="K288" s="163"/>
      <c r="L288" s="163"/>
      <c r="M288" s="164"/>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c r="AT288" s="125"/>
      <c r="AU288" s="125"/>
      <c r="AV288" s="125"/>
      <c r="AW288" s="125"/>
      <c r="AX288" s="125"/>
      <c r="AY288" s="125"/>
      <c r="AZ288" s="125"/>
      <c r="BA288" s="125"/>
      <c r="BB288" s="125"/>
      <c r="BC288" s="125"/>
      <c r="BD288" s="125"/>
      <c r="BE288" s="125"/>
      <c r="BF288" s="125"/>
      <c r="BG288" s="125"/>
      <c r="BH288" s="125"/>
      <c r="BI288" s="125"/>
      <c r="BJ288" s="125"/>
      <c r="BK288" s="125"/>
      <c r="BL288" s="125"/>
      <c r="BM288" s="125"/>
      <c r="BN288" s="125"/>
      <c r="BO288" s="125"/>
      <c r="BP288" s="125"/>
      <c r="BQ288" s="125"/>
      <c r="BR288" s="125"/>
      <c r="BS288" s="125"/>
      <c r="BT288" s="125"/>
      <c r="BU288" s="125"/>
      <c r="BV288" s="125"/>
      <c r="BW288" s="125"/>
      <c r="BX288" s="125"/>
      <c r="BY288" s="125"/>
      <c r="BZ288" s="125"/>
      <c r="CA288" s="125"/>
      <c r="CB288" s="125"/>
      <c r="CC288" s="125"/>
      <c r="CD288" s="125"/>
      <c r="CE288" s="125"/>
      <c r="CF288" s="125"/>
      <c r="CG288" s="125"/>
      <c r="CH288" s="125"/>
      <c r="CI288" s="125"/>
      <c r="CJ288" s="125"/>
      <c r="CK288" s="125"/>
      <c r="CL288" s="125"/>
      <c r="CM288" s="125"/>
      <c r="CN288" s="125"/>
      <c r="CO288" s="125"/>
      <c r="CP288" s="125"/>
      <c r="CQ288" s="125"/>
      <c r="CR288" s="125"/>
      <c r="CS288" s="125"/>
      <c r="CT288" s="125"/>
      <c r="CU288" s="125"/>
      <c r="CV288" s="125"/>
      <c r="CW288" s="125"/>
      <c r="CX288" s="125"/>
      <c r="CY288" s="125"/>
      <c r="CZ288" s="125"/>
      <c r="DA288" s="125"/>
      <c r="DB288" s="125"/>
      <c r="DC288" s="125"/>
      <c r="DD288" s="125"/>
      <c r="DE288" s="125"/>
      <c r="DF288" s="125"/>
      <c r="DG288" s="125"/>
      <c r="DH288" s="125"/>
      <c r="DI288" s="125"/>
      <c r="DJ288" s="125"/>
      <c r="DK288" s="125"/>
      <c r="DL288" s="125"/>
      <c r="DM288" s="125"/>
    </row>
    <row r="289" spans="2:117" s="116" customFormat="1" ht="21" x14ac:dyDescent="0.25">
      <c r="B289" s="165"/>
      <c r="C289" s="166"/>
      <c r="D289" s="166"/>
      <c r="E289" s="167"/>
      <c r="F289" s="168"/>
      <c r="G289" s="168"/>
      <c r="H289" s="169"/>
      <c r="I289" s="169"/>
      <c r="J289" s="122"/>
      <c r="K289" s="170"/>
      <c r="L289" s="170"/>
      <c r="M289" s="171"/>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c r="AT289" s="125"/>
      <c r="AU289" s="125"/>
      <c r="AV289" s="125"/>
      <c r="AW289" s="125"/>
      <c r="AX289" s="125"/>
      <c r="AY289" s="125"/>
      <c r="AZ289" s="125"/>
      <c r="BA289" s="125"/>
      <c r="BB289" s="125"/>
      <c r="BC289" s="125"/>
      <c r="BD289" s="125"/>
      <c r="BE289" s="125"/>
      <c r="BF289" s="125"/>
      <c r="BG289" s="125"/>
      <c r="BH289" s="125"/>
      <c r="BI289" s="125"/>
      <c r="BJ289" s="125"/>
      <c r="BK289" s="125"/>
      <c r="BL289" s="125"/>
      <c r="BM289" s="125"/>
      <c r="BN289" s="125"/>
      <c r="BO289" s="125"/>
      <c r="BP289" s="125"/>
      <c r="BQ289" s="125"/>
      <c r="BR289" s="125"/>
      <c r="BS289" s="125"/>
      <c r="BT289" s="125"/>
      <c r="BU289" s="125"/>
      <c r="BV289" s="125"/>
      <c r="BW289" s="125"/>
      <c r="BX289" s="125"/>
      <c r="BY289" s="125"/>
      <c r="BZ289" s="125"/>
      <c r="CA289" s="125"/>
      <c r="CB289" s="125"/>
      <c r="CC289" s="125"/>
      <c r="CD289" s="125"/>
      <c r="CE289" s="125"/>
      <c r="CF289" s="125"/>
      <c r="CG289" s="125"/>
      <c r="CH289" s="125"/>
      <c r="CI289" s="125"/>
      <c r="CJ289" s="125"/>
      <c r="CK289" s="125"/>
      <c r="CL289" s="125"/>
      <c r="CM289" s="125"/>
      <c r="CN289" s="125"/>
      <c r="CO289" s="125"/>
      <c r="CP289" s="125"/>
      <c r="CQ289" s="125"/>
      <c r="CR289" s="125"/>
      <c r="CS289" s="125"/>
      <c r="CT289" s="125"/>
      <c r="CU289" s="125"/>
      <c r="CV289" s="125"/>
      <c r="CW289" s="125"/>
      <c r="CX289" s="125"/>
      <c r="CY289" s="125"/>
      <c r="CZ289" s="125"/>
      <c r="DA289" s="125"/>
      <c r="DB289" s="125"/>
      <c r="DC289" s="125"/>
      <c r="DD289" s="125"/>
      <c r="DE289" s="125"/>
      <c r="DF289" s="125"/>
      <c r="DG289" s="125"/>
      <c r="DH289" s="125"/>
      <c r="DI289" s="125"/>
      <c r="DJ289" s="125"/>
      <c r="DK289" s="125"/>
      <c r="DL289" s="125"/>
      <c r="DM289" s="125"/>
    </row>
    <row r="290" spans="2:117" s="116" customFormat="1" ht="21" x14ac:dyDescent="0.25">
      <c r="B290" s="165"/>
      <c r="C290" s="166"/>
      <c r="D290" s="166"/>
      <c r="E290" s="167"/>
      <c r="F290" s="168"/>
      <c r="G290" s="168"/>
      <c r="H290" s="169"/>
      <c r="I290" s="169"/>
      <c r="J290" s="122"/>
      <c r="K290" s="170"/>
      <c r="L290" s="170"/>
      <c r="M290" s="171"/>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c r="CR290" s="125"/>
      <c r="CS290" s="125"/>
      <c r="CT290" s="125"/>
      <c r="CU290" s="125"/>
      <c r="CV290" s="125"/>
      <c r="CW290" s="125"/>
      <c r="CX290" s="125"/>
      <c r="CY290" s="125"/>
      <c r="CZ290" s="125"/>
      <c r="DA290" s="125"/>
      <c r="DB290" s="125"/>
      <c r="DC290" s="125"/>
      <c r="DD290" s="125"/>
      <c r="DE290" s="125"/>
      <c r="DF290" s="125"/>
      <c r="DG290" s="125"/>
      <c r="DH290" s="125"/>
      <c r="DI290" s="125"/>
      <c r="DJ290" s="125"/>
      <c r="DK290" s="125"/>
      <c r="DL290" s="125"/>
      <c r="DM290" s="125"/>
    </row>
    <row r="291" spans="2:117" s="116" customFormat="1" ht="21" x14ac:dyDescent="0.25">
      <c r="B291" s="165"/>
      <c r="C291" s="166"/>
      <c r="D291" s="166"/>
      <c r="E291" s="167"/>
      <c r="F291" s="168"/>
      <c r="G291" s="168"/>
      <c r="H291" s="169"/>
      <c r="I291" s="169"/>
      <c r="J291" s="122"/>
      <c r="K291" s="170"/>
      <c r="L291" s="170"/>
      <c r="M291" s="171"/>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c r="AT291" s="125"/>
      <c r="AU291" s="125"/>
      <c r="AV291" s="125"/>
      <c r="AW291" s="125"/>
      <c r="AX291" s="125"/>
      <c r="AY291" s="125"/>
      <c r="AZ291" s="125"/>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row>
    <row r="292" spans="2:117" s="116" customFormat="1" ht="21" x14ac:dyDescent="0.25">
      <c r="B292" s="165"/>
      <c r="C292" s="166"/>
      <c r="D292" s="166"/>
      <c r="E292" s="167"/>
      <c r="F292" s="168"/>
      <c r="G292" s="168"/>
      <c r="H292" s="169"/>
      <c r="I292" s="169"/>
      <c r="J292" s="122"/>
      <c r="K292" s="170"/>
      <c r="L292" s="170"/>
      <c r="M292" s="171"/>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c r="AT292" s="125"/>
      <c r="AU292" s="125"/>
      <c r="AV292" s="125"/>
      <c r="AW292" s="125"/>
      <c r="AX292" s="125"/>
      <c r="AY292" s="125"/>
      <c r="AZ292" s="125"/>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row>
    <row r="293" spans="2:117" s="1" customFormat="1" ht="21" x14ac:dyDescent="0.25">
      <c r="B293" s="173"/>
      <c r="C293" s="161"/>
      <c r="D293" s="161"/>
      <c r="E293" s="154"/>
      <c r="F293" s="92"/>
      <c r="G293" s="92"/>
      <c r="H293" s="154"/>
      <c r="I293" s="154"/>
      <c r="J293" s="112"/>
      <c r="K293" s="163"/>
      <c r="L293" s="163"/>
      <c r="M293" s="164"/>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c r="AT293" s="125"/>
      <c r="AU293" s="125"/>
      <c r="AV293" s="125"/>
      <c r="AW293" s="125"/>
      <c r="AX293" s="125"/>
      <c r="AY293" s="125"/>
      <c r="AZ293" s="125"/>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row>
    <row r="294" spans="2:117" s="116" customFormat="1" ht="21" x14ac:dyDescent="0.25">
      <c r="B294" s="165"/>
      <c r="C294" s="166"/>
      <c r="D294" s="166"/>
      <c r="E294" s="167"/>
      <c r="F294" s="168"/>
      <c r="G294" s="168"/>
      <c r="H294" s="169"/>
      <c r="I294" s="169"/>
      <c r="J294" s="122"/>
      <c r="K294" s="170"/>
      <c r="L294" s="170"/>
      <c r="M294" s="171"/>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c r="AT294" s="125"/>
      <c r="AU294" s="125"/>
      <c r="AV294" s="125"/>
      <c r="AW294" s="125"/>
      <c r="AX294" s="125"/>
      <c r="AY294" s="125"/>
      <c r="AZ294" s="125"/>
      <c r="BA294" s="125"/>
      <c r="BB294" s="125"/>
      <c r="BC294" s="125"/>
      <c r="BD294" s="125"/>
      <c r="BE294" s="125"/>
      <c r="BF294" s="125"/>
      <c r="BG294" s="125"/>
      <c r="BH294" s="125"/>
      <c r="BI294" s="125"/>
      <c r="BJ294" s="125"/>
      <c r="BK294" s="125"/>
      <c r="BL294" s="125"/>
      <c r="BM294" s="125"/>
      <c r="BN294" s="125"/>
      <c r="BO294" s="125"/>
      <c r="BP294" s="125"/>
      <c r="BQ294" s="125"/>
      <c r="BR294" s="125"/>
      <c r="BS294" s="125"/>
      <c r="BT294" s="125"/>
      <c r="BU294" s="125"/>
      <c r="BV294" s="125"/>
      <c r="BW294" s="125"/>
      <c r="BX294" s="125"/>
      <c r="BY294" s="125"/>
      <c r="BZ294" s="125"/>
      <c r="CA294" s="125"/>
      <c r="CB294" s="125"/>
      <c r="CC294" s="125"/>
      <c r="CD294" s="125"/>
      <c r="CE294" s="125"/>
      <c r="CF294" s="125"/>
      <c r="CG294" s="125"/>
      <c r="CH294" s="125"/>
      <c r="CI294" s="125"/>
      <c r="CJ294" s="125"/>
      <c r="CK294" s="125"/>
      <c r="CL294" s="125"/>
      <c r="CM294" s="125"/>
      <c r="CN294" s="125"/>
      <c r="CO294" s="125"/>
      <c r="CP294" s="125"/>
      <c r="CQ294" s="125"/>
      <c r="CR294" s="125"/>
      <c r="CS294" s="125"/>
      <c r="CT294" s="125"/>
      <c r="CU294" s="125"/>
      <c r="CV294" s="125"/>
      <c r="CW294" s="125"/>
      <c r="CX294" s="125"/>
      <c r="CY294" s="125"/>
      <c r="CZ294" s="125"/>
      <c r="DA294" s="125"/>
      <c r="DB294" s="125"/>
      <c r="DC294" s="125"/>
      <c r="DD294" s="125"/>
      <c r="DE294" s="125"/>
      <c r="DF294" s="125"/>
      <c r="DG294" s="125"/>
      <c r="DH294" s="125"/>
      <c r="DI294" s="125"/>
      <c r="DJ294" s="125"/>
      <c r="DK294" s="125"/>
      <c r="DL294" s="125"/>
      <c r="DM294" s="125"/>
    </row>
    <row r="295" spans="2:117" s="116" customFormat="1" ht="21" x14ac:dyDescent="0.25">
      <c r="B295" s="165"/>
      <c r="C295" s="166"/>
      <c r="D295" s="166"/>
      <c r="E295" s="167"/>
      <c r="F295" s="168"/>
      <c r="G295" s="168"/>
      <c r="H295" s="169"/>
      <c r="I295" s="169"/>
      <c r="J295" s="122"/>
      <c r="K295" s="170"/>
      <c r="L295" s="170"/>
      <c r="M295" s="171"/>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25"/>
      <c r="AW295" s="125"/>
      <c r="AX295" s="125"/>
      <c r="AY295" s="125"/>
      <c r="AZ295" s="125"/>
      <c r="BA295" s="125"/>
      <c r="BB295" s="125"/>
      <c r="BC295" s="125"/>
      <c r="BD295" s="125"/>
      <c r="BE295" s="125"/>
      <c r="BF295" s="125"/>
      <c r="BG295" s="125"/>
      <c r="BH295" s="125"/>
      <c r="BI295" s="125"/>
      <c r="BJ295" s="125"/>
      <c r="BK295" s="125"/>
      <c r="BL295" s="125"/>
      <c r="BM295" s="125"/>
      <c r="BN295" s="125"/>
      <c r="BO295" s="125"/>
      <c r="BP295" s="125"/>
      <c r="BQ295" s="125"/>
      <c r="BR295" s="125"/>
      <c r="BS295" s="125"/>
      <c r="BT295" s="125"/>
      <c r="BU295" s="125"/>
      <c r="BV295" s="125"/>
      <c r="BW295" s="125"/>
      <c r="BX295" s="125"/>
      <c r="BY295" s="125"/>
      <c r="BZ295" s="125"/>
      <c r="CA295" s="125"/>
      <c r="CB295" s="125"/>
      <c r="CC295" s="125"/>
      <c r="CD295" s="125"/>
      <c r="CE295" s="125"/>
      <c r="CF295" s="125"/>
      <c r="CG295" s="125"/>
      <c r="CH295" s="125"/>
      <c r="CI295" s="125"/>
      <c r="CJ295" s="125"/>
      <c r="CK295" s="125"/>
      <c r="CL295" s="125"/>
      <c r="CM295" s="125"/>
      <c r="CN295" s="125"/>
      <c r="CO295" s="125"/>
      <c r="CP295" s="125"/>
      <c r="CQ295" s="125"/>
      <c r="CR295" s="125"/>
      <c r="CS295" s="125"/>
      <c r="CT295" s="125"/>
      <c r="CU295" s="125"/>
      <c r="CV295" s="125"/>
      <c r="CW295" s="125"/>
      <c r="CX295" s="125"/>
      <c r="CY295" s="125"/>
      <c r="CZ295" s="125"/>
      <c r="DA295" s="125"/>
      <c r="DB295" s="125"/>
      <c r="DC295" s="125"/>
      <c r="DD295" s="125"/>
      <c r="DE295" s="125"/>
      <c r="DF295" s="125"/>
      <c r="DG295" s="125"/>
      <c r="DH295" s="125"/>
      <c r="DI295" s="125"/>
      <c r="DJ295" s="125"/>
      <c r="DK295" s="125"/>
      <c r="DL295" s="125"/>
      <c r="DM295" s="125"/>
    </row>
    <row r="296" spans="2:117" s="116" customFormat="1" ht="21" x14ac:dyDescent="0.25">
      <c r="B296" s="165"/>
      <c r="C296" s="166"/>
      <c r="D296" s="166"/>
      <c r="E296" s="167"/>
      <c r="F296" s="168"/>
      <c r="G296" s="168"/>
      <c r="H296" s="169"/>
      <c r="I296" s="169"/>
      <c r="J296" s="122"/>
      <c r="K296" s="170"/>
      <c r="L296" s="170"/>
      <c r="M296" s="171"/>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c r="CR296" s="125"/>
      <c r="CS296" s="125"/>
      <c r="CT296" s="125"/>
      <c r="CU296" s="125"/>
      <c r="CV296" s="125"/>
      <c r="CW296" s="125"/>
      <c r="CX296" s="125"/>
      <c r="CY296" s="125"/>
      <c r="CZ296" s="125"/>
      <c r="DA296" s="125"/>
      <c r="DB296" s="125"/>
      <c r="DC296" s="125"/>
      <c r="DD296" s="125"/>
      <c r="DE296" s="125"/>
      <c r="DF296" s="125"/>
      <c r="DG296" s="125"/>
      <c r="DH296" s="125"/>
      <c r="DI296" s="125"/>
      <c r="DJ296" s="125"/>
      <c r="DK296" s="125"/>
      <c r="DL296" s="125"/>
      <c r="DM296" s="125"/>
    </row>
    <row r="297" spans="2:117" s="116" customFormat="1" ht="21" x14ac:dyDescent="0.25">
      <c r="B297" s="165"/>
      <c r="C297" s="166"/>
      <c r="D297" s="166"/>
      <c r="E297" s="167"/>
      <c r="F297" s="168"/>
      <c r="G297" s="168"/>
      <c r="H297" s="169"/>
      <c r="I297" s="169"/>
      <c r="J297" s="122"/>
      <c r="K297" s="170"/>
      <c r="L297" s="170"/>
      <c r="M297" s="171"/>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c r="AT297" s="125"/>
      <c r="AU297" s="125"/>
      <c r="AV297" s="125"/>
      <c r="AW297" s="125"/>
      <c r="AX297" s="125"/>
      <c r="AY297" s="125"/>
      <c r="AZ297" s="125"/>
      <c r="BA297" s="125"/>
      <c r="BB297" s="125"/>
      <c r="BC297" s="125"/>
      <c r="BD297" s="125"/>
      <c r="BE297" s="125"/>
      <c r="BF297" s="125"/>
      <c r="BG297" s="125"/>
      <c r="BH297" s="125"/>
      <c r="BI297" s="125"/>
      <c r="BJ297" s="125"/>
      <c r="BK297" s="125"/>
      <c r="BL297" s="125"/>
      <c r="BM297" s="125"/>
      <c r="BN297" s="125"/>
      <c r="BO297" s="125"/>
      <c r="BP297" s="125"/>
      <c r="BQ297" s="125"/>
      <c r="BR297" s="125"/>
      <c r="BS297" s="125"/>
      <c r="BT297" s="125"/>
      <c r="BU297" s="125"/>
      <c r="BV297" s="125"/>
      <c r="BW297" s="125"/>
      <c r="BX297" s="125"/>
      <c r="BY297" s="125"/>
      <c r="BZ297" s="125"/>
      <c r="CA297" s="125"/>
      <c r="CB297" s="125"/>
      <c r="CC297" s="125"/>
      <c r="CD297" s="125"/>
      <c r="CE297" s="125"/>
      <c r="CF297" s="125"/>
      <c r="CG297" s="125"/>
      <c r="CH297" s="125"/>
      <c r="CI297" s="125"/>
      <c r="CJ297" s="125"/>
      <c r="CK297" s="125"/>
      <c r="CL297" s="125"/>
      <c r="CM297" s="125"/>
      <c r="CN297" s="125"/>
      <c r="CO297" s="125"/>
      <c r="CP297" s="125"/>
      <c r="CQ297" s="125"/>
      <c r="CR297" s="125"/>
      <c r="CS297" s="125"/>
      <c r="CT297" s="125"/>
      <c r="CU297" s="125"/>
      <c r="CV297" s="125"/>
      <c r="CW297" s="125"/>
      <c r="CX297" s="125"/>
      <c r="CY297" s="125"/>
      <c r="CZ297" s="125"/>
      <c r="DA297" s="125"/>
      <c r="DB297" s="125"/>
      <c r="DC297" s="125"/>
      <c r="DD297" s="125"/>
      <c r="DE297" s="125"/>
      <c r="DF297" s="125"/>
      <c r="DG297" s="125"/>
      <c r="DH297" s="125"/>
      <c r="DI297" s="125"/>
      <c r="DJ297" s="125"/>
      <c r="DK297" s="125"/>
      <c r="DL297" s="125"/>
      <c r="DM297" s="125"/>
    </row>
    <row r="298" spans="2:117" s="1" customFormat="1" ht="21" x14ac:dyDescent="0.25">
      <c r="B298" s="173"/>
      <c r="C298" s="161"/>
      <c r="D298" s="161"/>
      <c r="E298" s="154"/>
      <c r="F298" s="92"/>
      <c r="G298" s="92"/>
      <c r="H298" s="154"/>
      <c r="I298" s="154"/>
      <c r="J298" s="112"/>
      <c r="K298" s="163"/>
      <c r="L298" s="163"/>
      <c r="M298" s="164"/>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c r="AT298" s="125"/>
      <c r="AU298" s="125"/>
      <c r="AV298" s="125"/>
      <c r="AW298" s="125"/>
      <c r="AX298" s="125"/>
      <c r="AY298" s="125"/>
      <c r="AZ298" s="125"/>
      <c r="BA298" s="125"/>
      <c r="BB298" s="125"/>
      <c r="BC298" s="125"/>
      <c r="BD298" s="125"/>
      <c r="BE298" s="125"/>
      <c r="BF298" s="125"/>
      <c r="BG298" s="125"/>
      <c r="BH298" s="125"/>
      <c r="BI298" s="125"/>
      <c r="BJ298" s="125"/>
      <c r="BK298" s="125"/>
      <c r="BL298" s="125"/>
      <c r="BM298" s="125"/>
      <c r="BN298" s="125"/>
      <c r="BO298" s="125"/>
      <c r="BP298" s="125"/>
      <c r="BQ298" s="125"/>
      <c r="BR298" s="125"/>
      <c r="BS298" s="125"/>
      <c r="BT298" s="125"/>
      <c r="BU298" s="125"/>
      <c r="BV298" s="125"/>
      <c r="BW298" s="125"/>
      <c r="BX298" s="125"/>
      <c r="BY298" s="125"/>
      <c r="BZ298" s="125"/>
      <c r="CA298" s="125"/>
      <c r="CB298" s="125"/>
      <c r="CC298" s="125"/>
      <c r="CD298" s="125"/>
      <c r="CE298" s="125"/>
      <c r="CF298" s="125"/>
      <c r="CG298" s="125"/>
      <c r="CH298" s="125"/>
      <c r="CI298" s="125"/>
      <c r="CJ298" s="125"/>
      <c r="CK298" s="125"/>
      <c r="CL298" s="125"/>
      <c r="CM298" s="125"/>
      <c r="CN298" s="125"/>
      <c r="CO298" s="125"/>
      <c r="CP298" s="125"/>
      <c r="CQ298" s="125"/>
      <c r="CR298" s="125"/>
      <c r="CS298" s="125"/>
      <c r="CT298" s="125"/>
      <c r="CU298" s="125"/>
      <c r="CV298" s="125"/>
      <c r="CW298" s="125"/>
      <c r="CX298" s="125"/>
      <c r="CY298" s="125"/>
      <c r="CZ298" s="125"/>
      <c r="DA298" s="125"/>
      <c r="DB298" s="125"/>
      <c r="DC298" s="125"/>
      <c r="DD298" s="125"/>
      <c r="DE298" s="125"/>
      <c r="DF298" s="125"/>
      <c r="DG298" s="125"/>
      <c r="DH298" s="125"/>
      <c r="DI298" s="125"/>
      <c r="DJ298" s="125"/>
      <c r="DK298" s="125"/>
      <c r="DL298" s="125"/>
      <c r="DM298" s="125"/>
    </row>
    <row r="299" spans="2:117" s="1" customFormat="1" ht="21" x14ac:dyDescent="0.25">
      <c r="B299" s="173"/>
      <c r="C299" s="166"/>
      <c r="D299" s="161"/>
      <c r="E299" s="154"/>
      <c r="F299" s="92"/>
      <c r="G299" s="92"/>
      <c r="H299" s="154"/>
      <c r="I299" s="154"/>
      <c r="J299" s="112"/>
      <c r="K299" s="175"/>
      <c r="L299" s="175"/>
      <c r="M299" s="176"/>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c r="AT299" s="125"/>
      <c r="AU299" s="125"/>
      <c r="AV299" s="125"/>
      <c r="AW299" s="125"/>
      <c r="AX299" s="125"/>
      <c r="AY299" s="125"/>
      <c r="AZ299" s="125"/>
      <c r="BA299" s="125"/>
      <c r="BB299" s="125"/>
      <c r="BC299" s="125"/>
      <c r="BD299" s="125"/>
      <c r="BE299" s="125"/>
      <c r="BF299" s="125"/>
      <c r="BG299" s="125"/>
      <c r="BH299" s="125"/>
      <c r="BI299" s="125"/>
      <c r="BJ299" s="125"/>
      <c r="BK299" s="125"/>
      <c r="BL299" s="125"/>
      <c r="BM299" s="125"/>
      <c r="BN299" s="125"/>
      <c r="BO299" s="125"/>
      <c r="BP299" s="125"/>
      <c r="BQ299" s="125"/>
      <c r="BR299" s="125"/>
      <c r="BS299" s="125"/>
      <c r="BT299" s="125"/>
      <c r="BU299" s="125"/>
      <c r="BV299" s="125"/>
      <c r="BW299" s="125"/>
      <c r="BX299" s="125"/>
      <c r="BY299" s="125"/>
      <c r="BZ299" s="125"/>
      <c r="CA299" s="125"/>
      <c r="CB299" s="125"/>
      <c r="CC299" s="125"/>
      <c r="CD299" s="125"/>
      <c r="CE299" s="125"/>
      <c r="CF299" s="125"/>
      <c r="CG299" s="125"/>
      <c r="CH299" s="125"/>
      <c r="CI299" s="125"/>
      <c r="CJ299" s="125"/>
      <c r="CK299" s="125"/>
      <c r="CL299" s="125"/>
      <c r="CM299" s="125"/>
      <c r="CN299" s="125"/>
      <c r="CO299" s="125"/>
      <c r="CP299" s="125"/>
      <c r="CQ299" s="125"/>
      <c r="CR299" s="125"/>
      <c r="CS299" s="125"/>
      <c r="CT299" s="125"/>
      <c r="CU299" s="125"/>
      <c r="CV299" s="125"/>
      <c r="CW299" s="125"/>
      <c r="CX299" s="125"/>
      <c r="CY299" s="125"/>
      <c r="CZ299" s="125"/>
      <c r="DA299" s="125"/>
      <c r="DB299" s="125"/>
      <c r="DC299" s="125"/>
      <c r="DD299" s="125"/>
      <c r="DE299" s="125"/>
      <c r="DF299" s="125"/>
      <c r="DG299" s="125"/>
      <c r="DH299" s="125"/>
      <c r="DI299" s="125"/>
      <c r="DJ299" s="125"/>
      <c r="DK299" s="125"/>
      <c r="DL299" s="125"/>
      <c r="DM299" s="125"/>
    </row>
    <row r="300" spans="2:117" s="1" customFormat="1" ht="21" x14ac:dyDescent="0.25">
      <c r="B300" s="173"/>
      <c r="C300" s="166"/>
      <c r="D300" s="161"/>
      <c r="E300" s="154"/>
      <c r="F300" s="92"/>
      <c r="G300" s="92"/>
      <c r="H300" s="154"/>
      <c r="I300" s="154"/>
      <c r="J300" s="112"/>
      <c r="K300" s="175"/>
      <c r="L300" s="175"/>
      <c r="M300" s="176"/>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c r="AT300" s="125"/>
      <c r="AU300" s="125"/>
      <c r="AV300" s="125"/>
      <c r="AW300" s="125"/>
      <c r="AX300" s="125"/>
      <c r="AY300" s="125"/>
      <c r="AZ300" s="125"/>
      <c r="BA300" s="125"/>
      <c r="BB300" s="125"/>
      <c r="BC300" s="125"/>
      <c r="BD300" s="125"/>
      <c r="BE300" s="125"/>
      <c r="BF300" s="125"/>
      <c r="BG300" s="125"/>
      <c r="BH300" s="125"/>
      <c r="BI300" s="125"/>
      <c r="BJ300" s="125"/>
      <c r="BK300" s="125"/>
      <c r="BL300" s="125"/>
      <c r="BM300" s="125"/>
      <c r="BN300" s="125"/>
      <c r="BO300" s="125"/>
      <c r="BP300" s="125"/>
      <c r="BQ300" s="125"/>
      <c r="BR300" s="125"/>
      <c r="BS300" s="125"/>
      <c r="BT300" s="125"/>
      <c r="BU300" s="125"/>
      <c r="BV300" s="125"/>
      <c r="BW300" s="125"/>
      <c r="BX300" s="125"/>
      <c r="BY300" s="125"/>
      <c r="BZ300" s="125"/>
      <c r="CA300" s="125"/>
      <c r="CB300" s="125"/>
      <c r="CC300" s="125"/>
      <c r="CD300" s="125"/>
      <c r="CE300" s="125"/>
      <c r="CF300" s="125"/>
      <c r="CG300" s="125"/>
      <c r="CH300" s="125"/>
      <c r="CI300" s="125"/>
      <c r="CJ300" s="125"/>
      <c r="CK300" s="125"/>
      <c r="CL300" s="125"/>
      <c r="CM300" s="125"/>
      <c r="CN300" s="125"/>
      <c r="CO300" s="125"/>
      <c r="CP300" s="125"/>
      <c r="CQ300" s="125"/>
      <c r="CR300" s="125"/>
      <c r="CS300" s="125"/>
      <c r="CT300" s="125"/>
      <c r="CU300" s="125"/>
      <c r="CV300" s="125"/>
      <c r="CW300" s="125"/>
      <c r="CX300" s="125"/>
      <c r="CY300" s="125"/>
      <c r="CZ300" s="125"/>
      <c r="DA300" s="125"/>
      <c r="DB300" s="125"/>
      <c r="DC300" s="125"/>
      <c r="DD300" s="125"/>
      <c r="DE300" s="125"/>
      <c r="DF300" s="125"/>
      <c r="DG300" s="125"/>
      <c r="DH300" s="125"/>
      <c r="DI300" s="125"/>
      <c r="DJ300" s="125"/>
      <c r="DK300" s="125"/>
      <c r="DL300" s="125"/>
      <c r="DM300" s="125"/>
    </row>
    <row r="301" spans="2:117" s="1" customFormat="1" ht="21" x14ac:dyDescent="0.25">
      <c r="B301" s="173"/>
      <c r="C301" s="166"/>
      <c r="D301" s="161"/>
      <c r="E301" s="154"/>
      <c r="F301" s="92"/>
      <c r="G301" s="92"/>
      <c r="H301" s="154"/>
      <c r="I301" s="154"/>
      <c r="J301" s="112"/>
      <c r="K301" s="175"/>
      <c r="L301" s="175"/>
      <c r="M301" s="176"/>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25"/>
      <c r="AW301" s="125"/>
      <c r="AX301" s="125"/>
      <c r="AY301" s="125"/>
      <c r="AZ301" s="125"/>
      <c r="BA301" s="125"/>
      <c r="BB301" s="125"/>
      <c r="BC301" s="125"/>
      <c r="BD301" s="125"/>
      <c r="BE301" s="125"/>
      <c r="BF301" s="125"/>
      <c r="BG301" s="125"/>
      <c r="BH301" s="125"/>
      <c r="BI301" s="125"/>
      <c r="BJ301" s="125"/>
      <c r="BK301" s="125"/>
      <c r="BL301" s="125"/>
      <c r="BM301" s="125"/>
      <c r="BN301" s="125"/>
      <c r="BO301" s="125"/>
      <c r="BP301" s="125"/>
      <c r="BQ301" s="125"/>
      <c r="BR301" s="125"/>
      <c r="BS301" s="125"/>
      <c r="BT301" s="125"/>
      <c r="BU301" s="125"/>
      <c r="BV301" s="125"/>
      <c r="BW301" s="125"/>
      <c r="BX301" s="125"/>
      <c r="BY301" s="125"/>
      <c r="BZ301" s="125"/>
      <c r="CA301" s="125"/>
      <c r="CB301" s="125"/>
      <c r="CC301" s="125"/>
      <c r="CD301" s="125"/>
      <c r="CE301" s="125"/>
      <c r="CF301" s="125"/>
      <c r="CG301" s="125"/>
      <c r="CH301" s="125"/>
      <c r="CI301" s="125"/>
      <c r="CJ301" s="125"/>
      <c r="CK301" s="125"/>
      <c r="CL301" s="125"/>
      <c r="CM301" s="125"/>
      <c r="CN301" s="125"/>
      <c r="CO301" s="125"/>
      <c r="CP301" s="125"/>
      <c r="CQ301" s="125"/>
      <c r="CR301" s="125"/>
      <c r="CS301" s="125"/>
      <c r="CT301" s="125"/>
      <c r="CU301" s="125"/>
      <c r="CV301" s="125"/>
      <c r="CW301" s="125"/>
      <c r="CX301" s="125"/>
      <c r="CY301" s="125"/>
      <c r="CZ301" s="125"/>
      <c r="DA301" s="125"/>
      <c r="DB301" s="125"/>
      <c r="DC301" s="125"/>
      <c r="DD301" s="125"/>
      <c r="DE301" s="125"/>
      <c r="DF301" s="125"/>
      <c r="DG301" s="125"/>
      <c r="DH301" s="125"/>
      <c r="DI301" s="125"/>
      <c r="DJ301" s="125"/>
      <c r="DK301" s="125"/>
      <c r="DL301" s="125"/>
      <c r="DM301" s="125"/>
    </row>
    <row r="302" spans="2:117" s="1" customFormat="1" ht="21" x14ac:dyDescent="0.25">
      <c r="B302" s="173"/>
      <c r="C302" s="166"/>
      <c r="D302" s="161"/>
      <c r="E302" s="154"/>
      <c r="F302" s="92"/>
      <c r="G302" s="92"/>
      <c r="H302" s="154"/>
      <c r="I302" s="154"/>
      <c r="J302" s="112"/>
      <c r="K302" s="175"/>
      <c r="L302" s="175"/>
      <c r="M302" s="176"/>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c r="CR302" s="125"/>
      <c r="CS302" s="125"/>
      <c r="CT302" s="125"/>
      <c r="CU302" s="125"/>
      <c r="CV302" s="125"/>
      <c r="CW302" s="125"/>
      <c r="CX302" s="125"/>
      <c r="CY302" s="125"/>
      <c r="CZ302" s="125"/>
      <c r="DA302" s="125"/>
      <c r="DB302" s="125"/>
      <c r="DC302" s="125"/>
      <c r="DD302" s="125"/>
      <c r="DE302" s="125"/>
      <c r="DF302" s="125"/>
      <c r="DG302" s="125"/>
      <c r="DH302" s="125"/>
      <c r="DI302" s="125"/>
      <c r="DJ302" s="125"/>
      <c r="DK302" s="125"/>
      <c r="DL302" s="125"/>
      <c r="DM302" s="125"/>
    </row>
    <row r="303" spans="2:117" s="1" customFormat="1" ht="21" x14ac:dyDescent="0.25">
      <c r="B303" s="173"/>
      <c r="C303" s="166"/>
      <c r="D303" s="161"/>
      <c r="E303" s="154"/>
      <c r="F303" s="92"/>
      <c r="G303" s="92"/>
      <c r="H303" s="154"/>
      <c r="I303" s="154"/>
      <c r="J303" s="112"/>
      <c r="K303" s="175"/>
      <c r="L303" s="175"/>
      <c r="M303" s="176"/>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25"/>
      <c r="AW303" s="125"/>
      <c r="AX303" s="125"/>
      <c r="AY303" s="125"/>
      <c r="AZ303" s="125"/>
      <c r="BA303" s="125"/>
      <c r="BB303" s="125"/>
      <c r="BC303" s="125"/>
      <c r="BD303" s="125"/>
      <c r="BE303" s="125"/>
      <c r="BF303" s="125"/>
      <c r="BG303" s="125"/>
      <c r="BH303" s="125"/>
      <c r="BI303" s="125"/>
      <c r="BJ303" s="125"/>
      <c r="BK303" s="125"/>
      <c r="BL303" s="125"/>
      <c r="BM303" s="125"/>
      <c r="BN303" s="125"/>
      <c r="BO303" s="125"/>
      <c r="BP303" s="125"/>
      <c r="BQ303" s="125"/>
      <c r="BR303" s="125"/>
      <c r="BS303" s="125"/>
      <c r="BT303" s="125"/>
      <c r="BU303" s="125"/>
      <c r="BV303" s="125"/>
      <c r="BW303" s="125"/>
      <c r="BX303" s="125"/>
      <c r="BY303" s="125"/>
      <c r="BZ303" s="125"/>
      <c r="CA303" s="125"/>
      <c r="CB303" s="125"/>
      <c r="CC303" s="125"/>
      <c r="CD303" s="125"/>
      <c r="CE303" s="125"/>
      <c r="CF303" s="125"/>
      <c r="CG303" s="125"/>
      <c r="CH303" s="125"/>
      <c r="CI303" s="125"/>
      <c r="CJ303" s="125"/>
      <c r="CK303" s="125"/>
      <c r="CL303" s="125"/>
      <c r="CM303" s="125"/>
      <c r="CN303" s="125"/>
      <c r="CO303" s="125"/>
      <c r="CP303" s="125"/>
      <c r="CQ303" s="125"/>
      <c r="CR303" s="125"/>
      <c r="CS303" s="125"/>
      <c r="CT303" s="125"/>
      <c r="CU303" s="125"/>
      <c r="CV303" s="125"/>
      <c r="CW303" s="125"/>
      <c r="CX303" s="125"/>
      <c r="CY303" s="125"/>
      <c r="CZ303" s="125"/>
      <c r="DA303" s="125"/>
      <c r="DB303" s="125"/>
      <c r="DC303" s="125"/>
      <c r="DD303" s="125"/>
      <c r="DE303" s="125"/>
      <c r="DF303" s="125"/>
      <c r="DG303" s="125"/>
      <c r="DH303" s="125"/>
      <c r="DI303" s="125"/>
      <c r="DJ303" s="125"/>
      <c r="DK303" s="125"/>
      <c r="DL303" s="125"/>
      <c r="DM303" s="125"/>
    </row>
    <row r="304" spans="2:117" s="1" customFormat="1" ht="21" x14ac:dyDescent="0.25">
      <c r="B304" s="173"/>
      <c r="C304" s="161"/>
      <c r="D304" s="161"/>
      <c r="E304" s="154"/>
      <c r="F304" s="92"/>
      <c r="G304" s="92"/>
      <c r="H304" s="154"/>
      <c r="I304" s="154"/>
      <c r="J304" s="112"/>
      <c r="K304" s="163"/>
      <c r="L304" s="163"/>
      <c r="M304" s="164"/>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c r="AT304" s="125"/>
      <c r="AU304" s="125"/>
      <c r="AV304" s="125"/>
      <c r="AW304" s="125"/>
      <c r="AX304" s="125"/>
      <c r="AY304" s="125"/>
      <c r="AZ304" s="125"/>
      <c r="BA304" s="125"/>
      <c r="BB304" s="125"/>
      <c r="BC304" s="125"/>
      <c r="BD304" s="125"/>
      <c r="BE304" s="125"/>
      <c r="BF304" s="125"/>
      <c r="BG304" s="125"/>
      <c r="BH304" s="125"/>
      <c r="BI304" s="125"/>
      <c r="BJ304" s="125"/>
      <c r="BK304" s="125"/>
      <c r="BL304" s="125"/>
      <c r="BM304" s="125"/>
      <c r="BN304" s="125"/>
      <c r="BO304" s="125"/>
      <c r="BP304" s="125"/>
      <c r="BQ304" s="125"/>
      <c r="BR304" s="125"/>
      <c r="BS304" s="125"/>
      <c r="BT304" s="125"/>
      <c r="BU304" s="125"/>
      <c r="BV304" s="125"/>
      <c r="BW304" s="125"/>
      <c r="BX304" s="125"/>
      <c r="BY304" s="125"/>
      <c r="BZ304" s="125"/>
      <c r="CA304" s="125"/>
      <c r="CB304" s="125"/>
      <c r="CC304" s="125"/>
      <c r="CD304" s="125"/>
      <c r="CE304" s="125"/>
      <c r="CF304" s="125"/>
      <c r="CG304" s="125"/>
      <c r="CH304" s="125"/>
      <c r="CI304" s="125"/>
      <c r="CJ304" s="125"/>
      <c r="CK304" s="125"/>
      <c r="CL304" s="125"/>
      <c r="CM304" s="125"/>
      <c r="CN304" s="125"/>
      <c r="CO304" s="125"/>
      <c r="CP304" s="125"/>
      <c r="CQ304" s="125"/>
      <c r="CR304" s="125"/>
      <c r="CS304" s="125"/>
      <c r="CT304" s="125"/>
      <c r="CU304" s="125"/>
      <c r="CV304" s="125"/>
      <c r="CW304" s="125"/>
      <c r="CX304" s="125"/>
      <c r="CY304" s="125"/>
      <c r="CZ304" s="125"/>
      <c r="DA304" s="125"/>
      <c r="DB304" s="125"/>
      <c r="DC304" s="125"/>
      <c r="DD304" s="125"/>
      <c r="DE304" s="125"/>
      <c r="DF304" s="125"/>
      <c r="DG304" s="125"/>
      <c r="DH304" s="125"/>
      <c r="DI304" s="125"/>
      <c r="DJ304" s="125"/>
      <c r="DK304" s="125"/>
      <c r="DL304" s="125"/>
      <c r="DM304" s="125"/>
    </row>
    <row r="305" spans="2:117" s="116" customFormat="1" ht="21" x14ac:dyDescent="0.25">
      <c r="B305" s="165"/>
      <c r="C305" s="166"/>
      <c r="D305" s="166"/>
      <c r="E305" s="167"/>
      <c r="F305" s="168"/>
      <c r="G305" s="168"/>
      <c r="H305" s="169"/>
      <c r="I305" s="169"/>
      <c r="J305" s="122"/>
      <c r="K305" s="170"/>
      <c r="L305" s="170"/>
      <c r="M305" s="171"/>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c r="AT305" s="125"/>
      <c r="AU305" s="125"/>
      <c r="AV305" s="125"/>
      <c r="AW305" s="125"/>
      <c r="AX305" s="125"/>
      <c r="AY305" s="125"/>
      <c r="AZ305" s="125"/>
      <c r="BA305" s="125"/>
      <c r="BB305" s="125"/>
      <c r="BC305" s="125"/>
      <c r="BD305" s="125"/>
      <c r="BE305" s="125"/>
      <c r="BF305" s="125"/>
      <c r="BG305" s="125"/>
      <c r="BH305" s="125"/>
      <c r="BI305" s="125"/>
      <c r="BJ305" s="125"/>
      <c r="BK305" s="125"/>
      <c r="BL305" s="125"/>
      <c r="BM305" s="125"/>
      <c r="BN305" s="125"/>
      <c r="BO305" s="125"/>
      <c r="BP305" s="125"/>
      <c r="BQ305" s="125"/>
      <c r="BR305" s="125"/>
      <c r="BS305" s="125"/>
      <c r="BT305" s="125"/>
      <c r="BU305" s="125"/>
      <c r="BV305" s="125"/>
      <c r="BW305" s="125"/>
      <c r="BX305" s="125"/>
      <c r="BY305" s="125"/>
      <c r="BZ305" s="125"/>
      <c r="CA305" s="125"/>
      <c r="CB305" s="125"/>
      <c r="CC305" s="125"/>
      <c r="CD305" s="125"/>
      <c r="CE305" s="125"/>
      <c r="CF305" s="125"/>
      <c r="CG305" s="125"/>
      <c r="CH305" s="125"/>
      <c r="CI305" s="125"/>
      <c r="CJ305" s="125"/>
      <c r="CK305" s="125"/>
      <c r="CL305" s="125"/>
      <c r="CM305" s="125"/>
      <c r="CN305" s="125"/>
      <c r="CO305" s="125"/>
      <c r="CP305" s="125"/>
      <c r="CQ305" s="125"/>
      <c r="CR305" s="125"/>
      <c r="CS305" s="125"/>
      <c r="CT305" s="125"/>
      <c r="CU305" s="125"/>
      <c r="CV305" s="125"/>
      <c r="CW305" s="125"/>
      <c r="CX305" s="125"/>
      <c r="CY305" s="125"/>
      <c r="CZ305" s="125"/>
      <c r="DA305" s="125"/>
      <c r="DB305" s="125"/>
      <c r="DC305" s="125"/>
      <c r="DD305" s="125"/>
      <c r="DE305" s="125"/>
      <c r="DF305" s="125"/>
      <c r="DG305" s="125"/>
      <c r="DH305" s="125"/>
      <c r="DI305" s="125"/>
      <c r="DJ305" s="125"/>
      <c r="DK305" s="125"/>
      <c r="DL305" s="125"/>
      <c r="DM305" s="125"/>
    </row>
    <row r="306" spans="2:117" s="116" customFormat="1" ht="21" x14ac:dyDescent="0.25">
      <c r="B306" s="165"/>
      <c r="C306" s="166"/>
      <c r="D306" s="166"/>
      <c r="E306" s="167"/>
      <c r="F306" s="168"/>
      <c r="G306" s="168"/>
      <c r="H306" s="169"/>
      <c r="I306" s="169"/>
      <c r="J306" s="122"/>
      <c r="K306" s="170"/>
      <c r="L306" s="170"/>
      <c r="M306" s="171"/>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c r="AT306" s="125"/>
      <c r="AU306" s="125"/>
      <c r="AV306" s="125"/>
      <c r="AW306" s="125"/>
      <c r="AX306" s="125"/>
      <c r="AY306" s="125"/>
      <c r="AZ306" s="125"/>
      <c r="BA306" s="125"/>
      <c r="BB306" s="125"/>
      <c r="BC306" s="125"/>
      <c r="BD306" s="125"/>
      <c r="BE306" s="125"/>
      <c r="BF306" s="125"/>
      <c r="BG306" s="125"/>
      <c r="BH306" s="125"/>
      <c r="BI306" s="125"/>
      <c r="BJ306" s="125"/>
      <c r="BK306" s="125"/>
      <c r="BL306" s="125"/>
      <c r="BM306" s="125"/>
      <c r="BN306" s="125"/>
      <c r="BO306" s="125"/>
      <c r="BP306" s="125"/>
      <c r="BQ306" s="125"/>
      <c r="BR306" s="125"/>
      <c r="BS306" s="125"/>
      <c r="BT306" s="125"/>
      <c r="BU306" s="125"/>
      <c r="BV306" s="125"/>
      <c r="BW306" s="125"/>
      <c r="BX306" s="125"/>
      <c r="BY306" s="125"/>
      <c r="BZ306" s="125"/>
      <c r="CA306" s="125"/>
      <c r="CB306" s="125"/>
      <c r="CC306" s="125"/>
      <c r="CD306" s="125"/>
      <c r="CE306" s="125"/>
      <c r="CF306" s="125"/>
      <c r="CG306" s="125"/>
      <c r="CH306" s="125"/>
      <c r="CI306" s="125"/>
      <c r="CJ306" s="125"/>
      <c r="CK306" s="125"/>
      <c r="CL306" s="125"/>
      <c r="CM306" s="125"/>
      <c r="CN306" s="125"/>
      <c r="CO306" s="125"/>
      <c r="CP306" s="125"/>
      <c r="CQ306" s="125"/>
      <c r="CR306" s="125"/>
      <c r="CS306" s="125"/>
      <c r="CT306" s="125"/>
      <c r="CU306" s="125"/>
      <c r="CV306" s="125"/>
      <c r="CW306" s="125"/>
      <c r="CX306" s="125"/>
      <c r="CY306" s="125"/>
      <c r="CZ306" s="125"/>
      <c r="DA306" s="125"/>
      <c r="DB306" s="125"/>
      <c r="DC306" s="125"/>
      <c r="DD306" s="125"/>
      <c r="DE306" s="125"/>
      <c r="DF306" s="125"/>
      <c r="DG306" s="125"/>
      <c r="DH306" s="125"/>
      <c r="DI306" s="125"/>
      <c r="DJ306" s="125"/>
      <c r="DK306" s="125"/>
      <c r="DL306" s="125"/>
      <c r="DM306" s="125"/>
    </row>
    <row r="307" spans="2:117" s="116" customFormat="1" ht="21" x14ac:dyDescent="0.25">
      <c r="B307" s="165"/>
      <c r="C307" s="166"/>
      <c r="D307" s="166"/>
      <c r="E307" s="167"/>
      <c r="F307" s="168"/>
      <c r="G307" s="168"/>
      <c r="H307" s="169"/>
      <c r="I307" s="169"/>
      <c r="J307" s="122"/>
      <c r="K307" s="170"/>
      <c r="L307" s="170"/>
      <c r="M307" s="171"/>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25"/>
      <c r="AW307" s="125"/>
      <c r="AX307" s="125"/>
      <c r="AY307" s="125"/>
      <c r="AZ307" s="125"/>
      <c r="BA307" s="125"/>
      <c r="BB307" s="125"/>
      <c r="BC307" s="125"/>
      <c r="BD307" s="125"/>
      <c r="BE307" s="125"/>
      <c r="BF307" s="125"/>
      <c r="BG307" s="125"/>
      <c r="BH307" s="125"/>
      <c r="BI307" s="125"/>
      <c r="BJ307" s="125"/>
      <c r="BK307" s="125"/>
      <c r="BL307" s="125"/>
      <c r="BM307" s="125"/>
      <c r="BN307" s="125"/>
      <c r="BO307" s="125"/>
      <c r="BP307" s="125"/>
      <c r="BQ307" s="125"/>
      <c r="BR307" s="125"/>
      <c r="BS307" s="125"/>
      <c r="BT307" s="125"/>
      <c r="BU307" s="125"/>
      <c r="BV307" s="125"/>
      <c r="BW307" s="125"/>
      <c r="BX307" s="125"/>
      <c r="BY307" s="125"/>
      <c r="BZ307" s="125"/>
      <c r="CA307" s="125"/>
      <c r="CB307" s="125"/>
      <c r="CC307" s="125"/>
      <c r="CD307" s="125"/>
      <c r="CE307" s="125"/>
      <c r="CF307" s="125"/>
      <c r="CG307" s="125"/>
      <c r="CH307" s="125"/>
      <c r="CI307" s="125"/>
      <c r="CJ307" s="125"/>
      <c r="CK307" s="125"/>
      <c r="CL307" s="125"/>
      <c r="CM307" s="125"/>
      <c r="CN307" s="125"/>
      <c r="CO307" s="125"/>
      <c r="CP307" s="125"/>
      <c r="CQ307" s="125"/>
      <c r="CR307" s="125"/>
      <c r="CS307" s="125"/>
      <c r="CT307" s="125"/>
      <c r="CU307" s="125"/>
      <c r="CV307" s="125"/>
      <c r="CW307" s="125"/>
      <c r="CX307" s="125"/>
      <c r="CY307" s="125"/>
      <c r="CZ307" s="125"/>
      <c r="DA307" s="125"/>
      <c r="DB307" s="125"/>
      <c r="DC307" s="125"/>
      <c r="DD307" s="125"/>
      <c r="DE307" s="125"/>
      <c r="DF307" s="125"/>
      <c r="DG307" s="125"/>
      <c r="DH307" s="125"/>
      <c r="DI307" s="125"/>
      <c r="DJ307" s="125"/>
      <c r="DK307" s="125"/>
      <c r="DL307" s="125"/>
      <c r="DM307" s="125"/>
    </row>
    <row r="308" spans="2:117" s="116" customFormat="1" ht="21" x14ac:dyDescent="0.25">
      <c r="B308" s="165"/>
      <c r="C308" s="166"/>
      <c r="D308" s="166"/>
      <c r="E308" s="167"/>
      <c r="F308" s="168"/>
      <c r="G308" s="168"/>
      <c r="H308" s="169"/>
      <c r="I308" s="169"/>
      <c r="J308" s="122"/>
      <c r="K308" s="170"/>
      <c r="L308" s="170"/>
      <c r="M308" s="171"/>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c r="CR308" s="125"/>
      <c r="CS308" s="125"/>
      <c r="CT308" s="125"/>
      <c r="CU308" s="125"/>
      <c r="CV308" s="125"/>
      <c r="CW308" s="125"/>
      <c r="CX308" s="125"/>
      <c r="CY308" s="125"/>
      <c r="CZ308" s="125"/>
      <c r="DA308" s="125"/>
      <c r="DB308" s="125"/>
      <c r="DC308" s="125"/>
      <c r="DD308" s="125"/>
      <c r="DE308" s="125"/>
      <c r="DF308" s="125"/>
      <c r="DG308" s="125"/>
      <c r="DH308" s="125"/>
      <c r="DI308" s="125"/>
      <c r="DJ308" s="125"/>
      <c r="DK308" s="125"/>
      <c r="DL308" s="125"/>
      <c r="DM308" s="125"/>
    </row>
    <row r="309" spans="2:117" s="1" customFormat="1" ht="21" x14ac:dyDescent="0.25">
      <c r="B309" s="173"/>
      <c r="C309" s="161"/>
      <c r="D309" s="161"/>
      <c r="E309" s="154"/>
      <c r="F309" s="92"/>
      <c r="G309" s="92"/>
      <c r="H309" s="154"/>
      <c r="I309" s="154"/>
      <c r="J309" s="112"/>
      <c r="K309" s="163"/>
      <c r="L309" s="163"/>
      <c r="M309" s="164"/>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c r="AT309" s="125"/>
      <c r="AU309" s="125"/>
      <c r="AV309" s="125"/>
      <c r="AW309" s="125"/>
      <c r="AX309" s="125"/>
      <c r="AY309" s="125"/>
      <c r="AZ309" s="125"/>
      <c r="BA309" s="125"/>
      <c r="BB309" s="125"/>
      <c r="BC309" s="125"/>
      <c r="BD309" s="125"/>
      <c r="BE309" s="125"/>
      <c r="BF309" s="125"/>
      <c r="BG309" s="125"/>
      <c r="BH309" s="125"/>
      <c r="BI309" s="125"/>
      <c r="BJ309" s="125"/>
      <c r="BK309" s="125"/>
      <c r="BL309" s="125"/>
      <c r="BM309" s="125"/>
      <c r="BN309" s="125"/>
      <c r="BO309" s="125"/>
      <c r="BP309" s="125"/>
      <c r="BQ309" s="125"/>
      <c r="BR309" s="125"/>
      <c r="BS309" s="125"/>
      <c r="BT309" s="125"/>
      <c r="BU309" s="125"/>
      <c r="BV309" s="125"/>
      <c r="BW309" s="125"/>
      <c r="BX309" s="125"/>
      <c r="BY309" s="125"/>
      <c r="BZ309" s="125"/>
      <c r="CA309" s="125"/>
      <c r="CB309" s="125"/>
      <c r="CC309" s="125"/>
      <c r="CD309" s="125"/>
      <c r="CE309" s="125"/>
      <c r="CF309" s="125"/>
      <c r="CG309" s="125"/>
      <c r="CH309" s="125"/>
      <c r="CI309" s="125"/>
      <c r="CJ309" s="125"/>
      <c r="CK309" s="125"/>
      <c r="CL309" s="125"/>
      <c r="CM309" s="125"/>
      <c r="CN309" s="125"/>
      <c r="CO309" s="125"/>
      <c r="CP309" s="125"/>
      <c r="CQ309" s="125"/>
      <c r="CR309" s="125"/>
      <c r="CS309" s="125"/>
      <c r="CT309" s="125"/>
      <c r="CU309" s="125"/>
      <c r="CV309" s="125"/>
      <c r="CW309" s="125"/>
      <c r="CX309" s="125"/>
      <c r="CY309" s="125"/>
      <c r="CZ309" s="125"/>
      <c r="DA309" s="125"/>
      <c r="DB309" s="125"/>
      <c r="DC309" s="125"/>
      <c r="DD309" s="125"/>
      <c r="DE309" s="125"/>
      <c r="DF309" s="125"/>
      <c r="DG309" s="125"/>
      <c r="DH309" s="125"/>
      <c r="DI309" s="125"/>
      <c r="DJ309" s="125"/>
      <c r="DK309" s="125"/>
      <c r="DL309" s="125"/>
      <c r="DM309" s="125"/>
    </row>
    <row r="310" spans="2:117" s="116" customFormat="1" ht="21" x14ac:dyDescent="0.25">
      <c r="B310" s="165"/>
      <c r="C310" s="166"/>
      <c r="D310" s="166"/>
      <c r="E310" s="167"/>
      <c r="F310" s="168"/>
      <c r="G310" s="168"/>
      <c r="H310" s="169"/>
      <c r="I310" s="169"/>
      <c r="J310" s="122"/>
      <c r="K310" s="170"/>
      <c r="L310" s="170"/>
      <c r="M310" s="171"/>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c r="AT310" s="125"/>
      <c r="AU310" s="125"/>
      <c r="AV310" s="125"/>
      <c r="AW310" s="125"/>
      <c r="AX310" s="125"/>
      <c r="AY310" s="125"/>
      <c r="AZ310" s="125"/>
      <c r="BA310" s="125"/>
      <c r="BB310" s="125"/>
      <c r="BC310" s="125"/>
      <c r="BD310" s="125"/>
      <c r="BE310" s="125"/>
      <c r="BF310" s="125"/>
      <c r="BG310" s="125"/>
      <c r="BH310" s="125"/>
      <c r="BI310" s="125"/>
      <c r="BJ310" s="125"/>
      <c r="BK310" s="125"/>
      <c r="BL310" s="125"/>
      <c r="BM310" s="125"/>
      <c r="BN310" s="125"/>
      <c r="BO310" s="125"/>
      <c r="BP310" s="125"/>
      <c r="BQ310" s="125"/>
      <c r="BR310" s="125"/>
      <c r="BS310" s="125"/>
      <c r="BT310" s="125"/>
      <c r="BU310" s="125"/>
      <c r="BV310" s="125"/>
      <c r="BW310" s="125"/>
      <c r="BX310" s="125"/>
      <c r="BY310" s="125"/>
      <c r="BZ310" s="125"/>
      <c r="CA310" s="125"/>
      <c r="CB310" s="125"/>
      <c r="CC310" s="125"/>
      <c r="CD310" s="125"/>
      <c r="CE310" s="125"/>
      <c r="CF310" s="125"/>
      <c r="CG310" s="125"/>
      <c r="CH310" s="125"/>
      <c r="CI310" s="125"/>
      <c r="CJ310" s="125"/>
      <c r="CK310" s="125"/>
      <c r="CL310" s="125"/>
      <c r="CM310" s="125"/>
      <c r="CN310" s="125"/>
      <c r="CO310" s="125"/>
      <c r="CP310" s="125"/>
      <c r="CQ310" s="125"/>
      <c r="CR310" s="125"/>
      <c r="CS310" s="125"/>
      <c r="CT310" s="125"/>
      <c r="CU310" s="125"/>
      <c r="CV310" s="125"/>
      <c r="CW310" s="125"/>
      <c r="CX310" s="125"/>
      <c r="CY310" s="125"/>
      <c r="CZ310" s="125"/>
      <c r="DA310" s="125"/>
      <c r="DB310" s="125"/>
      <c r="DC310" s="125"/>
      <c r="DD310" s="125"/>
      <c r="DE310" s="125"/>
      <c r="DF310" s="125"/>
      <c r="DG310" s="125"/>
      <c r="DH310" s="125"/>
      <c r="DI310" s="125"/>
      <c r="DJ310" s="125"/>
      <c r="DK310" s="125"/>
      <c r="DL310" s="125"/>
      <c r="DM310" s="125"/>
    </row>
    <row r="311" spans="2:117" s="116" customFormat="1" ht="21" x14ac:dyDescent="0.25">
      <c r="B311" s="165"/>
      <c r="C311" s="166"/>
      <c r="D311" s="166"/>
      <c r="E311" s="167"/>
      <c r="F311" s="168"/>
      <c r="G311" s="168"/>
      <c r="H311" s="169"/>
      <c r="I311" s="169"/>
      <c r="J311" s="122"/>
      <c r="K311" s="170"/>
      <c r="L311" s="170"/>
      <c r="M311" s="171"/>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c r="AT311" s="125"/>
      <c r="AU311" s="125"/>
      <c r="AV311" s="125"/>
      <c r="AW311" s="125"/>
      <c r="AX311" s="125"/>
      <c r="AY311" s="125"/>
      <c r="AZ311" s="125"/>
      <c r="BA311" s="125"/>
      <c r="BB311" s="125"/>
      <c r="BC311" s="125"/>
      <c r="BD311" s="125"/>
      <c r="BE311" s="125"/>
      <c r="BF311" s="125"/>
      <c r="BG311" s="125"/>
      <c r="BH311" s="125"/>
      <c r="BI311" s="125"/>
      <c r="BJ311" s="125"/>
      <c r="BK311" s="125"/>
      <c r="BL311" s="125"/>
      <c r="BM311" s="125"/>
      <c r="BN311" s="125"/>
      <c r="BO311" s="125"/>
      <c r="BP311" s="125"/>
      <c r="BQ311" s="125"/>
      <c r="BR311" s="125"/>
      <c r="BS311" s="125"/>
      <c r="BT311" s="125"/>
      <c r="BU311" s="125"/>
      <c r="BV311" s="125"/>
      <c r="BW311" s="125"/>
      <c r="BX311" s="125"/>
      <c r="BY311" s="125"/>
      <c r="BZ311" s="125"/>
      <c r="CA311" s="125"/>
      <c r="CB311" s="125"/>
      <c r="CC311" s="125"/>
      <c r="CD311" s="125"/>
      <c r="CE311" s="125"/>
      <c r="CF311" s="125"/>
      <c r="CG311" s="125"/>
      <c r="CH311" s="125"/>
      <c r="CI311" s="125"/>
      <c r="CJ311" s="125"/>
      <c r="CK311" s="125"/>
      <c r="CL311" s="125"/>
      <c r="CM311" s="125"/>
      <c r="CN311" s="125"/>
      <c r="CO311" s="125"/>
      <c r="CP311" s="125"/>
      <c r="CQ311" s="125"/>
      <c r="CR311" s="125"/>
      <c r="CS311" s="125"/>
      <c r="CT311" s="125"/>
      <c r="CU311" s="125"/>
      <c r="CV311" s="125"/>
      <c r="CW311" s="125"/>
      <c r="CX311" s="125"/>
      <c r="CY311" s="125"/>
      <c r="CZ311" s="125"/>
      <c r="DA311" s="125"/>
      <c r="DB311" s="125"/>
      <c r="DC311" s="125"/>
      <c r="DD311" s="125"/>
      <c r="DE311" s="125"/>
      <c r="DF311" s="125"/>
      <c r="DG311" s="125"/>
      <c r="DH311" s="125"/>
      <c r="DI311" s="125"/>
      <c r="DJ311" s="125"/>
      <c r="DK311" s="125"/>
      <c r="DL311" s="125"/>
      <c r="DM311" s="125"/>
    </row>
    <row r="312" spans="2:117" s="116" customFormat="1" ht="21" x14ac:dyDescent="0.25">
      <c r="B312" s="165"/>
      <c r="C312" s="166"/>
      <c r="D312" s="166"/>
      <c r="E312" s="167"/>
      <c r="F312" s="168"/>
      <c r="G312" s="168"/>
      <c r="H312" s="169"/>
      <c r="I312" s="169"/>
      <c r="J312" s="122"/>
      <c r="K312" s="170"/>
      <c r="L312" s="170"/>
      <c r="M312" s="171"/>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c r="AW312" s="125"/>
      <c r="AX312" s="125"/>
      <c r="AY312" s="125"/>
      <c r="AZ312" s="125"/>
      <c r="BA312" s="125"/>
      <c r="BB312" s="125"/>
      <c r="BC312" s="125"/>
      <c r="BD312" s="125"/>
      <c r="BE312" s="125"/>
      <c r="BF312" s="125"/>
      <c r="BG312" s="125"/>
      <c r="BH312" s="125"/>
      <c r="BI312" s="125"/>
      <c r="BJ312" s="125"/>
      <c r="BK312" s="125"/>
      <c r="BL312" s="125"/>
      <c r="BM312" s="125"/>
      <c r="BN312" s="125"/>
      <c r="BO312" s="125"/>
      <c r="BP312" s="125"/>
      <c r="BQ312" s="125"/>
      <c r="BR312" s="125"/>
      <c r="BS312" s="125"/>
      <c r="BT312" s="125"/>
      <c r="BU312" s="125"/>
      <c r="BV312" s="125"/>
      <c r="BW312" s="125"/>
      <c r="BX312" s="125"/>
      <c r="BY312" s="125"/>
      <c r="BZ312" s="125"/>
      <c r="CA312" s="125"/>
      <c r="CB312" s="125"/>
      <c r="CC312" s="125"/>
      <c r="CD312" s="125"/>
      <c r="CE312" s="125"/>
      <c r="CF312" s="125"/>
      <c r="CG312" s="125"/>
      <c r="CH312" s="125"/>
      <c r="CI312" s="125"/>
      <c r="CJ312" s="125"/>
      <c r="CK312" s="125"/>
      <c r="CL312" s="125"/>
      <c r="CM312" s="125"/>
      <c r="CN312" s="125"/>
      <c r="CO312" s="125"/>
      <c r="CP312" s="125"/>
      <c r="CQ312" s="125"/>
      <c r="CR312" s="125"/>
      <c r="CS312" s="125"/>
      <c r="CT312" s="125"/>
      <c r="CU312" s="125"/>
      <c r="CV312" s="125"/>
      <c r="CW312" s="125"/>
      <c r="CX312" s="125"/>
      <c r="CY312" s="125"/>
      <c r="CZ312" s="125"/>
      <c r="DA312" s="125"/>
      <c r="DB312" s="125"/>
      <c r="DC312" s="125"/>
      <c r="DD312" s="125"/>
      <c r="DE312" s="125"/>
      <c r="DF312" s="125"/>
      <c r="DG312" s="125"/>
      <c r="DH312" s="125"/>
      <c r="DI312" s="125"/>
      <c r="DJ312" s="125"/>
      <c r="DK312" s="125"/>
      <c r="DL312" s="125"/>
      <c r="DM312" s="125"/>
    </row>
    <row r="313" spans="2:117" s="116" customFormat="1" ht="21" x14ac:dyDescent="0.25">
      <c r="B313" s="165"/>
      <c r="C313" s="166"/>
      <c r="D313" s="166"/>
      <c r="E313" s="167"/>
      <c r="F313" s="168"/>
      <c r="G313" s="168"/>
      <c r="H313" s="169"/>
      <c r="I313" s="169"/>
      <c r="J313" s="122"/>
      <c r="K313" s="170"/>
      <c r="L313" s="170"/>
      <c r="M313" s="171"/>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c r="AT313" s="125"/>
      <c r="AU313" s="125"/>
      <c r="AV313" s="125"/>
      <c r="AW313" s="125"/>
      <c r="AX313" s="125"/>
      <c r="AY313" s="125"/>
      <c r="AZ313" s="125"/>
      <c r="BA313" s="125"/>
      <c r="BB313" s="125"/>
      <c r="BC313" s="125"/>
      <c r="BD313" s="125"/>
      <c r="BE313" s="125"/>
      <c r="BF313" s="125"/>
      <c r="BG313" s="125"/>
      <c r="BH313" s="125"/>
      <c r="BI313" s="125"/>
      <c r="BJ313" s="125"/>
      <c r="BK313" s="125"/>
      <c r="BL313" s="125"/>
      <c r="BM313" s="125"/>
      <c r="BN313" s="125"/>
      <c r="BO313" s="125"/>
      <c r="BP313" s="125"/>
      <c r="BQ313" s="125"/>
      <c r="BR313" s="125"/>
      <c r="BS313" s="125"/>
      <c r="BT313" s="125"/>
      <c r="BU313" s="125"/>
      <c r="BV313" s="125"/>
      <c r="BW313" s="125"/>
      <c r="BX313" s="125"/>
      <c r="BY313" s="125"/>
      <c r="BZ313" s="125"/>
      <c r="CA313" s="125"/>
      <c r="CB313" s="125"/>
      <c r="CC313" s="125"/>
      <c r="CD313" s="125"/>
      <c r="CE313" s="125"/>
      <c r="CF313" s="125"/>
      <c r="CG313" s="125"/>
      <c r="CH313" s="125"/>
      <c r="CI313" s="125"/>
      <c r="CJ313" s="125"/>
      <c r="CK313" s="125"/>
      <c r="CL313" s="125"/>
      <c r="CM313" s="125"/>
      <c r="CN313" s="125"/>
      <c r="CO313" s="125"/>
      <c r="CP313" s="125"/>
      <c r="CQ313" s="125"/>
      <c r="CR313" s="125"/>
      <c r="CS313" s="125"/>
      <c r="CT313" s="125"/>
      <c r="CU313" s="125"/>
      <c r="CV313" s="125"/>
      <c r="CW313" s="125"/>
      <c r="CX313" s="125"/>
      <c r="CY313" s="125"/>
      <c r="CZ313" s="125"/>
      <c r="DA313" s="125"/>
      <c r="DB313" s="125"/>
      <c r="DC313" s="125"/>
      <c r="DD313" s="125"/>
      <c r="DE313" s="125"/>
      <c r="DF313" s="125"/>
      <c r="DG313" s="125"/>
      <c r="DH313" s="125"/>
      <c r="DI313" s="125"/>
      <c r="DJ313" s="125"/>
      <c r="DK313" s="125"/>
      <c r="DL313" s="125"/>
      <c r="DM313" s="125"/>
    </row>
    <row r="314" spans="2:117" s="1" customFormat="1" ht="21" x14ac:dyDescent="0.25">
      <c r="B314" s="173"/>
      <c r="C314" s="161"/>
      <c r="D314" s="161"/>
      <c r="E314" s="154"/>
      <c r="F314" s="92"/>
      <c r="G314" s="92"/>
      <c r="H314" s="154"/>
      <c r="I314" s="154"/>
      <c r="J314" s="112"/>
      <c r="K314" s="163"/>
      <c r="L314" s="163"/>
      <c r="M314" s="164"/>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c r="CR314" s="125"/>
      <c r="CS314" s="125"/>
      <c r="CT314" s="125"/>
      <c r="CU314" s="125"/>
      <c r="CV314" s="125"/>
      <c r="CW314" s="125"/>
      <c r="CX314" s="125"/>
      <c r="CY314" s="125"/>
      <c r="CZ314" s="125"/>
      <c r="DA314" s="125"/>
      <c r="DB314" s="125"/>
      <c r="DC314" s="125"/>
      <c r="DD314" s="125"/>
      <c r="DE314" s="125"/>
      <c r="DF314" s="125"/>
      <c r="DG314" s="125"/>
      <c r="DH314" s="125"/>
      <c r="DI314" s="125"/>
      <c r="DJ314" s="125"/>
      <c r="DK314" s="125"/>
      <c r="DL314" s="125"/>
      <c r="DM314" s="125"/>
    </row>
    <row r="315" spans="2:117" s="116" customFormat="1" ht="21" x14ac:dyDescent="0.25">
      <c r="B315" s="165"/>
      <c r="C315" s="166"/>
      <c r="D315" s="166"/>
      <c r="E315" s="167"/>
      <c r="F315" s="168"/>
      <c r="G315" s="168"/>
      <c r="H315" s="169"/>
      <c r="I315" s="169"/>
      <c r="J315" s="122"/>
      <c r="K315" s="170"/>
      <c r="L315" s="170"/>
      <c r="M315" s="171"/>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c r="AT315" s="125"/>
      <c r="AU315" s="125"/>
      <c r="AV315" s="125"/>
      <c r="AW315" s="125"/>
      <c r="AX315" s="125"/>
      <c r="AY315" s="125"/>
      <c r="AZ315" s="125"/>
      <c r="BA315" s="125"/>
      <c r="BB315" s="125"/>
      <c r="BC315" s="125"/>
      <c r="BD315" s="125"/>
      <c r="BE315" s="125"/>
      <c r="BF315" s="125"/>
      <c r="BG315" s="125"/>
      <c r="BH315" s="125"/>
      <c r="BI315" s="125"/>
      <c r="BJ315" s="125"/>
      <c r="BK315" s="125"/>
      <c r="BL315" s="125"/>
      <c r="BM315" s="125"/>
      <c r="BN315" s="125"/>
      <c r="BO315" s="125"/>
      <c r="BP315" s="125"/>
      <c r="BQ315" s="125"/>
      <c r="BR315" s="125"/>
      <c r="BS315" s="125"/>
      <c r="BT315" s="125"/>
      <c r="BU315" s="125"/>
      <c r="BV315" s="125"/>
      <c r="BW315" s="125"/>
      <c r="BX315" s="125"/>
      <c r="BY315" s="125"/>
      <c r="BZ315" s="125"/>
      <c r="CA315" s="125"/>
      <c r="CB315" s="125"/>
      <c r="CC315" s="125"/>
      <c r="CD315" s="125"/>
      <c r="CE315" s="125"/>
      <c r="CF315" s="125"/>
      <c r="CG315" s="125"/>
      <c r="CH315" s="125"/>
      <c r="CI315" s="125"/>
      <c r="CJ315" s="125"/>
      <c r="CK315" s="125"/>
      <c r="CL315" s="125"/>
      <c r="CM315" s="125"/>
      <c r="CN315" s="125"/>
      <c r="CO315" s="125"/>
      <c r="CP315" s="125"/>
      <c r="CQ315" s="125"/>
      <c r="CR315" s="125"/>
      <c r="CS315" s="125"/>
      <c r="CT315" s="125"/>
      <c r="CU315" s="125"/>
      <c r="CV315" s="125"/>
      <c r="CW315" s="125"/>
      <c r="CX315" s="125"/>
      <c r="CY315" s="125"/>
      <c r="CZ315" s="125"/>
      <c r="DA315" s="125"/>
      <c r="DB315" s="125"/>
      <c r="DC315" s="125"/>
      <c r="DD315" s="125"/>
      <c r="DE315" s="125"/>
      <c r="DF315" s="125"/>
      <c r="DG315" s="125"/>
      <c r="DH315" s="125"/>
      <c r="DI315" s="125"/>
      <c r="DJ315" s="125"/>
      <c r="DK315" s="125"/>
      <c r="DL315" s="125"/>
      <c r="DM315" s="125"/>
    </row>
    <row r="316" spans="2:117" s="116" customFormat="1" ht="21" x14ac:dyDescent="0.25">
      <c r="B316" s="165"/>
      <c r="C316" s="166"/>
      <c r="D316" s="166"/>
      <c r="E316" s="167"/>
      <c r="F316" s="168"/>
      <c r="G316" s="168"/>
      <c r="H316" s="169"/>
      <c r="I316" s="169"/>
      <c r="J316" s="122"/>
      <c r="K316" s="170"/>
      <c r="L316" s="170"/>
      <c r="M316" s="171"/>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c r="AT316" s="125"/>
      <c r="AU316" s="125"/>
      <c r="AV316" s="125"/>
      <c r="AW316" s="125"/>
      <c r="AX316" s="125"/>
      <c r="AY316" s="125"/>
      <c r="AZ316" s="125"/>
      <c r="BA316" s="125"/>
      <c r="BB316" s="125"/>
      <c r="BC316" s="125"/>
      <c r="BD316" s="125"/>
      <c r="BE316" s="125"/>
      <c r="BF316" s="125"/>
      <c r="BG316" s="125"/>
      <c r="BH316" s="125"/>
      <c r="BI316" s="125"/>
      <c r="BJ316" s="125"/>
      <c r="BK316" s="125"/>
      <c r="BL316" s="125"/>
      <c r="BM316" s="125"/>
      <c r="BN316" s="125"/>
      <c r="BO316" s="125"/>
      <c r="BP316" s="125"/>
      <c r="BQ316" s="125"/>
      <c r="BR316" s="125"/>
      <c r="BS316" s="125"/>
      <c r="BT316" s="125"/>
      <c r="BU316" s="125"/>
      <c r="BV316" s="125"/>
      <c r="BW316" s="125"/>
      <c r="BX316" s="125"/>
      <c r="BY316" s="125"/>
      <c r="BZ316" s="125"/>
      <c r="CA316" s="125"/>
      <c r="CB316" s="125"/>
      <c r="CC316" s="125"/>
      <c r="CD316" s="125"/>
      <c r="CE316" s="125"/>
      <c r="CF316" s="125"/>
      <c r="CG316" s="125"/>
      <c r="CH316" s="125"/>
      <c r="CI316" s="125"/>
      <c r="CJ316" s="125"/>
      <c r="CK316" s="125"/>
      <c r="CL316" s="125"/>
      <c r="CM316" s="125"/>
      <c r="CN316" s="125"/>
      <c r="CO316" s="125"/>
      <c r="CP316" s="125"/>
      <c r="CQ316" s="125"/>
      <c r="CR316" s="125"/>
      <c r="CS316" s="125"/>
      <c r="CT316" s="125"/>
      <c r="CU316" s="125"/>
      <c r="CV316" s="125"/>
      <c r="CW316" s="125"/>
      <c r="CX316" s="125"/>
      <c r="CY316" s="125"/>
      <c r="CZ316" s="125"/>
      <c r="DA316" s="125"/>
      <c r="DB316" s="125"/>
      <c r="DC316" s="125"/>
      <c r="DD316" s="125"/>
      <c r="DE316" s="125"/>
      <c r="DF316" s="125"/>
      <c r="DG316" s="125"/>
      <c r="DH316" s="125"/>
      <c r="DI316" s="125"/>
      <c r="DJ316" s="125"/>
      <c r="DK316" s="125"/>
      <c r="DL316" s="125"/>
      <c r="DM316" s="125"/>
    </row>
    <row r="317" spans="2:117" s="116" customFormat="1" ht="21" x14ac:dyDescent="0.25">
      <c r="B317" s="165"/>
      <c r="C317" s="166"/>
      <c r="D317" s="166"/>
      <c r="E317" s="167"/>
      <c r="F317" s="168"/>
      <c r="G317" s="168"/>
      <c r="H317" s="169"/>
      <c r="I317" s="169"/>
      <c r="J317" s="122"/>
      <c r="K317" s="170"/>
      <c r="L317" s="170"/>
      <c r="M317" s="171"/>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c r="AT317" s="125"/>
      <c r="AU317" s="125"/>
      <c r="AV317" s="125"/>
      <c r="AW317" s="125"/>
      <c r="AX317" s="125"/>
      <c r="AY317" s="125"/>
      <c r="AZ317" s="125"/>
      <c r="BA317" s="125"/>
      <c r="BB317" s="125"/>
      <c r="BC317" s="125"/>
      <c r="BD317" s="125"/>
      <c r="BE317" s="125"/>
      <c r="BF317" s="125"/>
      <c r="BG317" s="125"/>
      <c r="BH317" s="125"/>
      <c r="BI317" s="125"/>
      <c r="BJ317" s="125"/>
      <c r="BK317" s="125"/>
      <c r="BL317" s="125"/>
      <c r="BM317" s="125"/>
      <c r="BN317" s="125"/>
      <c r="BO317" s="125"/>
      <c r="BP317" s="125"/>
      <c r="BQ317" s="125"/>
      <c r="BR317" s="125"/>
      <c r="BS317" s="125"/>
      <c r="BT317" s="125"/>
      <c r="BU317" s="125"/>
      <c r="BV317" s="125"/>
      <c r="BW317" s="125"/>
      <c r="BX317" s="125"/>
      <c r="BY317" s="125"/>
      <c r="BZ317" s="125"/>
      <c r="CA317" s="125"/>
      <c r="CB317" s="125"/>
      <c r="CC317" s="125"/>
      <c r="CD317" s="125"/>
      <c r="CE317" s="125"/>
      <c r="CF317" s="125"/>
      <c r="CG317" s="125"/>
      <c r="CH317" s="125"/>
      <c r="CI317" s="125"/>
      <c r="CJ317" s="125"/>
      <c r="CK317" s="125"/>
      <c r="CL317" s="125"/>
      <c r="CM317" s="125"/>
      <c r="CN317" s="125"/>
      <c r="CO317" s="125"/>
      <c r="CP317" s="125"/>
      <c r="CQ317" s="125"/>
      <c r="CR317" s="125"/>
      <c r="CS317" s="125"/>
      <c r="CT317" s="125"/>
      <c r="CU317" s="125"/>
      <c r="CV317" s="125"/>
      <c r="CW317" s="125"/>
      <c r="CX317" s="125"/>
      <c r="CY317" s="125"/>
      <c r="CZ317" s="125"/>
      <c r="DA317" s="125"/>
      <c r="DB317" s="125"/>
      <c r="DC317" s="125"/>
      <c r="DD317" s="125"/>
      <c r="DE317" s="125"/>
      <c r="DF317" s="125"/>
      <c r="DG317" s="125"/>
      <c r="DH317" s="125"/>
      <c r="DI317" s="125"/>
      <c r="DJ317" s="125"/>
      <c r="DK317" s="125"/>
      <c r="DL317" s="125"/>
      <c r="DM317" s="125"/>
    </row>
    <row r="318" spans="2:117" s="116" customFormat="1" ht="21" x14ac:dyDescent="0.25">
      <c r="B318" s="165"/>
      <c r="C318" s="166"/>
      <c r="D318" s="166"/>
      <c r="E318" s="167"/>
      <c r="F318" s="168"/>
      <c r="G318" s="168"/>
      <c r="H318" s="169"/>
      <c r="I318" s="169"/>
      <c r="J318" s="122"/>
      <c r="K318" s="170"/>
      <c r="L318" s="170"/>
      <c r="M318" s="171"/>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25"/>
      <c r="AW318" s="125"/>
      <c r="AX318" s="125"/>
      <c r="AY318" s="125"/>
      <c r="AZ318" s="125"/>
      <c r="BA318" s="125"/>
      <c r="BB318" s="125"/>
      <c r="BC318" s="125"/>
      <c r="BD318" s="125"/>
      <c r="BE318" s="125"/>
      <c r="BF318" s="125"/>
      <c r="BG318" s="125"/>
      <c r="BH318" s="125"/>
      <c r="BI318" s="125"/>
      <c r="BJ318" s="125"/>
      <c r="BK318" s="125"/>
      <c r="BL318" s="125"/>
      <c r="BM318" s="125"/>
      <c r="BN318" s="125"/>
      <c r="BO318" s="125"/>
      <c r="BP318" s="125"/>
      <c r="BQ318" s="125"/>
      <c r="BR318" s="125"/>
      <c r="BS318" s="125"/>
      <c r="BT318" s="125"/>
      <c r="BU318" s="125"/>
      <c r="BV318" s="125"/>
      <c r="BW318" s="125"/>
      <c r="BX318" s="125"/>
      <c r="BY318" s="125"/>
      <c r="BZ318" s="125"/>
      <c r="CA318" s="125"/>
      <c r="CB318" s="125"/>
      <c r="CC318" s="125"/>
      <c r="CD318" s="125"/>
      <c r="CE318" s="125"/>
      <c r="CF318" s="125"/>
      <c r="CG318" s="125"/>
      <c r="CH318" s="125"/>
      <c r="CI318" s="125"/>
      <c r="CJ318" s="125"/>
      <c r="CK318" s="125"/>
      <c r="CL318" s="125"/>
      <c r="CM318" s="125"/>
      <c r="CN318" s="125"/>
      <c r="CO318" s="125"/>
      <c r="CP318" s="125"/>
      <c r="CQ318" s="125"/>
      <c r="CR318" s="125"/>
      <c r="CS318" s="125"/>
      <c r="CT318" s="125"/>
      <c r="CU318" s="125"/>
      <c r="CV318" s="125"/>
      <c r="CW318" s="125"/>
      <c r="CX318" s="125"/>
      <c r="CY318" s="125"/>
      <c r="CZ318" s="125"/>
      <c r="DA318" s="125"/>
      <c r="DB318" s="125"/>
      <c r="DC318" s="125"/>
      <c r="DD318" s="125"/>
      <c r="DE318" s="125"/>
      <c r="DF318" s="125"/>
      <c r="DG318" s="125"/>
      <c r="DH318" s="125"/>
      <c r="DI318" s="125"/>
      <c r="DJ318" s="125"/>
      <c r="DK318" s="125"/>
      <c r="DL318" s="125"/>
      <c r="DM318" s="125"/>
    </row>
    <row r="319" spans="2:117" s="1" customFormat="1" ht="21" x14ac:dyDescent="0.25">
      <c r="B319" s="173"/>
      <c r="C319" s="161"/>
      <c r="D319" s="161"/>
      <c r="E319" s="154"/>
      <c r="F319" s="92"/>
      <c r="G319" s="92"/>
      <c r="H319" s="154"/>
      <c r="I319" s="154"/>
      <c r="J319" s="112"/>
      <c r="K319" s="163"/>
      <c r="L319" s="163"/>
      <c r="M319" s="164"/>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c r="AT319" s="125"/>
      <c r="AU319" s="125"/>
      <c r="AV319" s="125"/>
      <c r="AW319" s="125"/>
      <c r="AX319" s="125"/>
      <c r="AY319" s="125"/>
      <c r="AZ319" s="125"/>
      <c r="BA319" s="125"/>
      <c r="BB319" s="125"/>
      <c r="BC319" s="125"/>
      <c r="BD319" s="125"/>
      <c r="BE319" s="125"/>
      <c r="BF319" s="125"/>
      <c r="BG319" s="125"/>
      <c r="BH319" s="125"/>
      <c r="BI319" s="125"/>
      <c r="BJ319" s="125"/>
      <c r="BK319" s="125"/>
      <c r="BL319" s="125"/>
      <c r="BM319" s="125"/>
      <c r="BN319" s="125"/>
      <c r="BO319" s="125"/>
      <c r="BP319" s="125"/>
      <c r="BQ319" s="125"/>
      <c r="BR319" s="125"/>
      <c r="BS319" s="125"/>
      <c r="BT319" s="125"/>
      <c r="BU319" s="125"/>
      <c r="BV319" s="125"/>
      <c r="BW319" s="125"/>
      <c r="BX319" s="125"/>
      <c r="BY319" s="125"/>
      <c r="BZ319" s="125"/>
      <c r="CA319" s="125"/>
      <c r="CB319" s="125"/>
      <c r="CC319" s="125"/>
      <c r="CD319" s="125"/>
      <c r="CE319" s="125"/>
      <c r="CF319" s="125"/>
      <c r="CG319" s="125"/>
      <c r="CH319" s="125"/>
      <c r="CI319" s="125"/>
      <c r="CJ319" s="125"/>
      <c r="CK319" s="125"/>
      <c r="CL319" s="125"/>
      <c r="CM319" s="125"/>
      <c r="CN319" s="125"/>
      <c r="CO319" s="125"/>
      <c r="CP319" s="125"/>
      <c r="CQ319" s="125"/>
      <c r="CR319" s="125"/>
      <c r="CS319" s="125"/>
      <c r="CT319" s="125"/>
      <c r="CU319" s="125"/>
      <c r="CV319" s="125"/>
      <c r="CW319" s="125"/>
      <c r="CX319" s="125"/>
      <c r="CY319" s="125"/>
      <c r="CZ319" s="125"/>
      <c r="DA319" s="125"/>
      <c r="DB319" s="125"/>
      <c r="DC319" s="125"/>
      <c r="DD319" s="125"/>
      <c r="DE319" s="125"/>
      <c r="DF319" s="125"/>
      <c r="DG319" s="125"/>
      <c r="DH319" s="125"/>
      <c r="DI319" s="125"/>
      <c r="DJ319" s="125"/>
      <c r="DK319" s="125"/>
      <c r="DL319" s="125"/>
      <c r="DM319" s="125"/>
    </row>
    <row r="320" spans="2:117" s="116" customFormat="1" ht="21" x14ac:dyDescent="0.25">
      <c r="B320" s="165"/>
      <c r="C320" s="166"/>
      <c r="D320" s="166"/>
      <c r="E320" s="167"/>
      <c r="F320" s="168"/>
      <c r="G320" s="168"/>
      <c r="H320" s="169"/>
      <c r="I320" s="169"/>
      <c r="J320" s="122"/>
      <c r="K320" s="170"/>
      <c r="L320" s="170"/>
      <c r="M320" s="171"/>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c r="CR320" s="125"/>
      <c r="CS320" s="125"/>
      <c r="CT320" s="125"/>
      <c r="CU320" s="125"/>
      <c r="CV320" s="125"/>
      <c r="CW320" s="125"/>
      <c r="CX320" s="125"/>
      <c r="CY320" s="125"/>
      <c r="CZ320" s="125"/>
      <c r="DA320" s="125"/>
      <c r="DB320" s="125"/>
      <c r="DC320" s="125"/>
      <c r="DD320" s="125"/>
      <c r="DE320" s="125"/>
      <c r="DF320" s="125"/>
      <c r="DG320" s="125"/>
      <c r="DH320" s="125"/>
      <c r="DI320" s="125"/>
      <c r="DJ320" s="125"/>
      <c r="DK320" s="125"/>
      <c r="DL320" s="125"/>
      <c r="DM320" s="125"/>
    </row>
    <row r="321" spans="2:117" s="116" customFormat="1" ht="21" x14ac:dyDescent="0.25">
      <c r="B321" s="165"/>
      <c r="C321" s="166"/>
      <c r="D321" s="166"/>
      <c r="E321" s="167"/>
      <c r="F321" s="168"/>
      <c r="G321" s="168"/>
      <c r="H321" s="169"/>
      <c r="I321" s="169"/>
      <c r="J321" s="122"/>
      <c r="K321" s="170"/>
      <c r="L321" s="170"/>
      <c r="M321" s="171"/>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c r="AT321" s="125"/>
      <c r="AU321" s="125"/>
      <c r="AV321" s="125"/>
      <c r="AW321" s="125"/>
      <c r="AX321" s="125"/>
      <c r="AY321" s="125"/>
      <c r="AZ321" s="125"/>
      <c r="BA321" s="125"/>
      <c r="BB321" s="125"/>
      <c r="BC321" s="125"/>
      <c r="BD321" s="125"/>
      <c r="BE321" s="125"/>
      <c r="BF321" s="125"/>
      <c r="BG321" s="125"/>
      <c r="BH321" s="125"/>
      <c r="BI321" s="125"/>
      <c r="BJ321" s="125"/>
      <c r="BK321" s="125"/>
      <c r="BL321" s="125"/>
      <c r="BM321" s="125"/>
      <c r="BN321" s="125"/>
      <c r="BO321" s="125"/>
      <c r="BP321" s="125"/>
      <c r="BQ321" s="125"/>
      <c r="BR321" s="125"/>
      <c r="BS321" s="125"/>
      <c r="BT321" s="125"/>
      <c r="BU321" s="125"/>
      <c r="BV321" s="125"/>
      <c r="BW321" s="125"/>
      <c r="BX321" s="125"/>
      <c r="BY321" s="125"/>
      <c r="BZ321" s="125"/>
      <c r="CA321" s="125"/>
      <c r="CB321" s="125"/>
      <c r="CC321" s="125"/>
      <c r="CD321" s="125"/>
      <c r="CE321" s="125"/>
      <c r="CF321" s="125"/>
      <c r="CG321" s="125"/>
      <c r="CH321" s="125"/>
      <c r="CI321" s="125"/>
      <c r="CJ321" s="125"/>
      <c r="CK321" s="125"/>
      <c r="CL321" s="125"/>
      <c r="CM321" s="125"/>
      <c r="CN321" s="125"/>
      <c r="CO321" s="125"/>
      <c r="CP321" s="125"/>
      <c r="CQ321" s="125"/>
      <c r="CR321" s="125"/>
      <c r="CS321" s="125"/>
      <c r="CT321" s="125"/>
      <c r="CU321" s="125"/>
      <c r="CV321" s="125"/>
      <c r="CW321" s="125"/>
      <c r="CX321" s="125"/>
      <c r="CY321" s="125"/>
      <c r="CZ321" s="125"/>
      <c r="DA321" s="125"/>
      <c r="DB321" s="125"/>
      <c r="DC321" s="125"/>
      <c r="DD321" s="125"/>
      <c r="DE321" s="125"/>
      <c r="DF321" s="125"/>
      <c r="DG321" s="125"/>
      <c r="DH321" s="125"/>
      <c r="DI321" s="125"/>
      <c r="DJ321" s="125"/>
      <c r="DK321" s="125"/>
      <c r="DL321" s="125"/>
      <c r="DM321" s="125"/>
    </row>
    <row r="322" spans="2:117" s="116" customFormat="1" ht="21" x14ac:dyDescent="0.25">
      <c r="B322" s="165"/>
      <c r="C322" s="166"/>
      <c r="D322" s="166"/>
      <c r="E322" s="167"/>
      <c r="F322" s="168"/>
      <c r="G322" s="168"/>
      <c r="H322" s="169"/>
      <c r="I322" s="169"/>
      <c r="J322" s="122"/>
      <c r="K322" s="170"/>
      <c r="L322" s="170"/>
      <c r="M322" s="171"/>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c r="AT322" s="125"/>
      <c r="AU322" s="125"/>
      <c r="AV322" s="125"/>
      <c r="AW322" s="125"/>
      <c r="AX322" s="125"/>
      <c r="AY322" s="125"/>
      <c r="AZ322" s="125"/>
      <c r="BA322" s="125"/>
      <c r="BB322" s="125"/>
      <c r="BC322" s="125"/>
      <c r="BD322" s="125"/>
      <c r="BE322" s="125"/>
      <c r="BF322" s="125"/>
      <c r="BG322" s="125"/>
      <c r="BH322" s="125"/>
      <c r="BI322" s="125"/>
      <c r="BJ322" s="125"/>
      <c r="BK322" s="125"/>
      <c r="BL322" s="125"/>
      <c r="BM322" s="125"/>
      <c r="BN322" s="125"/>
      <c r="BO322" s="125"/>
      <c r="BP322" s="125"/>
      <c r="BQ322" s="125"/>
      <c r="BR322" s="125"/>
      <c r="BS322" s="125"/>
      <c r="BT322" s="125"/>
      <c r="BU322" s="125"/>
      <c r="BV322" s="125"/>
      <c r="BW322" s="125"/>
      <c r="BX322" s="125"/>
      <c r="BY322" s="125"/>
      <c r="BZ322" s="125"/>
      <c r="CA322" s="125"/>
      <c r="CB322" s="125"/>
      <c r="CC322" s="125"/>
      <c r="CD322" s="125"/>
      <c r="CE322" s="125"/>
      <c r="CF322" s="125"/>
      <c r="CG322" s="125"/>
      <c r="CH322" s="125"/>
      <c r="CI322" s="125"/>
      <c r="CJ322" s="125"/>
      <c r="CK322" s="125"/>
      <c r="CL322" s="125"/>
      <c r="CM322" s="125"/>
      <c r="CN322" s="125"/>
      <c r="CO322" s="125"/>
      <c r="CP322" s="125"/>
      <c r="CQ322" s="125"/>
      <c r="CR322" s="125"/>
      <c r="CS322" s="125"/>
      <c r="CT322" s="125"/>
      <c r="CU322" s="125"/>
      <c r="CV322" s="125"/>
      <c r="CW322" s="125"/>
      <c r="CX322" s="125"/>
      <c r="CY322" s="125"/>
      <c r="CZ322" s="125"/>
      <c r="DA322" s="125"/>
      <c r="DB322" s="125"/>
      <c r="DC322" s="125"/>
      <c r="DD322" s="125"/>
      <c r="DE322" s="125"/>
      <c r="DF322" s="125"/>
      <c r="DG322" s="125"/>
      <c r="DH322" s="125"/>
      <c r="DI322" s="125"/>
      <c r="DJ322" s="125"/>
      <c r="DK322" s="125"/>
      <c r="DL322" s="125"/>
      <c r="DM322" s="125"/>
    </row>
    <row r="323" spans="2:117" s="116" customFormat="1" ht="21" x14ac:dyDescent="0.25">
      <c r="B323" s="165"/>
      <c r="C323" s="166"/>
      <c r="D323" s="166"/>
      <c r="E323" s="167"/>
      <c r="F323" s="168"/>
      <c r="G323" s="168"/>
      <c r="H323" s="169"/>
      <c r="I323" s="169"/>
      <c r="J323" s="122"/>
      <c r="K323" s="170"/>
      <c r="L323" s="170"/>
      <c r="M323" s="171"/>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25"/>
      <c r="AW323" s="125"/>
      <c r="AX323" s="125"/>
      <c r="AY323" s="125"/>
      <c r="AZ323" s="125"/>
      <c r="BA323" s="125"/>
      <c r="BB323" s="125"/>
      <c r="BC323" s="125"/>
      <c r="BD323" s="125"/>
      <c r="BE323" s="125"/>
      <c r="BF323" s="125"/>
      <c r="BG323" s="125"/>
      <c r="BH323" s="125"/>
      <c r="BI323" s="125"/>
      <c r="BJ323" s="125"/>
      <c r="BK323" s="125"/>
      <c r="BL323" s="125"/>
      <c r="BM323" s="125"/>
      <c r="BN323" s="125"/>
      <c r="BO323" s="125"/>
      <c r="BP323" s="125"/>
      <c r="BQ323" s="125"/>
      <c r="BR323" s="125"/>
      <c r="BS323" s="125"/>
      <c r="BT323" s="125"/>
      <c r="BU323" s="125"/>
      <c r="BV323" s="125"/>
      <c r="BW323" s="125"/>
      <c r="BX323" s="125"/>
      <c r="BY323" s="125"/>
      <c r="BZ323" s="125"/>
      <c r="CA323" s="125"/>
      <c r="CB323" s="125"/>
      <c r="CC323" s="125"/>
      <c r="CD323" s="125"/>
      <c r="CE323" s="125"/>
      <c r="CF323" s="125"/>
      <c r="CG323" s="125"/>
      <c r="CH323" s="125"/>
      <c r="CI323" s="125"/>
      <c r="CJ323" s="125"/>
      <c r="CK323" s="125"/>
      <c r="CL323" s="125"/>
      <c r="CM323" s="125"/>
      <c r="CN323" s="125"/>
      <c r="CO323" s="125"/>
      <c r="CP323" s="125"/>
      <c r="CQ323" s="125"/>
      <c r="CR323" s="125"/>
      <c r="CS323" s="125"/>
      <c r="CT323" s="125"/>
      <c r="CU323" s="125"/>
      <c r="CV323" s="125"/>
      <c r="CW323" s="125"/>
      <c r="CX323" s="125"/>
      <c r="CY323" s="125"/>
      <c r="CZ323" s="125"/>
      <c r="DA323" s="125"/>
      <c r="DB323" s="125"/>
      <c r="DC323" s="125"/>
      <c r="DD323" s="125"/>
      <c r="DE323" s="125"/>
      <c r="DF323" s="125"/>
      <c r="DG323" s="125"/>
      <c r="DH323" s="125"/>
      <c r="DI323" s="125"/>
      <c r="DJ323" s="125"/>
      <c r="DK323" s="125"/>
      <c r="DL323" s="125"/>
      <c r="DM323" s="125"/>
    </row>
    <row r="324" spans="2:117" s="1" customFormat="1" ht="21" x14ac:dyDescent="0.25">
      <c r="B324" s="173"/>
      <c r="C324" s="161"/>
      <c r="D324" s="161"/>
      <c r="E324" s="154"/>
      <c r="F324" s="92"/>
      <c r="G324" s="92"/>
      <c r="H324" s="154"/>
      <c r="I324" s="154"/>
      <c r="J324" s="112"/>
      <c r="K324" s="163"/>
      <c r="L324" s="163"/>
      <c r="M324" s="164"/>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c r="AT324" s="125"/>
      <c r="AU324" s="125"/>
      <c r="AV324" s="125"/>
      <c r="AW324" s="125"/>
      <c r="AX324" s="125"/>
      <c r="AY324" s="125"/>
      <c r="AZ324" s="125"/>
      <c r="BA324" s="125"/>
      <c r="BB324" s="125"/>
      <c r="BC324" s="125"/>
      <c r="BD324" s="125"/>
      <c r="BE324" s="125"/>
      <c r="BF324" s="125"/>
      <c r="BG324" s="125"/>
      <c r="BH324" s="125"/>
      <c r="BI324" s="125"/>
      <c r="BJ324" s="125"/>
      <c r="BK324" s="125"/>
      <c r="BL324" s="125"/>
      <c r="BM324" s="125"/>
      <c r="BN324" s="125"/>
      <c r="BO324" s="125"/>
      <c r="BP324" s="125"/>
      <c r="BQ324" s="125"/>
      <c r="BR324" s="125"/>
      <c r="BS324" s="125"/>
      <c r="BT324" s="125"/>
      <c r="BU324" s="125"/>
      <c r="BV324" s="125"/>
      <c r="BW324" s="125"/>
      <c r="BX324" s="125"/>
      <c r="BY324" s="125"/>
      <c r="BZ324" s="125"/>
      <c r="CA324" s="125"/>
      <c r="CB324" s="125"/>
      <c r="CC324" s="125"/>
      <c r="CD324" s="125"/>
      <c r="CE324" s="125"/>
      <c r="CF324" s="125"/>
      <c r="CG324" s="125"/>
      <c r="CH324" s="125"/>
      <c r="CI324" s="125"/>
      <c r="CJ324" s="125"/>
      <c r="CK324" s="125"/>
      <c r="CL324" s="125"/>
      <c r="CM324" s="125"/>
      <c r="CN324" s="125"/>
      <c r="CO324" s="125"/>
      <c r="CP324" s="125"/>
      <c r="CQ324" s="125"/>
      <c r="CR324" s="125"/>
      <c r="CS324" s="125"/>
      <c r="CT324" s="125"/>
      <c r="CU324" s="125"/>
      <c r="CV324" s="125"/>
      <c r="CW324" s="125"/>
      <c r="CX324" s="125"/>
      <c r="CY324" s="125"/>
      <c r="CZ324" s="125"/>
      <c r="DA324" s="125"/>
      <c r="DB324" s="125"/>
      <c r="DC324" s="125"/>
      <c r="DD324" s="125"/>
      <c r="DE324" s="125"/>
      <c r="DF324" s="125"/>
      <c r="DG324" s="125"/>
      <c r="DH324" s="125"/>
      <c r="DI324" s="125"/>
      <c r="DJ324" s="125"/>
      <c r="DK324" s="125"/>
      <c r="DL324" s="125"/>
      <c r="DM324" s="125"/>
    </row>
    <row r="325" spans="2:117" s="116" customFormat="1" ht="21" x14ac:dyDescent="0.25">
      <c r="B325" s="165"/>
      <c r="C325" s="166"/>
      <c r="D325" s="166"/>
      <c r="E325" s="167"/>
      <c r="F325" s="168"/>
      <c r="G325" s="168"/>
      <c r="H325" s="169"/>
      <c r="I325" s="169"/>
      <c r="J325" s="122"/>
      <c r="K325" s="170"/>
      <c r="L325" s="170"/>
      <c r="M325" s="171"/>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c r="AT325" s="125"/>
      <c r="AU325" s="125"/>
      <c r="AV325" s="125"/>
      <c r="AW325" s="125"/>
      <c r="AX325" s="125"/>
      <c r="AY325" s="125"/>
      <c r="AZ325" s="125"/>
      <c r="BA325" s="125"/>
      <c r="BB325" s="125"/>
      <c r="BC325" s="125"/>
      <c r="BD325" s="125"/>
      <c r="BE325" s="125"/>
      <c r="BF325" s="125"/>
      <c r="BG325" s="125"/>
      <c r="BH325" s="125"/>
      <c r="BI325" s="125"/>
      <c r="BJ325" s="125"/>
      <c r="BK325" s="125"/>
      <c r="BL325" s="125"/>
      <c r="BM325" s="125"/>
      <c r="BN325" s="125"/>
      <c r="BO325" s="125"/>
      <c r="BP325" s="125"/>
      <c r="BQ325" s="125"/>
      <c r="BR325" s="125"/>
      <c r="BS325" s="125"/>
      <c r="BT325" s="125"/>
      <c r="BU325" s="125"/>
      <c r="BV325" s="125"/>
      <c r="BW325" s="125"/>
      <c r="BX325" s="125"/>
      <c r="BY325" s="125"/>
      <c r="BZ325" s="125"/>
      <c r="CA325" s="125"/>
      <c r="CB325" s="125"/>
      <c r="CC325" s="125"/>
      <c r="CD325" s="125"/>
      <c r="CE325" s="125"/>
      <c r="CF325" s="125"/>
      <c r="CG325" s="125"/>
      <c r="CH325" s="125"/>
      <c r="CI325" s="125"/>
      <c r="CJ325" s="125"/>
      <c r="CK325" s="125"/>
      <c r="CL325" s="125"/>
      <c r="CM325" s="125"/>
      <c r="CN325" s="125"/>
      <c r="CO325" s="125"/>
      <c r="CP325" s="125"/>
      <c r="CQ325" s="125"/>
      <c r="CR325" s="125"/>
      <c r="CS325" s="125"/>
      <c r="CT325" s="125"/>
      <c r="CU325" s="125"/>
      <c r="CV325" s="125"/>
      <c r="CW325" s="125"/>
      <c r="CX325" s="125"/>
      <c r="CY325" s="125"/>
      <c r="CZ325" s="125"/>
      <c r="DA325" s="125"/>
      <c r="DB325" s="125"/>
      <c r="DC325" s="125"/>
      <c r="DD325" s="125"/>
      <c r="DE325" s="125"/>
      <c r="DF325" s="125"/>
      <c r="DG325" s="125"/>
      <c r="DH325" s="125"/>
      <c r="DI325" s="125"/>
      <c r="DJ325" s="125"/>
      <c r="DK325" s="125"/>
      <c r="DL325" s="125"/>
      <c r="DM325" s="125"/>
    </row>
    <row r="326" spans="2:117" s="116" customFormat="1" ht="21" x14ac:dyDescent="0.25">
      <c r="B326" s="165"/>
      <c r="C326" s="166"/>
      <c r="D326" s="166"/>
      <c r="E326" s="167"/>
      <c r="F326" s="168"/>
      <c r="G326" s="168"/>
      <c r="H326" s="169"/>
      <c r="I326" s="169"/>
      <c r="J326" s="122"/>
      <c r="K326" s="170"/>
      <c r="L326" s="170"/>
      <c r="M326" s="171"/>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c r="CR326" s="125"/>
      <c r="CS326" s="125"/>
      <c r="CT326" s="125"/>
      <c r="CU326" s="125"/>
      <c r="CV326" s="125"/>
      <c r="CW326" s="125"/>
      <c r="CX326" s="125"/>
      <c r="CY326" s="125"/>
      <c r="CZ326" s="125"/>
      <c r="DA326" s="125"/>
      <c r="DB326" s="125"/>
      <c r="DC326" s="125"/>
      <c r="DD326" s="125"/>
      <c r="DE326" s="125"/>
      <c r="DF326" s="125"/>
      <c r="DG326" s="125"/>
      <c r="DH326" s="125"/>
      <c r="DI326" s="125"/>
      <c r="DJ326" s="125"/>
      <c r="DK326" s="125"/>
      <c r="DL326" s="125"/>
      <c r="DM326" s="125"/>
    </row>
    <row r="327" spans="2:117" s="116" customFormat="1" ht="21" x14ac:dyDescent="0.25">
      <c r="B327" s="165"/>
      <c r="C327" s="166"/>
      <c r="D327" s="166"/>
      <c r="E327" s="167"/>
      <c r="F327" s="168"/>
      <c r="G327" s="168"/>
      <c r="H327" s="169"/>
      <c r="I327" s="169"/>
      <c r="J327" s="122"/>
      <c r="K327" s="170"/>
      <c r="L327" s="170"/>
      <c r="M327" s="171"/>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25"/>
      <c r="AW327" s="125"/>
      <c r="AX327" s="125"/>
      <c r="AY327" s="125"/>
      <c r="AZ327" s="125"/>
      <c r="BA327" s="125"/>
      <c r="BB327" s="125"/>
      <c r="BC327" s="125"/>
      <c r="BD327" s="125"/>
      <c r="BE327" s="125"/>
      <c r="BF327" s="125"/>
      <c r="BG327" s="125"/>
      <c r="BH327" s="125"/>
      <c r="BI327" s="125"/>
      <c r="BJ327" s="125"/>
      <c r="BK327" s="125"/>
      <c r="BL327" s="125"/>
      <c r="BM327" s="125"/>
      <c r="BN327" s="125"/>
      <c r="BO327" s="125"/>
      <c r="BP327" s="125"/>
      <c r="BQ327" s="125"/>
      <c r="BR327" s="125"/>
      <c r="BS327" s="125"/>
      <c r="BT327" s="125"/>
      <c r="BU327" s="125"/>
      <c r="BV327" s="125"/>
      <c r="BW327" s="125"/>
      <c r="BX327" s="125"/>
      <c r="BY327" s="125"/>
      <c r="BZ327" s="125"/>
      <c r="CA327" s="125"/>
      <c r="CB327" s="125"/>
      <c r="CC327" s="125"/>
      <c r="CD327" s="125"/>
      <c r="CE327" s="125"/>
      <c r="CF327" s="125"/>
      <c r="CG327" s="125"/>
      <c r="CH327" s="125"/>
      <c r="CI327" s="125"/>
      <c r="CJ327" s="125"/>
      <c r="CK327" s="125"/>
      <c r="CL327" s="125"/>
      <c r="CM327" s="125"/>
      <c r="CN327" s="125"/>
      <c r="CO327" s="125"/>
      <c r="CP327" s="125"/>
      <c r="CQ327" s="125"/>
      <c r="CR327" s="125"/>
      <c r="CS327" s="125"/>
      <c r="CT327" s="125"/>
      <c r="CU327" s="125"/>
      <c r="CV327" s="125"/>
      <c r="CW327" s="125"/>
      <c r="CX327" s="125"/>
      <c r="CY327" s="125"/>
      <c r="CZ327" s="125"/>
      <c r="DA327" s="125"/>
      <c r="DB327" s="125"/>
      <c r="DC327" s="125"/>
      <c r="DD327" s="125"/>
      <c r="DE327" s="125"/>
      <c r="DF327" s="125"/>
      <c r="DG327" s="125"/>
      <c r="DH327" s="125"/>
      <c r="DI327" s="125"/>
      <c r="DJ327" s="125"/>
      <c r="DK327" s="125"/>
      <c r="DL327" s="125"/>
      <c r="DM327" s="125"/>
    </row>
    <row r="328" spans="2:117" s="116" customFormat="1" ht="21" x14ac:dyDescent="0.25">
      <c r="B328" s="165"/>
      <c r="C328" s="166"/>
      <c r="D328" s="166"/>
      <c r="E328" s="167"/>
      <c r="F328" s="168"/>
      <c r="G328" s="168"/>
      <c r="H328" s="169"/>
      <c r="I328" s="169"/>
      <c r="J328" s="122"/>
      <c r="K328" s="170"/>
      <c r="L328" s="170"/>
      <c r="M328" s="171"/>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25"/>
      <c r="AW328" s="125"/>
      <c r="AX328" s="125"/>
      <c r="AY328" s="125"/>
      <c r="AZ328" s="125"/>
      <c r="BA328" s="125"/>
      <c r="BB328" s="125"/>
      <c r="BC328" s="125"/>
      <c r="BD328" s="125"/>
      <c r="BE328" s="125"/>
      <c r="BF328" s="125"/>
      <c r="BG328" s="125"/>
      <c r="BH328" s="125"/>
      <c r="BI328" s="125"/>
      <c r="BJ328" s="125"/>
      <c r="BK328" s="125"/>
      <c r="BL328" s="125"/>
      <c r="BM328" s="125"/>
      <c r="BN328" s="125"/>
      <c r="BO328" s="125"/>
      <c r="BP328" s="125"/>
      <c r="BQ328" s="125"/>
      <c r="BR328" s="125"/>
      <c r="BS328" s="125"/>
      <c r="BT328" s="125"/>
      <c r="BU328" s="125"/>
      <c r="BV328" s="125"/>
      <c r="BW328" s="125"/>
      <c r="BX328" s="125"/>
      <c r="BY328" s="125"/>
      <c r="BZ328" s="125"/>
      <c r="CA328" s="125"/>
      <c r="CB328" s="125"/>
      <c r="CC328" s="125"/>
      <c r="CD328" s="125"/>
      <c r="CE328" s="125"/>
      <c r="CF328" s="125"/>
      <c r="CG328" s="125"/>
      <c r="CH328" s="125"/>
      <c r="CI328" s="125"/>
      <c r="CJ328" s="125"/>
      <c r="CK328" s="125"/>
      <c r="CL328" s="125"/>
      <c r="CM328" s="125"/>
      <c r="CN328" s="125"/>
      <c r="CO328" s="125"/>
      <c r="CP328" s="125"/>
      <c r="CQ328" s="125"/>
      <c r="CR328" s="125"/>
      <c r="CS328" s="125"/>
      <c r="CT328" s="125"/>
      <c r="CU328" s="125"/>
      <c r="CV328" s="125"/>
      <c r="CW328" s="125"/>
      <c r="CX328" s="125"/>
      <c r="CY328" s="125"/>
      <c r="CZ328" s="125"/>
      <c r="DA328" s="125"/>
      <c r="DB328" s="125"/>
      <c r="DC328" s="125"/>
      <c r="DD328" s="125"/>
      <c r="DE328" s="125"/>
      <c r="DF328" s="125"/>
      <c r="DG328" s="125"/>
      <c r="DH328" s="125"/>
      <c r="DI328" s="125"/>
      <c r="DJ328" s="125"/>
      <c r="DK328" s="125"/>
      <c r="DL328" s="125"/>
      <c r="DM328" s="125"/>
    </row>
    <row r="329" spans="2:117" s="1" customFormat="1" ht="21" x14ac:dyDescent="0.25">
      <c r="B329" s="173"/>
      <c r="C329" s="161"/>
      <c r="D329" s="161"/>
      <c r="E329" s="154"/>
      <c r="F329" s="92"/>
      <c r="G329" s="92"/>
      <c r="H329" s="154"/>
      <c r="I329" s="154"/>
      <c r="J329" s="112"/>
      <c r="K329" s="163"/>
      <c r="L329" s="163"/>
      <c r="M329" s="164"/>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25"/>
      <c r="AW329" s="125"/>
      <c r="AX329" s="125"/>
      <c r="AY329" s="125"/>
      <c r="AZ329" s="125"/>
      <c r="BA329" s="125"/>
      <c r="BB329" s="125"/>
      <c r="BC329" s="125"/>
      <c r="BD329" s="125"/>
      <c r="BE329" s="125"/>
      <c r="BF329" s="125"/>
      <c r="BG329" s="125"/>
      <c r="BH329" s="125"/>
      <c r="BI329" s="125"/>
      <c r="BJ329" s="125"/>
      <c r="BK329" s="125"/>
      <c r="BL329" s="125"/>
      <c r="BM329" s="125"/>
      <c r="BN329" s="125"/>
      <c r="BO329" s="125"/>
      <c r="BP329" s="125"/>
      <c r="BQ329" s="125"/>
      <c r="BR329" s="125"/>
      <c r="BS329" s="125"/>
      <c r="BT329" s="125"/>
      <c r="BU329" s="125"/>
      <c r="BV329" s="125"/>
      <c r="BW329" s="125"/>
      <c r="BX329" s="125"/>
      <c r="BY329" s="125"/>
      <c r="BZ329" s="125"/>
      <c r="CA329" s="125"/>
      <c r="CB329" s="125"/>
      <c r="CC329" s="125"/>
      <c r="CD329" s="125"/>
      <c r="CE329" s="125"/>
      <c r="CF329" s="125"/>
      <c r="CG329" s="125"/>
      <c r="CH329" s="125"/>
      <c r="CI329" s="125"/>
      <c r="CJ329" s="125"/>
      <c r="CK329" s="125"/>
      <c r="CL329" s="125"/>
      <c r="CM329" s="125"/>
      <c r="CN329" s="125"/>
      <c r="CO329" s="125"/>
      <c r="CP329" s="125"/>
      <c r="CQ329" s="125"/>
      <c r="CR329" s="125"/>
      <c r="CS329" s="125"/>
      <c r="CT329" s="125"/>
      <c r="CU329" s="125"/>
      <c r="CV329" s="125"/>
      <c r="CW329" s="125"/>
      <c r="CX329" s="125"/>
      <c r="CY329" s="125"/>
      <c r="CZ329" s="125"/>
      <c r="DA329" s="125"/>
      <c r="DB329" s="125"/>
      <c r="DC329" s="125"/>
      <c r="DD329" s="125"/>
      <c r="DE329" s="125"/>
      <c r="DF329" s="125"/>
      <c r="DG329" s="125"/>
      <c r="DH329" s="125"/>
      <c r="DI329" s="125"/>
      <c r="DJ329" s="125"/>
      <c r="DK329" s="125"/>
      <c r="DL329" s="125"/>
      <c r="DM329" s="125"/>
    </row>
    <row r="330" spans="2:117" s="116" customFormat="1" ht="21" x14ac:dyDescent="0.25">
      <c r="B330" s="165"/>
      <c r="C330" s="166"/>
      <c r="D330" s="166"/>
      <c r="E330" s="167"/>
      <c r="F330" s="168"/>
      <c r="G330" s="168"/>
      <c r="H330" s="169"/>
      <c r="I330" s="169"/>
      <c r="J330" s="122"/>
      <c r="K330" s="170"/>
      <c r="L330" s="170"/>
      <c r="M330" s="171"/>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25"/>
      <c r="AW330" s="125"/>
      <c r="AX330" s="125"/>
      <c r="AY330" s="125"/>
      <c r="AZ330" s="125"/>
      <c r="BA330" s="125"/>
      <c r="BB330" s="125"/>
      <c r="BC330" s="125"/>
      <c r="BD330" s="125"/>
      <c r="BE330" s="125"/>
      <c r="BF330" s="125"/>
      <c r="BG330" s="125"/>
      <c r="BH330" s="125"/>
      <c r="BI330" s="125"/>
      <c r="BJ330" s="125"/>
      <c r="BK330" s="125"/>
      <c r="BL330" s="125"/>
      <c r="BM330" s="125"/>
      <c r="BN330" s="125"/>
      <c r="BO330" s="125"/>
      <c r="BP330" s="125"/>
      <c r="BQ330" s="125"/>
      <c r="BR330" s="125"/>
      <c r="BS330" s="125"/>
      <c r="BT330" s="125"/>
      <c r="BU330" s="125"/>
      <c r="BV330" s="125"/>
      <c r="BW330" s="125"/>
      <c r="BX330" s="125"/>
      <c r="BY330" s="125"/>
      <c r="BZ330" s="125"/>
      <c r="CA330" s="125"/>
      <c r="CB330" s="125"/>
      <c r="CC330" s="125"/>
      <c r="CD330" s="125"/>
      <c r="CE330" s="125"/>
      <c r="CF330" s="125"/>
      <c r="CG330" s="125"/>
      <c r="CH330" s="125"/>
      <c r="CI330" s="125"/>
      <c r="CJ330" s="125"/>
      <c r="CK330" s="125"/>
      <c r="CL330" s="125"/>
      <c r="CM330" s="125"/>
      <c r="CN330" s="125"/>
      <c r="CO330" s="125"/>
      <c r="CP330" s="125"/>
      <c r="CQ330" s="125"/>
      <c r="CR330" s="125"/>
      <c r="CS330" s="125"/>
      <c r="CT330" s="125"/>
      <c r="CU330" s="125"/>
      <c r="CV330" s="125"/>
      <c r="CW330" s="125"/>
      <c r="CX330" s="125"/>
      <c r="CY330" s="125"/>
      <c r="CZ330" s="125"/>
      <c r="DA330" s="125"/>
      <c r="DB330" s="125"/>
      <c r="DC330" s="125"/>
      <c r="DD330" s="125"/>
      <c r="DE330" s="125"/>
      <c r="DF330" s="125"/>
      <c r="DG330" s="125"/>
      <c r="DH330" s="125"/>
      <c r="DI330" s="125"/>
      <c r="DJ330" s="125"/>
      <c r="DK330" s="125"/>
      <c r="DL330" s="125"/>
      <c r="DM330" s="125"/>
    </row>
    <row r="331" spans="2:117" s="116" customFormat="1" ht="21" x14ac:dyDescent="0.25">
      <c r="B331" s="165"/>
      <c r="C331" s="166"/>
      <c r="D331" s="166"/>
      <c r="E331" s="167"/>
      <c r="F331" s="168"/>
      <c r="G331" s="168"/>
      <c r="H331" s="169"/>
      <c r="I331" s="169"/>
      <c r="J331" s="122"/>
      <c r="K331" s="170"/>
      <c r="L331" s="170"/>
      <c r="M331" s="171"/>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25"/>
      <c r="AW331" s="125"/>
      <c r="AX331" s="125"/>
      <c r="AY331" s="125"/>
      <c r="AZ331" s="125"/>
      <c r="BA331" s="125"/>
      <c r="BB331" s="125"/>
      <c r="BC331" s="125"/>
      <c r="BD331" s="125"/>
      <c r="BE331" s="125"/>
      <c r="BF331" s="125"/>
      <c r="BG331" s="125"/>
      <c r="BH331" s="125"/>
      <c r="BI331" s="125"/>
      <c r="BJ331" s="125"/>
      <c r="BK331" s="125"/>
      <c r="BL331" s="125"/>
      <c r="BM331" s="125"/>
      <c r="BN331" s="125"/>
      <c r="BO331" s="125"/>
      <c r="BP331" s="125"/>
      <c r="BQ331" s="125"/>
      <c r="BR331" s="125"/>
      <c r="BS331" s="125"/>
      <c r="BT331" s="125"/>
      <c r="BU331" s="125"/>
      <c r="BV331" s="125"/>
      <c r="BW331" s="125"/>
      <c r="BX331" s="125"/>
      <c r="BY331" s="125"/>
      <c r="BZ331" s="125"/>
      <c r="CA331" s="125"/>
      <c r="CB331" s="125"/>
      <c r="CC331" s="125"/>
      <c r="CD331" s="125"/>
      <c r="CE331" s="125"/>
      <c r="CF331" s="125"/>
      <c r="CG331" s="125"/>
      <c r="CH331" s="125"/>
      <c r="CI331" s="125"/>
      <c r="CJ331" s="125"/>
      <c r="CK331" s="125"/>
      <c r="CL331" s="125"/>
      <c r="CM331" s="125"/>
      <c r="CN331" s="125"/>
      <c r="CO331" s="125"/>
      <c r="CP331" s="125"/>
      <c r="CQ331" s="125"/>
      <c r="CR331" s="125"/>
      <c r="CS331" s="125"/>
      <c r="CT331" s="125"/>
      <c r="CU331" s="125"/>
      <c r="CV331" s="125"/>
      <c r="CW331" s="125"/>
      <c r="CX331" s="125"/>
      <c r="CY331" s="125"/>
      <c r="CZ331" s="125"/>
      <c r="DA331" s="125"/>
      <c r="DB331" s="125"/>
      <c r="DC331" s="125"/>
      <c r="DD331" s="125"/>
      <c r="DE331" s="125"/>
      <c r="DF331" s="125"/>
      <c r="DG331" s="125"/>
      <c r="DH331" s="125"/>
      <c r="DI331" s="125"/>
      <c r="DJ331" s="125"/>
      <c r="DK331" s="125"/>
      <c r="DL331" s="125"/>
      <c r="DM331" s="125"/>
    </row>
    <row r="332" spans="2:117" s="116" customFormat="1" ht="21" x14ac:dyDescent="0.25">
      <c r="B332" s="165"/>
      <c r="C332" s="166"/>
      <c r="D332" s="166"/>
      <c r="E332" s="167"/>
      <c r="F332" s="168"/>
      <c r="G332" s="168"/>
      <c r="H332" s="169"/>
      <c r="I332" s="169"/>
      <c r="J332" s="122"/>
      <c r="K332" s="170"/>
      <c r="L332" s="170"/>
      <c r="M332" s="171"/>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c r="CR332" s="125"/>
      <c r="CS332" s="125"/>
      <c r="CT332" s="125"/>
      <c r="CU332" s="125"/>
      <c r="CV332" s="125"/>
      <c r="CW332" s="125"/>
      <c r="CX332" s="125"/>
      <c r="CY332" s="125"/>
      <c r="CZ332" s="125"/>
      <c r="DA332" s="125"/>
      <c r="DB332" s="125"/>
      <c r="DC332" s="125"/>
      <c r="DD332" s="125"/>
      <c r="DE332" s="125"/>
      <c r="DF332" s="125"/>
      <c r="DG332" s="125"/>
      <c r="DH332" s="125"/>
      <c r="DI332" s="125"/>
      <c r="DJ332" s="125"/>
      <c r="DK332" s="125"/>
      <c r="DL332" s="125"/>
      <c r="DM332" s="125"/>
    </row>
    <row r="333" spans="2:117" s="116" customFormat="1" ht="21" x14ac:dyDescent="0.25">
      <c r="B333" s="165"/>
      <c r="C333" s="166"/>
      <c r="D333" s="166"/>
      <c r="E333" s="167"/>
      <c r="F333" s="168"/>
      <c r="G333" s="168"/>
      <c r="H333" s="169"/>
      <c r="I333" s="169"/>
      <c r="J333" s="122"/>
      <c r="K333" s="170"/>
      <c r="L333" s="170"/>
      <c r="M333" s="171"/>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25"/>
      <c r="AW333" s="125"/>
      <c r="AX333" s="125"/>
      <c r="AY333" s="125"/>
      <c r="AZ333" s="125"/>
      <c r="BA333" s="125"/>
      <c r="BB333" s="125"/>
      <c r="BC333" s="125"/>
      <c r="BD333" s="125"/>
      <c r="BE333" s="125"/>
      <c r="BF333" s="125"/>
      <c r="BG333" s="125"/>
      <c r="BH333" s="125"/>
      <c r="BI333" s="125"/>
      <c r="BJ333" s="125"/>
      <c r="BK333" s="125"/>
      <c r="BL333" s="125"/>
      <c r="BM333" s="125"/>
      <c r="BN333" s="125"/>
      <c r="BO333" s="125"/>
      <c r="BP333" s="125"/>
      <c r="BQ333" s="125"/>
      <c r="BR333" s="125"/>
      <c r="BS333" s="125"/>
      <c r="BT333" s="125"/>
      <c r="BU333" s="125"/>
      <c r="BV333" s="125"/>
      <c r="BW333" s="125"/>
      <c r="BX333" s="125"/>
      <c r="BY333" s="125"/>
      <c r="BZ333" s="125"/>
      <c r="CA333" s="125"/>
      <c r="CB333" s="125"/>
      <c r="CC333" s="125"/>
      <c r="CD333" s="125"/>
      <c r="CE333" s="125"/>
      <c r="CF333" s="125"/>
      <c r="CG333" s="125"/>
      <c r="CH333" s="125"/>
      <c r="CI333" s="125"/>
      <c r="CJ333" s="125"/>
      <c r="CK333" s="125"/>
      <c r="CL333" s="125"/>
      <c r="CM333" s="125"/>
      <c r="CN333" s="125"/>
      <c r="CO333" s="125"/>
      <c r="CP333" s="125"/>
      <c r="CQ333" s="125"/>
      <c r="CR333" s="125"/>
      <c r="CS333" s="125"/>
      <c r="CT333" s="125"/>
      <c r="CU333" s="125"/>
      <c r="CV333" s="125"/>
      <c r="CW333" s="125"/>
      <c r="CX333" s="125"/>
      <c r="CY333" s="125"/>
      <c r="CZ333" s="125"/>
      <c r="DA333" s="125"/>
      <c r="DB333" s="125"/>
      <c r="DC333" s="125"/>
      <c r="DD333" s="125"/>
      <c r="DE333" s="125"/>
      <c r="DF333" s="125"/>
      <c r="DG333" s="125"/>
      <c r="DH333" s="125"/>
      <c r="DI333" s="125"/>
      <c r="DJ333" s="125"/>
      <c r="DK333" s="125"/>
      <c r="DL333" s="125"/>
      <c r="DM333" s="125"/>
    </row>
    <row r="334" spans="2:117" s="1" customFormat="1" ht="21" x14ac:dyDescent="0.25">
      <c r="B334" s="173"/>
      <c r="C334" s="161"/>
      <c r="D334" s="161"/>
      <c r="E334" s="154"/>
      <c r="F334" s="92"/>
      <c r="G334" s="92"/>
      <c r="H334" s="154"/>
      <c r="I334" s="154"/>
      <c r="J334" s="112"/>
      <c r="K334" s="163"/>
      <c r="L334" s="163"/>
      <c r="M334" s="164"/>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25"/>
      <c r="AW334" s="125"/>
      <c r="AX334" s="125"/>
      <c r="AY334" s="125"/>
      <c r="AZ334" s="125"/>
      <c r="BA334" s="125"/>
      <c r="BB334" s="125"/>
      <c r="BC334" s="125"/>
      <c r="BD334" s="125"/>
      <c r="BE334" s="125"/>
      <c r="BF334" s="125"/>
      <c r="BG334" s="125"/>
      <c r="BH334" s="125"/>
      <c r="BI334" s="125"/>
      <c r="BJ334" s="125"/>
      <c r="BK334" s="125"/>
      <c r="BL334" s="125"/>
      <c r="BM334" s="125"/>
      <c r="BN334" s="125"/>
      <c r="BO334" s="125"/>
      <c r="BP334" s="125"/>
      <c r="BQ334" s="125"/>
      <c r="BR334" s="125"/>
      <c r="BS334" s="125"/>
      <c r="BT334" s="125"/>
      <c r="BU334" s="125"/>
      <c r="BV334" s="125"/>
      <c r="BW334" s="125"/>
      <c r="BX334" s="125"/>
      <c r="BY334" s="125"/>
      <c r="BZ334" s="125"/>
      <c r="CA334" s="125"/>
      <c r="CB334" s="125"/>
      <c r="CC334" s="125"/>
      <c r="CD334" s="125"/>
      <c r="CE334" s="125"/>
      <c r="CF334" s="125"/>
      <c r="CG334" s="125"/>
      <c r="CH334" s="125"/>
      <c r="CI334" s="125"/>
      <c r="CJ334" s="125"/>
      <c r="CK334" s="125"/>
      <c r="CL334" s="125"/>
      <c r="CM334" s="125"/>
      <c r="CN334" s="125"/>
      <c r="CO334" s="125"/>
      <c r="CP334" s="125"/>
      <c r="CQ334" s="125"/>
      <c r="CR334" s="125"/>
      <c r="CS334" s="125"/>
      <c r="CT334" s="125"/>
      <c r="CU334" s="125"/>
      <c r="CV334" s="125"/>
      <c r="CW334" s="125"/>
      <c r="CX334" s="125"/>
      <c r="CY334" s="125"/>
      <c r="CZ334" s="125"/>
      <c r="DA334" s="125"/>
      <c r="DB334" s="125"/>
      <c r="DC334" s="125"/>
      <c r="DD334" s="125"/>
      <c r="DE334" s="125"/>
      <c r="DF334" s="125"/>
      <c r="DG334" s="125"/>
      <c r="DH334" s="125"/>
      <c r="DI334" s="125"/>
      <c r="DJ334" s="125"/>
      <c r="DK334" s="125"/>
      <c r="DL334" s="125"/>
      <c r="DM334" s="125"/>
    </row>
    <row r="335" spans="2:117" s="116" customFormat="1" ht="21" x14ac:dyDescent="0.25">
      <c r="B335" s="165"/>
      <c r="C335" s="166"/>
      <c r="D335" s="166"/>
      <c r="E335" s="167"/>
      <c r="F335" s="168"/>
      <c r="G335" s="168"/>
      <c r="H335" s="169"/>
      <c r="I335" s="169"/>
      <c r="J335" s="122"/>
      <c r="K335" s="170"/>
      <c r="L335" s="170"/>
      <c r="M335" s="171"/>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25"/>
      <c r="AW335" s="125"/>
      <c r="AX335" s="125"/>
      <c r="AY335" s="125"/>
      <c r="AZ335" s="125"/>
      <c r="BA335" s="125"/>
      <c r="BB335" s="125"/>
      <c r="BC335" s="125"/>
      <c r="BD335" s="125"/>
      <c r="BE335" s="125"/>
      <c r="BF335" s="125"/>
      <c r="BG335" s="125"/>
      <c r="BH335" s="125"/>
      <c r="BI335" s="125"/>
      <c r="BJ335" s="125"/>
      <c r="BK335" s="125"/>
      <c r="BL335" s="125"/>
      <c r="BM335" s="125"/>
      <c r="BN335" s="125"/>
      <c r="BO335" s="125"/>
      <c r="BP335" s="125"/>
      <c r="BQ335" s="125"/>
      <c r="BR335" s="125"/>
      <c r="BS335" s="125"/>
      <c r="BT335" s="125"/>
      <c r="BU335" s="125"/>
      <c r="BV335" s="125"/>
      <c r="BW335" s="125"/>
      <c r="BX335" s="125"/>
      <c r="BY335" s="125"/>
      <c r="BZ335" s="125"/>
      <c r="CA335" s="125"/>
      <c r="CB335" s="125"/>
      <c r="CC335" s="125"/>
      <c r="CD335" s="125"/>
      <c r="CE335" s="125"/>
      <c r="CF335" s="125"/>
      <c r="CG335" s="125"/>
      <c r="CH335" s="125"/>
      <c r="CI335" s="125"/>
      <c r="CJ335" s="125"/>
      <c r="CK335" s="125"/>
      <c r="CL335" s="125"/>
      <c r="CM335" s="125"/>
      <c r="CN335" s="125"/>
      <c r="CO335" s="125"/>
      <c r="CP335" s="125"/>
      <c r="CQ335" s="125"/>
      <c r="CR335" s="125"/>
      <c r="CS335" s="125"/>
      <c r="CT335" s="125"/>
      <c r="CU335" s="125"/>
      <c r="CV335" s="125"/>
      <c r="CW335" s="125"/>
      <c r="CX335" s="125"/>
      <c r="CY335" s="125"/>
      <c r="CZ335" s="125"/>
      <c r="DA335" s="125"/>
      <c r="DB335" s="125"/>
      <c r="DC335" s="125"/>
      <c r="DD335" s="125"/>
      <c r="DE335" s="125"/>
      <c r="DF335" s="125"/>
      <c r="DG335" s="125"/>
      <c r="DH335" s="125"/>
      <c r="DI335" s="125"/>
      <c r="DJ335" s="125"/>
      <c r="DK335" s="125"/>
      <c r="DL335" s="125"/>
      <c r="DM335" s="125"/>
    </row>
    <row r="336" spans="2:117" s="116" customFormat="1" ht="21" x14ac:dyDescent="0.25">
      <c r="B336" s="165"/>
      <c r="C336" s="166"/>
      <c r="D336" s="166"/>
      <c r="E336" s="167"/>
      <c r="F336" s="168"/>
      <c r="G336" s="168"/>
      <c r="H336" s="169"/>
      <c r="I336" s="169"/>
      <c r="J336" s="122"/>
      <c r="K336" s="170"/>
      <c r="L336" s="170"/>
      <c r="M336" s="171"/>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25"/>
      <c r="AW336" s="125"/>
      <c r="AX336" s="125"/>
      <c r="AY336" s="125"/>
      <c r="AZ336" s="125"/>
      <c r="BA336" s="125"/>
      <c r="BB336" s="125"/>
      <c r="BC336" s="125"/>
      <c r="BD336" s="125"/>
      <c r="BE336" s="125"/>
      <c r="BF336" s="125"/>
      <c r="BG336" s="125"/>
      <c r="BH336" s="125"/>
      <c r="BI336" s="125"/>
      <c r="BJ336" s="125"/>
      <c r="BK336" s="125"/>
      <c r="BL336" s="125"/>
      <c r="BM336" s="125"/>
      <c r="BN336" s="125"/>
      <c r="BO336" s="125"/>
      <c r="BP336" s="125"/>
      <c r="BQ336" s="125"/>
      <c r="BR336" s="125"/>
      <c r="BS336" s="125"/>
      <c r="BT336" s="125"/>
      <c r="BU336" s="125"/>
      <c r="BV336" s="125"/>
      <c r="BW336" s="125"/>
      <c r="BX336" s="125"/>
      <c r="BY336" s="125"/>
      <c r="BZ336" s="125"/>
      <c r="CA336" s="125"/>
      <c r="CB336" s="125"/>
      <c r="CC336" s="125"/>
      <c r="CD336" s="125"/>
      <c r="CE336" s="125"/>
      <c r="CF336" s="125"/>
      <c r="CG336" s="125"/>
      <c r="CH336" s="125"/>
      <c r="CI336" s="125"/>
      <c r="CJ336" s="125"/>
      <c r="CK336" s="125"/>
      <c r="CL336" s="125"/>
      <c r="CM336" s="125"/>
      <c r="CN336" s="125"/>
      <c r="CO336" s="125"/>
      <c r="CP336" s="125"/>
      <c r="CQ336" s="125"/>
      <c r="CR336" s="125"/>
      <c r="CS336" s="125"/>
      <c r="CT336" s="125"/>
      <c r="CU336" s="125"/>
      <c r="CV336" s="125"/>
      <c r="CW336" s="125"/>
      <c r="CX336" s="125"/>
      <c r="CY336" s="125"/>
      <c r="CZ336" s="125"/>
      <c r="DA336" s="125"/>
      <c r="DB336" s="125"/>
      <c r="DC336" s="125"/>
      <c r="DD336" s="125"/>
      <c r="DE336" s="125"/>
      <c r="DF336" s="125"/>
      <c r="DG336" s="125"/>
      <c r="DH336" s="125"/>
      <c r="DI336" s="125"/>
      <c r="DJ336" s="125"/>
      <c r="DK336" s="125"/>
      <c r="DL336" s="125"/>
      <c r="DM336" s="125"/>
    </row>
    <row r="337" spans="2:117" s="116" customFormat="1" ht="21" x14ac:dyDescent="0.25">
      <c r="B337" s="165"/>
      <c r="C337" s="166"/>
      <c r="D337" s="166"/>
      <c r="E337" s="167"/>
      <c r="F337" s="168"/>
      <c r="G337" s="168"/>
      <c r="H337" s="169"/>
      <c r="I337" s="169"/>
      <c r="J337" s="122"/>
      <c r="K337" s="170"/>
      <c r="L337" s="170"/>
      <c r="M337" s="171"/>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25"/>
      <c r="AW337" s="125"/>
      <c r="AX337" s="125"/>
      <c r="AY337" s="125"/>
      <c r="AZ337" s="125"/>
      <c r="BA337" s="125"/>
      <c r="BB337" s="125"/>
      <c r="BC337" s="125"/>
      <c r="BD337" s="125"/>
      <c r="BE337" s="125"/>
      <c r="BF337" s="125"/>
      <c r="BG337" s="125"/>
      <c r="BH337" s="125"/>
      <c r="BI337" s="125"/>
      <c r="BJ337" s="125"/>
      <c r="BK337" s="125"/>
      <c r="BL337" s="125"/>
      <c r="BM337" s="125"/>
      <c r="BN337" s="125"/>
      <c r="BO337" s="125"/>
      <c r="BP337" s="125"/>
      <c r="BQ337" s="125"/>
      <c r="BR337" s="125"/>
      <c r="BS337" s="125"/>
      <c r="BT337" s="125"/>
      <c r="BU337" s="125"/>
      <c r="BV337" s="125"/>
      <c r="BW337" s="125"/>
      <c r="BX337" s="125"/>
      <c r="BY337" s="125"/>
      <c r="BZ337" s="125"/>
      <c r="CA337" s="125"/>
      <c r="CB337" s="125"/>
      <c r="CC337" s="125"/>
      <c r="CD337" s="125"/>
      <c r="CE337" s="125"/>
      <c r="CF337" s="125"/>
      <c r="CG337" s="125"/>
      <c r="CH337" s="125"/>
      <c r="CI337" s="125"/>
      <c r="CJ337" s="125"/>
      <c r="CK337" s="125"/>
      <c r="CL337" s="125"/>
      <c r="CM337" s="125"/>
      <c r="CN337" s="125"/>
      <c r="CO337" s="125"/>
      <c r="CP337" s="125"/>
      <c r="CQ337" s="125"/>
      <c r="CR337" s="125"/>
      <c r="CS337" s="125"/>
      <c r="CT337" s="125"/>
      <c r="CU337" s="125"/>
      <c r="CV337" s="125"/>
      <c r="CW337" s="125"/>
      <c r="CX337" s="125"/>
      <c r="CY337" s="125"/>
      <c r="CZ337" s="125"/>
      <c r="DA337" s="125"/>
      <c r="DB337" s="125"/>
      <c r="DC337" s="125"/>
      <c r="DD337" s="125"/>
      <c r="DE337" s="125"/>
      <c r="DF337" s="125"/>
      <c r="DG337" s="125"/>
      <c r="DH337" s="125"/>
      <c r="DI337" s="125"/>
      <c r="DJ337" s="125"/>
      <c r="DK337" s="125"/>
      <c r="DL337" s="125"/>
      <c r="DM337" s="125"/>
    </row>
    <row r="338" spans="2:117" s="116" customFormat="1" ht="21" x14ac:dyDescent="0.25">
      <c r="B338" s="165"/>
      <c r="C338" s="166"/>
      <c r="D338" s="166"/>
      <c r="E338" s="167"/>
      <c r="F338" s="168"/>
      <c r="G338" s="168"/>
      <c r="H338" s="169"/>
      <c r="I338" s="169"/>
      <c r="J338" s="122"/>
      <c r="K338" s="170"/>
      <c r="L338" s="170"/>
      <c r="M338" s="171"/>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c r="CR338" s="125"/>
      <c r="CS338" s="125"/>
      <c r="CT338" s="125"/>
      <c r="CU338" s="125"/>
      <c r="CV338" s="125"/>
      <c r="CW338" s="125"/>
      <c r="CX338" s="125"/>
      <c r="CY338" s="125"/>
      <c r="CZ338" s="125"/>
      <c r="DA338" s="125"/>
      <c r="DB338" s="125"/>
      <c r="DC338" s="125"/>
      <c r="DD338" s="125"/>
      <c r="DE338" s="125"/>
      <c r="DF338" s="125"/>
      <c r="DG338" s="125"/>
      <c r="DH338" s="125"/>
      <c r="DI338" s="125"/>
      <c r="DJ338" s="125"/>
      <c r="DK338" s="125"/>
      <c r="DL338" s="125"/>
      <c r="DM338" s="125"/>
    </row>
    <row r="339" spans="2:117" s="1" customFormat="1" ht="21" x14ac:dyDescent="0.25">
      <c r="B339" s="173"/>
      <c r="C339" s="161"/>
      <c r="D339" s="161"/>
      <c r="E339" s="154"/>
      <c r="F339" s="92"/>
      <c r="G339" s="92"/>
      <c r="H339" s="154"/>
      <c r="I339" s="154"/>
      <c r="J339" s="112"/>
      <c r="K339" s="163"/>
      <c r="L339" s="163"/>
      <c r="M339" s="164"/>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25"/>
      <c r="AW339" s="125"/>
      <c r="AX339" s="125"/>
      <c r="AY339" s="125"/>
      <c r="AZ339" s="125"/>
      <c r="BA339" s="125"/>
      <c r="BB339" s="125"/>
      <c r="BC339" s="125"/>
      <c r="BD339" s="125"/>
      <c r="BE339" s="125"/>
      <c r="BF339" s="125"/>
      <c r="BG339" s="125"/>
      <c r="BH339" s="125"/>
      <c r="BI339" s="125"/>
      <c r="BJ339" s="125"/>
      <c r="BK339" s="125"/>
      <c r="BL339" s="125"/>
      <c r="BM339" s="125"/>
      <c r="BN339" s="125"/>
      <c r="BO339" s="125"/>
      <c r="BP339" s="125"/>
      <c r="BQ339" s="125"/>
      <c r="BR339" s="125"/>
      <c r="BS339" s="125"/>
      <c r="BT339" s="125"/>
      <c r="BU339" s="125"/>
      <c r="BV339" s="125"/>
      <c r="BW339" s="125"/>
      <c r="BX339" s="125"/>
      <c r="BY339" s="125"/>
      <c r="BZ339" s="125"/>
      <c r="CA339" s="125"/>
      <c r="CB339" s="125"/>
      <c r="CC339" s="125"/>
      <c r="CD339" s="125"/>
      <c r="CE339" s="125"/>
      <c r="CF339" s="125"/>
      <c r="CG339" s="125"/>
      <c r="CH339" s="125"/>
      <c r="CI339" s="125"/>
      <c r="CJ339" s="125"/>
      <c r="CK339" s="125"/>
      <c r="CL339" s="125"/>
      <c r="CM339" s="125"/>
      <c r="CN339" s="125"/>
      <c r="CO339" s="125"/>
      <c r="CP339" s="125"/>
      <c r="CQ339" s="125"/>
      <c r="CR339" s="125"/>
      <c r="CS339" s="125"/>
      <c r="CT339" s="125"/>
      <c r="CU339" s="125"/>
      <c r="CV339" s="125"/>
      <c r="CW339" s="125"/>
      <c r="CX339" s="125"/>
      <c r="CY339" s="125"/>
      <c r="CZ339" s="125"/>
      <c r="DA339" s="125"/>
      <c r="DB339" s="125"/>
      <c r="DC339" s="125"/>
      <c r="DD339" s="125"/>
      <c r="DE339" s="125"/>
      <c r="DF339" s="125"/>
      <c r="DG339" s="125"/>
      <c r="DH339" s="125"/>
      <c r="DI339" s="125"/>
      <c r="DJ339" s="125"/>
      <c r="DK339" s="125"/>
      <c r="DL339" s="125"/>
      <c r="DM339" s="125"/>
    </row>
    <row r="340" spans="2:117" s="116" customFormat="1" ht="21" x14ac:dyDescent="0.25">
      <c r="B340" s="165"/>
      <c r="C340" s="166"/>
      <c r="D340" s="166"/>
      <c r="E340" s="167"/>
      <c r="F340" s="168"/>
      <c r="G340" s="168"/>
      <c r="H340" s="169"/>
      <c r="I340" s="169"/>
      <c r="J340" s="122"/>
      <c r="K340" s="170"/>
      <c r="L340" s="170"/>
      <c r="M340" s="171"/>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25"/>
      <c r="AW340" s="125"/>
      <c r="AX340" s="125"/>
      <c r="AY340" s="125"/>
      <c r="AZ340" s="125"/>
      <c r="BA340" s="125"/>
      <c r="BB340" s="125"/>
      <c r="BC340" s="125"/>
      <c r="BD340" s="125"/>
      <c r="BE340" s="125"/>
      <c r="BF340" s="125"/>
      <c r="BG340" s="125"/>
      <c r="BH340" s="125"/>
      <c r="BI340" s="125"/>
      <c r="BJ340" s="125"/>
      <c r="BK340" s="125"/>
      <c r="BL340" s="125"/>
      <c r="BM340" s="125"/>
      <c r="BN340" s="125"/>
      <c r="BO340" s="125"/>
      <c r="BP340" s="125"/>
      <c r="BQ340" s="125"/>
      <c r="BR340" s="125"/>
      <c r="BS340" s="125"/>
      <c r="BT340" s="125"/>
      <c r="BU340" s="125"/>
      <c r="BV340" s="125"/>
      <c r="BW340" s="125"/>
      <c r="BX340" s="125"/>
      <c r="BY340" s="125"/>
      <c r="BZ340" s="125"/>
      <c r="CA340" s="125"/>
      <c r="CB340" s="125"/>
      <c r="CC340" s="125"/>
      <c r="CD340" s="125"/>
      <c r="CE340" s="125"/>
      <c r="CF340" s="125"/>
      <c r="CG340" s="125"/>
      <c r="CH340" s="125"/>
      <c r="CI340" s="125"/>
      <c r="CJ340" s="125"/>
      <c r="CK340" s="125"/>
      <c r="CL340" s="125"/>
      <c r="CM340" s="125"/>
      <c r="CN340" s="125"/>
      <c r="CO340" s="125"/>
      <c r="CP340" s="125"/>
      <c r="CQ340" s="125"/>
      <c r="CR340" s="125"/>
      <c r="CS340" s="125"/>
      <c r="CT340" s="125"/>
      <c r="CU340" s="125"/>
      <c r="CV340" s="125"/>
      <c r="CW340" s="125"/>
      <c r="CX340" s="125"/>
      <c r="CY340" s="125"/>
      <c r="CZ340" s="125"/>
      <c r="DA340" s="125"/>
      <c r="DB340" s="125"/>
      <c r="DC340" s="125"/>
      <c r="DD340" s="125"/>
      <c r="DE340" s="125"/>
      <c r="DF340" s="125"/>
      <c r="DG340" s="125"/>
      <c r="DH340" s="125"/>
      <c r="DI340" s="125"/>
      <c r="DJ340" s="125"/>
      <c r="DK340" s="125"/>
      <c r="DL340" s="125"/>
      <c r="DM340" s="125"/>
    </row>
    <row r="341" spans="2:117" s="116" customFormat="1" ht="21" x14ac:dyDescent="0.25">
      <c r="B341" s="165"/>
      <c r="C341" s="166"/>
      <c r="D341" s="166"/>
      <c r="E341" s="167"/>
      <c r="F341" s="168"/>
      <c r="G341" s="168"/>
      <c r="H341" s="169"/>
      <c r="I341" s="169"/>
      <c r="J341" s="122"/>
      <c r="K341" s="170"/>
      <c r="L341" s="170"/>
      <c r="M341" s="171"/>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25"/>
      <c r="AW341" s="125"/>
      <c r="AX341" s="125"/>
      <c r="AY341" s="125"/>
      <c r="AZ341" s="125"/>
      <c r="BA341" s="125"/>
      <c r="BB341" s="125"/>
      <c r="BC341" s="125"/>
      <c r="BD341" s="125"/>
      <c r="BE341" s="125"/>
      <c r="BF341" s="125"/>
      <c r="BG341" s="125"/>
      <c r="BH341" s="125"/>
      <c r="BI341" s="125"/>
      <c r="BJ341" s="125"/>
      <c r="BK341" s="125"/>
      <c r="BL341" s="125"/>
      <c r="BM341" s="125"/>
      <c r="BN341" s="125"/>
      <c r="BO341" s="125"/>
      <c r="BP341" s="125"/>
      <c r="BQ341" s="125"/>
      <c r="BR341" s="125"/>
      <c r="BS341" s="125"/>
      <c r="BT341" s="125"/>
      <c r="BU341" s="125"/>
      <c r="BV341" s="125"/>
      <c r="BW341" s="125"/>
      <c r="BX341" s="125"/>
      <c r="BY341" s="125"/>
      <c r="BZ341" s="125"/>
      <c r="CA341" s="125"/>
      <c r="CB341" s="125"/>
      <c r="CC341" s="125"/>
      <c r="CD341" s="125"/>
      <c r="CE341" s="125"/>
      <c r="CF341" s="125"/>
      <c r="CG341" s="125"/>
      <c r="CH341" s="125"/>
      <c r="CI341" s="125"/>
      <c r="CJ341" s="125"/>
      <c r="CK341" s="125"/>
      <c r="CL341" s="125"/>
      <c r="CM341" s="125"/>
      <c r="CN341" s="125"/>
      <c r="CO341" s="125"/>
      <c r="CP341" s="125"/>
      <c r="CQ341" s="125"/>
      <c r="CR341" s="125"/>
      <c r="CS341" s="125"/>
      <c r="CT341" s="125"/>
      <c r="CU341" s="125"/>
      <c r="CV341" s="125"/>
      <c r="CW341" s="125"/>
      <c r="CX341" s="125"/>
      <c r="CY341" s="125"/>
      <c r="CZ341" s="125"/>
      <c r="DA341" s="125"/>
      <c r="DB341" s="125"/>
      <c r="DC341" s="125"/>
      <c r="DD341" s="125"/>
      <c r="DE341" s="125"/>
      <c r="DF341" s="125"/>
      <c r="DG341" s="125"/>
      <c r="DH341" s="125"/>
      <c r="DI341" s="125"/>
      <c r="DJ341" s="125"/>
      <c r="DK341" s="125"/>
      <c r="DL341" s="125"/>
      <c r="DM341" s="125"/>
    </row>
    <row r="342" spans="2:117" s="116" customFormat="1" ht="21" x14ac:dyDescent="0.25">
      <c r="B342" s="165"/>
      <c r="C342" s="166"/>
      <c r="D342" s="166"/>
      <c r="E342" s="167"/>
      <c r="F342" s="168"/>
      <c r="G342" s="168"/>
      <c r="H342" s="169"/>
      <c r="I342" s="169"/>
      <c r="J342" s="122"/>
      <c r="K342" s="170"/>
      <c r="L342" s="170"/>
      <c r="M342" s="171"/>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c r="AT342" s="125"/>
      <c r="AU342" s="125"/>
      <c r="AV342" s="125"/>
      <c r="AW342" s="125"/>
      <c r="AX342" s="125"/>
      <c r="AY342" s="125"/>
      <c r="AZ342" s="125"/>
      <c r="BA342" s="125"/>
      <c r="BB342" s="125"/>
      <c r="BC342" s="125"/>
      <c r="BD342" s="125"/>
      <c r="BE342" s="125"/>
      <c r="BF342" s="125"/>
      <c r="BG342" s="125"/>
      <c r="BH342" s="125"/>
      <c r="BI342" s="125"/>
      <c r="BJ342" s="125"/>
      <c r="BK342" s="125"/>
      <c r="BL342" s="125"/>
      <c r="BM342" s="125"/>
      <c r="BN342" s="125"/>
      <c r="BO342" s="125"/>
      <c r="BP342" s="125"/>
      <c r="BQ342" s="125"/>
      <c r="BR342" s="125"/>
      <c r="BS342" s="125"/>
      <c r="BT342" s="125"/>
      <c r="BU342" s="125"/>
      <c r="BV342" s="125"/>
      <c r="BW342" s="125"/>
      <c r="BX342" s="125"/>
      <c r="BY342" s="125"/>
      <c r="BZ342" s="125"/>
      <c r="CA342" s="125"/>
      <c r="CB342" s="125"/>
      <c r="CC342" s="125"/>
      <c r="CD342" s="125"/>
      <c r="CE342" s="125"/>
      <c r="CF342" s="125"/>
      <c r="CG342" s="125"/>
      <c r="CH342" s="125"/>
      <c r="CI342" s="125"/>
      <c r="CJ342" s="125"/>
      <c r="CK342" s="125"/>
      <c r="CL342" s="125"/>
      <c r="CM342" s="125"/>
      <c r="CN342" s="125"/>
      <c r="CO342" s="125"/>
      <c r="CP342" s="125"/>
      <c r="CQ342" s="125"/>
      <c r="CR342" s="125"/>
      <c r="CS342" s="125"/>
      <c r="CT342" s="125"/>
      <c r="CU342" s="125"/>
      <c r="CV342" s="125"/>
      <c r="CW342" s="125"/>
      <c r="CX342" s="125"/>
      <c r="CY342" s="125"/>
      <c r="CZ342" s="125"/>
      <c r="DA342" s="125"/>
      <c r="DB342" s="125"/>
      <c r="DC342" s="125"/>
      <c r="DD342" s="125"/>
      <c r="DE342" s="125"/>
      <c r="DF342" s="125"/>
      <c r="DG342" s="125"/>
      <c r="DH342" s="125"/>
      <c r="DI342" s="125"/>
      <c r="DJ342" s="125"/>
      <c r="DK342" s="125"/>
      <c r="DL342" s="125"/>
      <c r="DM342" s="125"/>
    </row>
    <row r="343" spans="2:117" s="116" customFormat="1" ht="21" x14ac:dyDescent="0.25">
      <c r="B343" s="165"/>
      <c r="C343" s="166"/>
      <c r="D343" s="166"/>
      <c r="E343" s="167"/>
      <c r="F343" s="168"/>
      <c r="G343" s="168"/>
      <c r="H343" s="169"/>
      <c r="I343" s="169"/>
      <c r="J343" s="122"/>
      <c r="K343" s="170"/>
      <c r="L343" s="170"/>
      <c r="M343" s="171"/>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25"/>
      <c r="AW343" s="125"/>
      <c r="AX343" s="125"/>
      <c r="AY343" s="125"/>
      <c r="AZ343" s="125"/>
      <c r="BA343" s="125"/>
      <c r="BB343" s="125"/>
      <c r="BC343" s="125"/>
      <c r="BD343" s="125"/>
      <c r="BE343" s="125"/>
      <c r="BF343" s="125"/>
      <c r="BG343" s="125"/>
      <c r="BH343" s="125"/>
      <c r="BI343" s="125"/>
      <c r="BJ343" s="125"/>
      <c r="BK343" s="125"/>
      <c r="BL343" s="125"/>
      <c r="BM343" s="125"/>
      <c r="BN343" s="125"/>
      <c r="BO343" s="125"/>
      <c r="BP343" s="125"/>
      <c r="BQ343" s="125"/>
      <c r="BR343" s="125"/>
      <c r="BS343" s="125"/>
      <c r="BT343" s="125"/>
      <c r="BU343" s="125"/>
      <c r="BV343" s="125"/>
      <c r="BW343" s="125"/>
      <c r="BX343" s="125"/>
      <c r="BY343" s="125"/>
      <c r="BZ343" s="125"/>
      <c r="CA343" s="125"/>
      <c r="CB343" s="125"/>
      <c r="CC343" s="125"/>
      <c r="CD343" s="125"/>
      <c r="CE343" s="125"/>
      <c r="CF343" s="125"/>
      <c r="CG343" s="125"/>
      <c r="CH343" s="125"/>
      <c r="CI343" s="125"/>
      <c r="CJ343" s="125"/>
      <c r="CK343" s="125"/>
      <c r="CL343" s="125"/>
      <c r="CM343" s="125"/>
      <c r="CN343" s="125"/>
      <c r="CO343" s="125"/>
      <c r="CP343" s="125"/>
      <c r="CQ343" s="125"/>
      <c r="CR343" s="125"/>
      <c r="CS343" s="125"/>
      <c r="CT343" s="125"/>
      <c r="CU343" s="125"/>
      <c r="CV343" s="125"/>
      <c r="CW343" s="125"/>
      <c r="CX343" s="125"/>
      <c r="CY343" s="125"/>
      <c r="CZ343" s="125"/>
      <c r="DA343" s="125"/>
      <c r="DB343" s="125"/>
      <c r="DC343" s="125"/>
      <c r="DD343" s="125"/>
      <c r="DE343" s="125"/>
      <c r="DF343" s="125"/>
      <c r="DG343" s="125"/>
      <c r="DH343" s="125"/>
      <c r="DI343" s="125"/>
      <c r="DJ343" s="125"/>
      <c r="DK343" s="125"/>
      <c r="DL343" s="125"/>
      <c r="DM343" s="125"/>
    </row>
    <row r="344" spans="2:117" s="1" customFormat="1" ht="21" x14ac:dyDescent="0.25">
      <c r="B344" s="173"/>
      <c r="C344" s="161"/>
      <c r="D344" s="161"/>
      <c r="E344" s="154"/>
      <c r="F344" s="92"/>
      <c r="G344" s="92"/>
      <c r="H344" s="154"/>
      <c r="I344" s="154"/>
      <c r="J344" s="112"/>
      <c r="K344" s="153"/>
      <c r="L344" s="153"/>
      <c r="M344" s="156"/>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25"/>
      <c r="AW344" s="125"/>
      <c r="AX344" s="125"/>
      <c r="AY344" s="125"/>
      <c r="AZ344" s="125"/>
      <c r="BA344" s="125"/>
      <c r="BB344" s="125"/>
      <c r="BC344" s="125"/>
      <c r="BD344" s="125"/>
      <c r="BE344" s="125"/>
      <c r="BF344" s="125"/>
      <c r="BG344" s="125"/>
      <c r="BH344" s="125"/>
      <c r="BI344" s="125"/>
      <c r="BJ344" s="125"/>
      <c r="BK344" s="125"/>
      <c r="BL344" s="125"/>
      <c r="BM344" s="125"/>
      <c r="BN344" s="125"/>
      <c r="BO344" s="125"/>
      <c r="BP344" s="125"/>
      <c r="BQ344" s="125"/>
      <c r="BR344" s="125"/>
      <c r="BS344" s="125"/>
      <c r="BT344" s="125"/>
      <c r="BU344" s="125"/>
      <c r="BV344" s="125"/>
      <c r="BW344" s="125"/>
      <c r="BX344" s="125"/>
      <c r="BY344" s="125"/>
      <c r="BZ344" s="125"/>
      <c r="CA344" s="125"/>
      <c r="CB344" s="125"/>
      <c r="CC344" s="125"/>
      <c r="CD344" s="125"/>
      <c r="CE344" s="125"/>
      <c r="CF344" s="125"/>
      <c r="CG344" s="125"/>
      <c r="CH344" s="125"/>
      <c r="CI344" s="125"/>
      <c r="CJ344" s="125"/>
      <c r="CK344" s="125"/>
      <c r="CL344" s="125"/>
      <c r="CM344" s="125"/>
      <c r="CN344" s="125"/>
      <c r="CO344" s="125"/>
      <c r="CP344" s="125"/>
      <c r="CQ344" s="125"/>
      <c r="CR344" s="125"/>
      <c r="CS344" s="125"/>
      <c r="CT344" s="125"/>
      <c r="CU344" s="125"/>
      <c r="CV344" s="125"/>
      <c r="CW344" s="125"/>
      <c r="CX344" s="125"/>
      <c r="CY344" s="125"/>
      <c r="CZ344" s="125"/>
      <c r="DA344" s="125"/>
      <c r="DB344" s="125"/>
      <c r="DC344" s="125"/>
      <c r="DD344" s="125"/>
      <c r="DE344" s="125"/>
      <c r="DF344" s="125"/>
      <c r="DG344" s="125"/>
      <c r="DH344" s="125"/>
      <c r="DI344" s="125"/>
      <c r="DJ344" s="125"/>
      <c r="DK344" s="125"/>
      <c r="DL344" s="125"/>
      <c r="DM344" s="125"/>
    </row>
    <row r="345" spans="2:117" s="1" customFormat="1" ht="23.25" x14ac:dyDescent="0.25">
      <c r="B345" s="150"/>
      <c r="C345" s="151"/>
      <c r="D345" s="93"/>
      <c r="E345" s="93"/>
      <c r="F345" s="93"/>
      <c r="G345" s="93"/>
      <c r="H345" s="92"/>
      <c r="I345" s="92"/>
      <c r="J345" s="93"/>
      <c r="K345" s="93"/>
      <c r="L345" s="93"/>
      <c r="M345" s="93"/>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25"/>
      <c r="AW345" s="125"/>
      <c r="AX345" s="125"/>
      <c r="AY345" s="125"/>
      <c r="AZ345" s="125"/>
      <c r="BA345" s="125"/>
      <c r="BB345" s="125"/>
      <c r="BC345" s="125"/>
      <c r="BD345" s="125"/>
      <c r="BE345" s="125"/>
      <c r="BF345" s="125"/>
      <c r="BG345" s="125"/>
      <c r="BH345" s="125"/>
      <c r="BI345" s="125"/>
      <c r="BJ345" s="125"/>
      <c r="BK345" s="125"/>
      <c r="BL345" s="125"/>
      <c r="BM345" s="125"/>
      <c r="BN345" s="125"/>
      <c r="BO345" s="125"/>
      <c r="BP345" s="125"/>
      <c r="BQ345" s="125"/>
      <c r="BR345" s="125"/>
      <c r="BS345" s="125"/>
      <c r="BT345" s="125"/>
      <c r="BU345" s="125"/>
      <c r="BV345" s="125"/>
      <c r="BW345" s="125"/>
      <c r="BX345" s="125"/>
      <c r="BY345" s="125"/>
      <c r="BZ345" s="125"/>
      <c r="CA345" s="125"/>
      <c r="CB345" s="125"/>
      <c r="CC345" s="125"/>
      <c r="CD345" s="125"/>
      <c r="CE345" s="125"/>
      <c r="CF345" s="125"/>
      <c r="CG345" s="125"/>
      <c r="CH345" s="125"/>
      <c r="CI345" s="125"/>
      <c r="CJ345" s="125"/>
      <c r="CK345" s="125"/>
      <c r="CL345" s="125"/>
      <c r="CM345" s="125"/>
      <c r="CN345" s="125"/>
      <c r="CO345" s="125"/>
      <c r="CP345" s="125"/>
      <c r="CQ345" s="125"/>
      <c r="CR345" s="125"/>
      <c r="CS345" s="125"/>
      <c r="CT345" s="125"/>
      <c r="CU345" s="125"/>
      <c r="CV345" s="125"/>
      <c r="CW345" s="125"/>
      <c r="CX345" s="125"/>
      <c r="CY345" s="125"/>
      <c r="CZ345" s="125"/>
      <c r="DA345" s="125"/>
      <c r="DB345" s="125"/>
      <c r="DC345" s="125"/>
      <c r="DD345" s="125"/>
      <c r="DE345" s="125"/>
      <c r="DF345" s="125"/>
      <c r="DG345" s="125"/>
      <c r="DH345" s="125"/>
      <c r="DI345" s="125"/>
      <c r="DJ345" s="125"/>
      <c r="DK345" s="125"/>
      <c r="DL345" s="125"/>
      <c r="DM345" s="125"/>
    </row>
    <row r="346" spans="2:117" s="1" customFormat="1" x14ac:dyDescent="0.25">
      <c r="B346" s="93"/>
      <c r="C346" s="93"/>
      <c r="D346" s="93"/>
      <c r="E346" s="93"/>
      <c r="F346" s="93"/>
      <c r="G346" s="93"/>
      <c r="H346" s="92"/>
      <c r="I346" s="92"/>
      <c r="J346" s="93"/>
      <c r="K346" s="93"/>
      <c r="L346" s="93"/>
      <c r="M346" s="93"/>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c r="BP346" s="125"/>
      <c r="BQ346" s="125"/>
      <c r="BR346" s="125"/>
      <c r="BS346" s="125"/>
      <c r="BT346" s="125"/>
      <c r="BU346" s="125"/>
      <c r="BV346" s="125"/>
      <c r="BW346" s="125"/>
      <c r="BX346" s="125"/>
      <c r="BY346" s="125"/>
      <c r="BZ346" s="125"/>
      <c r="CA346" s="125"/>
      <c r="CB346" s="125"/>
      <c r="CC346" s="125"/>
      <c r="CD346" s="125"/>
      <c r="CE346" s="125"/>
      <c r="CF346" s="125"/>
      <c r="CG346" s="125"/>
      <c r="CH346" s="125"/>
      <c r="CI346" s="125"/>
      <c r="CJ346" s="125"/>
      <c r="CK346" s="125"/>
      <c r="CL346" s="125"/>
      <c r="CM346" s="125"/>
      <c r="CN346" s="125"/>
      <c r="CO346" s="125"/>
      <c r="CP346" s="125"/>
      <c r="CQ346" s="125"/>
      <c r="CR346" s="125"/>
      <c r="CS346" s="125"/>
      <c r="CT346" s="125"/>
      <c r="CU346" s="125"/>
      <c r="CV346" s="125"/>
      <c r="CW346" s="125"/>
      <c r="CX346" s="125"/>
      <c r="CY346" s="125"/>
      <c r="CZ346" s="125"/>
      <c r="DA346" s="125"/>
      <c r="DB346" s="125"/>
      <c r="DC346" s="125"/>
      <c r="DD346" s="125"/>
      <c r="DE346" s="125"/>
      <c r="DF346" s="125"/>
      <c r="DG346" s="125"/>
      <c r="DH346" s="125"/>
      <c r="DI346" s="125"/>
      <c r="DJ346" s="125"/>
      <c r="DK346" s="125"/>
      <c r="DL346" s="125"/>
      <c r="DM346" s="125"/>
    </row>
    <row r="347" spans="2:117" s="1" customFormat="1" x14ac:dyDescent="0.25">
      <c r="B347" s="93"/>
      <c r="C347" s="177"/>
      <c r="D347" s="93"/>
      <c r="E347" s="93"/>
      <c r="F347" s="93"/>
      <c r="G347" s="93"/>
      <c r="H347" s="92"/>
      <c r="I347" s="92"/>
      <c r="J347" s="93"/>
      <c r="K347" s="93"/>
      <c r="L347" s="93"/>
      <c r="M347" s="93"/>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25"/>
      <c r="AW347" s="125"/>
      <c r="AX347" s="125"/>
      <c r="AY347" s="125"/>
      <c r="AZ347" s="125"/>
      <c r="BA347" s="125"/>
      <c r="BB347" s="125"/>
      <c r="BC347" s="125"/>
      <c r="BD347" s="125"/>
      <c r="BE347" s="125"/>
      <c r="BF347" s="85"/>
      <c r="BG347" s="125"/>
      <c r="BH347" s="125"/>
      <c r="BI347" s="125"/>
      <c r="BJ347" s="125"/>
      <c r="BK347" s="125"/>
      <c r="BL347" s="125"/>
      <c r="BM347" s="125"/>
      <c r="BN347" s="125"/>
      <c r="BO347" s="125"/>
      <c r="BP347" s="125"/>
      <c r="BQ347" s="125"/>
      <c r="BR347" s="125"/>
      <c r="BS347" s="125"/>
      <c r="BT347" s="125"/>
      <c r="BU347" s="125"/>
      <c r="BV347" s="125"/>
      <c r="BW347" s="125"/>
      <c r="BX347" s="125"/>
      <c r="BY347" s="125"/>
      <c r="BZ347" s="125"/>
      <c r="CA347" s="125"/>
      <c r="CB347" s="125"/>
      <c r="CC347" s="125"/>
      <c r="CD347" s="125"/>
      <c r="CE347" s="125"/>
      <c r="CF347" s="125"/>
      <c r="CG347" s="125"/>
      <c r="CH347" s="125"/>
      <c r="CI347" s="125"/>
      <c r="CJ347" s="125"/>
      <c r="CK347" s="125"/>
      <c r="CL347" s="125"/>
      <c r="CM347" s="125"/>
      <c r="CN347" s="125"/>
      <c r="CO347" s="125"/>
      <c r="CP347" s="125"/>
      <c r="CQ347" s="125"/>
      <c r="CR347" s="125"/>
      <c r="CS347" s="125"/>
      <c r="CT347" s="125"/>
      <c r="CU347" s="125"/>
      <c r="CV347" s="125"/>
      <c r="CW347" s="125"/>
      <c r="CX347" s="125"/>
      <c r="CY347" s="125"/>
      <c r="CZ347" s="125"/>
      <c r="DA347" s="125"/>
      <c r="DB347" s="125"/>
      <c r="DC347" s="125"/>
      <c r="DD347" s="125"/>
      <c r="DE347" s="125"/>
      <c r="DF347" s="125"/>
      <c r="DG347" s="125"/>
      <c r="DH347" s="125"/>
      <c r="DI347" s="125"/>
      <c r="DJ347" s="125"/>
      <c r="DK347" s="125"/>
      <c r="DL347" s="125"/>
      <c r="DM347" s="125"/>
    </row>
    <row r="348" spans="2:117" s="1" customFormat="1" x14ac:dyDescent="0.25">
      <c r="B348" s="93"/>
      <c r="C348" s="177"/>
      <c r="D348" s="93"/>
      <c r="E348" s="93"/>
      <c r="F348" s="93"/>
      <c r="G348" s="93"/>
      <c r="H348" s="92"/>
      <c r="I348" s="92"/>
      <c r="J348" s="93"/>
      <c r="K348" s="93"/>
      <c r="L348" s="93"/>
      <c r="M348" s="93"/>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25"/>
      <c r="AW348" s="125"/>
      <c r="AX348" s="125"/>
      <c r="AY348" s="125"/>
      <c r="AZ348" s="125"/>
      <c r="BA348" s="125"/>
      <c r="BB348" s="125"/>
      <c r="BC348" s="125"/>
      <c r="BD348" s="125"/>
      <c r="BE348" s="125"/>
      <c r="BF348" s="85"/>
      <c r="BG348" s="125"/>
      <c r="BH348" s="125"/>
      <c r="BI348" s="125"/>
      <c r="BJ348" s="125"/>
      <c r="BK348" s="125"/>
      <c r="BL348" s="125"/>
      <c r="BM348" s="125"/>
      <c r="BN348" s="125"/>
      <c r="BO348" s="125"/>
      <c r="BP348" s="125"/>
      <c r="BQ348" s="125"/>
      <c r="BR348" s="125"/>
      <c r="BS348" s="125"/>
      <c r="BT348" s="125"/>
      <c r="BU348" s="125"/>
      <c r="BV348" s="125"/>
      <c r="BW348" s="125"/>
      <c r="BX348" s="125"/>
      <c r="BY348" s="125"/>
      <c r="BZ348" s="125"/>
      <c r="CA348" s="125"/>
      <c r="CB348" s="125"/>
      <c r="CC348" s="125"/>
      <c r="CD348" s="125"/>
      <c r="CE348" s="125"/>
      <c r="CF348" s="125"/>
      <c r="CG348" s="125"/>
      <c r="CH348" s="125"/>
      <c r="CI348" s="125"/>
      <c r="CJ348" s="125"/>
      <c r="CK348" s="125"/>
      <c r="CL348" s="125"/>
      <c r="CM348" s="125"/>
      <c r="CN348" s="125"/>
      <c r="CO348" s="125"/>
      <c r="CP348" s="125"/>
      <c r="CQ348" s="125"/>
      <c r="CR348" s="125"/>
      <c r="CS348" s="125"/>
      <c r="CT348" s="125"/>
      <c r="CU348" s="125"/>
      <c r="CV348" s="125"/>
      <c r="CW348" s="125"/>
      <c r="CX348" s="125"/>
      <c r="CY348" s="125"/>
      <c r="CZ348" s="125"/>
      <c r="DA348" s="125"/>
      <c r="DB348" s="125"/>
      <c r="DC348" s="125"/>
      <c r="DD348" s="125"/>
      <c r="DE348" s="125"/>
      <c r="DF348" s="125"/>
      <c r="DG348" s="125"/>
      <c r="DH348" s="125"/>
      <c r="DI348" s="125"/>
      <c r="DJ348" s="125"/>
      <c r="DK348" s="125"/>
      <c r="DL348" s="125"/>
      <c r="DM348" s="125"/>
    </row>
    <row r="349" spans="2:117" s="1" customFormat="1" x14ac:dyDescent="0.25">
      <c r="B349" s="93"/>
      <c r="C349" s="177"/>
      <c r="D349" s="93"/>
      <c r="E349" s="93"/>
      <c r="F349" s="93"/>
      <c r="G349" s="93"/>
      <c r="H349" s="92"/>
      <c r="I349" s="92"/>
      <c r="J349" s="93"/>
      <c r="K349" s="93"/>
      <c r="L349" s="93"/>
      <c r="M349" s="93"/>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c r="AT349" s="125"/>
      <c r="AU349" s="125"/>
      <c r="AV349" s="125"/>
      <c r="AW349" s="125"/>
      <c r="AX349" s="125"/>
      <c r="AY349" s="125"/>
      <c r="AZ349" s="125"/>
      <c r="BA349" s="125"/>
      <c r="BB349" s="125"/>
      <c r="BC349" s="125"/>
      <c r="BD349" s="125"/>
      <c r="BE349" s="125"/>
      <c r="BF349" s="125"/>
      <c r="BG349" s="125"/>
      <c r="BH349" s="125"/>
      <c r="BI349" s="125"/>
      <c r="BJ349" s="125"/>
      <c r="BK349" s="125"/>
      <c r="BL349" s="125"/>
      <c r="BM349" s="125"/>
      <c r="BN349" s="125"/>
      <c r="BO349" s="125"/>
      <c r="BP349" s="125"/>
      <c r="BQ349" s="125"/>
      <c r="BR349" s="125"/>
      <c r="BS349" s="125"/>
      <c r="BT349" s="125"/>
      <c r="BU349" s="125"/>
      <c r="BV349" s="125"/>
      <c r="BW349" s="125"/>
      <c r="BX349" s="125"/>
      <c r="BY349" s="125"/>
      <c r="BZ349" s="125"/>
      <c r="CA349" s="125"/>
      <c r="CB349" s="125"/>
      <c r="CC349" s="125"/>
      <c r="CD349" s="125"/>
      <c r="CE349" s="125"/>
      <c r="CF349" s="125"/>
      <c r="CG349" s="125"/>
      <c r="CH349" s="125"/>
      <c r="CI349" s="125"/>
      <c r="CJ349" s="125"/>
      <c r="CK349" s="125"/>
      <c r="CL349" s="125"/>
      <c r="CM349" s="125"/>
      <c r="CN349" s="125"/>
      <c r="CO349" s="125"/>
      <c r="CP349" s="125"/>
      <c r="CQ349" s="125"/>
      <c r="CR349" s="125"/>
      <c r="CS349" s="125"/>
      <c r="CT349" s="125"/>
      <c r="CU349" s="125"/>
      <c r="CV349" s="125"/>
      <c r="CW349" s="125"/>
      <c r="CX349" s="125"/>
      <c r="CY349" s="125"/>
      <c r="CZ349" s="125"/>
      <c r="DA349" s="125"/>
      <c r="DB349" s="125"/>
      <c r="DC349" s="125"/>
      <c r="DD349" s="125"/>
      <c r="DE349" s="125"/>
      <c r="DF349" s="125"/>
      <c r="DG349" s="125"/>
      <c r="DH349" s="125"/>
      <c r="DI349" s="125"/>
      <c r="DJ349" s="125"/>
      <c r="DK349" s="125"/>
      <c r="DL349" s="125"/>
      <c r="DM349" s="125"/>
    </row>
    <row r="350" spans="2:117" s="1" customFormat="1" x14ac:dyDescent="0.25">
      <c r="B350" s="93"/>
      <c r="C350" s="178"/>
      <c r="D350" s="93"/>
      <c r="E350" s="93"/>
      <c r="F350" s="93"/>
      <c r="G350" s="93"/>
      <c r="H350" s="92"/>
      <c r="I350" s="92"/>
      <c r="J350" s="93"/>
      <c r="K350" s="93"/>
      <c r="L350" s="93"/>
      <c r="M350" s="93"/>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25"/>
      <c r="AW350" s="125"/>
      <c r="AX350" s="125"/>
      <c r="AY350" s="125"/>
      <c r="AZ350" s="125"/>
      <c r="BA350" s="125"/>
      <c r="BB350" s="125"/>
      <c r="BC350" s="125"/>
      <c r="BD350" s="125"/>
      <c r="BE350" s="125"/>
      <c r="BF350" s="125"/>
      <c r="BG350" s="125"/>
      <c r="BH350" s="125"/>
      <c r="BI350" s="125"/>
      <c r="BJ350" s="125"/>
      <c r="BK350" s="125"/>
      <c r="BL350" s="125"/>
      <c r="BM350" s="125"/>
      <c r="BN350" s="125"/>
      <c r="BO350" s="125"/>
      <c r="BP350" s="125"/>
      <c r="BQ350" s="125"/>
      <c r="BR350" s="125"/>
      <c r="BS350" s="125"/>
      <c r="BT350" s="125"/>
      <c r="BU350" s="125"/>
      <c r="BV350" s="125"/>
      <c r="BW350" s="125"/>
      <c r="BX350" s="125"/>
      <c r="BY350" s="125"/>
      <c r="BZ350" s="125"/>
      <c r="CA350" s="125"/>
      <c r="CB350" s="125"/>
      <c r="CC350" s="125"/>
      <c r="CD350" s="125"/>
      <c r="CE350" s="125"/>
      <c r="CF350" s="125"/>
      <c r="CG350" s="125"/>
      <c r="CH350" s="125"/>
      <c r="CI350" s="125"/>
      <c r="CJ350" s="125"/>
      <c r="CK350" s="125"/>
      <c r="CL350" s="125"/>
      <c r="CM350" s="125"/>
      <c r="CN350" s="125"/>
      <c r="CO350" s="125"/>
      <c r="CP350" s="125"/>
      <c r="CQ350" s="125"/>
      <c r="CR350" s="125"/>
      <c r="CS350" s="125"/>
      <c r="CT350" s="125"/>
      <c r="CU350" s="125"/>
      <c r="CV350" s="125"/>
      <c r="CW350" s="125"/>
      <c r="CX350" s="125"/>
      <c r="CY350" s="125"/>
      <c r="CZ350" s="125"/>
      <c r="DA350" s="125"/>
      <c r="DB350" s="125"/>
      <c r="DC350" s="125"/>
      <c r="DD350" s="125"/>
      <c r="DE350" s="125"/>
      <c r="DF350" s="125"/>
      <c r="DG350" s="125"/>
      <c r="DH350" s="125"/>
      <c r="DI350" s="125"/>
      <c r="DJ350" s="125"/>
      <c r="DK350" s="125"/>
      <c r="DL350" s="125"/>
      <c r="DM350" s="125"/>
    </row>
    <row r="351" spans="2:117" s="1" customFormat="1" x14ac:dyDescent="0.25">
      <c r="B351" s="93"/>
      <c r="C351" s="178"/>
      <c r="D351" s="93"/>
      <c r="E351" s="93"/>
      <c r="F351" s="93"/>
      <c r="G351" s="93"/>
      <c r="H351" s="92"/>
      <c r="I351" s="92"/>
      <c r="J351" s="93"/>
      <c r="K351" s="93"/>
      <c r="L351" s="93"/>
      <c r="M351" s="93"/>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25"/>
      <c r="AW351" s="125"/>
      <c r="AX351" s="125"/>
      <c r="AY351" s="125"/>
      <c r="AZ351" s="125"/>
      <c r="BA351" s="125"/>
      <c r="BB351" s="125"/>
      <c r="BC351" s="125"/>
      <c r="BD351" s="125"/>
      <c r="BE351" s="125"/>
      <c r="BF351" s="125"/>
      <c r="BG351" s="85"/>
      <c r="BH351" s="125"/>
      <c r="BI351" s="125"/>
      <c r="BJ351" s="125"/>
      <c r="BK351" s="125"/>
      <c r="BL351" s="125"/>
      <c r="BM351" s="125"/>
      <c r="BN351" s="125"/>
      <c r="BO351" s="125"/>
      <c r="BP351" s="125"/>
      <c r="BQ351" s="125"/>
      <c r="BR351" s="125"/>
      <c r="BS351" s="125"/>
      <c r="BT351" s="125"/>
      <c r="BU351" s="125"/>
      <c r="BV351" s="125"/>
      <c r="BW351" s="125"/>
      <c r="BX351" s="125"/>
      <c r="BY351" s="125"/>
      <c r="BZ351" s="125"/>
      <c r="CA351" s="125"/>
      <c r="CB351" s="125"/>
      <c r="CC351" s="125"/>
      <c r="CD351" s="125"/>
      <c r="CE351" s="125"/>
      <c r="CF351" s="125"/>
      <c r="CG351" s="125"/>
      <c r="CH351" s="125"/>
      <c r="CI351" s="125"/>
      <c r="CJ351" s="125"/>
      <c r="CK351" s="125"/>
      <c r="CL351" s="125"/>
      <c r="CM351" s="125"/>
      <c r="CN351" s="125"/>
      <c r="CO351" s="125"/>
      <c r="CP351" s="125"/>
      <c r="CQ351" s="125"/>
      <c r="CR351" s="125"/>
      <c r="CS351" s="125"/>
      <c r="CT351" s="125"/>
      <c r="CU351" s="125"/>
      <c r="CV351" s="125"/>
      <c r="CW351" s="125"/>
      <c r="CX351" s="125"/>
      <c r="CY351" s="125"/>
      <c r="CZ351" s="125"/>
      <c r="DA351" s="125"/>
      <c r="DB351" s="125"/>
      <c r="DC351" s="125"/>
      <c r="DD351" s="125"/>
      <c r="DE351" s="125"/>
      <c r="DF351" s="125"/>
      <c r="DG351" s="125"/>
      <c r="DH351" s="125"/>
      <c r="DI351" s="125"/>
      <c r="DJ351" s="125"/>
      <c r="DK351" s="125"/>
      <c r="DL351" s="125"/>
      <c r="DM351" s="125"/>
    </row>
    <row r="352" spans="2:117" s="1" customFormat="1" x14ac:dyDescent="0.25">
      <c r="B352" s="93"/>
      <c r="C352" s="178"/>
      <c r="D352" s="93"/>
      <c r="E352" s="93"/>
      <c r="F352" s="93"/>
      <c r="G352" s="93"/>
      <c r="H352" s="92"/>
      <c r="I352" s="92"/>
      <c r="J352" s="93"/>
      <c r="K352" s="93"/>
      <c r="L352" s="93"/>
      <c r="M352" s="93"/>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c r="AT352" s="125"/>
      <c r="AU352" s="125"/>
      <c r="AV352" s="125"/>
      <c r="AW352" s="125"/>
      <c r="AX352" s="125"/>
      <c r="AY352" s="125"/>
      <c r="AZ352" s="125"/>
      <c r="BA352" s="125"/>
      <c r="BB352" s="125"/>
      <c r="BC352" s="125"/>
      <c r="BD352" s="125"/>
      <c r="BE352" s="125"/>
      <c r="BF352" s="125"/>
      <c r="BG352" s="85"/>
      <c r="BH352" s="125"/>
      <c r="BI352" s="125"/>
      <c r="BJ352" s="125"/>
      <c r="BK352" s="125"/>
      <c r="BL352" s="125"/>
      <c r="BM352" s="125"/>
      <c r="BN352" s="125"/>
      <c r="BO352" s="125"/>
      <c r="BP352" s="125"/>
      <c r="BQ352" s="125"/>
      <c r="BR352" s="125"/>
      <c r="BS352" s="125"/>
      <c r="BT352" s="125"/>
      <c r="BU352" s="125"/>
      <c r="BV352" s="125"/>
      <c r="BW352" s="125"/>
      <c r="BX352" s="125"/>
      <c r="BY352" s="125"/>
      <c r="BZ352" s="125"/>
      <c r="CA352" s="125"/>
      <c r="CB352" s="125"/>
      <c r="CC352" s="125"/>
      <c r="CD352" s="125"/>
      <c r="CE352" s="125"/>
      <c r="CF352" s="125"/>
      <c r="CG352" s="125"/>
      <c r="CH352" s="125"/>
      <c r="CI352" s="125"/>
      <c r="CJ352" s="125"/>
      <c r="CK352" s="125"/>
      <c r="CL352" s="125"/>
      <c r="CM352" s="125"/>
      <c r="CN352" s="125"/>
      <c r="CO352" s="125"/>
      <c r="CP352" s="125"/>
      <c r="CQ352" s="125"/>
      <c r="CR352" s="125"/>
      <c r="CS352" s="125"/>
      <c r="CT352" s="125"/>
      <c r="CU352" s="125"/>
      <c r="CV352" s="125"/>
      <c r="CW352" s="125"/>
      <c r="CX352" s="125"/>
      <c r="CY352" s="125"/>
      <c r="CZ352" s="125"/>
      <c r="DA352" s="125"/>
      <c r="DB352" s="125"/>
      <c r="DC352" s="125"/>
      <c r="DD352" s="125"/>
      <c r="DE352" s="125"/>
      <c r="DF352" s="125"/>
      <c r="DG352" s="125"/>
      <c r="DH352" s="125"/>
      <c r="DI352" s="125"/>
      <c r="DJ352" s="125"/>
      <c r="DK352" s="125"/>
      <c r="DL352" s="125"/>
      <c r="DM352" s="125"/>
    </row>
    <row r="353" spans="2:117" s="1" customFormat="1" x14ac:dyDescent="0.25">
      <c r="B353" s="93"/>
      <c r="C353" s="178"/>
      <c r="D353" s="93"/>
      <c r="E353" s="93"/>
      <c r="F353" s="93"/>
      <c r="G353" s="93"/>
      <c r="H353" s="92"/>
      <c r="I353" s="92"/>
      <c r="J353" s="93"/>
      <c r="K353" s="93"/>
      <c r="L353" s="93"/>
      <c r="M353" s="93"/>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c r="AT353" s="125"/>
      <c r="AU353" s="125"/>
      <c r="AV353" s="125"/>
      <c r="AW353" s="125"/>
      <c r="AX353" s="125"/>
      <c r="AY353" s="125"/>
      <c r="AZ353" s="125"/>
      <c r="BA353" s="125"/>
      <c r="BB353" s="125"/>
      <c r="BC353" s="125"/>
      <c r="BD353" s="125"/>
      <c r="BE353" s="125"/>
      <c r="BF353" s="125"/>
      <c r="BG353" s="85"/>
      <c r="BH353" s="125"/>
      <c r="BI353" s="125"/>
      <c r="BJ353" s="125"/>
      <c r="BK353" s="125"/>
      <c r="BL353" s="125"/>
      <c r="BM353" s="125"/>
      <c r="BN353" s="125"/>
      <c r="BO353" s="125"/>
      <c r="BP353" s="125"/>
      <c r="BQ353" s="125"/>
      <c r="BR353" s="125"/>
      <c r="BS353" s="125"/>
      <c r="BT353" s="125"/>
      <c r="BU353" s="125"/>
      <c r="BV353" s="125"/>
      <c r="BW353" s="125"/>
      <c r="BX353" s="125"/>
      <c r="BY353" s="125"/>
      <c r="BZ353" s="125"/>
      <c r="CA353" s="125"/>
      <c r="CB353" s="125"/>
      <c r="CC353" s="125"/>
      <c r="CD353" s="125"/>
      <c r="CE353" s="125"/>
      <c r="CF353" s="125"/>
      <c r="CG353" s="125"/>
      <c r="CH353" s="125"/>
      <c r="CI353" s="125"/>
      <c r="CJ353" s="125"/>
      <c r="CK353" s="125"/>
      <c r="CL353" s="125"/>
      <c r="CM353" s="125"/>
      <c r="CN353" s="125"/>
      <c r="CO353" s="125"/>
      <c r="CP353" s="125"/>
      <c r="CQ353" s="125"/>
      <c r="CR353" s="125"/>
      <c r="CS353" s="125"/>
      <c r="CT353" s="125"/>
      <c r="CU353" s="125"/>
      <c r="CV353" s="125"/>
      <c r="CW353" s="125"/>
      <c r="CX353" s="125"/>
      <c r="CY353" s="125"/>
      <c r="CZ353" s="125"/>
      <c r="DA353" s="125"/>
      <c r="DB353" s="125"/>
      <c r="DC353" s="125"/>
      <c r="DD353" s="125"/>
      <c r="DE353" s="125"/>
      <c r="DF353" s="125"/>
      <c r="DG353" s="125"/>
      <c r="DH353" s="125"/>
      <c r="DI353" s="125"/>
      <c r="DJ353" s="125"/>
      <c r="DK353" s="125"/>
      <c r="DL353" s="125"/>
      <c r="DM353" s="125"/>
    </row>
    <row r="354" spans="2:117" s="1" customFormat="1" x14ac:dyDescent="0.25">
      <c r="B354" s="93"/>
      <c r="C354" s="93"/>
      <c r="D354" s="93"/>
      <c r="E354" s="93"/>
      <c r="F354" s="93"/>
      <c r="G354" s="93"/>
      <c r="H354" s="92"/>
      <c r="I354" s="92"/>
      <c r="J354" s="93"/>
      <c r="K354" s="93"/>
      <c r="L354" s="93"/>
      <c r="M354" s="93"/>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25"/>
      <c r="AW354" s="125"/>
      <c r="AX354" s="125"/>
      <c r="AY354" s="125"/>
      <c r="AZ354" s="125"/>
      <c r="BA354" s="125"/>
      <c r="BB354" s="125"/>
      <c r="BC354" s="125"/>
      <c r="BD354" s="125"/>
      <c r="BE354" s="125"/>
      <c r="BF354" s="125"/>
      <c r="BG354" s="125"/>
      <c r="BH354" s="125"/>
      <c r="BI354" s="125"/>
      <c r="BJ354" s="125"/>
      <c r="BK354" s="125"/>
      <c r="BL354" s="125"/>
      <c r="BM354" s="125"/>
      <c r="BN354" s="125"/>
      <c r="BO354" s="125"/>
      <c r="BP354" s="125"/>
      <c r="BQ354" s="125"/>
      <c r="BR354" s="125"/>
      <c r="BS354" s="125"/>
      <c r="BT354" s="125"/>
      <c r="BU354" s="125"/>
      <c r="BV354" s="125"/>
      <c r="BW354" s="125"/>
      <c r="BX354" s="125"/>
      <c r="BY354" s="125"/>
      <c r="BZ354" s="125"/>
      <c r="CA354" s="125"/>
      <c r="CB354" s="125"/>
      <c r="CC354" s="125"/>
      <c r="CD354" s="125"/>
      <c r="CE354" s="125"/>
      <c r="CF354" s="125"/>
      <c r="CG354" s="125"/>
      <c r="CH354" s="125"/>
      <c r="CI354" s="125"/>
      <c r="CJ354" s="125"/>
      <c r="CK354" s="125"/>
      <c r="CL354" s="125"/>
      <c r="CM354" s="125"/>
      <c r="CN354" s="125"/>
      <c r="CO354" s="125"/>
      <c r="CP354" s="125"/>
      <c r="CQ354" s="125"/>
      <c r="CR354" s="125"/>
      <c r="CS354" s="125"/>
      <c r="CT354" s="125"/>
      <c r="CU354" s="125"/>
      <c r="CV354" s="125"/>
      <c r="CW354" s="125"/>
      <c r="CX354" s="125"/>
      <c r="CY354" s="125"/>
      <c r="CZ354" s="125"/>
      <c r="DA354" s="125"/>
      <c r="DB354" s="125"/>
      <c r="DC354" s="125"/>
      <c r="DD354" s="125"/>
      <c r="DE354" s="125"/>
      <c r="DF354" s="125"/>
      <c r="DG354" s="125"/>
      <c r="DH354" s="125"/>
      <c r="DI354" s="125"/>
      <c r="DJ354" s="125"/>
      <c r="DK354" s="125"/>
      <c r="DL354" s="125"/>
      <c r="DM354" s="125"/>
    </row>
    <row r="355" spans="2:117" s="1" customFormat="1" x14ac:dyDescent="0.25">
      <c r="B355" s="93"/>
      <c r="C355" s="178"/>
      <c r="D355" s="93"/>
      <c r="E355" s="93"/>
      <c r="F355" s="93"/>
      <c r="G355" s="93"/>
      <c r="H355" s="92"/>
      <c r="I355" s="92"/>
      <c r="J355" s="93"/>
      <c r="K355" s="93"/>
      <c r="L355" s="93"/>
      <c r="M355" s="93"/>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c r="AW355" s="125"/>
      <c r="AX355" s="125"/>
      <c r="AY355" s="125"/>
      <c r="AZ355" s="125"/>
      <c r="BA355" s="125"/>
      <c r="BB355" s="125"/>
      <c r="BC355" s="125"/>
      <c r="BD355" s="125"/>
      <c r="BE355" s="125"/>
      <c r="BF355" s="125"/>
      <c r="BG355" s="125"/>
      <c r="BH355" s="85"/>
      <c r="BI355" s="125"/>
      <c r="BJ355" s="125"/>
      <c r="BK355" s="125"/>
      <c r="BL355" s="125"/>
      <c r="BM355" s="125"/>
      <c r="BN355" s="125"/>
      <c r="BO355" s="125"/>
      <c r="BP355" s="125"/>
      <c r="BQ355" s="125"/>
      <c r="BR355" s="125"/>
      <c r="BS355" s="125"/>
      <c r="BT355" s="125"/>
      <c r="BU355" s="125"/>
      <c r="BV355" s="125"/>
      <c r="BW355" s="125"/>
      <c r="BX355" s="125"/>
      <c r="BY355" s="125"/>
      <c r="BZ355" s="125"/>
      <c r="CA355" s="125"/>
      <c r="CB355" s="125"/>
      <c r="CC355" s="125"/>
      <c r="CD355" s="125"/>
      <c r="CE355" s="125"/>
      <c r="CF355" s="125"/>
      <c r="CG355" s="125"/>
      <c r="CH355" s="125"/>
      <c r="CI355" s="125"/>
      <c r="CJ355" s="125"/>
      <c r="CK355" s="125"/>
      <c r="CL355" s="125"/>
      <c r="CM355" s="125"/>
      <c r="CN355" s="125"/>
      <c r="CO355" s="125"/>
      <c r="CP355" s="125"/>
      <c r="CQ355" s="125"/>
      <c r="CR355" s="125"/>
      <c r="CS355" s="125"/>
      <c r="CT355" s="125"/>
      <c r="CU355" s="125"/>
      <c r="CV355" s="125"/>
      <c r="CW355" s="125"/>
      <c r="CX355" s="125"/>
      <c r="CY355" s="125"/>
      <c r="CZ355" s="125"/>
      <c r="DA355" s="125"/>
      <c r="DB355" s="125"/>
      <c r="DC355" s="125"/>
      <c r="DD355" s="125"/>
      <c r="DE355" s="125"/>
      <c r="DF355" s="125"/>
      <c r="DG355" s="125"/>
      <c r="DH355" s="125"/>
      <c r="DI355" s="125"/>
      <c r="DJ355" s="125"/>
      <c r="DK355" s="125"/>
      <c r="DL355" s="125"/>
      <c r="DM355" s="125"/>
    </row>
    <row r="356" spans="2:117" s="1" customFormat="1" x14ac:dyDescent="0.25">
      <c r="B356" s="93"/>
      <c r="C356" s="178"/>
      <c r="D356" s="93"/>
      <c r="E356" s="93"/>
      <c r="F356" s="93"/>
      <c r="G356" s="93"/>
      <c r="H356" s="92"/>
      <c r="I356" s="92"/>
      <c r="J356" s="93"/>
      <c r="K356" s="93"/>
      <c r="L356" s="93"/>
      <c r="M356" s="93"/>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25"/>
      <c r="AW356" s="125"/>
      <c r="AX356" s="125"/>
      <c r="AY356" s="125"/>
      <c r="AZ356" s="125"/>
      <c r="BA356" s="125"/>
      <c r="BB356" s="125"/>
      <c r="BC356" s="125"/>
      <c r="BD356" s="125"/>
      <c r="BE356" s="125"/>
      <c r="BF356" s="125"/>
      <c r="BG356" s="125"/>
      <c r="BH356" s="85"/>
      <c r="BI356" s="125"/>
      <c r="BJ356" s="125"/>
      <c r="BK356" s="125"/>
      <c r="BL356" s="125"/>
      <c r="BM356" s="125"/>
      <c r="BN356" s="125"/>
      <c r="BO356" s="125"/>
      <c r="BP356" s="125"/>
      <c r="BQ356" s="125"/>
      <c r="BR356" s="125"/>
      <c r="BS356" s="125"/>
      <c r="BT356" s="125"/>
      <c r="BU356" s="125"/>
      <c r="BV356" s="125"/>
      <c r="BW356" s="125"/>
      <c r="BX356" s="125"/>
      <c r="BY356" s="125"/>
      <c r="BZ356" s="125"/>
      <c r="CA356" s="125"/>
      <c r="CB356" s="125"/>
      <c r="CC356" s="125"/>
      <c r="CD356" s="125"/>
      <c r="CE356" s="125"/>
      <c r="CF356" s="125"/>
      <c r="CG356" s="125"/>
      <c r="CH356" s="125"/>
      <c r="CI356" s="125"/>
      <c r="CJ356" s="125"/>
      <c r="CK356" s="125"/>
      <c r="CL356" s="125"/>
      <c r="CM356" s="125"/>
      <c r="CN356" s="125"/>
      <c r="CO356" s="125"/>
      <c r="CP356" s="125"/>
      <c r="CQ356" s="125"/>
      <c r="CR356" s="125"/>
      <c r="CS356" s="125"/>
      <c r="CT356" s="125"/>
      <c r="CU356" s="125"/>
      <c r="CV356" s="125"/>
      <c r="CW356" s="125"/>
      <c r="CX356" s="125"/>
      <c r="CY356" s="125"/>
      <c r="CZ356" s="125"/>
      <c r="DA356" s="125"/>
      <c r="DB356" s="125"/>
      <c r="DC356" s="125"/>
      <c r="DD356" s="125"/>
      <c r="DE356" s="125"/>
      <c r="DF356" s="125"/>
      <c r="DG356" s="125"/>
      <c r="DH356" s="125"/>
      <c r="DI356" s="125"/>
      <c r="DJ356" s="125"/>
      <c r="DK356" s="125"/>
      <c r="DL356" s="125"/>
      <c r="DM356" s="125"/>
    </row>
    <row r="357" spans="2:117" s="1" customFormat="1" x14ac:dyDescent="0.25">
      <c r="B357" s="93"/>
      <c r="C357" s="93"/>
      <c r="D357" s="93"/>
      <c r="E357" s="93"/>
      <c r="F357" s="93"/>
      <c r="G357" s="93"/>
      <c r="H357" s="92"/>
      <c r="I357" s="92"/>
      <c r="J357" s="93"/>
      <c r="K357" s="93"/>
      <c r="L357" s="93"/>
      <c r="M357" s="93"/>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c r="AT357" s="125"/>
      <c r="AU357" s="125"/>
      <c r="AV357" s="125"/>
      <c r="AW357" s="125"/>
      <c r="AX357" s="125"/>
      <c r="AY357" s="125"/>
      <c r="AZ357" s="125"/>
      <c r="BA357" s="125"/>
      <c r="BB357" s="125"/>
      <c r="BC357" s="125"/>
      <c r="BD357" s="125"/>
      <c r="BE357" s="125"/>
      <c r="BF357" s="125"/>
      <c r="BG357" s="125"/>
      <c r="BH357" s="125"/>
      <c r="BI357" s="125"/>
      <c r="BJ357" s="125"/>
      <c r="BK357" s="125"/>
      <c r="BL357" s="125"/>
      <c r="BM357" s="125"/>
      <c r="BN357" s="125"/>
      <c r="BO357" s="125"/>
      <c r="BP357" s="125"/>
      <c r="BQ357" s="125"/>
      <c r="BR357" s="125"/>
      <c r="BS357" s="125"/>
      <c r="BT357" s="125"/>
      <c r="BU357" s="125"/>
      <c r="BV357" s="125"/>
      <c r="BW357" s="125"/>
      <c r="BX357" s="125"/>
      <c r="BY357" s="125"/>
      <c r="BZ357" s="125"/>
      <c r="CA357" s="125"/>
      <c r="CB357" s="125"/>
      <c r="CC357" s="125"/>
      <c r="CD357" s="125"/>
      <c r="CE357" s="125"/>
      <c r="CF357" s="125"/>
      <c r="CG357" s="125"/>
      <c r="CH357" s="125"/>
      <c r="CI357" s="125"/>
      <c r="CJ357" s="125"/>
      <c r="CK357" s="125"/>
      <c r="CL357" s="125"/>
      <c r="CM357" s="125"/>
      <c r="CN357" s="125"/>
      <c r="CO357" s="125"/>
      <c r="CP357" s="125"/>
      <c r="CQ357" s="125"/>
      <c r="CR357" s="125"/>
      <c r="CS357" s="125"/>
      <c r="CT357" s="125"/>
      <c r="CU357" s="125"/>
      <c r="CV357" s="125"/>
      <c r="CW357" s="125"/>
      <c r="CX357" s="125"/>
      <c r="CY357" s="125"/>
      <c r="CZ357" s="125"/>
      <c r="DA357" s="125"/>
      <c r="DB357" s="125"/>
      <c r="DC357" s="125"/>
      <c r="DD357" s="125"/>
      <c r="DE357" s="125"/>
      <c r="DF357" s="125"/>
      <c r="DG357" s="125"/>
      <c r="DH357" s="125"/>
      <c r="DI357" s="125"/>
      <c r="DJ357" s="125"/>
      <c r="DK357" s="125"/>
      <c r="DL357" s="125"/>
      <c r="DM357" s="125"/>
    </row>
    <row r="358" spans="2:117" s="1" customFormat="1" ht="18.75" x14ac:dyDescent="0.25">
      <c r="B358" s="179"/>
      <c r="C358" s="180"/>
      <c r="D358" s="159"/>
      <c r="E358" s="93"/>
      <c r="F358" s="93"/>
      <c r="G358" s="93"/>
      <c r="H358" s="92"/>
      <c r="I358" s="92"/>
      <c r="J358" s="93"/>
      <c r="K358" s="93"/>
      <c r="L358" s="93"/>
      <c r="M358" s="93"/>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c r="AT358" s="125"/>
      <c r="AU358" s="125"/>
      <c r="AV358" s="125"/>
      <c r="AW358" s="125"/>
      <c r="AX358" s="125"/>
      <c r="AY358" s="125"/>
      <c r="AZ358" s="125"/>
      <c r="BA358" s="125"/>
      <c r="BB358" s="125"/>
      <c r="BC358" s="125"/>
      <c r="BD358" s="125"/>
      <c r="BE358" s="125"/>
      <c r="BF358" s="125"/>
      <c r="BG358" s="125"/>
      <c r="BH358" s="125"/>
      <c r="BI358" s="125"/>
      <c r="BJ358" s="125"/>
      <c r="BK358" s="125"/>
      <c r="BL358" s="125"/>
      <c r="BM358" s="125"/>
      <c r="BN358" s="125"/>
      <c r="BO358" s="125"/>
      <c r="BP358" s="125"/>
      <c r="BQ358" s="125"/>
      <c r="BR358" s="125"/>
      <c r="BS358" s="125"/>
      <c r="BT358" s="125"/>
      <c r="BU358" s="125"/>
      <c r="BV358" s="125"/>
      <c r="BW358" s="125"/>
      <c r="BX358" s="125"/>
      <c r="BY358" s="125"/>
      <c r="BZ358" s="125"/>
      <c r="CA358" s="125"/>
      <c r="CB358" s="125"/>
      <c r="CC358" s="125"/>
      <c r="CD358" s="125"/>
      <c r="CE358" s="125"/>
      <c r="CF358" s="125"/>
      <c r="CG358" s="125"/>
      <c r="CH358" s="125"/>
      <c r="CI358" s="125"/>
      <c r="CJ358" s="125"/>
      <c r="CK358" s="125"/>
      <c r="CL358" s="125"/>
      <c r="CM358" s="125"/>
      <c r="CN358" s="125"/>
      <c r="CO358" s="125"/>
      <c r="CP358" s="125"/>
      <c r="CQ358" s="125"/>
      <c r="CR358" s="125"/>
      <c r="CS358" s="125"/>
      <c r="CT358" s="125"/>
      <c r="CU358" s="125"/>
      <c r="CV358" s="125"/>
      <c r="CW358" s="125"/>
      <c r="CX358" s="125"/>
      <c r="CY358" s="125"/>
      <c r="CZ358" s="125"/>
      <c r="DA358" s="125"/>
      <c r="DB358" s="125"/>
      <c r="DC358" s="125"/>
      <c r="DD358" s="125"/>
      <c r="DE358" s="125"/>
      <c r="DF358" s="125"/>
      <c r="DG358" s="125"/>
      <c r="DH358" s="125"/>
      <c r="DI358" s="125"/>
      <c r="DJ358" s="125"/>
      <c r="DK358" s="125"/>
      <c r="DL358" s="125"/>
      <c r="DM358" s="125"/>
    </row>
    <row r="359" spans="2:117" s="1" customFormat="1" ht="18.75" x14ac:dyDescent="0.25">
      <c r="B359" s="141"/>
      <c r="C359" s="161"/>
      <c r="D359" s="162"/>
      <c r="E359" s="93"/>
      <c r="F359" s="93"/>
      <c r="G359" s="93"/>
      <c r="H359" s="92"/>
      <c r="I359" s="92"/>
      <c r="J359" s="93"/>
      <c r="K359" s="93"/>
      <c r="L359" s="93"/>
      <c r="M359" s="93"/>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25"/>
      <c r="AW359" s="125"/>
      <c r="AX359" s="125"/>
      <c r="AY359" s="125"/>
      <c r="AZ359" s="125"/>
      <c r="BA359" s="125"/>
      <c r="BB359" s="125"/>
      <c r="BC359" s="125"/>
      <c r="BD359" s="125"/>
      <c r="BE359" s="125"/>
      <c r="BF359" s="125"/>
      <c r="BG359" s="125"/>
      <c r="BH359" s="125"/>
      <c r="BI359" s="125"/>
      <c r="BJ359" s="125"/>
      <c r="BK359" s="125"/>
      <c r="BL359" s="125"/>
      <c r="BM359" s="125"/>
      <c r="BN359" s="125"/>
      <c r="BO359" s="125"/>
      <c r="BP359" s="125"/>
      <c r="BQ359" s="125"/>
      <c r="BR359" s="125"/>
      <c r="BS359" s="125"/>
      <c r="BT359" s="125"/>
      <c r="BU359" s="125"/>
      <c r="BV359" s="125"/>
      <c r="BW359" s="125"/>
      <c r="BX359" s="125"/>
      <c r="BY359" s="125"/>
      <c r="BZ359" s="125"/>
      <c r="CA359" s="125"/>
      <c r="CB359" s="125"/>
      <c r="CC359" s="125"/>
      <c r="CD359" s="125"/>
      <c r="CE359" s="125"/>
      <c r="CF359" s="125"/>
      <c r="CG359" s="125"/>
      <c r="CH359" s="125"/>
      <c r="CI359" s="125"/>
      <c r="CJ359" s="125"/>
      <c r="CK359" s="125"/>
      <c r="CL359" s="125"/>
      <c r="CM359" s="125"/>
      <c r="CN359" s="125"/>
      <c r="CO359" s="125"/>
      <c r="CP359" s="125"/>
      <c r="CQ359" s="125"/>
      <c r="CR359" s="125"/>
      <c r="CS359" s="125"/>
      <c r="CT359" s="125"/>
      <c r="CU359" s="125"/>
      <c r="CV359" s="125"/>
      <c r="CW359" s="125"/>
      <c r="CX359" s="125"/>
      <c r="CY359" s="125"/>
      <c r="CZ359" s="125"/>
      <c r="DA359" s="125"/>
      <c r="DB359" s="125"/>
      <c r="DC359" s="125"/>
      <c r="DD359" s="125"/>
      <c r="DE359" s="125"/>
      <c r="DF359" s="125"/>
      <c r="DG359" s="125"/>
      <c r="DH359" s="125"/>
      <c r="DI359" s="125"/>
      <c r="DJ359" s="125"/>
      <c r="DK359" s="125"/>
      <c r="DL359" s="125"/>
      <c r="DM359" s="125"/>
    </row>
    <row r="360" spans="2:117" s="1" customFormat="1" ht="18.75" x14ac:dyDescent="0.25">
      <c r="B360" s="142"/>
      <c r="C360" s="161"/>
      <c r="D360" s="161"/>
      <c r="E360" s="93"/>
      <c r="F360" s="93"/>
      <c r="G360" s="93"/>
      <c r="H360" s="92"/>
      <c r="I360" s="92"/>
      <c r="J360" s="93"/>
      <c r="K360" s="93"/>
      <c r="L360" s="93"/>
      <c r="M360" s="93"/>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25"/>
      <c r="AW360" s="125"/>
      <c r="AX360" s="125"/>
      <c r="AY360" s="125"/>
      <c r="AZ360" s="125"/>
      <c r="BA360" s="125"/>
      <c r="BB360" s="125"/>
      <c r="BC360" s="125"/>
      <c r="BD360" s="125"/>
      <c r="BE360" s="125"/>
      <c r="BF360" s="125"/>
      <c r="BG360" s="125"/>
      <c r="BH360" s="125"/>
      <c r="BI360" s="125"/>
      <c r="BJ360" s="125"/>
      <c r="BK360" s="125"/>
      <c r="BL360" s="125"/>
      <c r="BM360" s="125"/>
      <c r="BN360" s="125"/>
      <c r="BO360" s="125"/>
      <c r="BP360" s="125"/>
      <c r="BQ360" s="125"/>
      <c r="BR360" s="125"/>
      <c r="BS360" s="125"/>
      <c r="BT360" s="125"/>
      <c r="BU360" s="125"/>
      <c r="BV360" s="125"/>
      <c r="BW360" s="125"/>
      <c r="BX360" s="125"/>
      <c r="BY360" s="125"/>
      <c r="BZ360" s="125"/>
      <c r="CA360" s="125"/>
      <c r="CB360" s="125"/>
      <c r="CC360" s="125"/>
      <c r="CD360" s="125"/>
      <c r="CE360" s="125"/>
      <c r="CF360" s="125"/>
      <c r="CG360" s="125"/>
      <c r="CH360" s="125"/>
      <c r="CI360" s="125"/>
      <c r="CJ360" s="125"/>
      <c r="CK360" s="125"/>
      <c r="CL360" s="125"/>
      <c r="CM360" s="125"/>
      <c r="CN360" s="125"/>
      <c r="CO360" s="125"/>
      <c r="CP360" s="125"/>
      <c r="CQ360" s="125"/>
      <c r="CR360" s="125"/>
      <c r="CS360" s="125"/>
      <c r="CT360" s="125"/>
      <c r="CU360" s="125"/>
      <c r="CV360" s="125"/>
      <c r="CW360" s="125"/>
      <c r="CX360" s="125"/>
      <c r="CY360" s="125"/>
      <c r="CZ360" s="125"/>
      <c r="DA360" s="125"/>
      <c r="DB360" s="125"/>
      <c r="DC360" s="125"/>
      <c r="DD360" s="125"/>
      <c r="DE360" s="125"/>
      <c r="DF360" s="125"/>
      <c r="DG360" s="125"/>
      <c r="DH360" s="125"/>
      <c r="DI360" s="125"/>
      <c r="DJ360" s="125"/>
      <c r="DK360" s="125"/>
      <c r="DL360" s="125"/>
      <c r="DM360" s="125"/>
    </row>
    <row r="361" spans="2:117" s="1" customFormat="1" ht="18.75" x14ac:dyDescent="0.25">
      <c r="B361" s="142"/>
      <c r="C361" s="161"/>
      <c r="D361" s="162"/>
      <c r="E361" s="93"/>
      <c r="F361" s="93"/>
      <c r="G361" s="93"/>
      <c r="H361" s="92"/>
      <c r="I361" s="92"/>
      <c r="J361" s="93"/>
      <c r="K361" s="93"/>
      <c r="L361" s="93"/>
      <c r="M361" s="93"/>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c r="AW361" s="125"/>
      <c r="AX361" s="125"/>
      <c r="AY361" s="125"/>
      <c r="AZ361" s="125"/>
      <c r="BA361" s="125"/>
      <c r="BB361" s="125"/>
      <c r="BC361" s="125"/>
      <c r="BD361" s="125"/>
      <c r="BE361" s="125"/>
      <c r="BF361" s="125"/>
      <c r="BG361" s="125"/>
      <c r="BH361" s="125"/>
      <c r="BI361" s="125"/>
      <c r="BJ361" s="125"/>
      <c r="BK361" s="125"/>
      <c r="BL361" s="125"/>
      <c r="BM361" s="125"/>
      <c r="BN361" s="125"/>
      <c r="BO361" s="125"/>
      <c r="BP361" s="125"/>
      <c r="BQ361" s="125"/>
      <c r="BR361" s="125"/>
      <c r="BS361" s="125"/>
      <c r="BT361" s="125"/>
      <c r="BU361" s="125"/>
      <c r="BV361" s="125"/>
      <c r="BW361" s="125"/>
      <c r="BX361" s="125"/>
      <c r="BY361" s="125"/>
      <c r="BZ361" s="125"/>
      <c r="CA361" s="125"/>
      <c r="CB361" s="125"/>
      <c r="CC361" s="125"/>
      <c r="CD361" s="125"/>
      <c r="CE361" s="125"/>
      <c r="CF361" s="125"/>
      <c r="CG361" s="125"/>
      <c r="CH361" s="125"/>
      <c r="CI361" s="125"/>
      <c r="CJ361" s="125"/>
      <c r="CK361" s="125"/>
      <c r="CL361" s="125"/>
      <c r="CM361" s="125"/>
      <c r="CN361" s="125"/>
      <c r="CO361" s="125"/>
      <c r="CP361" s="125"/>
      <c r="CQ361" s="125"/>
      <c r="CR361" s="125"/>
      <c r="CS361" s="125"/>
      <c r="CT361" s="125"/>
      <c r="CU361" s="125"/>
      <c r="CV361" s="125"/>
      <c r="CW361" s="125"/>
      <c r="CX361" s="125"/>
      <c r="CY361" s="125"/>
      <c r="CZ361" s="125"/>
      <c r="DA361" s="125"/>
      <c r="DB361" s="125"/>
      <c r="DC361" s="125"/>
      <c r="DD361" s="125"/>
      <c r="DE361" s="125"/>
      <c r="DF361" s="125"/>
      <c r="DG361" s="125"/>
      <c r="DH361" s="125"/>
      <c r="DI361" s="125"/>
      <c r="DJ361" s="125"/>
      <c r="DK361" s="125"/>
      <c r="DL361" s="125"/>
      <c r="DM361" s="125"/>
    </row>
    <row r="362" spans="2:117" s="1" customFormat="1" ht="18.75" x14ac:dyDescent="0.25">
      <c r="B362" s="141"/>
      <c r="C362" s="161"/>
      <c r="D362" s="162"/>
      <c r="E362" s="93"/>
      <c r="F362" s="93"/>
      <c r="G362" s="93"/>
      <c r="H362" s="92"/>
      <c r="I362" s="92"/>
      <c r="J362" s="93"/>
      <c r="K362" s="93"/>
      <c r="L362" s="93"/>
      <c r="M362" s="93"/>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c r="AT362" s="125"/>
      <c r="AU362" s="125"/>
      <c r="AV362" s="125"/>
      <c r="AW362" s="125"/>
      <c r="AX362" s="125"/>
      <c r="AY362" s="125"/>
      <c r="AZ362" s="125"/>
      <c r="BA362" s="125"/>
      <c r="BB362" s="125"/>
      <c r="BC362" s="125"/>
      <c r="BD362" s="125"/>
      <c r="BE362" s="125"/>
      <c r="BF362" s="125"/>
      <c r="BG362" s="125"/>
      <c r="BH362" s="125"/>
      <c r="BI362" s="125"/>
      <c r="BJ362" s="125"/>
      <c r="BK362" s="125"/>
      <c r="BL362" s="125"/>
      <c r="BM362" s="125"/>
      <c r="BN362" s="125"/>
      <c r="BO362" s="125"/>
      <c r="BP362" s="125"/>
      <c r="BQ362" s="125"/>
      <c r="BR362" s="125"/>
      <c r="BS362" s="125"/>
      <c r="BT362" s="125"/>
      <c r="BU362" s="125"/>
      <c r="BV362" s="125"/>
      <c r="BW362" s="125"/>
      <c r="BX362" s="125"/>
      <c r="BY362" s="125"/>
      <c r="BZ362" s="125"/>
      <c r="CA362" s="125"/>
      <c r="CB362" s="125"/>
      <c r="CC362" s="125"/>
      <c r="CD362" s="125"/>
      <c r="CE362" s="125"/>
      <c r="CF362" s="125"/>
      <c r="CG362" s="125"/>
      <c r="CH362" s="125"/>
      <c r="CI362" s="125"/>
      <c r="CJ362" s="125"/>
      <c r="CK362" s="125"/>
      <c r="CL362" s="125"/>
      <c r="CM362" s="125"/>
      <c r="CN362" s="125"/>
      <c r="CO362" s="125"/>
      <c r="CP362" s="125"/>
      <c r="CQ362" s="125"/>
      <c r="CR362" s="125"/>
      <c r="CS362" s="125"/>
      <c r="CT362" s="125"/>
      <c r="CU362" s="125"/>
      <c r="CV362" s="125"/>
      <c r="CW362" s="125"/>
      <c r="CX362" s="125"/>
      <c r="CY362" s="125"/>
      <c r="CZ362" s="125"/>
      <c r="DA362" s="125"/>
      <c r="DB362" s="125"/>
      <c r="DC362" s="125"/>
      <c r="DD362" s="125"/>
      <c r="DE362" s="125"/>
      <c r="DF362" s="125"/>
      <c r="DG362" s="125"/>
      <c r="DH362" s="125"/>
      <c r="DI362" s="125"/>
      <c r="DJ362" s="125"/>
      <c r="DK362" s="125"/>
      <c r="DL362" s="125"/>
      <c r="DM362" s="125"/>
    </row>
    <row r="363" spans="2:117" s="1" customFormat="1" ht="18.75" x14ac:dyDescent="0.25">
      <c r="B363" s="142"/>
      <c r="C363" s="161"/>
      <c r="D363" s="162"/>
      <c r="E363" s="93"/>
      <c r="F363" s="93"/>
      <c r="G363" s="93"/>
      <c r="H363" s="92"/>
      <c r="I363" s="92"/>
      <c r="J363" s="93"/>
      <c r="K363" s="93"/>
      <c r="L363" s="93"/>
      <c r="M363" s="93"/>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c r="AT363" s="125"/>
      <c r="AU363" s="125"/>
      <c r="AV363" s="125"/>
      <c r="AW363" s="125"/>
      <c r="AX363" s="125"/>
      <c r="AY363" s="125"/>
      <c r="AZ363" s="125"/>
      <c r="BA363" s="125"/>
      <c r="BB363" s="125"/>
      <c r="BC363" s="125"/>
      <c r="BD363" s="125"/>
      <c r="BE363" s="125"/>
      <c r="BF363" s="125"/>
      <c r="BG363" s="125"/>
      <c r="BH363" s="125"/>
      <c r="BI363" s="125"/>
      <c r="BJ363" s="125"/>
      <c r="BK363" s="125"/>
      <c r="BL363" s="125"/>
      <c r="BM363" s="125"/>
      <c r="BN363" s="125"/>
      <c r="BO363" s="125"/>
      <c r="BP363" s="125"/>
      <c r="BQ363" s="125"/>
      <c r="BR363" s="125"/>
      <c r="BS363" s="125"/>
      <c r="BT363" s="125"/>
      <c r="BU363" s="125"/>
      <c r="BV363" s="125"/>
      <c r="BW363" s="125"/>
      <c r="BX363" s="125"/>
      <c r="BY363" s="125"/>
      <c r="BZ363" s="125"/>
      <c r="CA363" s="125"/>
      <c r="CB363" s="125"/>
      <c r="CC363" s="125"/>
      <c r="CD363" s="125"/>
      <c r="CE363" s="125"/>
      <c r="CF363" s="125"/>
      <c r="CG363" s="125"/>
      <c r="CH363" s="125"/>
      <c r="CI363" s="125"/>
      <c r="CJ363" s="125"/>
      <c r="CK363" s="125"/>
      <c r="CL363" s="125"/>
      <c r="CM363" s="125"/>
      <c r="CN363" s="125"/>
      <c r="CO363" s="125"/>
      <c r="CP363" s="125"/>
      <c r="CQ363" s="125"/>
      <c r="CR363" s="125"/>
      <c r="CS363" s="125"/>
      <c r="CT363" s="125"/>
      <c r="CU363" s="125"/>
      <c r="CV363" s="125"/>
      <c r="CW363" s="125"/>
      <c r="CX363" s="125"/>
      <c r="CY363" s="125"/>
      <c r="CZ363" s="125"/>
      <c r="DA363" s="125"/>
      <c r="DB363" s="125"/>
      <c r="DC363" s="125"/>
      <c r="DD363" s="125"/>
      <c r="DE363" s="125"/>
      <c r="DF363" s="125"/>
      <c r="DG363" s="125"/>
      <c r="DH363" s="125"/>
      <c r="DI363" s="125"/>
      <c r="DJ363" s="125"/>
      <c r="DK363" s="125"/>
      <c r="DL363" s="125"/>
      <c r="DM363" s="125"/>
    </row>
    <row r="364" spans="2:117" s="1" customFormat="1" ht="18.75" x14ac:dyDescent="0.25">
      <c r="B364" s="142"/>
      <c r="C364" s="161"/>
      <c r="D364" s="162"/>
      <c r="E364" s="93"/>
      <c r="F364" s="93"/>
      <c r="G364" s="93"/>
      <c r="H364" s="92"/>
      <c r="I364" s="92"/>
      <c r="J364" s="93"/>
      <c r="K364" s="93"/>
      <c r="L364" s="93"/>
      <c r="M364" s="93"/>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c r="AW364" s="125"/>
      <c r="AX364" s="125"/>
      <c r="AY364" s="125"/>
      <c r="AZ364" s="125"/>
      <c r="BA364" s="125"/>
      <c r="BB364" s="125"/>
      <c r="BC364" s="125"/>
      <c r="BD364" s="125"/>
      <c r="BE364" s="125"/>
      <c r="BF364" s="125"/>
      <c r="BG364" s="125"/>
      <c r="BH364" s="125"/>
      <c r="BI364" s="125"/>
      <c r="BJ364" s="125"/>
      <c r="BK364" s="125"/>
      <c r="BL364" s="125"/>
      <c r="BM364" s="125"/>
      <c r="BN364" s="125"/>
      <c r="BO364" s="125"/>
      <c r="BP364" s="125"/>
      <c r="BQ364" s="125"/>
      <c r="BR364" s="125"/>
      <c r="BS364" s="125"/>
      <c r="BT364" s="125"/>
      <c r="BU364" s="125"/>
      <c r="BV364" s="125"/>
      <c r="BW364" s="125"/>
      <c r="BX364" s="125"/>
      <c r="BY364" s="125"/>
      <c r="BZ364" s="125"/>
      <c r="CA364" s="125"/>
      <c r="CB364" s="125"/>
      <c r="CC364" s="125"/>
      <c r="CD364" s="125"/>
      <c r="CE364" s="125"/>
      <c r="CF364" s="125"/>
      <c r="CG364" s="125"/>
      <c r="CH364" s="125"/>
      <c r="CI364" s="125"/>
      <c r="CJ364" s="125"/>
      <c r="CK364" s="125"/>
      <c r="CL364" s="125"/>
      <c r="CM364" s="125"/>
      <c r="CN364" s="125"/>
      <c r="CO364" s="125"/>
      <c r="CP364" s="125"/>
      <c r="CQ364" s="125"/>
      <c r="CR364" s="125"/>
      <c r="CS364" s="125"/>
      <c r="CT364" s="125"/>
      <c r="CU364" s="125"/>
      <c r="CV364" s="125"/>
      <c r="CW364" s="125"/>
      <c r="CX364" s="125"/>
      <c r="CY364" s="125"/>
      <c r="CZ364" s="125"/>
      <c r="DA364" s="125"/>
      <c r="DB364" s="125"/>
      <c r="DC364" s="125"/>
      <c r="DD364" s="125"/>
      <c r="DE364" s="125"/>
      <c r="DF364" s="125"/>
      <c r="DG364" s="125"/>
      <c r="DH364" s="125"/>
      <c r="DI364" s="125"/>
      <c r="DJ364" s="125"/>
      <c r="DK364" s="125"/>
      <c r="DL364" s="125"/>
      <c r="DM364" s="125"/>
    </row>
    <row r="365" spans="2:117" s="1" customFormat="1" x14ac:dyDescent="0.25">
      <c r="B365" s="93"/>
      <c r="C365" s="93"/>
      <c r="D365" s="93"/>
      <c r="E365" s="93"/>
      <c r="F365" s="93"/>
      <c r="G365" s="93"/>
      <c r="H365" s="92"/>
      <c r="I365" s="92"/>
      <c r="J365" s="93"/>
      <c r="K365" s="93"/>
      <c r="L365" s="93"/>
      <c r="M365" s="93"/>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c r="AW365" s="125"/>
      <c r="AX365" s="125"/>
      <c r="AY365" s="125"/>
      <c r="AZ365" s="125"/>
      <c r="BA365" s="125"/>
      <c r="BB365" s="125"/>
      <c r="BC365" s="125"/>
      <c r="BD365" s="125"/>
      <c r="BE365" s="125"/>
      <c r="BF365" s="125"/>
      <c r="BG365" s="125"/>
      <c r="BH365" s="125"/>
      <c r="BI365" s="125"/>
      <c r="BJ365" s="125"/>
      <c r="BK365" s="125"/>
      <c r="BL365" s="125"/>
      <c r="BM365" s="125"/>
      <c r="BN365" s="125"/>
      <c r="BO365" s="125"/>
      <c r="BP365" s="125"/>
      <c r="BQ365" s="125"/>
      <c r="BR365" s="125"/>
      <c r="BS365" s="125"/>
      <c r="BT365" s="125"/>
      <c r="BU365" s="125"/>
      <c r="BV365" s="125"/>
      <c r="BW365" s="125"/>
      <c r="BX365" s="125"/>
      <c r="BY365" s="125"/>
      <c r="BZ365" s="125"/>
      <c r="CA365" s="125"/>
      <c r="CB365" s="125"/>
      <c r="CC365" s="125"/>
      <c r="CD365" s="125"/>
      <c r="CE365" s="125"/>
      <c r="CF365" s="125"/>
      <c r="CG365" s="125"/>
      <c r="CH365" s="125"/>
      <c r="CI365" s="125"/>
      <c r="CJ365" s="125"/>
      <c r="CK365" s="125"/>
      <c r="CL365" s="125"/>
      <c r="CM365" s="125"/>
      <c r="CN365" s="125"/>
      <c r="CO365" s="125"/>
      <c r="CP365" s="125"/>
      <c r="CQ365" s="125"/>
      <c r="CR365" s="125"/>
      <c r="CS365" s="125"/>
      <c r="CT365" s="125"/>
      <c r="CU365" s="125"/>
      <c r="CV365" s="125"/>
      <c r="CW365" s="125"/>
      <c r="CX365" s="125"/>
      <c r="CY365" s="125"/>
      <c r="CZ365" s="125"/>
      <c r="DA365" s="125"/>
      <c r="DB365" s="125"/>
      <c r="DC365" s="125"/>
      <c r="DD365" s="125"/>
      <c r="DE365" s="125"/>
      <c r="DF365" s="125"/>
      <c r="DG365" s="125"/>
      <c r="DH365" s="125"/>
      <c r="DI365" s="125"/>
      <c r="DJ365" s="125"/>
      <c r="DK365" s="125"/>
      <c r="DL365" s="125"/>
      <c r="DM365" s="125"/>
    </row>
    <row r="366" spans="2:117" s="1" customFormat="1" x14ac:dyDescent="0.25">
      <c r="B366" s="93"/>
      <c r="C366" s="93"/>
      <c r="D366" s="93"/>
      <c r="E366" s="93"/>
      <c r="F366" s="93"/>
      <c r="G366" s="93"/>
      <c r="H366" s="92"/>
      <c r="I366" s="92"/>
      <c r="J366" s="93"/>
      <c r="K366" s="93"/>
      <c r="L366" s="93"/>
      <c r="M366" s="93"/>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c r="AW366" s="125"/>
      <c r="AX366" s="125"/>
      <c r="AY366" s="125"/>
      <c r="AZ366" s="125"/>
      <c r="BA366" s="125"/>
      <c r="BB366" s="125"/>
      <c r="BC366" s="125"/>
      <c r="BD366" s="125"/>
      <c r="BE366" s="125"/>
      <c r="BF366" s="125"/>
      <c r="BG366" s="125"/>
      <c r="BH366" s="125"/>
      <c r="BI366" s="125"/>
      <c r="BJ366" s="125"/>
      <c r="BK366" s="125"/>
      <c r="BL366" s="125"/>
      <c r="BM366" s="125"/>
      <c r="BN366" s="125"/>
      <c r="BO366" s="125"/>
      <c r="BP366" s="125"/>
      <c r="BQ366" s="125"/>
      <c r="BR366" s="125"/>
      <c r="BS366" s="125"/>
      <c r="BT366" s="125"/>
      <c r="BU366" s="125"/>
      <c r="BV366" s="125"/>
      <c r="BW366" s="125"/>
      <c r="BX366" s="125"/>
      <c r="BY366" s="125"/>
      <c r="BZ366" s="125"/>
      <c r="CA366" s="125"/>
      <c r="CB366" s="125"/>
      <c r="CC366" s="125"/>
      <c r="CD366" s="125"/>
      <c r="CE366" s="125"/>
      <c r="CF366" s="125"/>
      <c r="CG366" s="125"/>
      <c r="CH366" s="125"/>
      <c r="CI366" s="125"/>
      <c r="CJ366" s="125"/>
      <c r="CK366" s="125"/>
      <c r="CL366" s="125"/>
      <c r="CM366" s="125"/>
      <c r="CN366" s="125"/>
      <c r="CO366" s="125"/>
      <c r="CP366" s="125"/>
      <c r="CQ366" s="125"/>
      <c r="CR366" s="125"/>
      <c r="CS366" s="125"/>
      <c r="CT366" s="125"/>
      <c r="CU366" s="125"/>
      <c r="CV366" s="125"/>
      <c r="CW366" s="125"/>
      <c r="CX366" s="125"/>
      <c r="CY366" s="125"/>
      <c r="CZ366" s="125"/>
      <c r="DA366" s="125"/>
      <c r="DB366" s="125"/>
      <c r="DC366" s="125"/>
      <c r="DD366" s="125"/>
      <c r="DE366" s="125"/>
      <c r="DF366" s="125"/>
      <c r="DG366" s="125"/>
      <c r="DH366" s="125"/>
      <c r="DI366" s="125"/>
      <c r="DJ366" s="125"/>
      <c r="DK366" s="125"/>
      <c r="DL366" s="125"/>
      <c r="DM366" s="125"/>
    </row>
    <row r="367" spans="2:117" s="1" customFormat="1" x14ac:dyDescent="0.25">
      <c r="B367" s="93"/>
      <c r="C367" s="93"/>
      <c r="D367" s="93"/>
      <c r="E367" s="93"/>
      <c r="F367" s="93"/>
      <c r="G367" s="93"/>
      <c r="H367" s="92"/>
      <c r="I367" s="92"/>
      <c r="J367" s="93"/>
      <c r="K367" s="93"/>
      <c r="L367" s="93"/>
      <c r="M367" s="93"/>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c r="AW367" s="125"/>
      <c r="AX367" s="125"/>
      <c r="AY367" s="125"/>
      <c r="AZ367" s="125"/>
      <c r="BA367" s="125"/>
      <c r="BB367" s="125"/>
      <c r="BC367" s="125"/>
      <c r="BD367" s="125"/>
      <c r="BE367" s="125"/>
      <c r="BF367" s="125"/>
      <c r="BG367" s="125"/>
      <c r="BH367" s="125"/>
      <c r="BI367" s="125"/>
      <c r="BJ367" s="125"/>
      <c r="BK367" s="125"/>
      <c r="BL367" s="125"/>
      <c r="BM367" s="125"/>
      <c r="BN367" s="125"/>
      <c r="BO367" s="125"/>
      <c r="BP367" s="125"/>
      <c r="BQ367" s="125"/>
      <c r="BR367" s="125"/>
      <c r="BS367" s="125"/>
      <c r="BT367" s="125"/>
      <c r="BU367" s="125"/>
      <c r="BV367" s="125"/>
      <c r="BW367" s="125"/>
      <c r="BX367" s="125"/>
      <c r="BY367" s="125"/>
      <c r="BZ367" s="125"/>
      <c r="CA367" s="125"/>
      <c r="CB367" s="125"/>
      <c r="CC367" s="125"/>
      <c r="CD367" s="125"/>
      <c r="CE367" s="125"/>
      <c r="CF367" s="125"/>
      <c r="CG367" s="125"/>
      <c r="CH367" s="125"/>
      <c r="CI367" s="125"/>
      <c r="CJ367" s="125"/>
      <c r="CK367" s="125"/>
      <c r="CL367" s="125"/>
      <c r="CM367" s="125"/>
      <c r="CN367" s="125"/>
      <c r="CO367" s="125"/>
      <c r="CP367" s="125"/>
      <c r="CQ367" s="125"/>
      <c r="CR367" s="125"/>
      <c r="CS367" s="125"/>
      <c r="CT367" s="125"/>
      <c r="CU367" s="125"/>
      <c r="CV367" s="125"/>
      <c r="CW367" s="125"/>
      <c r="CX367" s="125"/>
      <c r="CY367" s="125"/>
      <c r="CZ367" s="125"/>
      <c r="DA367" s="125"/>
      <c r="DB367" s="125"/>
      <c r="DC367" s="125"/>
      <c r="DD367" s="125"/>
      <c r="DE367" s="125"/>
      <c r="DF367" s="125"/>
      <c r="DG367" s="125"/>
      <c r="DH367" s="125"/>
      <c r="DI367" s="125"/>
      <c r="DJ367" s="125"/>
      <c r="DK367" s="125"/>
      <c r="DL367" s="125"/>
      <c r="DM367" s="125"/>
    </row>
    <row r="368" spans="2:117" s="1" customFormat="1" x14ac:dyDescent="0.25">
      <c r="B368" s="93"/>
      <c r="C368" s="93"/>
      <c r="D368" s="93"/>
      <c r="E368" s="93"/>
      <c r="F368" s="93"/>
      <c r="G368" s="93"/>
      <c r="H368" s="92"/>
      <c r="I368" s="92"/>
      <c r="J368" s="93"/>
      <c r="K368" s="93"/>
      <c r="L368" s="93"/>
      <c r="M368" s="93"/>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c r="AW368" s="125"/>
      <c r="AX368" s="125"/>
      <c r="AY368" s="125"/>
      <c r="AZ368" s="125"/>
      <c r="BA368" s="125"/>
      <c r="BB368" s="125"/>
      <c r="BC368" s="125"/>
      <c r="BD368" s="125"/>
      <c r="BE368" s="125"/>
      <c r="BF368" s="125"/>
      <c r="BG368" s="125"/>
      <c r="BH368" s="125"/>
      <c r="BI368" s="125"/>
      <c r="BJ368" s="125"/>
      <c r="BK368" s="125"/>
      <c r="BL368" s="125"/>
      <c r="BM368" s="125"/>
      <c r="BN368" s="125"/>
      <c r="BO368" s="125"/>
      <c r="BP368" s="125"/>
      <c r="BQ368" s="125"/>
      <c r="BR368" s="125"/>
      <c r="BS368" s="125"/>
      <c r="BT368" s="125"/>
      <c r="BU368" s="125"/>
      <c r="BV368" s="125"/>
      <c r="BW368" s="125"/>
      <c r="BX368" s="125"/>
      <c r="BY368" s="125"/>
      <c r="BZ368" s="125"/>
      <c r="CA368" s="125"/>
      <c r="CB368" s="125"/>
      <c r="CC368" s="125"/>
      <c r="CD368" s="125"/>
      <c r="CE368" s="125"/>
      <c r="CF368" s="125"/>
      <c r="CG368" s="125"/>
      <c r="CH368" s="125"/>
      <c r="CI368" s="125"/>
      <c r="CJ368" s="125"/>
      <c r="CK368" s="125"/>
      <c r="CL368" s="125"/>
      <c r="CM368" s="125"/>
      <c r="CN368" s="125"/>
      <c r="CO368" s="125"/>
      <c r="CP368" s="125"/>
      <c r="CQ368" s="125"/>
      <c r="CR368" s="125"/>
      <c r="CS368" s="125"/>
      <c r="CT368" s="125"/>
      <c r="CU368" s="125"/>
      <c r="CV368" s="125"/>
      <c r="CW368" s="125"/>
      <c r="CX368" s="125"/>
      <c r="CY368" s="125"/>
      <c r="CZ368" s="125"/>
      <c r="DA368" s="125"/>
      <c r="DB368" s="125"/>
      <c r="DC368" s="125"/>
      <c r="DD368" s="125"/>
      <c r="DE368" s="125"/>
      <c r="DF368" s="125"/>
      <c r="DG368" s="125"/>
      <c r="DH368" s="125"/>
      <c r="DI368" s="125"/>
      <c r="DJ368" s="125"/>
      <c r="DK368" s="125"/>
      <c r="DL368" s="125"/>
      <c r="DM368" s="125"/>
    </row>
    <row r="369" spans="2:117" s="1" customFormat="1" x14ac:dyDescent="0.25">
      <c r="B369" s="93"/>
      <c r="C369" s="93"/>
      <c r="D369" s="93"/>
      <c r="E369" s="93"/>
      <c r="F369" s="93"/>
      <c r="G369" s="93"/>
      <c r="H369" s="92"/>
      <c r="I369" s="92"/>
      <c r="J369" s="93"/>
      <c r="K369" s="93"/>
      <c r="L369" s="93"/>
      <c r="M369" s="93"/>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25"/>
      <c r="AW369" s="125"/>
      <c r="AX369" s="125"/>
      <c r="AY369" s="125"/>
      <c r="AZ369" s="125"/>
      <c r="BA369" s="125"/>
      <c r="BB369" s="125"/>
      <c r="BC369" s="125"/>
      <c r="BD369" s="125"/>
      <c r="BE369" s="125"/>
      <c r="BF369" s="125"/>
      <c r="BG369" s="125"/>
      <c r="BH369" s="125"/>
      <c r="BI369" s="125"/>
      <c r="BJ369" s="125"/>
      <c r="BK369" s="125"/>
      <c r="BL369" s="125"/>
      <c r="BM369" s="125"/>
      <c r="BN369" s="125"/>
      <c r="BO369" s="125"/>
      <c r="BP369" s="125"/>
      <c r="BQ369" s="125"/>
      <c r="BR369" s="125"/>
      <c r="BS369" s="125"/>
      <c r="BT369" s="125"/>
      <c r="BU369" s="125"/>
      <c r="BV369" s="125"/>
      <c r="BW369" s="125"/>
      <c r="BX369" s="125"/>
      <c r="BY369" s="125"/>
      <c r="BZ369" s="125"/>
      <c r="CA369" s="125"/>
      <c r="CB369" s="125"/>
      <c r="CC369" s="125"/>
      <c r="CD369" s="125"/>
      <c r="CE369" s="125"/>
      <c r="CF369" s="125"/>
      <c r="CG369" s="125"/>
      <c r="CH369" s="125"/>
      <c r="CI369" s="125"/>
      <c r="CJ369" s="125"/>
      <c r="CK369" s="125"/>
      <c r="CL369" s="125"/>
      <c r="CM369" s="125"/>
      <c r="CN369" s="125"/>
      <c r="CO369" s="125"/>
      <c r="CP369" s="125"/>
      <c r="CQ369" s="125"/>
      <c r="CR369" s="125"/>
      <c r="CS369" s="125"/>
      <c r="CT369" s="125"/>
      <c r="CU369" s="125"/>
      <c r="CV369" s="125"/>
      <c r="CW369" s="125"/>
      <c r="CX369" s="125"/>
      <c r="CY369" s="125"/>
      <c r="CZ369" s="125"/>
      <c r="DA369" s="125"/>
      <c r="DB369" s="125"/>
      <c r="DC369" s="125"/>
      <c r="DD369" s="125"/>
      <c r="DE369" s="125"/>
      <c r="DF369" s="125"/>
      <c r="DG369" s="125"/>
      <c r="DH369" s="125"/>
      <c r="DI369" s="125"/>
      <c r="DJ369" s="125"/>
      <c r="DK369" s="125"/>
      <c r="DL369" s="125"/>
      <c r="DM369" s="125"/>
    </row>
    <row r="370" spans="2:117" s="1" customFormat="1" x14ac:dyDescent="0.25">
      <c r="B370" s="93"/>
      <c r="C370" s="93"/>
      <c r="D370" s="93"/>
      <c r="E370" s="93"/>
      <c r="F370" s="93"/>
      <c r="G370" s="93"/>
      <c r="H370" s="92"/>
      <c r="I370" s="92"/>
      <c r="J370" s="93"/>
      <c r="K370" s="93"/>
      <c r="L370" s="93"/>
      <c r="M370" s="93"/>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c r="AT370" s="125"/>
      <c r="AU370" s="125"/>
      <c r="AV370" s="125"/>
      <c r="AW370" s="125"/>
      <c r="AX370" s="125"/>
      <c r="AY370" s="125"/>
      <c r="AZ370" s="125"/>
      <c r="BA370" s="125"/>
      <c r="BB370" s="125"/>
      <c r="BC370" s="125"/>
      <c r="BD370" s="125"/>
      <c r="BE370" s="125"/>
      <c r="BF370" s="125"/>
      <c r="BG370" s="125"/>
      <c r="BH370" s="125"/>
      <c r="BI370" s="125"/>
      <c r="BJ370" s="125"/>
      <c r="BK370" s="125"/>
      <c r="BL370" s="125"/>
      <c r="BM370" s="125"/>
      <c r="BN370" s="125"/>
      <c r="BO370" s="125"/>
      <c r="BP370" s="125"/>
      <c r="BQ370" s="125"/>
      <c r="BR370" s="125"/>
      <c r="BS370" s="125"/>
      <c r="BT370" s="125"/>
      <c r="BU370" s="125"/>
      <c r="BV370" s="125"/>
      <c r="BW370" s="125"/>
      <c r="BX370" s="125"/>
      <c r="BY370" s="125"/>
      <c r="BZ370" s="125"/>
      <c r="CA370" s="125"/>
      <c r="CB370" s="125"/>
      <c r="CC370" s="125"/>
      <c r="CD370" s="125"/>
      <c r="CE370" s="125"/>
      <c r="CF370" s="125"/>
      <c r="CG370" s="125"/>
      <c r="CH370" s="125"/>
      <c r="CI370" s="125"/>
      <c r="CJ370" s="125"/>
      <c r="CK370" s="125"/>
      <c r="CL370" s="125"/>
      <c r="CM370" s="125"/>
      <c r="CN370" s="125"/>
      <c r="CO370" s="125"/>
      <c r="CP370" s="125"/>
      <c r="CQ370" s="125"/>
      <c r="CR370" s="125"/>
      <c r="CS370" s="125"/>
      <c r="CT370" s="125"/>
      <c r="CU370" s="125"/>
      <c r="CV370" s="125"/>
      <c r="CW370" s="125"/>
      <c r="CX370" s="125"/>
      <c r="CY370" s="125"/>
      <c r="CZ370" s="125"/>
      <c r="DA370" s="125"/>
      <c r="DB370" s="125"/>
      <c r="DC370" s="125"/>
      <c r="DD370" s="125"/>
      <c r="DE370" s="125"/>
      <c r="DF370" s="125"/>
      <c r="DG370" s="125"/>
      <c r="DH370" s="125"/>
      <c r="DI370" s="125"/>
      <c r="DJ370" s="125"/>
      <c r="DK370" s="125"/>
      <c r="DL370" s="125"/>
      <c r="DM370" s="125"/>
    </row>
    <row r="371" spans="2:117" s="1" customFormat="1" x14ac:dyDescent="0.25">
      <c r="B371" s="93"/>
      <c r="C371" s="93"/>
      <c r="D371" s="93"/>
      <c r="E371" s="93"/>
      <c r="F371" s="93"/>
      <c r="G371" s="93"/>
      <c r="H371" s="92"/>
      <c r="I371" s="92"/>
      <c r="J371" s="93"/>
      <c r="K371" s="93"/>
      <c r="L371" s="93"/>
      <c r="M371" s="93"/>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25"/>
      <c r="AW371" s="125"/>
      <c r="AX371" s="125"/>
      <c r="AY371" s="125"/>
      <c r="AZ371" s="125"/>
      <c r="BA371" s="125"/>
      <c r="BB371" s="125"/>
      <c r="BC371" s="125"/>
      <c r="BD371" s="125"/>
      <c r="BE371" s="125"/>
      <c r="BF371" s="125"/>
      <c r="BG371" s="125"/>
      <c r="BH371" s="125"/>
      <c r="BI371" s="125"/>
      <c r="BJ371" s="125"/>
      <c r="BK371" s="125"/>
      <c r="BL371" s="125"/>
      <c r="BM371" s="125"/>
      <c r="BN371" s="125"/>
      <c r="BO371" s="125"/>
      <c r="BP371" s="125"/>
      <c r="BQ371" s="125"/>
      <c r="BR371" s="125"/>
      <c r="BS371" s="125"/>
      <c r="BT371" s="125"/>
      <c r="BU371" s="125"/>
      <c r="BV371" s="125"/>
      <c r="BW371" s="125"/>
      <c r="BX371" s="125"/>
      <c r="BY371" s="125"/>
      <c r="BZ371" s="125"/>
      <c r="CA371" s="125"/>
      <c r="CB371" s="125"/>
      <c r="CC371" s="125"/>
      <c r="CD371" s="125"/>
      <c r="CE371" s="125"/>
      <c r="CF371" s="125"/>
      <c r="CG371" s="125"/>
      <c r="CH371" s="125"/>
      <c r="CI371" s="125"/>
      <c r="CJ371" s="125"/>
      <c r="CK371" s="125"/>
      <c r="CL371" s="125"/>
      <c r="CM371" s="125"/>
      <c r="CN371" s="125"/>
      <c r="CO371" s="125"/>
      <c r="CP371" s="125"/>
      <c r="CQ371" s="125"/>
      <c r="CR371" s="125"/>
      <c r="CS371" s="125"/>
      <c r="CT371" s="125"/>
      <c r="CU371" s="125"/>
      <c r="CV371" s="125"/>
      <c r="CW371" s="125"/>
      <c r="CX371" s="125"/>
      <c r="CY371" s="125"/>
      <c r="CZ371" s="125"/>
      <c r="DA371" s="125"/>
      <c r="DB371" s="125"/>
      <c r="DC371" s="125"/>
      <c r="DD371" s="125"/>
      <c r="DE371" s="125"/>
      <c r="DF371" s="125"/>
      <c r="DG371" s="125"/>
      <c r="DH371" s="125"/>
      <c r="DI371" s="125"/>
      <c r="DJ371" s="125"/>
      <c r="DK371" s="125"/>
      <c r="DL371" s="125"/>
      <c r="DM371" s="125"/>
    </row>
    <row r="372" spans="2:117" x14ac:dyDescent="0.25">
      <c r="B372" s="79"/>
      <c r="C372" s="79"/>
      <c r="D372" s="79"/>
      <c r="E372" s="79"/>
      <c r="F372" s="79"/>
      <c r="G372" s="79"/>
      <c r="H372" s="78"/>
      <c r="I372" s="78"/>
      <c r="J372" s="79"/>
      <c r="K372" s="79"/>
      <c r="L372" s="79"/>
      <c r="M372" s="79"/>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25"/>
      <c r="AW372" s="125"/>
      <c r="AX372" s="125"/>
      <c r="AY372" s="125"/>
      <c r="AZ372" s="125"/>
      <c r="BA372" s="125"/>
      <c r="BB372" s="125"/>
      <c r="BC372" s="125"/>
      <c r="BD372" s="125"/>
      <c r="BE372" s="125"/>
      <c r="BF372" s="125"/>
      <c r="BG372" s="125"/>
      <c r="BH372" s="125"/>
      <c r="BI372" s="125"/>
      <c r="BJ372" s="125"/>
      <c r="BK372" s="125"/>
      <c r="BL372" s="125"/>
      <c r="BM372" s="125"/>
      <c r="BN372" s="125"/>
      <c r="BO372" s="125"/>
      <c r="BP372" s="125"/>
      <c r="BQ372" s="125"/>
      <c r="BR372" s="125"/>
      <c r="BS372" s="125"/>
      <c r="BT372" s="125"/>
      <c r="BU372" s="125"/>
      <c r="BV372" s="125"/>
      <c r="BW372" s="125"/>
      <c r="BX372" s="125"/>
      <c r="BY372" s="125"/>
      <c r="BZ372" s="125"/>
      <c r="CA372" s="125"/>
      <c r="CB372" s="125"/>
      <c r="CC372" s="125"/>
      <c r="CD372" s="125"/>
      <c r="CE372" s="125"/>
      <c r="CF372" s="125"/>
      <c r="CG372" s="125"/>
      <c r="CH372" s="125"/>
      <c r="CI372" s="125"/>
      <c r="CJ372" s="125"/>
      <c r="CK372" s="125"/>
      <c r="CL372" s="125"/>
      <c r="CM372" s="125"/>
      <c r="CN372" s="125"/>
      <c r="CO372" s="125"/>
      <c r="CP372" s="125"/>
      <c r="CQ372" s="125"/>
      <c r="CR372" s="125"/>
      <c r="CS372" s="125"/>
      <c r="CT372" s="125"/>
      <c r="CU372" s="125"/>
      <c r="CV372" s="125"/>
      <c r="CW372" s="125"/>
      <c r="CX372" s="125"/>
      <c r="CY372" s="125"/>
      <c r="CZ372" s="125"/>
      <c r="DA372" s="125"/>
      <c r="DB372" s="125"/>
      <c r="DC372" s="125"/>
      <c r="DD372" s="125"/>
      <c r="DE372" s="125"/>
      <c r="DF372" s="125"/>
      <c r="DG372" s="125"/>
      <c r="DH372" s="125"/>
      <c r="DI372" s="125"/>
      <c r="DJ372" s="125"/>
      <c r="DK372" s="125"/>
      <c r="DL372" s="125"/>
      <c r="DM372" s="125"/>
    </row>
    <row r="373" spans="2:117" x14ac:dyDescent="0.25">
      <c r="B373" s="79"/>
      <c r="C373" s="79"/>
      <c r="D373" s="79"/>
      <c r="E373" s="79"/>
      <c r="F373" s="79"/>
      <c r="G373" s="79"/>
      <c r="H373" s="78"/>
      <c r="I373" s="78"/>
      <c r="J373" s="79"/>
      <c r="K373" s="79"/>
      <c r="L373" s="79"/>
      <c r="M373" s="79"/>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c r="BP373" s="125"/>
      <c r="BQ373" s="125"/>
      <c r="BR373" s="125"/>
      <c r="BS373" s="125"/>
      <c r="BT373" s="125"/>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c r="CR373" s="125"/>
      <c r="CS373" s="125"/>
      <c r="CT373" s="125"/>
      <c r="CU373" s="125"/>
      <c r="CV373" s="125"/>
      <c r="CW373" s="125"/>
      <c r="CX373" s="125"/>
      <c r="CY373" s="125"/>
      <c r="CZ373" s="125"/>
      <c r="DA373" s="125"/>
      <c r="DB373" s="125"/>
      <c r="DC373" s="125"/>
      <c r="DD373" s="125"/>
      <c r="DE373" s="125"/>
      <c r="DF373" s="125"/>
      <c r="DG373" s="125"/>
      <c r="DH373" s="125"/>
      <c r="DI373" s="125"/>
      <c r="DJ373" s="125"/>
      <c r="DK373" s="125"/>
      <c r="DL373" s="125"/>
      <c r="DM373" s="125"/>
    </row>
    <row r="374" spans="2:117" x14ac:dyDescent="0.25">
      <c r="B374" s="79"/>
      <c r="C374" s="79"/>
      <c r="D374" s="79"/>
      <c r="E374" s="79"/>
      <c r="F374" s="79"/>
      <c r="G374" s="79"/>
      <c r="H374" s="78"/>
      <c r="I374" s="78"/>
      <c r="J374" s="79"/>
      <c r="K374" s="79"/>
      <c r="L374" s="79"/>
      <c r="M374" s="79"/>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c r="AT374" s="125"/>
      <c r="AU374" s="125"/>
      <c r="AV374" s="125"/>
      <c r="AW374" s="125"/>
      <c r="AX374" s="125"/>
      <c r="AY374" s="125"/>
      <c r="AZ374" s="125"/>
      <c r="BA374" s="125"/>
      <c r="BB374" s="125"/>
      <c r="BC374" s="125"/>
      <c r="BD374" s="125"/>
      <c r="BE374" s="125"/>
      <c r="BF374" s="125"/>
      <c r="BG374" s="125"/>
      <c r="BH374" s="125"/>
      <c r="BI374" s="125"/>
      <c r="BJ374" s="125"/>
      <c r="BK374" s="125"/>
      <c r="BL374" s="125"/>
      <c r="BM374" s="125"/>
      <c r="BN374" s="125"/>
      <c r="BO374" s="125"/>
      <c r="BP374" s="125"/>
      <c r="BQ374" s="125"/>
      <c r="BR374" s="125"/>
      <c r="BS374" s="125"/>
      <c r="BT374" s="125"/>
      <c r="BU374" s="125"/>
      <c r="BV374" s="125"/>
      <c r="BW374" s="125"/>
      <c r="BX374" s="125"/>
      <c r="BY374" s="125"/>
      <c r="BZ374" s="125"/>
      <c r="CA374" s="125"/>
      <c r="CB374" s="125"/>
      <c r="CC374" s="125"/>
      <c r="CD374" s="125"/>
      <c r="CE374" s="125"/>
      <c r="CF374" s="125"/>
      <c r="CG374" s="125"/>
      <c r="CH374" s="125"/>
      <c r="CI374" s="125"/>
      <c r="CJ374" s="125"/>
      <c r="CK374" s="125"/>
      <c r="CL374" s="125"/>
      <c r="CM374" s="125"/>
      <c r="CN374" s="125"/>
      <c r="CO374" s="125"/>
      <c r="CP374" s="125"/>
      <c r="CQ374" s="125"/>
      <c r="CR374" s="125"/>
      <c r="CS374" s="125"/>
      <c r="CT374" s="125"/>
      <c r="CU374" s="125"/>
      <c r="CV374" s="125"/>
      <c r="CW374" s="125"/>
      <c r="CX374" s="125"/>
      <c r="CY374" s="125"/>
      <c r="CZ374" s="125"/>
      <c r="DA374" s="125"/>
      <c r="DB374" s="125"/>
      <c r="DC374" s="125"/>
      <c r="DD374" s="125"/>
      <c r="DE374" s="125"/>
      <c r="DF374" s="125"/>
      <c r="DG374" s="125"/>
      <c r="DH374" s="125"/>
      <c r="DI374" s="125"/>
      <c r="DJ374" s="125"/>
      <c r="DK374" s="125"/>
      <c r="DL374" s="125"/>
      <c r="DM374" s="125"/>
    </row>
    <row r="375" spans="2:117" x14ac:dyDescent="0.25">
      <c r="B375" s="79"/>
      <c r="C375" s="79"/>
      <c r="D375" s="79"/>
      <c r="E375" s="79"/>
      <c r="F375" s="79"/>
      <c r="G375" s="79"/>
      <c r="H375" s="78"/>
      <c r="I375" s="78"/>
      <c r="J375" s="79"/>
      <c r="K375" s="79"/>
      <c r="L375" s="79"/>
      <c r="M375" s="79"/>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c r="AT375" s="125"/>
      <c r="AU375" s="125"/>
      <c r="AV375" s="125"/>
      <c r="AW375" s="125"/>
      <c r="AX375" s="125"/>
      <c r="AY375" s="125"/>
      <c r="AZ375" s="125"/>
      <c r="BA375" s="125"/>
      <c r="BB375" s="125"/>
      <c r="BC375" s="125"/>
      <c r="BD375" s="125"/>
      <c r="BE375" s="125"/>
      <c r="BF375" s="125"/>
      <c r="BG375" s="125"/>
      <c r="BH375" s="125"/>
      <c r="BI375" s="125"/>
      <c r="BJ375" s="125"/>
      <c r="BK375" s="125"/>
      <c r="BL375" s="125"/>
      <c r="BM375" s="125"/>
      <c r="BN375" s="125"/>
      <c r="BO375" s="125"/>
      <c r="BP375" s="125"/>
      <c r="BQ375" s="125"/>
      <c r="BR375" s="125"/>
      <c r="BS375" s="125"/>
      <c r="BT375" s="125"/>
      <c r="BU375" s="125"/>
      <c r="BV375" s="125"/>
      <c r="BW375" s="125"/>
      <c r="BX375" s="125"/>
      <c r="BY375" s="125"/>
      <c r="BZ375" s="125"/>
      <c r="CA375" s="125"/>
      <c r="CB375" s="125"/>
      <c r="CC375" s="125"/>
      <c r="CD375" s="125"/>
      <c r="CE375" s="125"/>
      <c r="CF375" s="125"/>
      <c r="CG375" s="125"/>
      <c r="CH375" s="125"/>
      <c r="CI375" s="125"/>
      <c r="CJ375" s="125"/>
      <c r="CK375" s="125"/>
      <c r="CL375" s="125"/>
      <c r="CM375" s="125"/>
      <c r="CN375" s="125"/>
      <c r="CO375" s="125"/>
      <c r="CP375" s="125"/>
      <c r="CQ375" s="125"/>
      <c r="CR375" s="125"/>
      <c r="CS375" s="125"/>
      <c r="CT375" s="125"/>
      <c r="CU375" s="125"/>
      <c r="CV375" s="125"/>
      <c r="CW375" s="125"/>
      <c r="CX375" s="125"/>
      <c r="CY375" s="125"/>
      <c r="CZ375" s="125"/>
      <c r="DA375" s="125"/>
      <c r="DB375" s="125"/>
      <c r="DC375" s="125"/>
      <c r="DD375" s="125"/>
      <c r="DE375" s="125"/>
      <c r="DF375" s="125"/>
      <c r="DG375" s="125"/>
      <c r="DH375" s="125"/>
      <c r="DI375" s="125"/>
      <c r="DJ375" s="125"/>
      <c r="DK375" s="125"/>
      <c r="DL375" s="125"/>
      <c r="DM375" s="125"/>
    </row>
    <row r="376" spans="2:117" x14ac:dyDescent="0.25">
      <c r="B376" s="79"/>
      <c r="C376" s="79"/>
      <c r="D376" s="79"/>
      <c r="E376" s="79"/>
      <c r="F376" s="79"/>
      <c r="G376" s="79"/>
      <c r="H376" s="78"/>
      <c r="I376" s="78"/>
      <c r="J376" s="79"/>
      <c r="K376" s="79"/>
      <c r="L376" s="79"/>
      <c r="M376" s="79"/>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c r="AT376" s="125"/>
      <c r="AU376" s="125"/>
      <c r="AV376" s="125"/>
      <c r="AW376" s="125"/>
      <c r="AX376" s="125"/>
      <c r="AY376" s="125"/>
      <c r="AZ376" s="125"/>
      <c r="BA376" s="125"/>
      <c r="BB376" s="125"/>
      <c r="BC376" s="125"/>
      <c r="BD376" s="125"/>
      <c r="BE376" s="125"/>
      <c r="BF376" s="125"/>
      <c r="BG376" s="125"/>
      <c r="BH376" s="125"/>
      <c r="BI376" s="125"/>
      <c r="BJ376" s="125"/>
      <c r="BK376" s="125"/>
      <c r="BL376" s="125"/>
      <c r="BM376" s="125"/>
      <c r="BN376" s="125"/>
      <c r="BO376" s="125"/>
      <c r="BP376" s="125"/>
      <c r="BQ376" s="125"/>
      <c r="BR376" s="125"/>
      <c r="BS376" s="125"/>
      <c r="BT376" s="125"/>
      <c r="BU376" s="125"/>
      <c r="BV376" s="125"/>
      <c r="BW376" s="125"/>
      <c r="BX376" s="125"/>
      <c r="BY376" s="125"/>
      <c r="BZ376" s="125"/>
      <c r="CA376" s="125"/>
      <c r="CB376" s="125"/>
      <c r="CC376" s="125"/>
      <c r="CD376" s="125"/>
      <c r="CE376" s="125"/>
      <c r="CF376" s="125"/>
      <c r="CG376" s="125"/>
      <c r="CH376" s="125"/>
      <c r="CI376" s="125"/>
      <c r="CJ376" s="125"/>
      <c r="CK376" s="125"/>
      <c r="CL376" s="125"/>
      <c r="CM376" s="125"/>
      <c r="CN376" s="125"/>
      <c r="CO376" s="125"/>
      <c r="CP376" s="125"/>
      <c r="CQ376" s="125"/>
      <c r="CR376" s="125"/>
      <c r="CS376" s="125"/>
      <c r="CT376" s="125"/>
      <c r="CU376" s="125"/>
      <c r="CV376" s="125"/>
      <c r="CW376" s="125"/>
      <c r="CX376" s="125"/>
      <c r="CY376" s="125"/>
      <c r="CZ376" s="125"/>
      <c r="DA376" s="125"/>
      <c r="DB376" s="125"/>
      <c r="DC376" s="125"/>
      <c r="DD376" s="125"/>
      <c r="DE376" s="125"/>
      <c r="DF376" s="125"/>
      <c r="DG376" s="125"/>
      <c r="DH376" s="125"/>
      <c r="DI376" s="125"/>
      <c r="DJ376" s="125"/>
      <c r="DK376" s="125"/>
      <c r="DL376" s="125"/>
      <c r="DM376" s="125"/>
    </row>
    <row r="377" spans="2:117" x14ac:dyDescent="0.25">
      <c r="B377" s="79"/>
      <c r="C377" s="79"/>
      <c r="D377" s="79"/>
      <c r="E377" s="79"/>
      <c r="F377" s="79"/>
      <c r="G377" s="79"/>
      <c r="H377" s="78"/>
      <c r="I377" s="78"/>
      <c r="J377" s="79"/>
      <c r="K377" s="79"/>
      <c r="L377" s="79"/>
      <c r="M377" s="79"/>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c r="AT377" s="125"/>
      <c r="AU377" s="125"/>
      <c r="AV377" s="125"/>
      <c r="AW377" s="125"/>
      <c r="AX377" s="125"/>
      <c r="AY377" s="125"/>
      <c r="AZ377" s="125"/>
      <c r="BA377" s="125"/>
      <c r="BB377" s="125"/>
      <c r="BC377" s="125"/>
      <c r="BD377" s="125"/>
      <c r="BE377" s="125"/>
      <c r="BF377" s="125"/>
      <c r="BG377" s="125"/>
      <c r="BH377" s="125"/>
      <c r="BI377" s="125"/>
      <c r="BJ377" s="125"/>
      <c r="BK377" s="125"/>
      <c r="BL377" s="125"/>
      <c r="BM377" s="125"/>
      <c r="BN377" s="125"/>
      <c r="BO377" s="125"/>
      <c r="BP377" s="125"/>
      <c r="BQ377" s="125"/>
      <c r="BR377" s="125"/>
      <c r="BS377" s="125"/>
      <c r="BT377" s="125"/>
      <c r="BU377" s="125"/>
      <c r="BV377" s="125"/>
      <c r="BW377" s="125"/>
      <c r="BX377" s="125"/>
      <c r="BY377" s="125"/>
      <c r="BZ377" s="125"/>
      <c r="CA377" s="125"/>
      <c r="CB377" s="125"/>
      <c r="CC377" s="125"/>
      <c r="CD377" s="125"/>
      <c r="CE377" s="125"/>
      <c r="CF377" s="125"/>
      <c r="CG377" s="125"/>
      <c r="CH377" s="125"/>
      <c r="CI377" s="125"/>
      <c r="CJ377" s="125"/>
      <c r="CK377" s="125"/>
      <c r="CL377" s="125"/>
      <c r="CM377" s="125"/>
      <c r="CN377" s="125"/>
      <c r="CO377" s="125"/>
      <c r="CP377" s="125"/>
      <c r="CQ377" s="125"/>
      <c r="CR377" s="125"/>
      <c r="CS377" s="125"/>
      <c r="CT377" s="125"/>
      <c r="CU377" s="125"/>
      <c r="CV377" s="125"/>
      <c r="CW377" s="125"/>
      <c r="CX377" s="125"/>
      <c r="CY377" s="125"/>
      <c r="CZ377" s="125"/>
      <c r="DA377" s="125"/>
      <c r="DB377" s="125"/>
      <c r="DC377" s="125"/>
      <c r="DD377" s="125"/>
      <c r="DE377" s="125"/>
      <c r="DF377" s="125"/>
      <c r="DG377" s="125"/>
      <c r="DH377" s="125"/>
      <c r="DI377" s="125"/>
      <c r="DJ377" s="125"/>
      <c r="DK377" s="125"/>
      <c r="DL377" s="125"/>
      <c r="DM377" s="125"/>
    </row>
    <row r="378" spans="2:117" x14ac:dyDescent="0.25">
      <c r="B378" s="79"/>
      <c r="C378" s="79"/>
      <c r="D378" s="79"/>
      <c r="E378" s="79"/>
      <c r="F378" s="79"/>
      <c r="G378" s="79"/>
      <c r="H378" s="78"/>
      <c r="I378" s="78"/>
      <c r="J378" s="79"/>
      <c r="K378" s="79"/>
      <c r="L378" s="79"/>
      <c r="M378" s="79"/>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25"/>
      <c r="AW378" s="125"/>
      <c r="AX378" s="125"/>
      <c r="AY378" s="125"/>
      <c r="AZ378" s="125"/>
      <c r="BA378" s="125"/>
      <c r="BB378" s="125"/>
      <c r="BC378" s="125"/>
      <c r="BD378" s="125"/>
      <c r="BE378" s="125"/>
      <c r="BF378" s="125"/>
      <c r="BG378" s="125"/>
      <c r="BH378" s="125"/>
      <c r="BI378" s="125"/>
      <c r="BJ378" s="125"/>
      <c r="BK378" s="125"/>
      <c r="BL378" s="125"/>
      <c r="BM378" s="125"/>
      <c r="BN378" s="125"/>
      <c r="BO378" s="125"/>
      <c r="BP378" s="125"/>
      <c r="BQ378" s="125"/>
      <c r="BR378" s="125"/>
      <c r="BS378" s="125"/>
      <c r="BT378" s="125"/>
      <c r="BU378" s="125"/>
      <c r="BV378" s="125"/>
      <c r="BW378" s="125"/>
      <c r="BX378" s="125"/>
      <c r="BY378" s="125"/>
      <c r="BZ378" s="125"/>
      <c r="CA378" s="125"/>
      <c r="CB378" s="125"/>
      <c r="CC378" s="125"/>
      <c r="CD378" s="125"/>
      <c r="CE378" s="125"/>
      <c r="CF378" s="125"/>
      <c r="CG378" s="125"/>
      <c r="CH378" s="125"/>
      <c r="CI378" s="125"/>
      <c r="CJ378" s="125"/>
      <c r="CK378" s="125"/>
      <c r="CL378" s="125"/>
      <c r="CM378" s="125"/>
      <c r="CN378" s="125"/>
      <c r="CO378" s="125"/>
      <c r="CP378" s="125"/>
      <c r="CQ378" s="125"/>
      <c r="CR378" s="125"/>
      <c r="CS378" s="125"/>
      <c r="CT378" s="125"/>
      <c r="CU378" s="125"/>
      <c r="CV378" s="125"/>
      <c r="CW378" s="125"/>
      <c r="CX378" s="125"/>
      <c r="CY378" s="125"/>
      <c r="CZ378" s="125"/>
      <c r="DA378" s="125"/>
      <c r="DB378" s="125"/>
      <c r="DC378" s="125"/>
      <c r="DD378" s="125"/>
      <c r="DE378" s="125"/>
      <c r="DF378" s="125"/>
      <c r="DG378" s="125"/>
      <c r="DH378" s="125"/>
      <c r="DI378" s="125"/>
      <c r="DJ378" s="125"/>
      <c r="DK378" s="125"/>
      <c r="DL378" s="125"/>
      <c r="DM378" s="125"/>
    </row>
    <row r="379" spans="2:117" x14ac:dyDescent="0.25">
      <c r="B379" s="79"/>
      <c r="C379" s="79"/>
      <c r="D379" s="79"/>
      <c r="E379" s="79"/>
      <c r="F379" s="79"/>
      <c r="G379" s="79"/>
      <c r="H379" s="78"/>
      <c r="I379" s="78"/>
      <c r="J379" s="79"/>
      <c r="K379" s="79"/>
      <c r="L379" s="79"/>
      <c r="M379" s="79"/>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c r="AT379" s="125"/>
      <c r="AU379" s="125"/>
      <c r="AV379" s="125"/>
      <c r="AW379" s="125"/>
      <c r="AX379" s="125"/>
      <c r="AY379" s="125"/>
      <c r="AZ379" s="125"/>
      <c r="BA379" s="125"/>
      <c r="BB379" s="125"/>
      <c r="BC379" s="125"/>
      <c r="BD379" s="125"/>
      <c r="BE379" s="125"/>
      <c r="BF379" s="125"/>
      <c r="BG379" s="125"/>
      <c r="BH379" s="125"/>
      <c r="BI379" s="125"/>
      <c r="BJ379" s="125"/>
      <c r="BK379" s="125"/>
      <c r="BL379" s="125"/>
      <c r="BM379" s="125"/>
      <c r="BN379" s="125"/>
      <c r="BO379" s="125"/>
      <c r="BP379" s="125"/>
      <c r="BQ379" s="125"/>
      <c r="BR379" s="125"/>
      <c r="BS379" s="125"/>
      <c r="BT379" s="125"/>
      <c r="BU379" s="125"/>
      <c r="BV379" s="125"/>
      <c r="BW379" s="125"/>
      <c r="BX379" s="125"/>
      <c r="BY379" s="125"/>
      <c r="BZ379" s="125"/>
      <c r="CA379" s="125"/>
      <c r="CB379" s="125"/>
      <c r="CC379" s="125"/>
      <c r="CD379" s="125"/>
      <c r="CE379" s="125"/>
      <c r="CF379" s="125"/>
      <c r="CG379" s="125"/>
      <c r="CH379" s="125"/>
      <c r="CI379" s="125"/>
      <c r="CJ379" s="125"/>
      <c r="CK379" s="125"/>
      <c r="CL379" s="125"/>
      <c r="CM379" s="125"/>
      <c r="CN379" s="125"/>
      <c r="CO379" s="125"/>
      <c r="CP379" s="125"/>
      <c r="CQ379" s="125"/>
      <c r="CR379" s="125"/>
      <c r="CS379" s="125"/>
      <c r="CT379" s="125"/>
      <c r="CU379" s="125"/>
      <c r="CV379" s="125"/>
      <c r="CW379" s="125"/>
      <c r="CX379" s="125"/>
      <c r="CY379" s="125"/>
      <c r="CZ379" s="125"/>
      <c r="DA379" s="125"/>
      <c r="DB379" s="125"/>
      <c r="DC379" s="125"/>
      <c r="DD379" s="125"/>
      <c r="DE379" s="125"/>
      <c r="DF379" s="125"/>
      <c r="DG379" s="125"/>
      <c r="DH379" s="125"/>
      <c r="DI379" s="125"/>
      <c r="DJ379" s="125"/>
      <c r="DK379" s="125"/>
      <c r="DL379" s="125"/>
      <c r="DM379" s="125"/>
    </row>
    <row r="380" spans="2:117" x14ac:dyDescent="0.25">
      <c r="B380" s="79"/>
      <c r="C380" s="79"/>
      <c r="D380" s="79"/>
      <c r="E380" s="79"/>
      <c r="F380" s="79"/>
      <c r="G380" s="79"/>
      <c r="H380" s="78"/>
      <c r="I380" s="78"/>
      <c r="J380" s="79"/>
      <c r="K380" s="79"/>
      <c r="L380" s="79"/>
      <c r="M380" s="79"/>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c r="AT380" s="125"/>
      <c r="AU380" s="125"/>
      <c r="AV380" s="125"/>
      <c r="AW380" s="125"/>
      <c r="AX380" s="125"/>
      <c r="AY380" s="125"/>
      <c r="AZ380" s="125"/>
      <c r="BA380" s="125"/>
      <c r="BB380" s="125"/>
      <c r="BC380" s="125"/>
      <c r="BD380" s="125"/>
      <c r="BE380" s="125"/>
      <c r="BF380" s="125"/>
      <c r="BG380" s="125"/>
      <c r="BH380" s="125"/>
      <c r="BI380" s="125"/>
      <c r="BJ380" s="125"/>
      <c r="BK380" s="125"/>
      <c r="BL380" s="125"/>
      <c r="BM380" s="125"/>
      <c r="BN380" s="125"/>
      <c r="BO380" s="125"/>
      <c r="BP380" s="125"/>
      <c r="BQ380" s="125"/>
      <c r="BR380" s="125"/>
      <c r="BS380" s="125"/>
      <c r="BT380" s="125"/>
      <c r="BU380" s="125"/>
      <c r="BV380" s="125"/>
      <c r="BW380" s="125"/>
      <c r="BX380" s="125"/>
      <c r="BY380" s="125"/>
      <c r="BZ380" s="125"/>
      <c r="CA380" s="125"/>
      <c r="CB380" s="125"/>
      <c r="CC380" s="125"/>
      <c r="CD380" s="125"/>
      <c r="CE380" s="125"/>
      <c r="CF380" s="125"/>
      <c r="CG380" s="125"/>
      <c r="CH380" s="125"/>
      <c r="CI380" s="125"/>
      <c r="CJ380" s="125"/>
      <c r="CK380" s="125"/>
      <c r="CL380" s="125"/>
      <c r="CM380" s="125"/>
      <c r="CN380" s="125"/>
      <c r="CO380" s="125"/>
      <c r="CP380" s="125"/>
      <c r="CQ380" s="125"/>
      <c r="CR380" s="125"/>
      <c r="CS380" s="125"/>
      <c r="CT380" s="125"/>
      <c r="CU380" s="125"/>
      <c r="CV380" s="125"/>
      <c r="CW380" s="125"/>
      <c r="CX380" s="125"/>
      <c r="CY380" s="125"/>
      <c r="CZ380" s="125"/>
      <c r="DA380" s="125"/>
      <c r="DB380" s="125"/>
      <c r="DC380" s="125"/>
      <c r="DD380" s="125"/>
      <c r="DE380" s="125"/>
      <c r="DF380" s="125"/>
      <c r="DG380" s="125"/>
      <c r="DH380" s="125"/>
      <c r="DI380" s="125"/>
      <c r="DJ380" s="125"/>
      <c r="DK380" s="125"/>
      <c r="DL380" s="125"/>
      <c r="DM380" s="125"/>
    </row>
    <row r="381" spans="2:117" x14ac:dyDescent="0.25">
      <c r="B381" s="79"/>
      <c r="C381" s="79"/>
      <c r="D381" s="79"/>
      <c r="E381" s="79"/>
      <c r="F381" s="79"/>
      <c r="G381" s="79"/>
      <c r="H381" s="78"/>
      <c r="I381" s="78"/>
      <c r="J381" s="79"/>
      <c r="K381" s="79"/>
      <c r="L381" s="79"/>
      <c r="M381" s="79"/>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c r="AT381" s="125"/>
      <c r="AU381" s="125"/>
      <c r="AV381" s="125"/>
      <c r="AW381" s="125"/>
      <c r="AX381" s="125"/>
      <c r="AY381" s="125"/>
      <c r="AZ381" s="125"/>
      <c r="BA381" s="125"/>
      <c r="BB381" s="125"/>
      <c r="BC381" s="125"/>
      <c r="BD381" s="125"/>
      <c r="BE381" s="125"/>
      <c r="BF381" s="125"/>
      <c r="BG381" s="125"/>
      <c r="BH381" s="125"/>
      <c r="BI381" s="125"/>
      <c r="BJ381" s="125"/>
      <c r="BK381" s="125"/>
      <c r="BL381" s="125"/>
      <c r="BM381" s="125"/>
      <c r="BN381" s="125"/>
      <c r="BO381" s="125"/>
      <c r="BP381" s="125"/>
      <c r="BQ381" s="125"/>
      <c r="BR381" s="125"/>
      <c r="BS381" s="125"/>
      <c r="BT381" s="125"/>
      <c r="BU381" s="125"/>
      <c r="BV381" s="125"/>
      <c r="BW381" s="125"/>
      <c r="BX381" s="125"/>
      <c r="BY381" s="125"/>
      <c r="BZ381" s="125"/>
      <c r="CA381" s="125"/>
      <c r="CB381" s="125"/>
      <c r="CC381" s="125"/>
      <c r="CD381" s="125"/>
      <c r="CE381" s="125"/>
      <c r="CF381" s="125"/>
      <c r="CG381" s="125"/>
      <c r="CH381" s="125"/>
      <c r="CI381" s="125"/>
      <c r="CJ381" s="125"/>
      <c r="CK381" s="125"/>
      <c r="CL381" s="125"/>
      <c r="CM381" s="125"/>
      <c r="CN381" s="125"/>
      <c r="CO381" s="125"/>
      <c r="CP381" s="125"/>
      <c r="CQ381" s="125"/>
      <c r="CR381" s="125"/>
      <c r="CS381" s="125"/>
      <c r="CT381" s="125"/>
      <c r="CU381" s="125"/>
      <c r="CV381" s="125"/>
      <c r="CW381" s="125"/>
      <c r="CX381" s="125"/>
      <c r="CY381" s="125"/>
      <c r="CZ381" s="125"/>
      <c r="DA381" s="125"/>
      <c r="DB381" s="125"/>
      <c r="DC381" s="125"/>
      <c r="DD381" s="125"/>
      <c r="DE381" s="125"/>
      <c r="DF381" s="125"/>
      <c r="DG381" s="125"/>
      <c r="DH381" s="125"/>
      <c r="DI381" s="125"/>
      <c r="DJ381" s="125"/>
      <c r="DK381" s="125"/>
      <c r="DL381" s="125"/>
      <c r="DM381" s="125"/>
    </row>
    <row r="382" spans="2:117" x14ac:dyDescent="0.25">
      <c r="B382" s="79"/>
      <c r="C382" s="79"/>
      <c r="D382" s="79"/>
      <c r="E382" s="79"/>
      <c r="F382" s="79"/>
      <c r="G382" s="79"/>
      <c r="H382" s="78"/>
      <c r="I382" s="78"/>
      <c r="J382" s="79"/>
      <c r="K382" s="79"/>
      <c r="L382" s="79"/>
      <c r="M382" s="79"/>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c r="AT382" s="125"/>
      <c r="AU382" s="125"/>
      <c r="AV382" s="125"/>
      <c r="AW382" s="125"/>
      <c r="AX382" s="125"/>
      <c r="AY382" s="125"/>
      <c r="AZ382" s="125"/>
      <c r="BA382" s="125"/>
      <c r="BB382" s="125"/>
      <c r="BC382" s="125"/>
      <c r="BD382" s="125"/>
      <c r="BE382" s="125"/>
      <c r="BF382" s="125"/>
      <c r="BG382" s="125"/>
      <c r="BH382" s="125"/>
      <c r="BI382" s="125"/>
      <c r="BJ382" s="125"/>
      <c r="BK382" s="125"/>
      <c r="BL382" s="125"/>
      <c r="BM382" s="125"/>
      <c r="BN382" s="125"/>
      <c r="BO382" s="125"/>
      <c r="BP382" s="125"/>
      <c r="BQ382" s="125"/>
      <c r="BR382" s="125"/>
      <c r="BS382" s="125"/>
      <c r="BT382" s="125"/>
      <c r="BU382" s="125"/>
      <c r="BV382" s="125"/>
      <c r="BW382" s="125"/>
      <c r="BX382" s="125"/>
      <c r="BY382" s="125"/>
      <c r="BZ382" s="125"/>
      <c r="CA382" s="125"/>
      <c r="CB382" s="125"/>
      <c r="CC382" s="125"/>
      <c r="CD382" s="125"/>
      <c r="CE382" s="125"/>
      <c r="CF382" s="125"/>
      <c r="CG382" s="125"/>
      <c r="CH382" s="125"/>
      <c r="CI382" s="125"/>
      <c r="CJ382" s="125"/>
      <c r="CK382" s="125"/>
      <c r="CL382" s="125"/>
      <c r="CM382" s="125"/>
      <c r="CN382" s="125"/>
      <c r="CO382" s="125"/>
      <c r="CP382" s="125"/>
      <c r="CQ382" s="125"/>
      <c r="CR382" s="125"/>
      <c r="CS382" s="125"/>
      <c r="CT382" s="125"/>
      <c r="CU382" s="125"/>
      <c r="CV382" s="125"/>
      <c r="CW382" s="125"/>
      <c r="CX382" s="125"/>
      <c r="CY382" s="125"/>
      <c r="CZ382" s="125"/>
      <c r="DA382" s="125"/>
      <c r="DB382" s="125"/>
      <c r="DC382" s="125"/>
      <c r="DD382" s="125"/>
      <c r="DE382" s="125"/>
      <c r="DF382" s="125"/>
      <c r="DG382" s="125"/>
      <c r="DH382" s="125"/>
      <c r="DI382" s="125"/>
      <c r="DJ382" s="125"/>
      <c r="DK382" s="125"/>
      <c r="DL382" s="125"/>
      <c r="DM382" s="125"/>
    </row>
    <row r="383" spans="2:117" x14ac:dyDescent="0.25">
      <c r="B383" s="79"/>
      <c r="C383" s="79"/>
      <c r="D383" s="79"/>
      <c r="E383" s="79"/>
      <c r="F383" s="79"/>
      <c r="G383" s="79"/>
      <c r="H383" s="78"/>
      <c r="I383" s="78"/>
      <c r="J383" s="79"/>
      <c r="K383" s="79"/>
      <c r="L383" s="79"/>
      <c r="M383" s="79"/>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c r="AT383" s="125"/>
      <c r="AU383" s="125"/>
      <c r="AV383" s="125"/>
      <c r="AW383" s="125"/>
      <c r="AX383" s="125"/>
      <c r="AY383" s="125"/>
      <c r="AZ383" s="125"/>
      <c r="BA383" s="125"/>
      <c r="BB383" s="125"/>
      <c r="BC383" s="125"/>
      <c r="BD383" s="125"/>
      <c r="BE383" s="125"/>
      <c r="BF383" s="125"/>
      <c r="BG383" s="125"/>
      <c r="BH383" s="125"/>
      <c r="BI383" s="125"/>
      <c r="BJ383" s="125"/>
      <c r="BK383" s="125"/>
      <c r="BL383" s="125"/>
      <c r="BM383" s="125"/>
      <c r="BN383" s="125"/>
      <c r="BO383" s="125"/>
      <c r="BP383" s="125"/>
      <c r="BQ383" s="125"/>
      <c r="BR383" s="125"/>
      <c r="BS383" s="125"/>
      <c r="BT383" s="125"/>
      <c r="BU383" s="125"/>
      <c r="BV383" s="125"/>
      <c r="BW383" s="125"/>
      <c r="BX383" s="125"/>
      <c r="BY383" s="125"/>
      <c r="BZ383" s="125"/>
      <c r="CA383" s="125"/>
      <c r="CB383" s="125"/>
      <c r="CC383" s="125"/>
      <c r="CD383" s="125"/>
      <c r="CE383" s="125"/>
      <c r="CF383" s="125"/>
      <c r="CG383" s="125"/>
      <c r="CH383" s="125"/>
      <c r="CI383" s="125"/>
      <c r="CJ383" s="125"/>
      <c r="CK383" s="125"/>
      <c r="CL383" s="125"/>
      <c r="CM383" s="125"/>
      <c r="CN383" s="125"/>
      <c r="CO383" s="125"/>
      <c r="CP383" s="125"/>
      <c r="CQ383" s="125"/>
      <c r="CR383" s="125"/>
      <c r="CS383" s="125"/>
      <c r="CT383" s="125"/>
      <c r="CU383" s="125"/>
      <c r="CV383" s="125"/>
      <c r="CW383" s="125"/>
      <c r="CX383" s="125"/>
      <c r="CY383" s="125"/>
      <c r="CZ383" s="125"/>
      <c r="DA383" s="125"/>
      <c r="DB383" s="125"/>
      <c r="DC383" s="125"/>
      <c r="DD383" s="125"/>
      <c r="DE383" s="125"/>
      <c r="DF383" s="125"/>
      <c r="DG383" s="125"/>
      <c r="DH383" s="125"/>
      <c r="DI383" s="125"/>
      <c r="DJ383" s="125"/>
      <c r="DK383" s="125"/>
      <c r="DL383" s="125"/>
      <c r="DM383" s="125"/>
    </row>
    <row r="384" spans="2:117" x14ac:dyDescent="0.25">
      <c r="B384" s="79"/>
      <c r="C384" s="79"/>
      <c r="D384" s="79"/>
      <c r="E384" s="79"/>
      <c r="F384" s="79"/>
      <c r="G384" s="79"/>
      <c r="H384" s="78"/>
      <c r="I384" s="78"/>
      <c r="J384" s="79"/>
      <c r="K384" s="79"/>
      <c r="L384" s="79"/>
      <c r="M384" s="79"/>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25"/>
      <c r="AW384" s="125"/>
      <c r="AX384" s="125"/>
      <c r="AY384" s="125"/>
      <c r="AZ384" s="125"/>
      <c r="BA384" s="125"/>
      <c r="BB384" s="125"/>
      <c r="BC384" s="125"/>
      <c r="BD384" s="125"/>
      <c r="BE384" s="125"/>
      <c r="BF384" s="125"/>
      <c r="BG384" s="125"/>
      <c r="BH384" s="125"/>
      <c r="BI384" s="125"/>
      <c r="BJ384" s="125"/>
      <c r="BK384" s="125"/>
      <c r="BL384" s="125"/>
      <c r="BM384" s="125"/>
      <c r="BN384" s="125"/>
      <c r="BO384" s="125"/>
      <c r="BP384" s="125"/>
      <c r="BQ384" s="125"/>
      <c r="BR384" s="125"/>
      <c r="BS384" s="125"/>
      <c r="BT384" s="125"/>
      <c r="BU384" s="125"/>
      <c r="BV384" s="125"/>
      <c r="BW384" s="125"/>
      <c r="BX384" s="125"/>
      <c r="BY384" s="125"/>
      <c r="BZ384" s="125"/>
      <c r="CA384" s="125"/>
      <c r="CB384" s="125"/>
      <c r="CC384" s="125"/>
      <c r="CD384" s="125"/>
      <c r="CE384" s="125"/>
      <c r="CF384" s="125"/>
      <c r="CG384" s="125"/>
      <c r="CH384" s="125"/>
      <c r="CI384" s="125"/>
      <c r="CJ384" s="125"/>
      <c r="CK384" s="125"/>
      <c r="CL384" s="125"/>
      <c r="CM384" s="125"/>
      <c r="CN384" s="125"/>
      <c r="CO384" s="125"/>
      <c r="CP384" s="125"/>
      <c r="CQ384" s="125"/>
      <c r="CR384" s="125"/>
      <c r="CS384" s="125"/>
      <c r="CT384" s="125"/>
      <c r="CU384" s="125"/>
      <c r="CV384" s="125"/>
      <c r="CW384" s="125"/>
      <c r="CX384" s="125"/>
      <c r="CY384" s="125"/>
      <c r="CZ384" s="125"/>
      <c r="DA384" s="125"/>
      <c r="DB384" s="125"/>
      <c r="DC384" s="125"/>
      <c r="DD384" s="125"/>
      <c r="DE384" s="125"/>
      <c r="DF384" s="125"/>
      <c r="DG384" s="125"/>
      <c r="DH384" s="125"/>
      <c r="DI384" s="125"/>
      <c r="DJ384" s="125"/>
      <c r="DK384" s="125"/>
      <c r="DL384" s="125"/>
      <c r="DM384" s="125"/>
    </row>
    <row r="385" spans="2:117" x14ac:dyDescent="0.25">
      <c r="B385" s="79"/>
      <c r="C385" s="79"/>
      <c r="D385" s="79"/>
      <c r="E385" s="79"/>
      <c r="F385" s="79"/>
      <c r="G385" s="79"/>
      <c r="H385" s="78"/>
      <c r="I385" s="78"/>
      <c r="J385" s="79"/>
      <c r="K385" s="79"/>
      <c r="L385" s="79"/>
      <c r="M385" s="79"/>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c r="AT385" s="125"/>
      <c r="AU385" s="125"/>
      <c r="AV385" s="125"/>
      <c r="AW385" s="125"/>
      <c r="AX385" s="125"/>
      <c r="AY385" s="125"/>
      <c r="AZ385" s="125"/>
      <c r="BA385" s="125"/>
      <c r="BB385" s="125"/>
      <c r="BC385" s="125"/>
      <c r="BD385" s="125"/>
      <c r="BE385" s="125"/>
      <c r="BF385" s="125"/>
      <c r="BG385" s="125"/>
      <c r="BH385" s="125"/>
      <c r="BI385" s="125"/>
      <c r="BJ385" s="125"/>
      <c r="BK385" s="125"/>
      <c r="BL385" s="125"/>
      <c r="BM385" s="125"/>
      <c r="BN385" s="125"/>
      <c r="BO385" s="125"/>
      <c r="BP385" s="125"/>
      <c r="BQ385" s="125"/>
      <c r="BR385" s="125"/>
      <c r="BS385" s="125"/>
      <c r="BT385" s="125"/>
      <c r="BU385" s="125"/>
      <c r="BV385" s="125"/>
      <c r="BW385" s="125"/>
      <c r="BX385" s="125"/>
      <c r="BY385" s="125"/>
      <c r="BZ385" s="125"/>
      <c r="CA385" s="125"/>
      <c r="CB385" s="125"/>
      <c r="CC385" s="125"/>
      <c r="CD385" s="125"/>
      <c r="CE385" s="125"/>
      <c r="CF385" s="125"/>
      <c r="CG385" s="125"/>
      <c r="CH385" s="125"/>
      <c r="CI385" s="125"/>
      <c r="CJ385" s="125"/>
      <c r="CK385" s="125"/>
      <c r="CL385" s="125"/>
      <c r="CM385" s="125"/>
      <c r="CN385" s="125"/>
      <c r="CO385" s="125"/>
      <c r="CP385" s="125"/>
      <c r="CQ385" s="125"/>
      <c r="CR385" s="125"/>
      <c r="CS385" s="125"/>
      <c r="CT385" s="125"/>
      <c r="CU385" s="125"/>
      <c r="CV385" s="125"/>
      <c r="CW385" s="125"/>
      <c r="CX385" s="125"/>
      <c r="CY385" s="125"/>
      <c r="CZ385" s="125"/>
      <c r="DA385" s="125"/>
      <c r="DB385" s="125"/>
      <c r="DC385" s="125"/>
      <c r="DD385" s="125"/>
      <c r="DE385" s="125"/>
      <c r="DF385" s="125"/>
      <c r="DG385" s="125"/>
      <c r="DH385" s="125"/>
      <c r="DI385" s="125"/>
      <c r="DJ385" s="125"/>
      <c r="DK385" s="125"/>
      <c r="DL385" s="125"/>
      <c r="DM385" s="125"/>
    </row>
    <row r="386" spans="2:117" x14ac:dyDescent="0.25">
      <c r="B386" s="79"/>
      <c r="C386" s="79"/>
      <c r="D386" s="79"/>
      <c r="E386" s="79"/>
      <c r="F386" s="79"/>
      <c r="G386" s="79"/>
      <c r="H386" s="78"/>
      <c r="I386" s="78"/>
      <c r="J386" s="79"/>
      <c r="K386" s="79"/>
      <c r="L386" s="79"/>
      <c r="M386" s="79"/>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c r="AT386" s="125"/>
      <c r="AU386" s="125"/>
      <c r="AV386" s="125"/>
      <c r="AW386" s="125"/>
      <c r="AX386" s="125"/>
      <c r="AY386" s="125"/>
      <c r="AZ386" s="125"/>
      <c r="BA386" s="125"/>
      <c r="BB386" s="125"/>
      <c r="BC386" s="125"/>
      <c r="BD386" s="125"/>
      <c r="BE386" s="125"/>
      <c r="BF386" s="125"/>
      <c r="BG386" s="125"/>
      <c r="BH386" s="125"/>
      <c r="BI386" s="125"/>
      <c r="BJ386" s="125"/>
      <c r="BK386" s="125"/>
      <c r="BL386" s="125"/>
      <c r="BM386" s="125"/>
      <c r="BN386" s="125"/>
      <c r="BO386" s="125"/>
      <c r="BP386" s="125"/>
      <c r="BQ386" s="125"/>
      <c r="BR386" s="125"/>
      <c r="BS386" s="125"/>
      <c r="BT386" s="125"/>
      <c r="BU386" s="125"/>
      <c r="BV386" s="125"/>
      <c r="BW386" s="125"/>
      <c r="BX386" s="125"/>
      <c r="BY386" s="125"/>
      <c r="BZ386" s="125"/>
      <c r="CA386" s="125"/>
      <c r="CB386" s="125"/>
      <c r="CC386" s="125"/>
      <c r="CD386" s="125"/>
      <c r="CE386" s="125"/>
      <c r="CF386" s="125"/>
      <c r="CG386" s="125"/>
      <c r="CH386" s="125"/>
      <c r="CI386" s="125"/>
      <c r="CJ386" s="125"/>
      <c r="CK386" s="125"/>
      <c r="CL386" s="125"/>
      <c r="CM386" s="125"/>
      <c r="CN386" s="125"/>
      <c r="CO386" s="125"/>
      <c r="CP386" s="125"/>
      <c r="CQ386" s="125"/>
      <c r="CR386" s="125"/>
      <c r="CS386" s="125"/>
      <c r="CT386" s="125"/>
      <c r="CU386" s="125"/>
      <c r="CV386" s="125"/>
      <c r="CW386" s="125"/>
      <c r="CX386" s="125"/>
      <c r="CY386" s="125"/>
      <c r="CZ386" s="125"/>
      <c r="DA386" s="125"/>
      <c r="DB386" s="125"/>
      <c r="DC386" s="125"/>
      <c r="DD386" s="125"/>
      <c r="DE386" s="125"/>
      <c r="DF386" s="125"/>
      <c r="DG386" s="125"/>
      <c r="DH386" s="125"/>
      <c r="DI386" s="125"/>
      <c r="DJ386" s="125"/>
      <c r="DK386" s="125"/>
      <c r="DL386" s="125"/>
      <c r="DM386" s="125"/>
    </row>
    <row r="387" spans="2:117" x14ac:dyDescent="0.25">
      <c r="B387" s="79"/>
      <c r="C387" s="79"/>
      <c r="D387" s="79"/>
      <c r="E387" s="79"/>
      <c r="F387" s="79"/>
      <c r="G387" s="79"/>
      <c r="H387" s="78"/>
      <c r="I387" s="78"/>
      <c r="J387" s="79"/>
      <c r="K387" s="79"/>
      <c r="L387" s="79"/>
      <c r="M387" s="79"/>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c r="AT387" s="125"/>
      <c r="AU387" s="125"/>
      <c r="AV387" s="125"/>
      <c r="AW387" s="125"/>
      <c r="AX387" s="125"/>
      <c r="AY387" s="125"/>
      <c r="AZ387" s="125"/>
      <c r="BA387" s="125"/>
      <c r="BB387" s="125"/>
      <c r="BC387" s="125"/>
      <c r="BD387" s="125"/>
      <c r="BE387" s="125"/>
      <c r="BF387" s="125"/>
      <c r="BG387" s="125"/>
      <c r="BH387" s="125"/>
      <c r="BI387" s="125"/>
      <c r="BJ387" s="125"/>
      <c r="BK387" s="125"/>
      <c r="BL387" s="125"/>
      <c r="BM387" s="125"/>
      <c r="BN387" s="125"/>
      <c r="BO387" s="125"/>
      <c r="BP387" s="125"/>
      <c r="BQ387" s="125"/>
      <c r="BR387" s="125"/>
      <c r="BS387" s="125"/>
      <c r="BT387" s="125"/>
      <c r="BU387" s="125"/>
      <c r="BV387" s="125"/>
      <c r="BW387" s="125"/>
      <c r="BX387" s="125"/>
      <c r="BY387" s="125"/>
      <c r="BZ387" s="125"/>
      <c r="CA387" s="125"/>
      <c r="CB387" s="125"/>
      <c r="CC387" s="125"/>
      <c r="CD387" s="125"/>
      <c r="CE387" s="125"/>
      <c r="CF387" s="125"/>
      <c r="CG387" s="125"/>
      <c r="CH387" s="125"/>
      <c r="CI387" s="125"/>
      <c r="CJ387" s="125"/>
      <c r="CK387" s="125"/>
      <c r="CL387" s="125"/>
      <c r="CM387" s="125"/>
      <c r="CN387" s="125"/>
      <c r="CO387" s="125"/>
      <c r="CP387" s="125"/>
      <c r="CQ387" s="125"/>
      <c r="CR387" s="125"/>
      <c r="CS387" s="125"/>
      <c r="CT387" s="125"/>
      <c r="CU387" s="125"/>
      <c r="CV387" s="125"/>
      <c r="CW387" s="125"/>
      <c r="CX387" s="125"/>
      <c r="CY387" s="125"/>
      <c r="CZ387" s="125"/>
      <c r="DA387" s="125"/>
      <c r="DB387" s="125"/>
      <c r="DC387" s="125"/>
      <c r="DD387" s="125"/>
      <c r="DE387" s="125"/>
      <c r="DF387" s="125"/>
      <c r="DG387" s="125"/>
      <c r="DH387" s="125"/>
      <c r="DI387" s="125"/>
      <c r="DJ387" s="125"/>
      <c r="DK387" s="125"/>
      <c r="DL387" s="125"/>
      <c r="DM387" s="125"/>
    </row>
    <row r="388" spans="2:117" x14ac:dyDescent="0.25">
      <c r="B388" s="79"/>
      <c r="C388" s="79"/>
      <c r="D388" s="79"/>
      <c r="E388" s="79"/>
      <c r="F388" s="79"/>
      <c r="G388" s="79"/>
      <c r="H388" s="78"/>
      <c r="I388" s="78"/>
      <c r="J388" s="79"/>
      <c r="K388" s="79"/>
      <c r="L388" s="79"/>
      <c r="M388" s="79"/>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c r="AT388" s="125"/>
      <c r="AU388" s="125"/>
      <c r="AV388" s="125"/>
      <c r="AW388" s="125"/>
      <c r="AX388" s="125"/>
      <c r="AY388" s="125"/>
      <c r="AZ388" s="125"/>
      <c r="BA388" s="125"/>
      <c r="BB388" s="125"/>
      <c r="BC388" s="125"/>
      <c r="BD388" s="125"/>
      <c r="BE388" s="125"/>
      <c r="BF388" s="125"/>
      <c r="BG388" s="125"/>
      <c r="BH388" s="125"/>
      <c r="BI388" s="125"/>
      <c r="BJ388" s="125"/>
      <c r="BK388" s="125"/>
      <c r="BL388" s="125"/>
      <c r="BM388" s="125"/>
      <c r="BN388" s="125"/>
      <c r="BO388" s="125"/>
      <c r="BP388" s="125"/>
      <c r="BQ388" s="125"/>
      <c r="BR388" s="125"/>
      <c r="BS388" s="125"/>
      <c r="BT388" s="125"/>
      <c r="BU388" s="125"/>
      <c r="BV388" s="125"/>
      <c r="BW388" s="125"/>
      <c r="BX388" s="125"/>
      <c r="BY388" s="125"/>
      <c r="BZ388" s="125"/>
      <c r="CA388" s="125"/>
      <c r="CB388" s="125"/>
      <c r="CC388" s="125"/>
      <c r="CD388" s="125"/>
      <c r="CE388" s="125"/>
      <c r="CF388" s="125"/>
      <c r="CG388" s="125"/>
      <c r="CH388" s="125"/>
      <c r="CI388" s="125"/>
      <c r="CJ388" s="125"/>
      <c r="CK388" s="125"/>
      <c r="CL388" s="125"/>
      <c r="CM388" s="125"/>
      <c r="CN388" s="125"/>
      <c r="CO388" s="125"/>
      <c r="CP388" s="125"/>
      <c r="CQ388" s="125"/>
      <c r="CR388" s="125"/>
      <c r="CS388" s="125"/>
      <c r="CT388" s="125"/>
      <c r="CU388" s="125"/>
      <c r="CV388" s="125"/>
      <c r="CW388" s="125"/>
      <c r="CX388" s="125"/>
      <c r="CY388" s="125"/>
      <c r="CZ388" s="125"/>
      <c r="DA388" s="125"/>
      <c r="DB388" s="125"/>
      <c r="DC388" s="125"/>
      <c r="DD388" s="125"/>
      <c r="DE388" s="125"/>
      <c r="DF388" s="125"/>
      <c r="DG388" s="125"/>
      <c r="DH388" s="125"/>
      <c r="DI388" s="125"/>
      <c r="DJ388" s="125"/>
      <c r="DK388" s="125"/>
      <c r="DL388" s="125"/>
      <c r="DM388" s="125"/>
    </row>
    <row r="389" spans="2:117" x14ac:dyDescent="0.25">
      <c r="B389" s="79"/>
      <c r="C389" s="79"/>
      <c r="D389" s="79"/>
      <c r="E389" s="79"/>
      <c r="F389" s="79"/>
      <c r="G389" s="79"/>
      <c r="H389" s="78"/>
      <c r="I389" s="78"/>
      <c r="J389" s="79"/>
      <c r="K389" s="79"/>
      <c r="L389" s="79"/>
      <c r="M389" s="79"/>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c r="AT389" s="125"/>
      <c r="AU389" s="125"/>
      <c r="AV389" s="125"/>
      <c r="AW389" s="125"/>
      <c r="AX389" s="125"/>
      <c r="AY389" s="125"/>
      <c r="AZ389" s="125"/>
      <c r="BA389" s="125"/>
      <c r="BB389" s="125"/>
      <c r="BC389" s="125"/>
      <c r="BD389" s="125"/>
      <c r="BE389" s="125"/>
      <c r="BF389" s="125"/>
      <c r="BG389" s="125"/>
      <c r="BH389" s="125"/>
      <c r="BI389" s="125"/>
      <c r="BJ389" s="125"/>
      <c r="BK389" s="125"/>
      <c r="BL389" s="125"/>
      <c r="BM389" s="125"/>
      <c r="BN389" s="125"/>
      <c r="BO389" s="125"/>
      <c r="BP389" s="125"/>
      <c r="BQ389" s="125"/>
      <c r="BR389" s="125"/>
      <c r="BS389" s="125"/>
      <c r="BT389" s="125"/>
      <c r="BU389" s="125"/>
      <c r="BV389" s="125"/>
      <c r="BW389" s="125"/>
      <c r="BX389" s="125"/>
      <c r="BY389" s="125"/>
      <c r="BZ389" s="125"/>
      <c r="CA389" s="125"/>
      <c r="CB389" s="125"/>
      <c r="CC389" s="125"/>
      <c r="CD389" s="125"/>
      <c r="CE389" s="125"/>
      <c r="CF389" s="125"/>
      <c r="CG389" s="125"/>
      <c r="CH389" s="125"/>
      <c r="CI389" s="125"/>
      <c r="CJ389" s="125"/>
      <c r="CK389" s="125"/>
      <c r="CL389" s="125"/>
      <c r="CM389" s="125"/>
      <c r="CN389" s="125"/>
      <c r="CO389" s="125"/>
      <c r="CP389" s="125"/>
      <c r="CQ389" s="125"/>
      <c r="CR389" s="125"/>
      <c r="CS389" s="125"/>
      <c r="CT389" s="125"/>
      <c r="CU389" s="125"/>
      <c r="CV389" s="125"/>
      <c r="CW389" s="125"/>
      <c r="CX389" s="125"/>
      <c r="CY389" s="125"/>
      <c r="CZ389" s="125"/>
      <c r="DA389" s="125"/>
      <c r="DB389" s="125"/>
      <c r="DC389" s="125"/>
      <c r="DD389" s="125"/>
      <c r="DE389" s="125"/>
      <c r="DF389" s="125"/>
      <c r="DG389" s="125"/>
      <c r="DH389" s="125"/>
      <c r="DI389" s="125"/>
      <c r="DJ389" s="125"/>
      <c r="DK389" s="125"/>
      <c r="DL389" s="125"/>
      <c r="DM389" s="125"/>
    </row>
    <row r="390" spans="2:117" x14ac:dyDescent="0.25">
      <c r="B390" s="79"/>
      <c r="C390" s="79"/>
      <c r="D390" s="79"/>
      <c r="E390" s="79"/>
      <c r="F390" s="79"/>
      <c r="G390" s="79"/>
      <c r="H390" s="78"/>
      <c r="I390" s="78"/>
      <c r="J390" s="79"/>
      <c r="K390" s="79"/>
      <c r="L390" s="79"/>
      <c r="M390" s="79"/>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25"/>
      <c r="AW390" s="125"/>
      <c r="AX390" s="125"/>
      <c r="AY390" s="125"/>
      <c r="AZ390" s="125"/>
      <c r="BA390" s="125"/>
      <c r="BB390" s="125"/>
      <c r="BC390" s="125"/>
      <c r="BD390" s="125"/>
      <c r="BE390" s="125"/>
      <c r="BF390" s="125"/>
      <c r="BG390" s="125"/>
      <c r="BH390" s="125"/>
      <c r="BI390" s="125"/>
      <c r="BJ390" s="125"/>
      <c r="BK390" s="125"/>
      <c r="BL390" s="125"/>
      <c r="BM390" s="125"/>
      <c r="BN390" s="125"/>
      <c r="BO390" s="125"/>
      <c r="BP390" s="125"/>
      <c r="BQ390" s="125"/>
      <c r="BR390" s="125"/>
      <c r="BS390" s="125"/>
      <c r="BT390" s="125"/>
      <c r="BU390" s="125"/>
      <c r="BV390" s="125"/>
      <c r="BW390" s="125"/>
      <c r="BX390" s="125"/>
      <c r="BY390" s="125"/>
      <c r="BZ390" s="125"/>
      <c r="CA390" s="125"/>
      <c r="CB390" s="125"/>
      <c r="CC390" s="125"/>
      <c r="CD390" s="125"/>
      <c r="CE390" s="125"/>
      <c r="CF390" s="125"/>
      <c r="CG390" s="125"/>
      <c r="CH390" s="125"/>
      <c r="CI390" s="125"/>
      <c r="CJ390" s="125"/>
      <c r="CK390" s="125"/>
      <c r="CL390" s="125"/>
      <c r="CM390" s="125"/>
      <c r="CN390" s="125"/>
      <c r="CO390" s="125"/>
      <c r="CP390" s="125"/>
      <c r="CQ390" s="125"/>
      <c r="CR390" s="125"/>
      <c r="CS390" s="125"/>
      <c r="CT390" s="125"/>
      <c r="CU390" s="125"/>
      <c r="CV390" s="125"/>
      <c r="CW390" s="125"/>
      <c r="CX390" s="125"/>
      <c r="CY390" s="125"/>
      <c r="CZ390" s="125"/>
      <c r="DA390" s="125"/>
      <c r="DB390" s="125"/>
      <c r="DC390" s="125"/>
      <c r="DD390" s="125"/>
      <c r="DE390" s="125"/>
      <c r="DF390" s="125"/>
      <c r="DG390" s="125"/>
      <c r="DH390" s="125"/>
      <c r="DI390" s="125"/>
      <c r="DJ390" s="125"/>
      <c r="DK390" s="125"/>
      <c r="DL390" s="125"/>
      <c r="DM390" s="125"/>
    </row>
    <row r="391" spans="2:117" x14ac:dyDescent="0.25">
      <c r="B391" s="79"/>
      <c r="C391" s="79"/>
      <c r="D391" s="79"/>
      <c r="E391" s="79"/>
      <c r="F391" s="79"/>
      <c r="G391" s="79"/>
      <c r="H391" s="78"/>
      <c r="I391" s="78"/>
      <c r="J391" s="79"/>
      <c r="K391" s="79"/>
      <c r="L391" s="79"/>
      <c r="M391" s="79"/>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c r="AW391" s="125"/>
      <c r="AX391" s="125"/>
      <c r="AY391" s="125"/>
      <c r="AZ391" s="125"/>
      <c r="BA391" s="125"/>
      <c r="BB391" s="125"/>
      <c r="BC391" s="125"/>
      <c r="BD391" s="125"/>
      <c r="BE391" s="125"/>
      <c r="BF391" s="125"/>
      <c r="BG391" s="125"/>
      <c r="BH391" s="125"/>
      <c r="BI391" s="125"/>
      <c r="BJ391" s="125"/>
      <c r="BK391" s="125"/>
      <c r="BL391" s="125"/>
      <c r="BM391" s="125"/>
      <c r="BN391" s="125"/>
      <c r="BO391" s="125"/>
      <c r="BP391" s="125"/>
      <c r="BQ391" s="125"/>
      <c r="BR391" s="125"/>
      <c r="BS391" s="125"/>
      <c r="BT391" s="125"/>
      <c r="BU391" s="125"/>
      <c r="BV391" s="125"/>
      <c r="BW391" s="125"/>
      <c r="BX391" s="125"/>
      <c r="BY391" s="125"/>
      <c r="BZ391" s="125"/>
      <c r="CA391" s="125"/>
      <c r="CB391" s="125"/>
      <c r="CC391" s="125"/>
      <c r="CD391" s="125"/>
      <c r="CE391" s="125"/>
      <c r="CF391" s="125"/>
      <c r="CG391" s="125"/>
      <c r="CH391" s="125"/>
      <c r="CI391" s="125"/>
      <c r="CJ391" s="125"/>
      <c r="CK391" s="125"/>
      <c r="CL391" s="125"/>
      <c r="CM391" s="125"/>
      <c r="CN391" s="125"/>
      <c r="CO391" s="125"/>
      <c r="CP391" s="125"/>
      <c r="CQ391" s="125"/>
      <c r="CR391" s="125"/>
      <c r="CS391" s="125"/>
      <c r="CT391" s="125"/>
      <c r="CU391" s="125"/>
      <c r="CV391" s="125"/>
      <c r="CW391" s="125"/>
      <c r="CX391" s="125"/>
      <c r="CY391" s="125"/>
      <c r="CZ391" s="125"/>
      <c r="DA391" s="125"/>
      <c r="DB391" s="125"/>
      <c r="DC391" s="125"/>
      <c r="DD391" s="125"/>
      <c r="DE391" s="125"/>
      <c r="DF391" s="125"/>
      <c r="DG391" s="125"/>
      <c r="DH391" s="125"/>
      <c r="DI391" s="125"/>
      <c r="DJ391" s="125"/>
      <c r="DK391" s="125"/>
      <c r="DL391" s="125"/>
      <c r="DM391" s="125"/>
    </row>
    <row r="392" spans="2:117" x14ac:dyDescent="0.25">
      <c r="B392" s="79"/>
      <c r="C392" s="79"/>
      <c r="D392" s="79"/>
      <c r="E392" s="79"/>
      <c r="F392" s="79"/>
      <c r="G392" s="79"/>
      <c r="H392" s="78"/>
      <c r="I392" s="78"/>
      <c r="J392" s="79"/>
      <c r="K392" s="79"/>
      <c r="L392" s="79"/>
      <c r="M392" s="79"/>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c r="AT392" s="125"/>
      <c r="AU392" s="125"/>
      <c r="AV392" s="125"/>
      <c r="AW392" s="125"/>
      <c r="AX392" s="125"/>
      <c r="AY392" s="125"/>
      <c r="AZ392" s="125"/>
      <c r="BA392" s="125"/>
      <c r="BB392" s="125"/>
      <c r="BC392" s="125"/>
      <c r="BD392" s="125"/>
      <c r="BE392" s="125"/>
      <c r="BF392" s="125"/>
      <c r="BG392" s="125"/>
      <c r="BH392" s="125"/>
      <c r="BI392" s="125"/>
      <c r="BJ392" s="125"/>
      <c r="BK392" s="125"/>
      <c r="BL392" s="125"/>
      <c r="BM392" s="125"/>
      <c r="BN392" s="125"/>
      <c r="BO392" s="125"/>
      <c r="BP392" s="125"/>
      <c r="BQ392" s="125"/>
      <c r="BR392" s="125"/>
      <c r="BS392" s="125"/>
      <c r="BT392" s="125"/>
      <c r="BU392" s="125"/>
      <c r="BV392" s="125"/>
      <c r="BW392" s="125"/>
      <c r="BX392" s="125"/>
      <c r="BY392" s="125"/>
      <c r="BZ392" s="125"/>
      <c r="CA392" s="125"/>
      <c r="CB392" s="125"/>
      <c r="CC392" s="125"/>
      <c r="CD392" s="125"/>
      <c r="CE392" s="125"/>
      <c r="CF392" s="125"/>
      <c r="CG392" s="125"/>
      <c r="CH392" s="125"/>
      <c r="CI392" s="125"/>
      <c r="CJ392" s="125"/>
      <c r="CK392" s="125"/>
      <c r="CL392" s="125"/>
      <c r="CM392" s="125"/>
      <c r="CN392" s="125"/>
      <c r="CO392" s="125"/>
      <c r="CP392" s="125"/>
      <c r="CQ392" s="125"/>
      <c r="CR392" s="125"/>
      <c r="CS392" s="125"/>
      <c r="CT392" s="125"/>
      <c r="CU392" s="125"/>
      <c r="CV392" s="125"/>
      <c r="CW392" s="125"/>
      <c r="CX392" s="125"/>
      <c r="CY392" s="125"/>
      <c r="CZ392" s="125"/>
      <c r="DA392" s="125"/>
      <c r="DB392" s="125"/>
      <c r="DC392" s="125"/>
      <c r="DD392" s="125"/>
      <c r="DE392" s="125"/>
      <c r="DF392" s="125"/>
      <c r="DG392" s="125"/>
      <c r="DH392" s="125"/>
      <c r="DI392" s="125"/>
      <c r="DJ392" s="125"/>
      <c r="DK392" s="125"/>
      <c r="DL392" s="125"/>
      <c r="DM392" s="125"/>
    </row>
    <row r="393" spans="2:117" x14ac:dyDescent="0.25">
      <c r="B393" s="79"/>
      <c r="C393" s="79"/>
      <c r="D393" s="79"/>
      <c r="E393" s="79"/>
      <c r="F393" s="79"/>
      <c r="G393" s="79"/>
      <c r="H393" s="78"/>
      <c r="I393" s="78"/>
      <c r="J393" s="79"/>
      <c r="K393" s="79"/>
      <c r="L393" s="79"/>
      <c r="M393" s="79"/>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c r="AT393" s="125"/>
      <c r="AU393" s="125"/>
      <c r="AV393" s="125"/>
      <c r="AW393" s="125"/>
      <c r="AX393" s="125"/>
      <c r="AY393" s="125"/>
      <c r="AZ393" s="125"/>
      <c r="BA393" s="125"/>
      <c r="BB393" s="125"/>
      <c r="BC393" s="125"/>
      <c r="BD393" s="125"/>
      <c r="BE393" s="125"/>
      <c r="BF393" s="125"/>
      <c r="BG393" s="125"/>
      <c r="BH393" s="125"/>
      <c r="BI393" s="125"/>
      <c r="BJ393" s="125"/>
      <c r="BK393" s="125"/>
      <c r="BL393" s="125"/>
      <c r="BM393" s="125"/>
      <c r="BN393" s="125"/>
      <c r="BO393" s="125"/>
      <c r="BP393" s="125"/>
      <c r="BQ393" s="125"/>
      <c r="BR393" s="125"/>
      <c r="BS393" s="125"/>
      <c r="BT393" s="125"/>
      <c r="BU393" s="125"/>
      <c r="BV393" s="125"/>
      <c r="BW393" s="125"/>
      <c r="BX393" s="125"/>
      <c r="BY393" s="125"/>
      <c r="BZ393" s="125"/>
      <c r="CA393" s="125"/>
      <c r="CB393" s="125"/>
      <c r="CC393" s="125"/>
      <c r="CD393" s="125"/>
      <c r="CE393" s="125"/>
      <c r="CF393" s="125"/>
      <c r="CG393" s="125"/>
      <c r="CH393" s="125"/>
      <c r="CI393" s="125"/>
      <c r="CJ393" s="125"/>
      <c r="CK393" s="125"/>
      <c r="CL393" s="125"/>
      <c r="CM393" s="125"/>
      <c r="CN393" s="125"/>
      <c r="CO393" s="125"/>
      <c r="CP393" s="125"/>
      <c r="CQ393" s="125"/>
      <c r="CR393" s="125"/>
      <c r="CS393" s="125"/>
      <c r="CT393" s="125"/>
      <c r="CU393" s="125"/>
      <c r="CV393" s="125"/>
      <c r="CW393" s="125"/>
      <c r="CX393" s="125"/>
      <c r="CY393" s="125"/>
      <c r="CZ393" s="125"/>
      <c r="DA393" s="125"/>
      <c r="DB393" s="125"/>
      <c r="DC393" s="125"/>
      <c r="DD393" s="125"/>
      <c r="DE393" s="125"/>
      <c r="DF393" s="125"/>
      <c r="DG393" s="125"/>
      <c r="DH393" s="125"/>
      <c r="DI393" s="125"/>
      <c r="DJ393" s="125"/>
      <c r="DK393" s="125"/>
      <c r="DL393" s="125"/>
      <c r="DM393" s="125"/>
    </row>
    <row r="394" spans="2:117" x14ac:dyDescent="0.25">
      <c r="B394" s="79"/>
      <c r="C394" s="79"/>
      <c r="D394" s="79"/>
      <c r="E394" s="79"/>
      <c r="F394" s="79"/>
      <c r="G394" s="79"/>
      <c r="H394" s="78"/>
      <c r="I394" s="78"/>
      <c r="J394" s="79"/>
      <c r="K394" s="79"/>
      <c r="L394" s="79"/>
      <c r="M394" s="79"/>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c r="AT394" s="125"/>
      <c r="AU394" s="125"/>
      <c r="AV394" s="125"/>
      <c r="AW394" s="125"/>
      <c r="AX394" s="125"/>
      <c r="AY394" s="125"/>
      <c r="AZ394" s="125"/>
      <c r="BA394" s="125"/>
      <c r="BB394" s="125"/>
      <c r="BC394" s="125"/>
      <c r="BD394" s="125"/>
      <c r="BE394" s="125"/>
      <c r="BF394" s="125"/>
      <c r="BG394" s="125"/>
      <c r="BH394" s="125"/>
      <c r="BI394" s="125"/>
      <c r="BJ394" s="125"/>
      <c r="BK394" s="125"/>
      <c r="BL394" s="125"/>
      <c r="BM394" s="125"/>
      <c r="BN394" s="125"/>
      <c r="BO394" s="125"/>
      <c r="BP394" s="125"/>
      <c r="BQ394" s="125"/>
      <c r="BR394" s="125"/>
      <c r="BS394" s="125"/>
      <c r="BT394" s="125"/>
      <c r="BU394" s="125"/>
      <c r="BV394" s="125"/>
      <c r="BW394" s="125"/>
      <c r="BX394" s="125"/>
      <c r="BY394" s="125"/>
      <c r="BZ394" s="125"/>
      <c r="CA394" s="125"/>
      <c r="CB394" s="125"/>
      <c r="CC394" s="125"/>
      <c r="CD394" s="125"/>
      <c r="CE394" s="125"/>
      <c r="CF394" s="125"/>
      <c r="CG394" s="125"/>
      <c r="CH394" s="125"/>
      <c r="CI394" s="125"/>
      <c r="CJ394" s="125"/>
      <c r="CK394" s="125"/>
      <c r="CL394" s="125"/>
      <c r="CM394" s="125"/>
      <c r="CN394" s="125"/>
      <c r="CO394" s="125"/>
      <c r="CP394" s="125"/>
      <c r="CQ394" s="125"/>
      <c r="CR394" s="125"/>
      <c r="CS394" s="125"/>
      <c r="CT394" s="125"/>
      <c r="CU394" s="125"/>
      <c r="CV394" s="125"/>
      <c r="CW394" s="125"/>
      <c r="CX394" s="125"/>
      <c r="CY394" s="125"/>
      <c r="CZ394" s="125"/>
      <c r="DA394" s="125"/>
      <c r="DB394" s="125"/>
      <c r="DC394" s="125"/>
      <c r="DD394" s="125"/>
      <c r="DE394" s="125"/>
      <c r="DF394" s="125"/>
      <c r="DG394" s="125"/>
      <c r="DH394" s="125"/>
      <c r="DI394" s="125"/>
      <c r="DJ394" s="125"/>
      <c r="DK394" s="125"/>
      <c r="DL394" s="125"/>
      <c r="DM394" s="125"/>
    </row>
    <row r="395" spans="2:117" x14ac:dyDescent="0.25">
      <c r="B395" s="79"/>
      <c r="C395" s="79"/>
      <c r="D395" s="79"/>
      <c r="E395" s="79"/>
      <c r="F395" s="79"/>
      <c r="G395" s="79"/>
      <c r="H395" s="78"/>
      <c r="I395" s="78"/>
      <c r="J395" s="79"/>
      <c r="K395" s="79"/>
      <c r="L395" s="79"/>
      <c r="M395" s="79"/>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c r="AT395" s="125"/>
      <c r="AU395" s="125"/>
      <c r="AV395" s="125"/>
      <c r="AW395" s="125"/>
      <c r="AX395" s="125"/>
      <c r="AY395" s="125"/>
      <c r="AZ395" s="125"/>
      <c r="BA395" s="125"/>
      <c r="BB395" s="125"/>
      <c r="BC395" s="125"/>
      <c r="BD395" s="125"/>
      <c r="BE395" s="125"/>
      <c r="BF395" s="125"/>
      <c r="BG395" s="125"/>
      <c r="BH395" s="125"/>
      <c r="BI395" s="125"/>
      <c r="BJ395" s="125"/>
      <c r="BK395" s="125"/>
      <c r="BL395" s="125"/>
      <c r="BM395" s="125"/>
      <c r="BN395" s="125"/>
      <c r="BO395" s="125"/>
      <c r="BP395" s="125"/>
      <c r="BQ395" s="125"/>
      <c r="BR395" s="125"/>
      <c r="BS395" s="125"/>
      <c r="BT395" s="125"/>
      <c r="BU395" s="125"/>
      <c r="BV395" s="125"/>
      <c r="BW395" s="125"/>
      <c r="BX395" s="125"/>
      <c r="BY395" s="125"/>
      <c r="BZ395" s="125"/>
      <c r="CA395" s="125"/>
      <c r="CB395" s="125"/>
      <c r="CC395" s="125"/>
      <c r="CD395" s="125"/>
      <c r="CE395" s="125"/>
      <c r="CF395" s="125"/>
      <c r="CG395" s="125"/>
      <c r="CH395" s="125"/>
      <c r="CI395" s="125"/>
      <c r="CJ395" s="125"/>
      <c r="CK395" s="125"/>
      <c r="CL395" s="125"/>
      <c r="CM395" s="125"/>
      <c r="CN395" s="125"/>
      <c r="CO395" s="125"/>
      <c r="CP395" s="125"/>
      <c r="CQ395" s="125"/>
      <c r="CR395" s="125"/>
      <c r="CS395" s="125"/>
      <c r="CT395" s="125"/>
      <c r="CU395" s="125"/>
      <c r="CV395" s="125"/>
      <c r="CW395" s="125"/>
      <c r="CX395" s="125"/>
      <c r="CY395" s="125"/>
      <c r="CZ395" s="125"/>
      <c r="DA395" s="125"/>
      <c r="DB395" s="125"/>
      <c r="DC395" s="125"/>
      <c r="DD395" s="125"/>
      <c r="DE395" s="125"/>
      <c r="DF395" s="125"/>
      <c r="DG395" s="125"/>
      <c r="DH395" s="125"/>
      <c r="DI395" s="125"/>
      <c r="DJ395" s="125"/>
      <c r="DK395" s="125"/>
      <c r="DL395" s="125"/>
      <c r="DM395" s="125"/>
    </row>
    <row r="396" spans="2:117" x14ac:dyDescent="0.25">
      <c r="B396" s="79"/>
      <c r="C396" s="79"/>
      <c r="D396" s="79"/>
      <c r="E396" s="79"/>
      <c r="F396" s="79"/>
      <c r="G396" s="79"/>
      <c r="H396" s="78"/>
      <c r="I396" s="78"/>
      <c r="J396" s="79"/>
      <c r="K396" s="79"/>
      <c r="L396" s="79"/>
      <c r="M396" s="79"/>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25"/>
      <c r="AW396" s="125"/>
      <c r="AX396" s="125"/>
      <c r="AY396" s="125"/>
      <c r="AZ396" s="125"/>
      <c r="BA396" s="125"/>
      <c r="BB396" s="125"/>
      <c r="BC396" s="125"/>
      <c r="BD396" s="125"/>
      <c r="BE396" s="125"/>
      <c r="BF396" s="125"/>
      <c r="BG396" s="125"/>
      <c r="BH396" s="125"/>
      <c r="BI396" s="125"/>
      <c r="BJ396" s="125"/>
      <c r="BK396" s="125"/>
      <c r="BL396" s="125"/>
      <c r="BM396" s="125"/>
      <c r="BN396" s="125"/>
      <c r="BO396" s="125"/>
      <c r="BP396" s="125"/>
      <c r="BQ396" s="125"/>
      <c r="BR396" s="125"/>
      <c r="BS396" s="125"/>
      <c r="BT396" s="125"/>
      <c r="BU396" s="125"/>
      <c r="BV396" s="125"/>
      <c r="BW396" s="125"/>
      <c r="BX396" s="125"/>
      <c r="BY396" s="125"/>
      <c r="BZ396" s="125"/>
      <c r="CA396" s="125"/>
      <c r="CB396" s="125"/>
      <c r="CC396" s="125"/>
      <c r="CD396" s="125"/>
      <c r="CE396" s="125"/>
      <c r="CF396" s="125"/>
      <c r="CG396" s="125"/>
      <c r="CH396" s="125"/>
      <c r="CI396" s="125"/>
      <c r="CJ396" s="125"/>
      <c r="CK396" s="125"/>
      <c r="CL396" s="125"/>
      <c r="CM396" s="125"/>
      <c r="CN396" s="125"/>
      <c r="CO396" s="125"/>
      <c r="CP396" s="125"/>
      <c r="CQ396" s="125"/>
      <c r="CR396" s="125"/>
      <c r="CS396" s="125"/>
      <c r="CT396" s="125"/>
      <c r="CU396" s="125"/>
      <c r="CV396" s="125"/>
      <c r="CW396" s="125"/>
      <c r="CX396" s="125"/>
      <c r="CY396" s="125"/>
      <c r="CZ396" s="125"/>
      <c r="DA396" s="125"/>
      <c r="DB396" s="125"/>
      <c r="DC396" s="125"/>
      <c r="DD396" s="125"/>
      <c r="DE396" s="125"/>
      <c r="DF396" s="125"/>
      <c r="DG396" s="125"/>
      <c r="DH396" s="125"/>
      <c r="DI396" s="125"/>
      <c r="DJ396" s="125"/>
      <c r="DK396" s="125"/>
      <c r="DL396" s="125"/>
      <c r="DM396" s="125"/>
    </row>
    <row r="397" spans="2:117" x14ac:dyDescent="0.25">
      <c r="B397" s="79"/>
      <c r="C397" s="79"/>
      <c r="D397" s="79"/>
      <c r="E397" s="79"/>
      <c r="F397" s="79"/>
      <c r="G397" s="79"/>
      <c r="H397" s="78"/>
      <c r="I397" s="78"/>
      <c r="J397" s="79"/>
      <c r="K397" s="79"/>
      <c r="L397" s="79"/>
      <c r="M397" s="79"/>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c r="AT397" s="125"/>
      <c r="AU397" s="125"/>
      <c r="AV397" s="125"/>
      <c r="AW397" s="125"/>
      <c r="AX397" s="125"/>
      <c r="AY397" s="125"/>
      <c r="AZ397" s="125"/>
      <c r="BA397" s="125"/>
      <c r="BB397" s="125"/>
      <c r="BC397" s="125"/>
      <c r="BD397" s="125"/>
      <c r="BE397" s="125"/>
      <c r="BF397" s="125"/>
      <c r="BG397" s="125"/>
      <c r="BH397" s="125"/>
      <c r="BI397" s="125"/>
      <c r="BJ397" s="125"/>
      <c r="BK397" s="125"/>
      <c r="BL397" s="125"/>
      <c r="BM397" s="125"/>
      <c r="BN397" s="125"/>
      <c r="BO397" s="125"/>
      <c r="BP397" s="125"/>
      <c r="BQ397" s="125"/>
      <c r="BR397" s="125"/>
      <c r="BS397" s="125"/>
      <c r="BT397" s="125"/>
      <c r="BU397" s="125"/>
      <c r="BV397" s="125"/>
      <c r="BW397" s="125"/>
      <c r="BX397" s="125"/>
      <c r="BY397" s="125"/>
      <c r="BZ397" s="125"/>
      <c r="CA397" s="125"/>
      <c r="CB397" s="125"/>
      <c r="CC397" s="125"/>
      <c r="CD397" s="125"/>
      <c r="CE397" s="125"/>
      <c r="CF397" s="125"/>
      <c r="CG397" s="125"/>
      <c r="CH397" s="125"/>
      <c r="CI397" s="125"/>
      <c r="CJ397" s="125"/>
      <c r="CK397" s="125"/>
      <c r="CL397" s="125"/>
      <c r="CM397" s="125"/>
      <c r="CN397" s="125"/>
      <c r="CO397" s="125"/>
      <c r="CP397" s="125"/>
      <c r="CQ397" s="125"/>
      <c r="CR397" s="125"/>
      <c r="CS397" s="125"/>
      <c r="CT397" s="125"/>
      <c r="CU397" s="125"/>
      <c r="CV397" s="125"/>
      <c r="CW397" s="125"/>
      <c r="CX397" s="125"/>
      <c r="CY397" s="125"/>
      <c r="CZ397" s="125"/>
      <c r="DA397" s="125"/>
      <c r="DB397" s="125"/>
      <c r="DC397" s="125"/>
      <c r="DD397" s="125"/>
      <c r="DE397" s="125"/>
      <c r="DF397" s="125"/>
      <c r="DG397" s="125"/>
      <c r="DH397" s="125"/>
      <c r="DI397" s="125"/>
      <c r="DJ397" s="125"/>
      <c r="DK397" s="125"/>
      <c r="DL397" s="125"/>
      <c r="DM397" s="125"/>
    </row>
    <row r="399" spans="2:117" ht="18.75" x14ac:dyDescent="0.25">
      <c r="H399" s="145" t="s">
        <v>159</v>
      </c>
      <c r="I399" s="187" t="s">
        <v>160</v>
      </c>
    </row>
    <row r="400" spans="2:117" ht="21" x14ac:dyDescent="0.25">
      <c r="H400" s="146" t="s">
        <v>57</v>
      </c>
      <c r="I400" s="188" t="s">
        <v>161</v>
      </c>
    </row>
    <row r="401" spans="8:9" ht="21" x14ac:dyDescent="0.25">
      <c r="H401" s="146" t="s">
        <v>162</v>
      </c>
      <c r="I401" s="189" t="s">
        <v>163</v>
      </c>
    </row>
    <row r="402" spans="8:9" ht="21" x14ac:dyDescent="0.25">
      <c r="H402" s="146" t="s">
        <v>164</v>
      </c>
      <c r="I402" s="190" t="s">
        <v>165</v>
      </c>
    </row>
    <row r="403" spans="8:9" ht="21" x14ac:dyDescent="0.25">
      <c r="H403" s="146"/>
      <c r="I403" s="191" t="s">
        <v>166</v>
      </c>
    </row>
    <row r="404" spans="8:9" ht="19.5" thickBot="1" x14ac:dyDescent="0.3">
      <c r="H404" s="147"/>
      <c r="I404" s="192" t="s">
        <v>167</v>
      </c>
    </row>
    <row r="405" spans="8:9" ht="18.75" x14ac:dyDescent="0.25">
      <c r="I405" s="193" t="s">
        <v>168</v>
      </c>
    </row>
  </sheetData>
  <mergeCells count="28">
    <mergeCell ref="F11:I11"/>
    <mergeCell ref="K11:M11"/>
    <mergeCell ref="F12:I12"/>
    <mergeCell ref="K12:M12"/>
    <mergeCell ref="F13:I13"/>
    <mergeCell ref="K13:M13"/>
    <mergeCell ref="B6:B13"/>
    <mergeCell ref="C6:C7"/>
    <mergeCell ref="E6:I6"/>
    <mergeCell ref="K6:M6"/>
    <mergeCell ref="N6:BM6"/>
    <mergeCell ref="K9:M9"/>
    <mergeCell ref="W7:Z7"/>
    <mergeCell ref="AA7:AD7"/>
    <mergeCell ref="AE7:AI7"/>
    <mergeCell ref="AJ7:AM7"/>
    <mergeCell ref="AW7:AZ7"/>
    <mergeCell ref="BA7:BE7"/>
    <mergeCell ref="BF7:BI7"/>
    <mergeCell ref="BJ7:BM7"/>
    <mergeCell ref="K8:M8"/>
    <mergeCell ref="AN7:AQ7"/>
    <mergeCell ref="BN6:DM6"/>
    <mergeCell ref="E7:I9"/>
    <mergeCell ref="K7:M7"/>
    <mergeCell ref="N7:Q7"/>
    <mergeCell ref="R7:V7"/>
    <mergeCell ref="AR7:AV7"/>
  </mergeCells>
  <conditionalFormatting sqref="N18:R18 N13:R13">
    <cfRule type="cellIs" dxfId="272" priority="436" operator="lessThan">
      <formula>1</formula>
    </cfRule>
  </conditionalFormatting>
  <conditionalFormatting sqref="N18:R18 N13:R13">
    <cfRule type="cellIs" dxfId="271" priority="435" operator="equal">
      <formula>1</formula>
    </cfRule>
  </conditionalFormatting>
  <conditionalFormatting sqref="N16:R16">
    <cfRule type="cellIs" dxfId="270" priority="434" operator="lessThan">
      <formula>1</formula>
    </cfRule>
  </conditionalFormatting>
  <conditionalFormatting sqref="N16:R16">
    <cfRule type="cellIs" dxfId="269" priority="433" operator="equal">
      <formula>1</formula>
    </cfRule>
  </conditionalFormatting>
  <conditionalFormatting sqref="N21:R22">
    <cfRule type="iconSet" priority="432">
      <iconSet iconSet="4TrafficLights" showValue="0">
        <cfvo type="percent" val="0"/>
        <cfvo type="num" val="2"/>
        <cfvo type="num" val="3"/>
        <cfvo type="num" val="4"/>
      </iconSet>
    </cfRule>
  </conditionalFormatting>
  <conditionalFormatting sqref="J60">
    <cfRule type="containsText" dxfId="268" priority="426" operator="containsText" text="Delayed">
      <formula>NOT(ISERROR(SEARCH("Delayed",J60)))</formula>
    </cfRule>
    <cfRule type="containsText" dxfId="267" priority="427" operator="containsText" text="Ongoing">
      <formula>NOT(ISERROR(SEARCH("Ongoing",J60)))</formula>
    </cfRule>
    <cfRule type="containsText" dxfId="266" priority="428" operator="containsText" text="Done">
      <formula>NOT(ISERROR(SEARCH("Done",J60)))</formula>
    </cfRule>
    <cfRule type="containsText" dxfId="265" priority="429" operator="containsText" text="Delayed">
      <formula>NOT(ISERROR(SEARCH("Delayed",J60)))</formula>
    </cfRule>
    <cfRule type="containsText" dxfId="264" priority="430" operator="containsText" text="Ongoing">
      <formula>NOT(ISERROR(SEARCH("Ongoing",J60)))</formula>
    </cfRule>
    <cfRule type="containsText" dxfId="263" priority="431" operator="containsText" text="Done">
      <formula>NOT(ISERROR(SEARCH("Done",J60)))</formula>
    </cfRule>
  </conditionalFormatting>
  <conditionalFormatting sqref="J53">
    <cfRule type="containsText" dxfId="262" priority="420" operator="containsText" text="Delayed">
      <formula>NOT(ISERROR(SEARCH("Delayed",J53)))</formula>
    </cfRule>
    <cfRule type="containsText" dxfId="261" priority="421" operator="containsText" text="Ongoing">
      <formula>NOT(ISERROR(SEARCH("Ongoing",J53)))</formula>
    </cfRule>
    <cfRule type="containsText" dxfId="260" priority="422" operator="containsText" text="Done">
      <formula>NOT(ISERROR(SEARCH("Done",J53)))</formula>
    </cfRule>
    <cfRule type="containsText" dxfId="259" priority="423" operator="containsText" text="Delayed">
      <formula>NOT(ISERROR(SEARCH("Delayed",J53)))</formula>
    </cfRule>
    <cfRule type="containsText" dxfId="258" priority="424" operator="containsText" text="Ongoing">
      <formula>NOT(ISERROR(SEARCH("Ongoing",J53)))</formula>
    </cfRule>
    <cfRule type="containsText" dxfId="257" priority="425" operator="containsText" text="Done">
      <formula>NOT(ISERROR(SEARCH("Done",J53)))</formula>
    </cfRule>
  </conditionalFormatting>
  <conditionalFormatting sqref="J54">
    <cfRule type="containsText" dxfId="256" priority="414" operator="containsText" text="Delayed">
      <formula>NOT(ISERROR(SEARCH("Delayed",J54)))</formula>
    </cfRule>
    <cfRule type="containsText" dxfId="255" priority="415" operator="containsText" text="Ongoing">
      <formula>NOT(ISERROR(SEARCH("Ongoing",J54)))</formula>
    </cfRule>
    <cfRule type="containsText" dxfId="254" priority="416" operator="containsText" text="Done">
      <formula>NOT(ISERROR(SEARCH("Done",J54)))</formula>
    </cfRule>
    <cfRule type="containsText" dxfId="253" priority="417" operator="containsText" text="Delayed">
      <formula>NOT(ISERROR(SEARCH("Delayed",J54)))</formula>
    </cfRule>
    <cfRule type="containsText" dxfId="252" priority="418" operator="containsText" text="Ongoing">
      <formula>NOT(ISERROR(SEARCH("Ongoing",J54)))</formula>
    </cfRule>
    <cfRule type="containsText" dxfId="251" priority="419" operator="containsText" text="Done">
      <formula>NOT(ISERROR(SEARCH("Done",J54)))</formula>
    </cfRule>
  </conditionalFormatting>
  <conditionalFormatting sqref="J70">
    <cfRule type="containsText" dxfId="250" priority="408" operator="containsText" text="Delayed">
      <formula>NOT(ISERROR(SEARCH("Delayed",J70)))</formula>
    </cfRule>
    <cfRule type="containsText" dxfId="249" priority="409" operator="containsText" text="Ongoing">
      <formula>NOT(ISERROR(SEARCH("Ongoing",J70)))</formula>
    </cfRule>
    <cfRule type="containsText" dxfId="248" priority="410" operator="containsText" text="Done">
      <formula>NOT(ISERROR(SEARCH("Done",J70)))</formula>
    </cfRule>
    <cfRule type="containsText" dxfId="247" priority="411" operator="containsText" text="Delayed">
      <formula>NOT(ISERROR(SEARCH("Delayed",J70)))</formula>
    </cfRule>
    <cfRule type="containsText" dxfId="246" priority="412" operator="containsText" text="Ongoing">
      <formula>NOT(ISERROR(SEARCH("Ongoing",J70)))</formula>
    </cfRule>
    <cfRule type="containsText" dxfId="245" priority="413" operator="containsText" text="Done">
      <formula>NOT(ISERROR(SEARCH("Done",J70)))</formula>
    </cfRule>
  </conditionalFormatting>
  <conditionalFormatting sqref="S18 S13">
    <cfRule type="cellIs" dxfId="244" priority="399" operator="lessThan">
      <formula>1</formula>
    </cfRule>
  </conditionalFormatting>
  <conditionalFormatting sqref="S18 S13">
    <cfRule type="cellIs" dxfId="243" priority="398" operator="equal">
      <formula>1</formula>
    </cfRule>
  </conditionalFormatting>
  <conditionalFormatting sqref="S16">
    <cfRule type="cellIs" dxfId="242" priority="397" operator="lessThan">
      <formula>1</formula>
    </cfRule>
  </conditionalFormatting>
  <conditionalFormatting sqref="S16">
    <cfRule type="cellIs" dxfId="241" priority="396" operator="equal">
      <formula>1</formula>
    </cfRule>
  </conditionalFormatting>
  <conditionalFormatting sqref="S21:S22">
    <cfRule type="iconSet" priority="395">
      <iconSet iconSet="4TrafficLights" showValue="0">
        <cfvo type="percent" val="0"/>
        <cfvo type="num" val="2"/>
        <cfvo type="num" val="3"/>
        <cfvo type="num" val="4"/>
      </iconSet>
    </cfRule>
  </conditionalFormatting>
  <conditionalFormatting sqref="T18:DM18 T13:DM13">
    <cfRule type="cellIs" dxfId="240" priority="394" operator="lessThan">
      <formula>1</formula>
    </cfRule>
  </conditionalFormatting>
  <conditionalFormatting sqref="T18:DM18 T13:DM13">
    <cfRule type="cellIs" dxfId="239" priority="393" operator="equal">
      <formula>1</formula>
    </cfRule>
  </conditionalFormatting>
  <conditionalFormatting sqref="T16:DM16">
    <cfRule type="cellIs" dxfId="238" priority="392" operator="lessThan">
      <formula>1</formula>
    </cfRule>
  </conditionalFormatting>
  <conditionalFormatting sqref="T16:DM16">
    <cfRule type="cellIs" dxfId="237" priority="391" operator="equal">
      <formula>1</formula>
    </cfRule>
  </conditionalFormatting>
  <conditionalFormatting sqref="T21:T22">
    <cfRule type="iconSet" priority="390">
      <iconSet iconSet="4TrafficLights" showValue="0">
        <cfvo type="percent" val="0"/>
        <cfvo type="num" val="2"/>
        <cfvo type="num" val="3"/>
        <cfvo type="num" val="4"/>
      </iconSet>
    </cfRule>
  </conditionalFormatting>
  <conditionalFormatting sqref="J49 N49:BZ49">
    <cfRule type="iconSet" priority="386">
      <iconSet iconSet="4TrafficLights" showValue="0">
        <cfvo type="percent" val="0"/>
        <cfvo type="num" val="2"/>
        <cfvo type="num" val="3"/>
        <cfvo type="num" val="4"/>
      </iconSet>
    </cfRule>
  </conditionalFormatting>
  <conditionalFormatting sqref="J40:J42 N40:BZ42">
    <cfRule type="iconSet" priority="385">
      <iconSet iconSet="4TrafficLights" showValue="0">
        <cfvo type="percent" val="0"/>
        <cfvo type="num" val="2"/>
        <cfvo type="num" val="3"/>
        <cfvo type="num" val="4"/>
      </iconSet>
    </cfRule>
  </conditionalFormatting>
  <conditionalFormatting sqref="CA28:DM28">
    <cfRule type="iconSet" priority="381">
      <iconSet iconSet="4TrafficLights" showValue="0">
        <cfvo type="percent" val="0"/>
        <cfvo type="num" val="2"/>
        <cfvo type="num" val="3"/>
        <cfvo type="num" val="4"/>
      </iconSet>
    </cfRule>
  </conditionalFormatting>
  <conditionalFormatting sqref="CA29:DM29">
    <cfRule type="iconSet" priority="380">
      <iconSet iconSet="4TrafficLights" showValue="0">
        <cfvo type="percent" val="0"/>
        <cfvo type="num" val="2"/>
        <cfvo type="num" val="3"/>
        <cfvo type="num" val="4"/>
      </iconSet>
    </cfRule>
  </conditionalFormatting>
  <conditionalFormatting sqref="N79:DM79 N81:DM89">
    <cfRule type="iconSet" priority="379">
      <iconSet iconSet="4TrafficLights" showValue="0">
        <cfvo type="percent" val="0"/>
        <cfvo type="num" val="2"/>
        <cfvo type="num" val="3"/>
        <cfvo type="num" val="4"/>
      </iconSet>
    </cfRule>
  </conditionalFormatting>
  <conditionalFormatting sqref="N365:DM373 N90:DM92 N129:DM132 N126:DM126">
    <cfRule type="iconSet" priority="378">
      <iconSet iconSet="4TrafficLights" showValue="0">
        <cfvo type="percent" val="0"/>
        <cfvo type="num" val="2"/>
        <cfvo type="num" val="3"/>
        <cfvo type="num" val="4"/>
      </iconSet>
    </cfRule>
  </conditionalFormatting>
  <conditionalFormatting sqref="N374:DM397">
    <cfRule type="iconSet" priority="377">
      <iconSet iconSet="4TrafficLights" showValue="0">
        <cfvo type="percent" val="0"/>
        <cfvo type="num" val="2"/>
        <cfvo type="num" val="3"/>
        <cfvo type="num" val="4"/>
      </iconSet>
    </cfRule>
  </conditionalFormatting>
  <conditionalFormatting sqref="J238">
    <cfRule type="containsText" dxfId="236" priority="363" operator="containsText" text="Delayed">
      <formula>NOT(ISERROR(SEARCH("Delayed",J238)))</formula>
    </cfRule>
    <cfRule type="containsText" dxfId="235" priority="364" operator="containsText" text="Ongoing">
      <formula>NOT(ISERROR(SEARCH("Ongoing",J238)))</formula>
    </cfRule>
    <cfRule type="containsText" dxfId="234" priority="365" operator="containsText" text="Done">
      <formula>NOT(ISERROR(SEARCH("Done",J238)))</formula>
    </cfRule>
    <cfRule type="containsText" dxfId="233" priority="366" operator="containsText" text="Delayed">
      <formula>NOT(ISERROR(SEARCH("Delayed",J238)))</formula>
    </cfRule>
    <cfRule type="containsText" dxfId="232" priority="367" operator="containsText" text="Ongoing">
      <formula>NOT(ISERROR(SEARCH("Ongoing",J238)))</formula>
    </cfRule>
    <cfRule type="containsText" dxfId="231" priority="368" operator="containsText" text="Done">
      <formula>NOT(ISERROR(SEARCH("Done",J238)))</formula>
    </cfRule>
  </conditionalFormatting>
  <conditionalFormatting sqref="R197 J213 J243 J293 N197 J167 N167:R167 N170:R170 J170 J175 N175:R175 N185:R185 J185 J190 N190:R190 N196:R196 J196:J197 J202 N202:N203 N208 N213 N218 J218 J223 N223 N228 J228 J233 N233 J248 J253 J258 J263 J268 J273 J278 J283 J309 J314 J319 J324 J329 J334 J339 J344 J298:J304">
    <cfRule type="iconSet" priority="362">
      <iconSet iconSet="4TrafficLights" showValue="0">
        <cfvo type="percent" val="0"/>
        <cfvo type="num" val="2"/>
        <cfvo type="num" val="3"/>
        <cfvo type="num" val="4"/>
      </iconSet>
    </cfRule>
  </conditionalFormatting>
  <conditionalFormatting sqref="J203">
    <cfRule type="containsText" dxfId="230" priority="356" operator="containsText" text="Delayed">
      <formula>NOT(ISERROR(SEARCH("Delayed",J203)))</formula>
    </cfRule>
    <cfRule type="containsText" dxfId="229" priority="357" operator="containsText" text="Ongoing">
      <formula>NOT(ISERROR(SEARCH("Ongoing",J203)))</formula>
    </cfRule>
    <cfRule type="containsText" dxfId="228" priority="358" operator="containsText" text="Done">
      <formula>NOT(ISERROR(SEARCH("Done",J203)))</formula>
    </cfRule>
    <cfRule type="containsText" dxfId="227" priority="359" operator="containsText" text="Delayed">
      <formula>NOT(ISERROR(SEARCH("Delayed",J203)))</formula>
    </cfRule>
    <cfRule type="containsText" dxfId="226" priority="360" operator="containsText" text="Ongoing">
      <formula>NOT(ISERROR(SEARCH("Ongoing",J203)))</formula>
    </cfRule>
    <cfRule type="containsText" dxfId="225" priority="361" operator="containsText" text="Done">
      <formula>NOT(ISERROR(SEARCH("Done",J203)))</formula>
    </cfRule>
  </conditionalFormatting>
  <conditionalFormatting sqref="J208">
    <cfRule type="containsText" dxfId="224" priority="350" operator="containsText" text="Delayed">
      <formula>NOT(ISERROR(SEARCH("Delayed",J208)))</formula>
    </cfRule>
    <cfRule type="containsText" dxfId="223" priority="351" operator="containsText" text="Ongoing">
      <formula>NOT(ISERROR(SEARCH("Ongoing",J208)))</formula>
    </cfRule>
    <cfRule type="containsText" dxfId="222" priority="352" operator="containsText" text="Done">
      <formula>NOT(ISERROR(SEARCH("Done",J208)))</formula>
    </cfRule>
    <cfRule type="containsText" dxfId="221" priority="353" operator="containsText" text="Delayed">
      <formula>NOT(ISERROR(SEARCH("Delayed",J208)))</formula>
    </cfRule>
    <cfRule type="containsText" dxfId="220" priority="354" operator="containsText" text="Ongoing">
      <formula>NOT(ISERROR(SEARCH("Ongoing",J208)))</formula>
    </cfRule>
    <cfRule type="containsText" dxfId="219" priority="355" operator="containsText" text="Done">
      <formula>NOT(ISERROR(SEARCH("Done",J208)))</formula>
    </cfRule>
  </conditionalFormatting>
  <conditionalFormatting sqref="J288">
    <cfRule type="containsText" dxfId="218" priority="344" operator="containsText" text="Delayed">
      <formula>NOT(ISERROR(SEARCH("Delayed",J288)))</formula>
    </cfRule>
    <cfRule type="containsText" dxfId="217" priority="345" operator="containsText" text="Ongoing">
      <formula>NOT(ISERROR(SEARCH("Ongoing",J288)))</formula>
    </cfRule>
    <cfRule type="containsText" dxfId="216" priority="346" operator="containsText" text="Done">
      <formula>NOT(ISERROR(SEARCH("Done",J288)))</formula>
    </cfRule>
    <cfRule type="containsText" dxfId="215" priority="347" operator="containsText" text="Delayed">
      <formula>NOT(ISERROR(SEARCH("Delayed",J288)))</formula>
    </cfRule>
    <cfRule type="containsText" dxfId="214" priority="348" operator="containsText" text="Ongoing">
      <formula>NOT(ISERROR(SEARCH("Ongoing",J288)))</formula>
    </cfRule>
    <cfRule type="containsText" dxfId="213" priority="349" operator="containsText" text="Done">
      <formula>NOT(ISERROR(SEARCH("Done",J288)))</formula>
    </cfRule>
  </conditionalFormatting>
  <conditionalFormatting sqref="S170 S167 S175 S185 S190 S196:S197">
    <cfRule type="iconSet" priority="336">
      <iconSet iconSet="4TrafficLights" showValue="0">
        <cfvo type="percent" val="0"/>
        <cfvo type="num" val="2"/>
        <cfvo type="num" val="3"/>
        <cfvo type="num" val="4"/>
      </iconSet>
    </cfRule>
  </conditionalFormatting>
  <conditionalFormatting sqref="T170 T167 T175 T185 T190 T196:T197">
    <cfRule type="iconSet" priority="335">
      <iconSet iconSet="4TrafficLights" showValue="0">
        <cfvo type="percent" val="0"/>
        <cfvo type="num" val="2"/>
        <cfvo type="num" val="3"/>
        <cfvo type="num" val="4"/>
      </iconSet>
    </cfRule>
  </conditionalFormatting>
  <conditionalFormatting sqref="J186:J189 N186:R189">
    <cfRule type="iconSet" priority="330">
      <iconSet iconSet="4TrafficLights" showValue="0">
        <cfvo type="percent" val="0"/>
        <cfvo type="num" val="2"/>
        <cfvo type="num" val="3"/>
        <cfvo type="num" val="4"/>
      </iconSet>
    </cfRule>
  </conditionalFormatting>
  <conditionalFormatting sqref="S186:S189">
    <cfRule type="iconSet" priority="326">
      <iconSet iconSet="4TrafficLights" showValue="0">
        <cfvo type="percent" val="0"/>
        <cfvo type="num" val="2"/>
        <cfvo type="num" val="3"/>
        <cfvo type="num" val="4"/>
      </iconSet>
    </cfRule>
  </conditionalFormatting>
  <conditionalFormatting sqref="T186:T189">
    <cfRule type="iconSet" priority="325">
      <iconSet iconSet="4TrafficLights" showValue="0">
        <cfvo type="percent" val="0"/>
        <cfvo type="num" val="2"/>
        <cfvo type="num" val="3"/>
        <cfvo type="num" val="4"/>
      </iconSet>
    </cfRule>
  </conditionalFormatting>
  <conditionalFormatting sqref="J191:J195 N195:R195">
    <cfRule type="iconSet" priority="324">
      <iconSet iconSet="4TrafficLights" showValue="0">
        <cfvo type="percent" val="0"/>
        <cfvo type="num" val="2"/>
        <cfvo type="num" val="3"/>
        <cfvo type="num" val="4"/>
      </iconSet>
    </cfRule>
  </conditionalFormatting>
  <conditionalFormatting sqref="S195">
    <cfRule type="iconSet" priority="320">
      <iconSet iconSet="4TrafficLights" showValue="0">
        <cfvo type="percent" val="0"/>
        <cfvo type="num" val="2"/>
        <cfvo type="num" val="3"/>
        <cfvo type="num" val="4"/>
      </iconSet>
    </cfRule>
  </conditionalFormatting>
  <conditionalFormatting sqref="T195">
    <cfRule type="iconSet" priority="319">
      <iconSet iconSet="4TrafficLights" showValue="0">
        <cfvo type="percent" val="0"/>
        <cfvo type="num" val="2"/>
        <cfvo type="num" val="3"/>
        <cfvo type="num" val="4"/>
      </iconSet>
    </cfRule>
  </conditionalFormatting>
  <conditionalFormatting sqref="N180:R180 J180">
    <cfRule type="iconSet" priority="318">
      <iconSet iconSet="4TrafficLights" showValue="0">
        <cfvo type="percent" val="0"/>
        <cfvo type="num" val="2"/>
        <cfvo type="num" val="3"/>
        <cfvo type="num" val="4"/>
      </iconSet>
    </cfRule>
  </conditionalFormatting>
  <conditionalFormatting sqref="S180">
    <cfRule type="iconSet" priority="314">
      <iconSet iconSet="4TrafficLights" showValue="0">
        <cfvo type="percent" val="0"/>
        <cfvo type="num" val="2"/>
        <cfvo type="num" val="3"/>
        <cfvo type="num" val="4"/>
      </iconSet>
    </cfRule>
  </conditionalFormatting>
  <conditionalFormatting sqref="T180">
    <cfRule type="iconSet" priority="313">
      <iconSet iconSet="4TrafficLights" showValue="0">
        <cfvo type="percent" val="0"/>
        <cfvo type="num" val="2"/>
        <cfvo type="num" val="3"/>
        <cfvo type="num" val="4"/>
      </iconSet>
    </cfRule>
  </conditionalFormatting>
  <conditionalFormatting sqref="J181:J184 N181:R184">
    <cfRule type="iconSet" priority="312">
      <iconSet iconSet="4TrafficLights" showValue="0">
        <cfvo type="percent" val="0"/>
        <cfvo type="num" val="2"/>
        <cfvo type="num" val="3"/>
        <cfvo type="num" val="4"/>
      </iconSet>
    </cfRule>
  </conditionalFormatting>
  <conditionalFormatting sqref="S181:S184">
    <cfRule type="iconSet" priority="308">
      <iconSet iconSet="4TrafficLights" showValue="0">
        <cfvo type="percent" val="0"/>
        <cfvo type="num" val="2"/>
        <cfvo type="num" val="3"/>
        <cfvo type="num" val="4"/>
      </iconSet>
    </cfRule>
  </conditionalFormatting>
  <conditionalFormatting sqref="T181:T184">
    <cfRule type="iconSet" priority="307">
      <iconSet iconSet="4TrafficLights" showValue="0">
        <cfvo type="percent" val="0"/>
        <cfvo type="num" val="2"/>
        <cfvo type="num" val="3"/>
        <cfvo type="num" val="4"/>
      </iconSet>
    </cfRule>
  </conditionalFormatting>
  <conditionalFormatting sqref="J198:J201">
    <cfRule type="iconSet" priority="306">
      <iconSet iconSet="4TrafficLights" showValue="0">
        <cfvo type="percent" val="0"/>
        <cfvo type="num" val="2"/>
        <cfvo type="num" val="3"/>
        <cfvo type="num" val="4"/>
      </iconSet>
    </cfRule>
  </conditionalFormatting>
  <conditionalFormatting sqref="J305:J308">
    <cfRule type="iconSet" priority="302">
      <iconSet iconSet="4TrafficLights" showValue="0">
        <cfvo type="percent" val="0"/>
        <cfvo type="num" val="2"/>
        <cfvo type="num" val="3"/>
        <cfvo type="num" val="4"/>
      </iconSet>
    </cfRule>
  </conditionalFormatting>
  <conditionalFormatting sqref="Q202:R202 P203:R203 P208:R208 P213:R213 P218:R218">
    <cfRule type="iconSet" priority="370">
      <iconSet iconSet="4TrafficLights" showValue="0">
        <cfvo type="percent" val="0"/>
        <cfvo type="num" val="2"/>
        <cfvo type="num" val="3"/>
        <cfvo type="num" val="4"/>
      </iconSet>
    </cfRule>
  </conditionalFormatting>
  <conditionalFormatting sqref="O202:O203 O197:Q197 P202 O208 O213 O218 O223 O228 O233">
    <cfRule type="iconSet" priority="371">
      <iconSet iconSet="4TrafficLights" showValue="0">
        <cfvo type="percent" val="0"/>
        <cfvo type="num" val="2"/>
        <cfvo type="num" val="3"/>
        <cfvo type="num" val="4"/>
      </iconSet>
    </cfRule>
  </conditionalFormatting>
  <conditionalFormatting sqref="S202:S203 S208 S213 S218">
    <cfRule type="iconSet" priority="372">
      <iconSet iconSet="4TrafficLights" showValue="0">
        <cfvo type="percent" val="0"/>
        <cfvo type="num" val="2"/>
        <cfvo type="num" val="3"/>
        <cfvo type="num" val="4"/>
      </iconSet>
    </cfRule>
  </conditionalFormatting>
  <conditionalFormatting sqref="T202:T203 T208 T213 T218">
    <cfRule type="iconSet" priority="373">
      <iconSet iconSet="4TrafficLights" showValue="0">
        <cfvo type="percent" val="0"/>
        <cfvo type="num" val="2"/>
        <cfvo type="num" val="3"/>
        <cfvo type="num" val="4"/>
      </iconSet>
    </cfRule>
  </conditionalFormatting>
  <conditionalFormatting sqref="P233:R233 P223:R223 P228:R228">
    <cfRule type="iconSet" priority="374">
      <iconSet iconSet="4TrafficLights" showValue="0">
        <cfvo type="percent" val="0"/>
        <cfvo type="num" val="2"/>
        <cfvo type="num" val="3"/>
        <cfvo type="num" val="4"/>
      </iconSet>
    </cfRule>
  </conditionalFormatting>
  <conditionalFormatting sqref="S233 S223 S228">
    <cfRule type="iconSet" priority="375">
      <iconSet iconSet="4TrafficLights" showValue="0">
        <cfvo type="percent" val="0"/>
        <cfvo type="num" val="2"/>
        <cfvo type="num" val="3"/>
        <cfvo type="num" val="4"/>
      </iconSet>
    </cfRule>
  </conditionalFormatting>
  <conditionalFormatting sqref="T233 T223 T228">
    <cfRule type="iconSet" priority="376">
      <iconSet iconSet="4TrafficLights" showValue="0">
        <cfvo type="percent" val="0"/>
        <cfvo type="num" val="2"/>
        <cfvo type="num" val="3"/>
        <cfvo type="num" val="4"/>
      </iconSet>
    </cfRule>
  </conditionalFormatting>
  <conditionalFormatting sqref="AD170 AD167">
    <cfRule type="iconSet" priority="296">
      <iconSet iconSet="4TrafficLights" showValue="0">
        <cfvo type="percent" val="0"/>
        <cfvo type="num" val="2"/>
        <cfvo type="num" val="3"/>
        <cfvo type="num" val="4"/>
      </iconSet>
    </cfRule>
  </conditionalFormatting>
  <conditionalFormatting sqref="AD175">
    <cfRule type="iconSet" priority="295">
      <iconSet iconSet="4TrafficLights" showValue="0">
        <cfvo type="percent" val="0"/>
        <cfvo type="num" val="2"/>
        <cfvo type="num" val="3"/>
        <cfvo type="num" val="4"/>
      </iconSet>
    </cfRule>
  </conditionalFormatting>
  <conditionalFormatting sqref="Y180">
    <cfRule type="iconSet" priority="294">
      <iconSet iconSet="4TrafficLights" showValue="0">
        <cfvo type="percent" val="0"/>
        <cfvo type="num" val="2"/>
        <cfvo type="num" val="3"/>
        <cfvo type="num" val="4"/>
      </iconSet>
    </cfRule>
  </conditionalFormatting>
  <conditionalFormatting sqref="AD185">
    <cfRule type="iconSet" priority="293">
      <iconSet iconSet="4TrafficLights" showValue="0">
        <cfvo type="percent" val="0"/>
        <cfvo type="num" val="2"/>
        <cfvo type="num" val="3"/>
        <cfvo type="num" val="4"/>
      </iconSet>
    </cfRule>
  </conditionalFormatting>
  <conditionalFormatting sqref="BF190">
    <cfRule type="iconSet" priority="292">
      <iconSet iconSet="4TrafficLights" showValue="0">
        <cfvo type="percent" val="0"/>
        <cfvo type="num" val="2"/>
        <cfvo type="num" val="3"/>
        <cfvo type="num" val="4"/>
      </iconSet>
    </cfRule>
  </conditionalFormatting>
  <conditionalFormatting sqref="AB182">
    <cfRule type="iconSet" priority="291">
      <iconSet iconSet="4TrafficLights" showValue="0">
        <cfvo type="percent" val="0"/>
        <cfvo type="num" val="2"/>
        <cfvo type="num" val="3"/>
        <cfvo type="num" val="4"/>
      </iconSet>
    </cfRule>
  </conditionalFormatting>
  <conditionalFormatting sqref="AH187">
    <cfRule type="iconSet" priority="290">
      <iconSet iconSet="4TrafficLights" showValue="0">
        <cfvo type="percent" val="0"/>
        <cfvo type="num" val="2"/>
        <cfvo type="num" val="3"/>
        <cfvo type="num" val="4"/>
      </iconSet>
    </cfRule>
  </conditionalFormatting>
  <conditionalFormatting sqref="J171:J174">
    <cfRule type="iconSet" priority="265">
      <iconSet iconSet="4TrafficLights" showValue="0">
        <cfvo type="percent" val="0"/>
        <cfvo type="num" val="2"/>
        <cfvo type="num" val="3"/>
        <cfvo type="num" val="4"/>
      </iconSet>
    </cfRule>
  </conditionalFormatting>
  <conditionalFormatting sqref="J176:J179">
    <cfRule type="iconSet" priority="261">
      <iconSet iconSet="4TrafficLights" showValue="0">
        <cfvo type="percent" val="0"/>
        <cfvo type="num" val="2"/>
        <cfvo type="num" val="3"/>
        <cfvo type="num" val="4"/>
      </iconSet>
    </cfRule>
  </conditionalFormatting>
  <conditionalFormatting sqref="J204:J207">
    <cfRule type="iconSet" priority="257">
      <iconSet iconSet="4TrafficLights" showValue="0">
        <cfvo type="percent" val="0"/>
        <cfvo type="num" val="2"/>
        <cfvo type="num" val="3"/>
        <cfvo type="num" val="4"/>
      </iconSet>
    </cfRule>
  </conditionalFormatting>
  <conditionalFormatting sqref="J209:J212">
    <cfRule type="iconSet" priority="253">
      <iconSet iconSet="4TrafficLights" showValue="0">
        <cfvo type="percent" val="0"/>
        <cfvo type="num" val="2"/>
        <cfvo type="num" val="3"/>
        <cfvo type="num" val="4"/>
      </iconSet>
    </cfRule>
  </conditionalFormatting>
  <conditionalFormatting sqref="J214:J217">
    <cfRule type="iconSet" priority="249">
      <iconSet iconSet="4TrafficLights" showValue="0">
        <cfvo type="percent" val="0"/>
        <cfvo type="num" val="2"/>
        <cfvo type="num" val="3"/>
        <cfvo type="num" val="4"/>
      </iconSet>
    </cfRule>
  </conditionalFormatting>
  <conditionalFormatting sqref="J219:J222">
    <cfRule type="iconSet" priority="245">
      <iconSet iconSet="4TrafficLights" showValue="0">
        <cfvo type="percent" val="0"/>
        <cfvo type="num" val="2"/>
        <cfvo type="num" val="3"/>
        <cfvo type="num" val="4"/>
      </iconSet>
    </cfRule>
  </conditionalFormatting>
  <conditionalFormatting sqref="J224:J227">
    <cfRule type="iconSet" priority="241">
      <iconSet iconSet="4TrafficLights" showValue="0">
        <cfvo type="percent" val="0"/>
        <cfvo type="num" val="2"/>
        <cfvo type="num" val="3"/>
        <cfvo type="num" val="4"/>
      </iconSet>
    </cfRule>
  </conditionalFormatting>
  <conditionalFormatting sqref="J229:J232">
    <cfRule type="iconSet" priority="237">
      <iconSet iconSet="4TrafficLights" showValue="0">
        <cfvo type="percent" val="0"/>
        <cfvo type="num" val="2"/>
        <cfvo type="num" val="3"/>
        <cfvo type="num" val="4"/>
      </iconSet>
    </cfRule>
  </conditionalFormatting>
  <conditionalFormatting sqref="J234:J237">
    <cfRule type="iconSet" priority="233">
      <iconSet iconSet="4TrafficLights" showValue="0">
        <cfvo type="percent" val="0"/>
        <cfvo type="num" val="2"/>
        <cfvo type="num" val="3"/>
        <cfvo type="num" val="4"/>
      </iconSet>
    </cfRule>
  </conditionalFormatting>
  <conditionalFormatting sqref="J239:J242">
    <cfRule type="iconSet" priority="229">
      <iconSet iconSet="4TrafficLights" showValue="0">
        <cfvo type="percent" val="0"/>
        <cfvo type="num" val="2"/>
        <cfvo type="num" val="3"/>
        <cfvo type="num" val="4"/>
      </iconSet>
    </cfRule>
  </conditionalFormatting>
  <conditionalFormatting sqref="J244:J247">
    <cfRule type="iconSet" priority="225">
      <iconSet iconSet="4TrafficLights" showValue="0">
        <cfvo type="percent" val="0"/>
        <cfvo type="num" val="2"/>
        <cfvo type="num" val="3"/>
        <cfvo type="num" val="4"/>
      </iconSet>
    </cfRule>
  </conditionalFormatting>
  <conditionalFormatting sqref="J249:J252">
    <cfRule type="iconSet" priority="221">
      <iconSet iconSet="4TrafficLights" showValue="0">
        <cfvo type="percent" val="0"/>
        <cfvo type="num" val="2"/>
        <cfvo type="num" val="3"/>
        <cfvo type="num" val="4"/>
      </iconSet>
    </cfRule>
  </conditionalFormatting>
  <conditionalFormatting sqref="J254:J257">
    <cfRule type="iconSet" priority="217">
      <iconSet iconSet="4TrafficLights" showValue="0">
        <cfvo type="percent" val="0"/>
        <cfvo type="num" val="2"/>
        <cfvo type="num" val="3"/>
        <cfvo type="num" val="4"/>
      </iconSet>
    </cfRule>
  </conditionalFormatting>
  <conditionalFormatting sqref="J259:J262">
    <cfRule type="iconSet" priority="213">
      <iconSet iconSet="4TrafficLights" showValue="0">
        <cfvo type="percent" val="0"/>
        <cfvo type="num" val="2"/>
        <cfvo type="num" val="3"/>
        <cfvo type="num" val="4"/>
      </iconSet>
    </cfRule>
  </conditionalFormatting>
  <conditionalFormatting sqref="J264:J267">
    <cfRule type="iconSet" priority="209">
      <iconSet iconSet="4TrafficLights" showValue="0">
        <cfvo type="percent" val="0"/>
        <cfvo type="num" val="2"/>
        <cfvo type="num" val="3"/>
        <cfvo type="num" val="4"/>
      </iconSet>
    </cfRule>
  </conditionalFormatting>
  <conditionalFormatting sqref="J269:J272">
    <cfRule type="iconSet" priority="205">
      <iconSet iconSet="4TrafficLights" showValue="0">
        <cfvo type="percent" val="0"/>
        <cfvo type="num" val="2"/>
        <cfvo type="num" val="3"/>
        <cfvo type="num" val="4"/>
      </iconSet>
    </cfRule>
  </conditionalFormatting>
  <conditionalFormatting sqref="J274:J277">
    <cfRule type="iconSet" priority="201">
      <iconSet iconSet="4TrafficLights" showValue="0">
        <cfvo type="percent" val="0"/>
        <cfvo type="num" val="2"/>
        <cfvo type="num" val="3"/>
        <cfvo type="num" val="4"/>
      </iconSet>
    </cfRule>
  </conditionalFormatting>
  <conditionalFormatting sqref="J279:J282">
    <cfRule type="iconSet" priority="197">
      <iconSet iconSet="4TrafficLights" showValue="0">
        <cfvo type="percent" val="0"/>
        <cfvo type="num" val="2"/>
        <cfvo type="num" val="3"/>
        <cfvo type="num" val="4"/>
      </iconSet>
    </cfRule>
  </conditionalFormatting>
  <conditionalFormatting sqref="J284:J287">
    <cfRule type="iconSet" priority="193">
      <iconSet iconSet="4TrafficLights" showValue="0">
        <cfvo type="percent" val="0"/>
        <cfvo type="num" val="2"/>
        <cfvo type="num" val="3"/>
        <cfvo type="num" val="4"/>
      </iconSet>
    </cfRule>
  </conditionalFormatting>
  <conditionalFormatting sqref="J289:J292">
    <cfRule type="iconSet" priority="189">
      <iconSet iconSet="4TrafficLights" showValue="0">
        <cfvo type="percent" val="0"/>
        <cfvo type="num" val="2"/>
        <cfvo type="num" val="3"/>
        <cfvo type="num" val="4"/>
      </iconSet>
    </cfRule>
  </conditionalFormatting>
  <conditionalFormatting sqref="J294:J297">
    <cfRule type="iconSet" priority="185">
      <iconSet iconSet="4TrafficLights" showValue="0">
        <cfvo type="percent" val="0"/>
        <cfvo type="num" val="2"/>
        <cfvo type="num" val="3"/>
        <cfvo type="num" val="4"/>
      </iconSet>
    </cfRule>
  </conditionalFormatting>
  <conditionalFormatting sqref="J325:J328 J320:J323 J315:J318 J310:J313">
    <cfRule type="iconSet" priority="181">
      <iconSet iconSet="4TrafficLights" showValue="0">
        <cfvo type="percent" val="0"/>
        <cfvo type="num" val="2"/>
        <cfvo type="num" val="3"/>
        <cfvo type="num" val="4"/>
      </iconSet>
    </cfRule>
  </conditionalFormatting>
  <conditionalFormatting sqref="J340:J343 J335:J338 J330:J333">
    <cfRule type="iconSet" priority="177">
      <iconSet iconSet="4TrafficLights" showValue="0">
        <cfvo type="percent" val="0"/>
        <cfvo type="num" val="2"/>
        <cfvo type="num" val="3"/>
        <cfvo type="num" val="4"/>
      </iconSet>
    </cfRule>
  </conditionalFormatting>
  <conditionalFormatting sqref="N171:DM174">
    <cfRule type="iconSet" priority="165">
      <iconSet iconSet="4TrafficLights" showValue="0">
        <cfvo type="percent" val="0"/>
        <cfvo type="num" val="2"/>
        <cfvo type="num" val="3"/>
        <cfvo type="num" val="4"/>
      </iconSet>
    </cfRule>
  </conditionalFormatting>
  <conditionalFormatting sqref="N176:DM179">
    <cfRule type="iconSet" priority="164">
      <iconSet iconSet="4TrafficLights" showValue="0">
        <cfvo type="percent" val="0"/>
        <cfvo type="num" val="2"/>
        <cfvo type="num" val="3"/>
        <cfvo type="num" val="4"/>
      </iconSet>
    </cfRule>
  </conditionalFormatting>
  <conditionalFormatting sqref="N191:DM194">
    <cfRule type="iconSet" priority="163">
      <iconSet iconSet="4TrafficLights" showValue="0">
        <cfvo type="percent" val="0"/>
        <cfvo type="num" val="2"/>
        <cfvo type="num" val="3"/>
        <cfvo type="num" val="4"/>
      </iconSet>
    </cfRule>
  </conditionalFormatting>
  <conditionalFormatting sqref="N198:DM201">
    <cfRule type="iconSet" priority="162">
      <iconSet iconSet="4TrafficLights" showValue="0">
        <cfvo type="percent" val="0"/>
        <cfvo type="num" val="2"/>
        <cfvo type="num" val="3"/>
        <cfvo type="num" val="4"/>
      </iconSet>
    </cfRule>
  </conditionalFormatting>
  <conditionalFormatting sqref="N229:DM232 N224:DM227 N219:DM222 N214:DM217 N209:DM212 N204:DM207">
    <cfRule type="iconSet" priority="161">
      <iconSet iconSet="4TrafficLights" showValue="0">
        <cfvo type="percent" val="0"/>
        <cfvo type="num" val="2"/>
        <cfvo type="num" val="3"/>
        <cfvo type="num" val="4"/>
      </iconSet>
    </cfRule>
  </conditionalFormatting>
  <conditionalFormatting sqref="N234:DM257">
    <cfRule type="iconSet" priority="160">
      <iconSet iconSet="4TrafficLights" showValue="0">
        <cfvo type="percent" val="0"/>
        <cfvo type="num" val="2"/>
        <cfvo type="num" val="3"/>
        <cfvo type="num" val="4"/>
      </iconSet>
    </cfRule>
  </conditionalFormatting>
  <conditionalFormatting sqref="N258:DM281">
    <cfRule type="iconSet" priority="159">
      <iconSet iconSet="4TrafficLights" showValue="0">
        <cfvo type="percent" val="0"/>
        <cfvo type="num" val="2"/>
        <cfvo type="num" val="3"/>
        <cfvo type="num" val="4"/>
      </iconSet>
    </cfRule>
  </conditionalFormatting>
  <conditionalFormatting sqref="N282:DM305">
    <cfRule type="iconSet" priority="158">
      <iconSet iconSet="4TrafficLights" showValue="0">
        <cfvo type="percent" val="0"/>
        <cfvo type="num" val="2"/>
        <cfvo type="num" val="3"/>
        <cfvo type="num" val="4"/>
      </iconSet>
    </cfRule>
  </conditionalFormatting>
  <conditionalFormatting sqref="N306:DM329">
    <cfRule type="iconSet" priority="157">
      <iconSet iconSet="4TrafficLights" showValue="0">
        <cfvo type="percent" val="0"/>
        <cfvo type="num" val="2"/>
        <cfvo type="num" val="3"/>
        <cfvo type="num" val="4"/>
      </iconSet>
    </cfRule>
  </conditionalFormatting>
  <conditionalFormatting sqref="N330:DM346 N349:DM350 N347:BE348 BG347:DM348 N351:BF353 BH351:DM353">
    <cfRule type="iconSet" priority="156">
      <iconSet iconSet="4TrafficLights" showValue="0">
        <cfvo type="percent" val="0"/>
        <cfvo type="num" val="2"/>
        <cfvo type="num" val="3"/>
        <cfvo type="num" val="4"/>
      </iconSet>
    </cfRule>
  </conditionalFormatting>
  <conditionalFormatting sqref="N354:DM354 N357:DM357 N355:BG356 BI355:DM356">
    <cfRule type="iconSet" priority="155">
      <iconSet iconSet="4TrafficLights" showValue="0">
        <cfvo type="percent" val="0"/>
        <cfvo type="num" val="2"/>
        <cfvo type="num" val="3"/>
        <cfvo type="num" val="4"/>
      </iconSet>
    </cfRule>
  </conditionalFormatting>
  <conditionalFormatting sqref="BH355:BH356">
    <cfRule type="iconSet" priority="154">
      <iconSet iconSet="4TrafficLights" showValue="0">
        <cfvo type="percent" val="0"/>
        <cfvo type="num" val="2"/>
        <cfvo type="num" val="3"/>
        <cfvo type="num" val="4"/>
      </iconSet>
    </cfRule>
  </conditionalFormatting>
  <conditionalFormatting sqref="BF347:BF348">
    <cfRule type="iconSet" priority="153">
      <iconSet iconSet="4TrafficLights" showValue="0">
        <cfvo type="percent" val="0"/>
        <cfvo type="num" val="2"/>
        <cfvo type="num" val="3"/>
        <cfvo type="num" val="4"/>
      </iconSet>
    </cfRule>
  </conditionalFormatting>
  <conditionalFormatting sqref="BG351:BG353">
    <cfRule type="iconSet" priority="152">
      <iconSet iconSet="4TrafficLights" showValue="0">
        <cfvo type="percent" val="0"/>
        <cfvo type="num" val="2"/>
        <cfvo type="num" val="3"/>
        <cfvo type="num" val="4"/>
      </iconSet>
    </cfRule>
  </conditionalFormatting>
  <conditionalFormatting sqref="N127:DM128">
    <cfRule type="iconSet" priority="151">
      <iconSet iconSet="4TrafficLights" showValue="0">
        <cfvo type="percent" val="0"/>
        <cfvo type="num" val="2"/>
        <cfvo type="num" val="3"/>
        <cfvo type="num" val="4"/>
      </iconSet>
    </cfRule>
  </conditionalFormatting>
  <conditionalFormatting sqref="N358:DM358 N361:DM364">
    <cfRule type="iconSet" priority="150">
      <iconSet iconSet="4TrafficLights" showValue="0">
        <cfvo type="percent" val="0"/>
        <cfvo type="num" val="2"/>
        <cfvo type="num" val="3"/>
        <cfvo type="num" val="4"/>
      </iconSet>
    </cfRule>
  </conditionalFormatting>
  <conditionalFormatting sqref="N359:DM360">
    <cfRule type="iconSet" priority="149">
      <iconSet iconSet="4TrafficLights" showValue="0">
        <cfvo type="percent" val="0"/>
        <cfvo type="num" val="2"/>
        <cfvo type="num" val="3"/>
        <cfvo type="num" val="4"/>
      </iconSet>
    </cfRule>
  </conditionalFormatting>
  <conditionalFormatting sqref="N74:DM78">
    <cfRule type="iconSet" priority="437">
      <iconSet iconSet="4TrafficLights" showValue="0">
        <cfvo type="percent" val="0"/>
        <cfvo type="num" val="2"/>
        <cfvo type="num" val="3"/>
        <cfvo type="num" val="4"/>
      </iconSet>
    </cfRule>
  </conditionalFormatting>
  <conditionalFormatting sqref="J71:J79 J28:J39 J43 J50:J52 J55:J59 J61:J69 J46 N43:BZ43 N50:BZ59 N28:BZ39 N46:BZ46">
    <cfRule type="iconSet" priority="438">
      <iconSet iconSet="4TrafficLights" showValue="0">
        <cfvo type="percent" val="0"/>
        <cfvo type="num" val="2"/>
        <cfvo type="num" val="3"/>
        <cfvo type="num" val="4"/>
      </iconSet>
    </cfRule>
  </conditionalFormatting>
  <conditionalFormatting sqref="N69:DM73">
    <cfRule type="iconSet" priority="439">
      <iconSet iconSet="4TrafficLights" showValue="0">
        <cfvo type="percent" val="0"/>
        <cfvo type="num" val="2"/>
        <cfvo type="num" val="3"/>
        <cfvo type="num" val="4"/>
      </iconSet>
    </cfRule>
  </conditionalFormatting>
  <conditionalFormatting sqref="N64:DM68">
    <cfRule type="iconSet" priority="440">
      <iconSet iconSet="4TrafficLights" showValue="0">
        <cfvo type="percent" val="0"/>
        <cfvo type="num" val="2"/>
        <cfvo type="num" val="3"/>
        <cfvo type="num" val="4"/>
      </iconSet>
    </cfRule>
  </conditionalFormatting>
  <conditionalFormatting sqref="N60:DM63">
    <cfRule type="iconSet" priority="441">
      <iconSet iconSet="4TrafficLights" showValue="0">
        <cfvo type="percent" val="0"/>
        <cfvo type="num" val="2"/>
        <cfvo type="num" val="3"/>
        <cfvo type="num" val="4"/>
      </iconSet>
    </cfRule>
  </conditionalFormatting>
  <conditionalFormatting sqref="J80">
    <cfRule type="iconSet" priority="139">
      <iconSet iconSet="4TrafficLights" showValue="0">
        <cfvo type="percent" val="0"/>
        <cfvo type="num" val="2"/>
        <cfvo type="num" val="3"/>
        <cfvo type="num" val="4"/>
      </iconSet>
    </cfRule>
  </conditionalFormatting>
  <conditionalFormatting sqref="N80:DM80">
    <cfRule type="iconSet" priority="135">
      <iconSet iconSet="4TrafficLights" showValue="0">
        <cfvo type="percent" val="0"/>
        <cfvo type="num" val="2"/>
        <cfvo type="num" val="3"/>
        <cfvo type="num" val="4"/>
      </iconSet>
    </cfRule>
  </conditionalFormatting>
  <conditionalFormatting sqref="J44:J45 N44:BZ45">
    <cfRule type="iconSet" priority="125">
      <iconSet iconSet="4TrafficLights" showValue="0">
        <cfvo type="percent" val="0"/>
        <cfvo type="num" val="2"/>
        <cfvo type="num" val="3"/>
        <cfvo type="num" val="4"/>
      </iconSet>
    </cfRule>
  </conditionalFormatting>
  <conditionalFormatting sqref="J47:J48 N47:BZ48">
    <cfRule type="iconSet" priority="112">
      <iconSet iconSet="4TrafficLights" showValue="0">
        <cfvo type="percent" val="0"/>
        <cfvo type="num" val="2"/>
        <cfvo type="num" val="3"/>
        <cfvo type="num" val="4"/>
      </iconSet>
    </cfRule>
  </conditionalFormatting>
  <conditionalFormatting sqref="N26:DM26">
    <cfRule type="iconSet" priority="96">
      <iconSet iconSet="4TrafficLights" showValue="0">
        <cfvo type="percent" val="0"/>
        <cfvo type="num" val="2"/>
        <cfvo type="num" val="3"/>
        <cfvo type="num" val="4"/>
      </iconSet>
    </cfRule>
  </conditionalFormatting>
  <conditionalFormatting sqref="N25:DM25">
    <cfRule type="iconSet" priority="83">
      <iconSet iconSet="4TrafficLights" showValue="0">
        <cfvo type="percent" val="0"/>
        <cfvo type="num" val="2"/>
        <cfvo type="num" val="3"/>
        <cfvo type="num" val="4"/>
      </iconSet>
    </cfRule>
  </conditionalFormatting>
  <conditionalFormatting sqref="N27:DM27">
    <cfRule type="iconSet" priority="70">
      <iconSet iconSet="4TrafficLights" showValue="0">
        <cfvo type="percent" val="0"/>
        <cfvo type="num" val="2"/>
        <cfvo type="num" val="3"/>
        <cfvo type="num" val="4"/>
      </iconSet>
    </cfRule>
  </conditionalFormatting>
  <conditionalFormatting sqref="N93:DM101">
    <cfRule type="iconSet" priority="60">
      <iconSet iconSet="4TrafficLights" showValue="0">
        <cfvo type="percent" val="0"/>
        <cfvo type="num" val="2"/>
        <cfvo type="num" val="3"/>
        <cfvo type="num" val="4"/>
      </iconSet>
    </cfRule>
  </conditionalFormatting>
  <conditionalFormatting sqref="N102:DM103">
    <cfRule type="iconSet" priority="59">
      <iconSet iconSet="4TrafficLights" showValue="0">
        <cfvo type="percent" val="0"/>
        <cfvo type="num" val="2"/>
        <cfvo type="num" val="3"/>
        <cfvo type="num" val="4"/>
      </iconSet>
    </cfRule>
  </conditionalFormatting>
  <conditionalFormatting sqref="N104:DM112">
    <cfRule type="iconSet" priority="49">
      <iconSet iconSet="4TrafficLights" showValue="0">
        <cfvo type="percent" val="0"/>
        <cfvo type="num" val="2"/>
        <cfvo type="num" val="3"/>
        <cfvo type="num" val="4"/>
      </iconSet>
    </cfRule>
  </conditionalFormatting>
  <conditionalFormatting sqref="N113:DM114">
    <cfRule type="iconSet" priority="48">
      <iconSet iconSet="4TrafficLights" showValue="0">
        <cfvo type="percent" val="0"/>
        <cfvo type="num" val="2"/>
        <cfvo type="num" val="3"/>
        <cfvo type="num" val="4"/>
      </iconSet>
    </cfRule>
  </conditionalFormatting>
  <conditionalFormatting sqref="N115:DM123">
    <cfRule type="iconSet" priority="38">
      <iconSet iconSet="4TrafficLights" showValue="0">
        <cfvo type="percent" val="0"/>
        <cfvo type="num" val="2"/>
        <cfvo type="num" val="3"/>
        <cfvo type="num" val="4"/>
      </iconSet>
    </cfRule>
  </conditionalFormatting>
  <conditionalFormatting sqref="N124:DM125">
    <cfRule type="iconSet" priority="37">
      <iconSet iconSet="4TrafficLights" showValue="0">
        <cfvo type="percent" val="0"/>
        <cfvo type="num" val="2"/>
        <cfvo type="num" val="3"/>
        <cfvo type="num" val="4"/>
      </iconSet>
    </cfRule>
  </conditionalFormatting>
  <conditionalFormatting sqref="N133:DM141">
    <cfRule type="iconSet" priority="27">
      <iconSet iconSet="4TrafficLights" showValue="0">
        <cfvo type="percent" val="0"/>
        <cfvo type="num" val="2"/>
        <cfvo type="num" val="3"/>
        <cfvo type="num" val="4"/>
      </iconSet>
    </cfRule>
  </conditionalFormatting>
  <conditionalFormatting sqref="N142:DM143">
    <cfRule type="iconSet" priority="26">
      <iconSet iconSet="4TrafficLights" showValue="0">
        <cfvo type="percent" val="0"/>
        <cfvo type="num" val="2"/>
        <cfvo type="num" val="3"/>
        <cfvo type="num" val="4"/>
      </iconSet>
    </cfRule>
  </conditionalFormatting>
  <conditionalFormatting sqref="N144:DM152">
    <cfRule type="iconSet" priority="16">
      <iconSet iconSet="4TrafficLights" showValue="0">
        <cfvo type="percent" val="0"/>
        <cfvo type="num" val="2"/>
        <cfvo type="num" val="3"/>
        <cfvo type="num" val="4"/>
      </iconSet>
    </cfRule>
  </conditionalFormatting>
  <conditionalFormatting sqref="N153:DM154">
    <cfRule type="iconSet" priority="15">
      <iconSet iconSet="4TrafficLights" showValue="0">
        <cfvo type="percent" val="0"/>
        <cfvo type="num" val="2"/>
        <cfvo type="num" val="3"/>
        <cfvo type="num" val="4"/>
      </iconSet>
    </cfRule>
  </conditionalFormatting>
  <conditionalFormatting sqref="J168:J169">
    <cfRule type="iconSet" priority="15060">
      <iconSet iconSet="4TrafficLights" showValue="0">
        <cfvo type="percent" val="0"/>
        <cfvo type="num" val="2"/>
        <cfvo type="num" val="3"/>
        <cfvo type="num" val="4"/>
      </iconSet>
    </cfRule>
  </conditionalFormatting>
  <conditionalFormatting sqref="N168:DM169">
    <cfRule type="iconSet" priority="15061">
      <iconSet iconSet="4TrafficLights" showValue="0">
        <cfvo type="percent" val="0"/>
        <cfvo type="num" val="2"/>
        <cfvo type="num" val="3"/>
        <cfvo type="num" val="4"/>
      </iconSet>
    </cfRule>
  </conditionalFormatting>
  <conditionalFormatting sqref="J165:J166">
    <cfRule type="iconSet" priority="15496">
      <iconSet iconSet="4TrafficLights" showValue="0">
        <cfvo type="percent" val="0"/>
        <cfvo type="num" val="2"/>
        <cfvo type="num" val="3"/>
        <cfvo type="num" val="4"/>
      </iconSet>
    </cfRule>
  </conditionalFormatting>
  <conditionalFormatting sqref="N165:DM166">
    <cfRule type="iconSet" priority="15498">
      <iconSet iconSet="4TrafficLights" showValue="0">
        <cfvo type="percent" val="0"/>
        <cfvo type="num" val="2"/>
        <cfvo type="num" val="3"/>
        <cfvo type="num" val="4"/>
      </iconSet>
    </cfRule>
  </conditionalFormatting>
  <conditionalFormatting sqref="J164">
    <cfRule type="iconSet" priority="15658">
      <iconSet iconSet="4TrafficLights" showValue="0">
        <cfvo type="percent" val="0"/>
        <cfvo type="num" val="2"/>
        <cfvo type="num" val="3"/>
        <cfvo type="num" val="4"/>
      </iconSet>
    </cfRule>
  </conditionalFormatting>
  <conditionalFormatting sqref="N164:DM164">
    <cfRule type="iconSet" priority="15664">
      <iconSet iconSet="4TrafficLights" showValue="0">
        <cfvo type="percent" val="0"/>
        <cfvo type="num" val="2"/>
        <cfvo type="num" val="3"/>
        <cfvo type="num" val="4"/>
      </iconSet>
    </cfRule>
  </conditionalFormatting>
  <conditionalFormatting sqref="N163:DM163">
    <cfRule type="iconSet" priority="15910">
      <iconSet iconSet="4TrafficLights" showValue="0">
        <cfvo type="percent" val="0"/>
        <cfvo type="num" val="2"/>
        <cfvo type="num" val="3"/>
        <cfvo type="num" val="4"/>
      </iconSet>
    </cfRule>
  </conditionalFormatting>
  <conditionalFormatting sqref="N155:DM162">
    <cfRule type="iconSet" priority="16165">
      <iconSet iconSet="4TrafficLights" showValue="0">
        <cfvo type="percent" val="0"/>
        <cfvo type="num" val="2"/>
        <cfvo type="num" val="3"/>
        <cfvo type="num" val="4"/>
      </iconSet>
    </cfRule>
  </conditionalFormatting>
  <dataValidations count="9">
    <dataValidation type="list" allowBlank="1" showInputMessage="1" showErrorMessage="1" sqref="G28:G80 G23:G24 G164:G344">
      <formula1>#REF!</formula1>
    </dataValidation>
    <dataValidation type="list" allowBlank="1" showInputMessage="1" showErrorMessage="1" sqref="O229:DM232 O21:T22 O233:T233 J198:J201 J305:J308 AH187 AD167 AD170 AD175 Y180 AD185 BF190 AB182 J204:J207 J209:J212 J214:J217 J219:J222 J224:J227 J229:J232 J234:J237 J239:J242 J244:J247 J249:J252 J254:J257 J259:J262 J264:J267 J269:J272 J274:J277 J279:J282 J284:J287 J289:J292 J294:J297 J310:J313 J315:J318 J320:J323 J325:J328 J330:J333 J335:J338 J340:J343 O234:DM397 CA28:DM29 N28:BZ132 O167:T167 O170:T170 O171:DM174 O175:T175 O176:DM179 O180:T190 O191:DM194 O195:T197 O198:DM201 O202:T203 O204:DM207 O208:T208 O209:DM212 O213:T213 O214:DM217 O218:T218 O219:DM222 O223:T223 O224:DM227 O228:T228 N25:DM27 O23:DM24 N21:N24 J24 J28:J50 O168:DM169 J164:J196 O164:DM166 CA60:DM163 O133:BZ163 N133:N397">
      <formula1>"1,2,3,4"</formula1>
    </dataValidation>
    <dataValidation type="list" allowBlank="1" showInputMessage="1" showErrorMessage="1" sqref="J324 J314 J329 J268 J258 J228 J218 J213 J223 J233 J253 J273 J293 J309 J319 J298:J304 J334 J66:J67 J55:J59 J63:J64 J71:J79">
      <formula1>$I$651:$I$654</formula1>
    </dataValidation>
    <dataValidation type="list" allowBlank="1" showInputMessage="1" showErrorMessage="1" sqref="J20:M20 E20:G20">
      <formula1>$I$651:$I$655</formula1>
    </dataValidation>
    <dataValidation type="list" allowBlank="1" showInputMessage="1" showErrorMessage="1" sqref="H20:H24 H28:H397">
      <formula1>$H$400:$H$402</formula1>
    </dataValidation>
    <dataValidation type="list" allowBlank="1" showInputMessage="1" showErrorMessage="1" sqref="I20:I24 I28:I397">
      <formula1>$I$400:$I$405</formula1>
    </dataValidation>
    <dataValidation type="list" allowBlank="1" showInputMessage="1" showErrorMessage="1" sqref="H25:H27">
      <formula1>$H$843:$H$845</formula1>
    </dataValidation>
    <dataValidation type="list" allowBlank="1" showInputMessage="1" showErrorMessage="1" sqref="I25:I27">
      <formula1>$I$843:$I$848</formula1>
    </dataValidation>
    <dataValidation type="list" allowBlank="1" showInputMessage="1" showErrorMessage="1" sqref="G25:G27">
      <formula1>#REF!</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404" operator="containsText" id="{E8C485FF-31BC-48A3-8810-16AB257F4F77}">
            <xm:f>NOT(ISERROR(SEARCH($I$654,J60)))</xm:f>
            <xm:f>$I$654</xm:f>
            <x14:dxf>
              <fill>
                <patternFill>
                  <bgColor theme="2" tint="-0.24994659260841701"/>
                </patternFill>
              </fill>
            </x14:dxf>
          </x14:cfRule>
          <x14:cfRule type="containsText" priority="405" operator="containsText" id="{7750F642-6C47-4710-9F59-C120A4BF5B0D}">
            <xm:f>NOT(ISERROR(SEARCH($I$653,J60)))</xm:f>
            <xm:f>$I$653</xm:f>
            <x14:dxf>
              <fill>
                <patternFill>
                  <bgColor rgb="FFFF0000"/>
                </patternFill>
              </fill>
            </x14:dxf>
          </x14:cfRule>
          <x14:cfRule type="containsText" priority="406" operator="containsText" id="{EEE35C16-9723-424C-9E9A-5A0E51400987}">
            <xm:f>NOT(ISERROR(SEARCH($I$652,J60)))</xm:f>
            <xm:f>$I$652</xm:f>
            <x14:dxf>
              <fill>
                <patternFill>
                  <bgColor rgb="FFFFFF00"/>
                </patternFill>
              </fill>
            </x14:dxf>
          </x14:cfRule>
          <x14:cfRule type="containsText" priority="407" operator="containsText" id="{F2B8CFE8-771C-402C-BEFA-DECC1653C010}">
            <xm:f>NOT(ISERROR(SEARCH($I$651,J60)))</xm:f>
            <xm:f>$I$651</xm:f>
            <x14:dxf>
              <fill>
                <patternFill>
                  <bgColor rgb="FF92D050"/>
                </patternFill>
              </fill>
            </x14:dxf>
          </x14:cfRule>
          <xm:sqref>J60</xm:sqref>
        </x14:conditionalFormatting>
        <x14:conditionalFormatting xmlns:xm="http://schemas.microsoft.com/office/excel/2006/main">
          <x14:cfRule type="containsText" priority="403" operator="containsText" id="{E25EBB5D-F1FD-4DC4-A4F0-1FC7B214DB69}">
            <xm:f>NOT(ISERROR(SEARCH($I$655,E20)))</xm:f>
            <xm:f>$I$655</xm:f>
            <x14:dxf>
              <fill>
                <patternFill>
                  <bgColor rgb="FF7030A0"/>
                </patternFill>
              </fill>
            </x14:dxf>
          </x14:cfRule>
          <xm:sqref>E20:G20 J20:M20</xm:sqref>
        </x14:conditionalFormatting>
        <x14:conditionalFormatting xmlns:xm="http://schemas.microsoft.com/office/excel/2006/main">
          <x14:cfRule type="containsText" priority="400" operator="containsText" id="{3EC3A4CB-501A-4E29-9F1E-CB4410C540A7}">
            <xm:f>NOT(ISERROR(SEARCH(#REF!,G23)))</xm:f>
            <xm:f>#REF!</xm:f>
            <x14:dxf>
              <fill>
                <patternFill>
                  <bgColor rgb="FFFFFF00"/>
                </patternFill>
              </fill>
            </x14:dxf>
          </x14:cfRule>
          <x14:cfRule type="containsText" priority="401" operator="containsText" id="{0F5704E1-3115-4CE0-B907-5399C8047A00}">
            <xm:f>NOT(ISERROR(SEARCH(#REF!,G23)))</xm:f>
            <xm:f>#REF!</xm:f>
            <x14:dxf>
              <fill>
                <patternFill>
                  <bgColor rgb="FFFF0000"/>
                </patternFill>
              </fill>
            </x14:dxf>
          </x14:cfRule>
          <x14:cfRule type="containsText" priority="402" operator="containsText" id="{8CB5D1A3-DC20-4617-A57E-3B0F0F8BCB93}">
            <xm:f>NOT(ISERROR(SEARCH(#REF!,G23)))</xm:f>
            <xm:f>#REF!</xm:f>
            <x14:dxf>
              <fill>
                <patternFill>
                  <bgColor theme="4" tint="0.59996337778862885"/>
                </patternFill>
              </fill>
            </x14:dxf>
          </x14:cfRule>
          <xm:sqref>G43 G50:G79 G23:G24 G46 G28:G39</xm:sqref>
        </x14:conditionalFormatting>
        <x14:conditionalFormatting xmlns:xm="http://schemas.microsoft.com/office/excel/2006/main">
          <x14:cfRule type="containsText" priority="387" operator="containsText" id="{505E370D-4107-461E-ACFE-067312A42B7C}">
            <xm:f>NOT(ISERROR(SEARCH(#REF!,G49)))</xm:f>
            <xm:f>#REF!</xm:f>
            <x14:dxf>
              <fill>
                <patternFill>
                  <bgColor rgb="FFFFFF00"/>
                </patternFill>
              </fill>
            </x14:dxf>
          </x14:cfRule>
          <x14:cfRule type="containsText" priority="388" operator="containsText" id="{C5472BE7-0E97-45BA-B969-684EF8C1D0DC}">
            <xm:f>NOT(ISERROR(SEARCH(#REF!,G49)))</xm:f>
            <xm:f>#REF!</xm:f>
            <x14:dxf>
              <fill>
                <patternFill>
                  <bgColor rgb="FFFF0000"/>
                </patternFill>
              </fill>
            </x14:dxf>
          </x14:cfRule>
          <x14:cfRule type="containsText" priority="389" operator="containsText" id="{00353565-AE28-4F42-95F8-096BB5A2B521}">
            <xm:f>NOT(ISERROR(SEARCH(#REF!,G49)))</xm:f>
            <xm:f>#REF!</xm:f>
            <x14:dxf>
              <fill>
                <patternFill>
                  <bgColor theme="4" tint="0.59996337778862885"/>
                </patternFill>
              </fill>
            </x14:dxf>
          </x14:cfRule>
          <xm:sqref>G49</xm:sqref>
        </x14:conditionalFormatting>
        <x14:conditionalFormatting xmlns:xm="http://schemas.microsoft.com/office/excel/2006/main">
          <x14:cfRule type="containsText" priority="382" operator="containsText" id="{25642D43-ACA3-491C-BF18-6CA4A86B016F}">
            <xm:f>NOT(ISERROR(SEARCH(#REF!,G40)))</xm:f>
            <xm:f>#REF!</xm:f>
            <x14:dxf>
              <fill>
                <patternFill>
                  <bgColor rgb="FFFFFF00"/>
                </patternFill>
              </fill>
            </x14:dxf>
          </x14:cfRule>
          <x14:cfRule type="containsText" priority="383" operator="containsText" id="{C1E6F9B8-70AC-4EE2-AAC2-0AB2F15A1052}">
            <xm:f>NOT(ISERROR(SEARCH(#REF!,G40)))</xm:f>
            <xm:f>#REF!</xm:f>
            <x14:dxf>
              <fill>
                <patternFill>
                  <bgColor rgb="FFFF0000"/>
                </patternFill>
              </fill>
            </x14:dxf>
          </x14:cfRule>
          <x14:cfRule type="containsText" priority="384" operator="containsText" id="{F7C6E8C9-084E-4EAF-8EF0-A7AB7D54354F}">
            <xm:f>NOT(ISERROR(SEARCH(#REF!,G40)))</xm:f>
            <xm:f>#REF!</xm:f>
            <x14:dxf>
              <fill>
                <patternFill>
                  <bgColor theme="4" tint="0.59996337778862885"/>
                </patternFill>
              </fill>
            </x14:dxf>
          </x14:cfRule>
          <xm:sqref>G40:G42 G168:G169 G164:G166</xm:sqref>
        </x14:conditionalFormatting>
        <x14:conditionalFormatting xmlns:xm="http://schemas.microsoft.com/office/excel/2006/main">
          <x14:cfRule type="containsText" priority="340" operator="containsText" id="{A15958C3-8360-4727-8B06-D3CA1FC7ECCF}">
            <xm:f>NOT(ISERROR(SEARCH($I$654,J238)))</xm:f>
            <xm:f>$I$654</xm:f>
            <x14:dxf>
              <fill>
                <patternFill>
                  <bgColor theme="2" tint="-0.24994659260841701"/>
                </patternFill>
              </fill>
            </x14:dxf>
          </x14:cfRule>
          <x14:cfRule type="containsText" priority="341" operator="containsText" id="{92CBC16C-8F20-4025-983F-D9060DE08C60}">
            <xm:f>NOT(ISERROR(SEARCH($I$653,J238)))</xm:f>
            <xm:f>$I$653</xm:f>
            <x14:dxf>
              <fill>
                <patternFill>
                  <bgColor rgb="FFFF0000"/>
                </patternFill>
              </fill>
            </x14:dxf>
          </x14:cfRule>
          <x14:cfRule type="containsText" priority="342" operator="containsText" id="{16F4DD1A-DE0F-4185-8693-52E562494243}">
            <xm:f>NOT(ISERROR(SEARCH($I$652,J238)))</xm:f>
            <xm:f>$I$652</xm:f>
            <x14:dxf>
              <fill>
                <patternFill>
                  <bgColor rgb="FFFFFF00"/>
                </patternFill>
              </fill>
            </x14:dxf>
          </x14:cfRule>
          <x14:cfRule type="containsText" priority="343" operator="containsText" id="{30673055-FAB0-4E7E-8F4C-52A12E16AD2A}">
            <xm:f>NOT(ISERROR(SEARCH($I$651,J238)))</xm:f>
            <xm:f>$I$651</xm:f>
            <x14:dxf>
              <fill>
                <patternFill>
                  <bgColor rgb="FF92D050"/>
                </patternFill>
              </fill>
            </x14:dxf>
          </x14:cfRule>
          <xm:sqref>J238</xm:sqref>
        </x14:conditionalFormatting>
        <x14:conditionalFormatting xmlns:xm="http://schemas.microsoft.com/office/excel/2006/main">
          <x14:cfRule type="containsText" priority="337" operator="containsText" id="{2218CCF4-02FB-4050-AC31-0B2F8D1DA4BB}">
            <xm:f>NOT(ISERROR(SEARCH(#REF!,G167)))</xm:f>
            <xm:f>#REF!</xm:f>
            <x14:dxf>
              <fill>
                <patternFill>
                  <bgColor rgb="FFFFFF00"/>
                </patternFill>
              </fill>
            </x14:dxf>
          </x14:cfRule>
          <x14:cfRule type="containsText" priority="338" operator="containsText" id="{6E4B81EB-D4C1-458D-BB00-E2C1DD474226}">
            <xm:f>NOT(ISERROR(SEARCH(#REF!,G167)))</xm:f>
            <xm:f>#REF!</xm:f>
            <x14:dxf>
              <fill>
                <patternFill>
                  <bgColor rgb="FFFF0000"/>
                </patternFill>
              </fill>
            </x14:dxf>
          </x14:cfRule>
          <x14:cfRule type="containsText" priority="339" operator="containsText" id="{DF041277-247C-4F44-95FE-7963B8FEDDB2}">
            <xm:f>NOT(ISERROR(SEARCH(#REF!,G167)))</xm:f>
            <xm:f>#REF!</xm:f>
            <x14:dxf>
              <fill>
                <patternFill>
                  <bgColor theme="4" tint="0.59996337778862885"/>
                </patternFill>
              </fill>
            </x14:dxf>
          </x14:cfRule>
          <xm:sqref>G196:G197 G190 G185 G175 G170 G167 G243 G248 G253 G268 G283 G344 G339 G334 G329 G324 G319 G314 G309 G298:G304 G293 G288 G278 G273 G263 G258 G238 G233 G228 G223 G218 G213 G208 G202:G203</xm:sqref>
        </x14:conditionalFormatting>
        <x14:conditionalFormatting xmlns:xm="http://schemas.microsoft.com/office/excel/2006/main">
          <x14:cfRule type="containsText" priority="327" operator="containsText" id="{CC183476-B780-42F0-B307-BC7061165DDB}">
            <xm:f>NOT(ISERROR(SEARCH(#REF!,G186)))</xm:f>
            <xm:f>#REF!</xm:f>
            <x14:dxf>
              <fill>
                <patternFill>
                  <bgColor rgb="FFFFFF00"/>
                </patternFill>
              </fill>
            </x14:dxf>
          </x14:cfRule>
          <x14:cfRule type="containsText" priority="328" operator="containsText" id="{3D7FD78B-F4E7-4F98-887A-D2B90A801767}">
            <xm:f>NOT(ISERROR(SEARCH(#REF!,G186)))</xm:f>
            <xm:f>#REF!</xm:f>
            <x14:dxf>
              <fill>
                <patternFill>
                  <bgColor rgb="FFFF0000"/>
                </patternFill>
              </fill>
            </x14:dxf>
          </x14:cfRule>
          <x14:cfRule type="containsText" priority="329" operator="containsText" id="{F1D4430D-5E51-471F-9561-ECF35A81F2A7}">
            <xm:f>NOT(ISERROR(SEARCH(#REF!,G186)))</xm:f>
            <xm:f>#REF!</xm:f>
            <x14:dxf>
              <fill>
                <patternFill>
                  <bgColor theme="4" tint="0.59996337778862885"/>
                </patternFill>
              </fill>
            </x14:dxf>
          </x14:cfRule>
          <xm:sqref>G186:G189</xm:sqref>
        </x14:conditionalFormatting>
        <x14:conditionalFormatting xmlns:xm="http://schemas.microsoft.com/office/excel/2006/main">
          <x14:cfRule type="containsText" priority="321" operator="containsText" id="{1E306084-0EAB-4918-9609-BEFA84194FC1}">
            <xm:f>NOT(ISERROR(SEARCH(#REF!,G191)))</xm:f>
            <xm:f>#REF!</xm:f>
            <x14:dxf>
              <fill>
                <patternFill>
                  <bgColor rgb="FFFFFF00"/>
                </patternFill>
              </fill>
            </x14:dxf>
          </x14:cfRule>
          <x14:cfRule type="containsText" priority="322" operator="containsText" id="{BB8BF192-93AE-4680-842A-FC6F96176B98}">
            <xm:f>NOT(ISERROR(SEARCH(#REF!,G191)))</xm:f>
            <xm:f>#REF!</xm:f>
            <x14:dxf>
              <fill>
                <patternFill>
                  <bgColor rgb="FFFF0000"/>
                </patternFill>
              </fill>
            </x14:dxf>
          </x14:cfRule>
          <x14:cfRule type="containsText" priority="323" operator="containsText" id="{278B2F83-675E-4571-9181-CC08750EEBD3}">
            <xm:f>NOT(ISERROR(SEARCH(#REF!,G191)))</xm:f>
            <xm:f>#REF!</xm:f>
            <x14:dxf>
              <fill>
                <patternFill>
                  <bgColor theme="4" tint="0.59996337778862885"/>
                </patternFill>
              </fill>
            </x14:dxf>
          </x14:cfRule>
          <xm:sqref>G191:G195</xm:sqref>
        </x14:conditionalFormatting>
        <x14:conditionalFormatting xmlns:xm="http://schemas.microsoft.com/office/excel/2006/main">
          <x14:cfRule type="containsText" priority="315" operator="containsText" id="{06B4F190-FD7B-4049-8B32-EE7F361ECEA9}">
            <xm:f>NOT(ISERROR(SEARCH(#REF!,G180)))</xm:f>
            <xm:f>#REF!</xm:f>
            <x14:dxf>
              <fill>
                <patternFill>
                  <bgColor rgb="FFFFFF00"/>
                </patternFill>
              </fill>
            </x14:dxf>
          </x14:cfRule>
          <x14:cfRule type="containsText" priority="316" operator="containsText" id="{7FFB197E-5956-42F7-8B7E-82614C51A412}">
            <xm:f>NOT(ISERROR(SEARCH(#REF!,G180)))</xm:f>
            <xm:f>#REF!</xm:f>
            <x14:dxf>
              <fill>
                <patternFill>
                  <bgColor rgb="FFFF0000"/>
                </patternFill>
              </fill>
            </x14:dxf>
          </x14:cfRule>
          <x14:cfRule type="containsText" priority="317" operator="containsText" id="{4EDF7DFB-C1B5-4677-BEC1-D94D86A303BB}">
            <xm:f>NOT(ISERROR(SEARCH(#REF!,G180)))</xm:f>
            <xm:f>#REF!</xm:f>
            <x14:dxf>
              <fill>
                <patternFill>
                  <bgColor theme="4" tint="0.59996337778862885"/>
                </patternFill>
              </fill>
            </x14:dxf>
          </x14:cfRule>
          <xm:sqref>G180</xm:sqref>
        </x14:conditionalFormatting>
        <x14:conditionalFormatting xmlns:xm="http://schemas.microsoft.com/office/excel/2006/main">
          <x14:cfRule type="containsText" priority="309" operator="containsText" id="{45E76ABE-3E67-471E-B0E7-C20C5723B14E}">
            <xm:f>NOT(ISERROR(SEARCH(#REF!,G181)))</xm:f>
            <xm:f>#REF!</xm:f>
            <x14:dxf>
              <fill>
                <patternFill>
                  <bgColor rgb="FFFFFF00"/>
                </patternFill>
              </fill>
            </x14:dxf>
          </x14:cfRule>
          <x14:cfRule type="containsText" priority="310" operator="containsText" id="{154590CA-0CA2-40FD-BF6F-1F51225BC0A2}">
            <xm:f>NOT(ISERROR(SEARCH(#REF!,G181)))</xm:f>
            <xm:f>#REF!</xm:f>
            <x14:dxf>
              <fill>
                <patternFill>
                  <bgColor rgb="FFFF0000"/>
                </patternFill>
              </fill>
            </x14:dxf>
          </x14:cfRule>
          <x14:cfRule type="containsText" priority="311" operator="containsText" id="{40D5C837-DDD7-4E71-AE89-9633EF5A4B78}">
            <xm:f>NOT(ISERROR(SEARCH(#REF!,G181)))</xm:f>
            <xm:f>#REF!</xm:f>
            <x14:dxf>
              <fill>
                <patternFill>
                  <bgColor theme="4" tint="0.59996337778862885"/>
                </patternFill>
              </fill>
            </x14:dxf>
          </x14:cfRule>
          <xm:sqref>G181:G184</xm:sqref>
        </x14:conditionalFormatting>
        <x14:conditionalFormatting xmlns:xm="http://schemas.microsoft.com/office/excel/2006/main">
          <x14:cfRule type="containsText" priority="303" operator="containsText" id="{1B8969D0-A7C3-4346-A133-E79CE9F3B145}">
            <xm:f>NOT(ISERROR(SEARCH(#REF!,G198)))</xm:f>
            <xm:f>#REF!</xm:f>
            <x14:dxf>
              <fill>
                <patternFill>
                  <bgColor rgb="FFFFFF00"/>
                </patternFill>
              </fill>
            </x14:dxf>
          </x14:cfRule>
          <x14:cfRule type="containsText" priority="304" operator="containsText" id="{7FF904FE-F2F9-419E-BAD2-E390F5D83AE1}">
            <xm:f>NOT(ISERROR(SEARCH(#REF!,G198)))</xm:f>
            <xm:f>#REF!</xm:f>
            <x14:dxf>
              <fill>
                <patternFill>
                  <bgColor rgb="FFFF0000"/>
                </patternFill>
              </fill>
            </x14:dxf>
          </x14:cfRule>
          <x14:cfRule type="containsText" priority="305" operator="containsText" id="{25B52DF8-3D71-4792-9954-58F0D82861BF}">
            <xm:f>NOT(ISERROR(SEARCH(#REF!,G198)))</xm:f>
            <xm:f>#REF!</xm:f>
            <x14:dxf>
              <fill>
                <patternFill>
                  <bgColor theme="4" tint="0.59996337778862885"/>
                </patternFill>
              </fill>
            </x14:dxf>
          </x14:cfRule>
          <xm:sqref>G198:G201</xm:sqref>
        </x14:conditionalFormatting>
        <x14:conditionalFormatting xmlns:xm="http://schemas.microsoft.com/office/excel/2006/main">
          <x14:cfRule type="containsText" priority="299" operator="containsText" id="{090A4059-F645-4572-B4A5-F46DBF1E531B}">
            <xm:f>NOT(ISERROR(SEARCH(#REF!,G305)))</xm:f>
            <xm:f>#REF!</xm:f>
            <x14:dxf>
              <fill>
                <patternFill>
                  <bgColor rgb="FFFFFF00"/>
                </patternFill>
              </fill>
            </x14:dxf>
          </x14:cfRule>
          <x14:cfRule type="containsText" priority="300" operator="containsText" id="{1523E1F4-88B4-4160-A943-E1444686C1A8}">
            <xm:f>NOT(ISERROR(SEARCH(#REF!,G305)))</xm:f>
            <xm:f>#REF!</xm:f>
            <x14:dxf>
              <fill>
                <patternFill>
                  <bgColor rgb="FFFF0000"/>
                </patternFill>
              </fill>
            </x14:dxf>
          </x14:cfRule>
          <x14:cfRule type="containsText" priority="301" operator="containsText" id="{F78B4F60-FFC7-4594-AEAC-ED9ACD054827}">
            <xm:f>NOT(ISERROR(SEARCH(#REF!,G305)))</xm:f>
            <xm:f>#REF!</xm:f>
            <x14:dxf>
              <fill>
                <patternFill>
                  <bgColor theme="4" tint="0.59996337778862885"/>
                </patternFill>
              </fill>
            </x14:dxf>
          </x14:cfRule>
          <xm:sqref>G305:G308</xm:sqref>
        </x14:conditionalFormatting>
        <x14:conditionalFormatting xmlns:xm="http://schemas.microsoft.com/office/excel/2006/main">
          <x14:cfRule type="containsText" priority="262" operator="containsText" id="{F86DF383-F4F5-4081-A04F-4050D54FFA99}">
            <xm:f>NOT(ISERROR(SEARCH(#REF!,G171)))</xm:f>
            <xm:f>#REF!</xm:f>
            <x14:dxf>
              <fill>
                <patternFill>
                  <bgColor rgb="FFFFFF00"/>
                </patternFill>
              </fill>
            </x14:dxf>
          </x14:cfRule>
          <x14:cfRule type="containsText" priority="263" operator="containsText" id="{6F0B5006-B00A-45ED-B177-B0D8DF70B4CF}">
            <xm:f>NOT(ISERROR(SEARCH(#REF!,G171)))</xm:f>
            <xm:f>#REF!</xm:f>
            <x14:dxf>
              <fill>
                <patternFill>
                  <bgColor rgb="FFFF0000"/>
                </patternFill>
              </fill>
            </x14:dxf>
          </x14:cfRule>
          <x14:cfRule type="containsText" priority="264" operator="containsText" id="{32A8032F-470F-4C05-9581-5AB4152E5DA9}">
            <xm:f>NOT(ISERROR(SEARCH(#REF!,G171)))</xm:f>
            <xm:f>#REF!</xm:f>
            <x14:dxf>
              <fill>
                <patternFill>
                  <bgColor theme="4" tint="0.59996337778862885"/>
                </patternFill>
              </fill>
            </x14:dxf>
          </x14:cfRule>
          <xm:sqref>G171:G174</xm:sqref>
        </x14:conditionalFormatting>
        <x14:conditionalFormatting xmlns:xm="http://schemas.microsoft.com/office/excel/2006/main">
          <x14:cfRule type="containsText" priority="258" operator="containsText" id="{E294A642-0275-4F8A-B32A-4499BE692EC5}">
            <xm:f>NOT(ISERROR(SEARCH(#REF!,G176)))</xm:f>
            <xm:f>#REF!</xm:f>
            <x14:dxf>
              <fill>
                <patternFill>
                  <bgColor rgb="FFFFFF00"/>
                </patternFill>
              </fill>
            </x14:dxf>
          </x14:cfRule>
          <x14:cfRule type="containsText" priority="259" operator="containsText" id="{A2AC241F-6771-41F7-8FE1-E6BD06B8CEE5}">
            <xm:f>NOT(ISERROR(SEARCH(#REF!,G176)))</xm:f>
            <xm:f>#REF!</xm:f>
            <x14:dxf>
              <fill>
                <patternFill>
                  <bgColor rgb="FFFF0000"/>
                </patternFill>
              </fill>
            </x14:dxf>
          </x14:cfRule>
          <x14:cfRule type="containsText" priority="260" operator="containsText" id="{0B5F7B93-BFD6-4E36-AB23-29EE19D436E7}">
            <xm:f>NOT(ISERROR(SEARCH(#REF!,G176)))</xm:f>
            <xm:f>#REF!</xm:f>
            <x14:dxf>
              <fill>
                <patternFill>
                  <bgColor theme="4" tint="0.59996337778862885"/>
                </patternFill>
              </fill>
            </x14:dxf>
          </x14:cfRule>
          <xm:sqref>G176:G179</xm:sqref>
        </x14:conditionalFormatting>
        <x14:conditionalFormatting xmlns:xm="http://schemas.microsoft.com/office/excel/2006/main">
          <x14:cfRule type="containsText" priority="254" operator="containsText" id="{7C20AE67-1A4D-45A8-9009-8F6DAB1A54C7}">
            <xm:f>NOT(ISERROR(SEARCH(#REF!,G204)))</xm:f>
            <xm:f>#REF!</xm:f>
            <x14:dxf>
              <fill>
                <patternFill>
                  <bgColor rgb="FFFFFF00"/>
                </patternFill>
              </fill>
            </x14:dxf>
          </x14:cfRule>
          <x14:cfRule type="containsText" priority="255" operator="containsText" id="{B55553B6-1078-4D79-85AC-91BB586F0D64}">
            <xm:f>NOT(ISERROR(SEARCH(#REF!,G204)))</xm:f>
            <xm:f>#REF!</xm:f>
            <x14:dxf>
              <fill>
                <patternFill>
                  <bgColor rgb="FFFF0000"/>
                </patternFill>
              </fill>
            </x14:dxf>
          </x14:cfRule>
          <x14:cfRule type="containsText" priority="256" operator="containsText" id="{BE256900-3AF2-4621-A802-5092FA0FE73A}">
            <xm:f>NOT(ISERROR(SEARCH(#REF!,G204)))</xm:f>
            <xm:f>#REF!</xm:f>
            <x14:dxf>
              <fill>
                <patternFill>
                  <bgColor theme="4" tint="0.59996337778862885"/>
                </patternFill>
              </fill>
            </x14:dxf>
          </x14:cfRule>
          <xm:sqref>G204:G207</xm:sqref>
        </x14:conditionalFormatting>
        <x14:conditionalFormatting xmlns:xm="http://schemas.microsoft.com/office/excel/2006/main">
          <x14:cfRule type="containsText" priority="250" operator="containsText" id="{2EBCBA52-1940-4543-A3E8-C05538E7FF17}">
            <xm:f>NOT(ISERROR(SEARCH(#REF!,G209)))</xm:f>
            <xm:f>#REF!</xm:f>
            <x14:dxf>
              <fill>
                <patternFill>
                  <bgColor rgb="FFFFFF00"/>
                </patternFill>
              </fill>
            </x14:dxf>
          </x14:cfRule>
          <x14:cfRule type="containsText" priority="251" operator="containsText" id="{0A6A2733-E326-407E-961B-FADD1D4586E5}">
            <xm:f>NOT(ISERROR(SEARCH(#REF!,G209)))</xm:f>
            <xm:f>#REF!</xm:f>
            <x14:dxf>
              <fill>
                <patternFill>
                  <bgColor rgb="FFFF0000"/>
                </patternFill>
              </fill>
            </x14:dxf>
          </x14:cfRule>
          <x14:cfRule type="containsText" priority="252" operator="containsText" id="{85546A1F-7C1A-4560-8697-926680FD68FB}">
            <xm:f>NOT(ISERROR(SEARCH(#REF!,G209)))</xm:f>
            <xm:f>#REF!</xm:f>
            <x14:dxf>
              <fill>
                <patternFill>
                  <bgColor theme="4" tint="0.59996337778862885"/>
                </patternFill>
              </fill>
            </x14:dxf>
          </x14:cfRule>
          <xm:sqref>G209:G212</xm:sqref>
        </x14:conditionalFormatting>
        <x14:conditionalFormatting xmlns:xm="http://schemas.microsoft.com/office/excel/2006/main">
          <x14:cfRule type="containsText" priority="246" operator="containsText" id="{F9D1CF36-8310-4958-9221-96E641354464}">
            <xm:f>NOT(ISERROR(SEARCH(#REF!,G214)))</xm:f>
            <xm:f>#REF!</xm:f>
            <x14:dxf>
              <fill>
                <patternFill>
                  <bgColor rgb="FFFFFF00"/>
                </patternFill>
              </fill>
            </x14:dxf>
          </x14:cfRule>
          <x14:cfRule type="containsText" priority="247" operator="containsText" id="{F19AE7AF-E1AA-4479-9479-C8EEB09C7C29}">
            <xm:f>NOT(ISERROR(SEARCH(#REF!,G214)))</xm:f>
            <xm:f>#REF!</xm:f>
            <x14:dxf>
              <fill>
                <patternFill>
                  <bgColor rgb="FFFF0000"/>
                </patternFill>
              </fill>
            </x14:dxf>
          </x14:cfRule>
          <x14:cfRule type="containsText" priority="248" operator="containsText" id="{2A32B470-2638-4F0F-9E37-9DB8DF2958D9}">
            <xm:f>NOT(ISERROR(SEARCH(#REF!,G214)))</xm:f>
            <xm:f>#REF!</xm:f>
            <x14:dxf>
              <fill>
                <patternFill>
                  <bgColor theme="4" tint="0.59996337778862885"/>
                </patternFill>
              </fill>
            </x14:dxf>
          </x14:cfRule>
          <xm:sqref>G214:G217</xm:sqref>
        </x14:conditionalFormatting>
        <x14:conditionalFormatting xmlns:xm="http://schemas.microsoft.com/office/excel/2006/main">
          <x14:cfRule type="containsText" priority="242" operator="containsText" id="{8BE5F574-E8D8-4B2F-9415-F4D67F759070}">
            <xm:f>NOT(ISERROR(SEARCH(#REF!,G219)))</xm:f>
            <xm:f>#REF!</xm:f>
            <x14:dxf>
              <fill>
                <patternFill>
                  <bgColor rgb="FFFFFF00"/>
                </patternFill>
              </fill>
            </x14:dxf>
          </x14:cfRule>
          <x14:cfRule type="containsText" priority="243" operator="containsText" id="{A7ACD600-BA9F-4F6C-B89A-453015ED2D68}">
            <xm:f>NOT(ISERROR(SEARCH(#REF!,G219)))</xm:f>
            <xm:f>#REF!</xm:f>
            <x14:dxf>
              <fill>
                <patternFill>
                  <bgColor rgb="FFFF0000"/>
                </patternFill>
              </fill>
            </x14:dxf>
          </x14:cfRule>
          <x14:cfRule type="containsText" priority="244" operator="containsText" id="{357C001F-98DB-47DD-811F-2ECC1BD6E6A6}">
            <xm:f>NOT(ISERROR(SEARCH(#REF!,G219)))</xm:f>
            <xm:f>#REF!</xm:f>
            <x14:dxf>
              <fill>
                <patternFill>
                  <bgColor theme="4" tint="0.59996337778862885"/>
                </patternFill>
              </fill>
            </x14:dxf>
          </x14:cfRule>
          <xm:sqref>G219:G222</xm:sqref>
        </x14:conditionalFormatting>
        <x14:conditionalFormatting xmlns:xm="http://schemas.microsoft.com/office/excel/2006/main">
          <x14:cfRule type="containsText" priority="238" operator="containsText" id="{88FAD9D8-BDD0-4C97-B719-E9153FFD39BC}">
            <xm:f>NOT(ISERROR(SEARCH(#REF!,G224)))</xm:f>
            <xm:f>#REF!</xm:f>
            <x14:dxf>
              <fill>
                <patternFill>
                  <bgColor rgb="FFFFFF00"/>
                </patternFill>
              </fill>
            </x14:dxf>
          </x14:cfRule>
          <x14:cfRule type="containsText" priority="239" operator="containsText" id="{B76DB465-BD7B-402F-A906-FE4271CB357F}">
            <xm:f>NOT(ISERROR(SEARCH(#REF!,G224)))</xm:f>
            <xm:f>#REF!</xm:f>
            <x14:dxf>
              <fill>
                <patternFill>
                  <bgColor rgb="FFFF0000"/>
                </patternFill>
              </fill>
            </x14:dxf>
          </x14:cfRule>
          <x14:cfRule type="containsText" priority="240" operator="containsText" id="{08535826-9E52-4208-AC7F-4D5CBAAE74F3}">
            <xm:f>NOT(ISERROR(SEARCH(#REF!,G224)))</xm:f>
            <xm:f>#REF!</xm:f>
            <x14:dxf>
              <fill>
                <patternFill>
                  <bgColor theme="4" tint="0.59996337778862885"/>
                </patternFill>
              </fill>
            </x14:dxf>
          </x14:cfRule>
          <xm:sqref>G224:G227</xm:sqref>
        </x14:conditionalFormatting>
        <x14:conditionalFormatting xmlns:xm="http://schemas.microsoft.com/office/excel/2006/main">
          <x14:cfRule type="containsText" priority="234" operator="containsText" id="{47A29742-4596-46A9-98A7-C01785664B6F}">
            <xm:f>NOT(ISERROR(SEARCH(#REF!,G229)))</xm:f>
            <xm:f>#REF!</xm:f>
            <x14:dxf>
              <fill>
                <patternFill>
                  <bgColor rgb="FFFFFF00"/>
                </patternFill>
              </fill>
            </x14:dxf>
          </x14:cfRule>
          <x14:cfRule type="containsText" priority="235" operator="containsText" id="{5CD46950-023F-4FB5-91F8-3ABCD92B54E4}">
            <xm:f>NOT(ISERROR(SEARCH(#REF!,G229)))</xm:f>
            <xm:f>#REF!</xm:f>
            <x14:dxf>
              <fill>
                <patternFill>
                  <bgColor rgb="FFFF0000"/>
                </patternFill>
              </fill>
            </x14:dxf>
          </x14:cfRule>
          <x14:cfRule type="containsText" priority="236" operator="containsText" id="{257BC501-B2B6-461E-AC70-79C5E5BFD18A}">
            <xm:f>NOT(ISERROR(SEARCH(#REF!,G229)))</xm:f>
            <xm:f>#REF!</xm:f>
            <x14:dxf>
              <fill>
                <patternFill>
                  <bgColor theme="4" tint="0.59996337778862885"/>
                </patternFill>
              </fill>
            </x14:dxf>
          </x14:cfRule>
          <xm:sqref>G229:G232</xm:sqref>
        </x14:conditionalFormatting>
        <x14:conditionalFormatting xmlns:xm="http://schemas.microsoft.com/office/excel/2006/main">
          <x14:cfRule type="containsText" priority="230" operator="containsText" id="{99DFBA4F-E15C-4D6D-ABF7-7F39721397FF}">
            <xm:f>NOT(ISERROR(SEARCH(#REF!,G234)))</xm:f>
            <xm:f>#REF!</xm:f>
            <x14:dxf>
              <fill>
                <patternFill>
                  <bgColor rgb="FFFFFF00"/>
                </patternFill>
              </fill>
            </x14:dxf>
          </x14:cfRule>
          <x14:cfRule type="containsText" priority="231" operator="containsText" id="{F8618A3A-AEB6-470E-912C-3A92E1B4A2B0}">
            <xm:f>NOT(ISERROR(SEARCH(#REF!,G234)))</xm:f>
            <xm:f>#REF!</xm:f>
            <x14:dxf>
              <fill>
                <patternFill>
                  <bgColor rgb="FFFF0000"/>
                </patternFill>
              </fill>
            </x14:dxf>
          </x14:cfRule>
          <x14:cfRule type="containsText" priority="232" operator="containsText" id="{22752906-D557-4FA2-A7C0-5C05CCEC91AA}">
            <xm:f>NOT(ISERROR(SEARCH(#REF!,G234)))</xm:f>
            <xm:f>#REF!</xm:f>
            <x14:dxf>
              <fill>
                <patternFill>
                  <bgColor theme="4" tint="0.59996337778862885"/>
                </patternFill>
              </fill>
            </x14:dxf>
          </x14:cfRule>
          <xm:sqref>G234:G237</xm:sqref>
        </x14:conditionalFormatting>
        <x14:conditionalFormatting xmlns:xm="http://schemas.microsoft.com/office/excel/2006/main">
          <x14:cfRule type="containsText" priority="226" operator="containsText" id="{744578B1-4168-4394-8982-269EC07EC822}">
            <xm:f>NOT(ISERROR(SEARCH(#REF!,G239)))</xm:f>
            <xm:f>#REF!</xm:f>
            <x14:dxf>
              <fill>
                <patternFill>
                  <bgColor rgb="FFFFFF00"/>
                </patternFill>
              </fill>
            </x14:dxf>
          </x14:cfRule>
          <x14:cfRule type="containsText" priority="227" operator="containsText" id="{1C4C6180-59BE-4E10-965D-EB987AAF3D25}">
            <xm:f>NOT(ISERROR(SEARCH(#REF!,G239)))</xm:f>
            <xm:f>#REF!</xm:f>
            <x14:dxf>
              <fill>
                <patternFill>
                  <bgColor rgb="FFFF0000"/>
                </patternFill>
              </fill>
            </x14:dxf>
          </x14:cfRule>
          <x14:cfRule type="containsText" priority="228" operator="containsText" id="{78410A22-BA21-463B-9CE1-90EBA82E0457}">
            <xm:f>NOT(ISERROR(SEARCH(#REF!,G239)))</xm:f>
            <xm:f>#REF!</xm:f>
            <x14:dxf>
              <fill>
                <patternFill>
                  <bgColor theme="4" tint="0.59996337778862885"/>
                </patternFill>
              </fill>
            </x14:dxf>
          </x14:cfRule>
          <xm:sqref>G239:G242</xm:sqref>
        </x14:conditionalFormatting>
        <x14:conditionalFormatting xmlns:xm="http://schemas.microsoft.com/office/excel/2006/main">
          <x14:cfRule type="containsText" priority="222" operator="containsText" id="{DF7F4A1E-934C-4424-8C63-8F0A318BBD1E}">
            <xm:f>NOT(ISERROR(SEARCH(#REF!,G244)))</xm:f>
            <xm:f>#REF!</xm:f>
            <x14:dxf>
              <fill>
                <patternFill>
                  <bgColor rgb="FFFFFF00"/>
                </patternFill>
              </fill>
            </x14:dxf>
          </x14:cfRule>
          <x14:cfRule type="containsText" priority="223" operator="containsText" id="{77554431-D9A5-4482-BBE4-FF3F5EBD5AA9}">
            <xm:f>NOT(ISERROR(SEARCH(#REF!,G244)))</xm:f>
            <xm:f>#REF!</xm:f>
            <x14:dxf>
              <fill>
                <patternFill>
                  <bgColor rgb="FFFF0000"/>
                </patternFill>
              </fill>
            </x14:dxf>
          </x14:cfRule>
          <x14:cfRule type="containsText" priority="224" operator="containsText" id="{DC11745C-807E-44B2-8E0B-286EDD5259AA}">
            <xm:f>NOT(ISERROR(SEARCH(#REF!,G244)))</xm:f>
            <xm:f>#REF!</xm:f>
            <x14:dxf>
              <fill>
                <patternFill>
                  <bgColor theme="4" tint="0.59996337778862885"/>
                </patternFill>
              </fill>
            </x14:dxf>
          </x14:cfRule>
          <xm:sqref>G244:G247</xm:sqref>
        </x14:conditionalFormatting>
        <x14:conditionalFormatting xmlns:xm="http://schemas.microsoft.com/office/excel/2006/main">
          <x14:cfRule type="containsText" priority="218" operator="containsText" id="{CC641670-1D56-4BDC-935E-A3101EB841F1}">
            <xm:f>NOT(ISERROR(SEARCH(#REF!,G249)))</xm:f>
            <xm:f>#REF!</xm:f>
            <x14:dxf>
              <fill>
                <patternFill>
                  <bgColor rgb="FFFFFF00"/>
                </patternFill>
              </fill>
            </x14:dxf>
          </x14:cfRule>
          <x14:cfRule type="containsText" priority="219" operator="containsText" id="{B0294CA0-BF1E-4B75-B104-BA58D23D9739}">
            <xm:f>NOT(ISERROR(SEARCH(#REF!,G249)))</xm:f>
            <xm:f>#REF!</xm:f>
            <x14:dxf>
              <fill>
                <patternFill>
                  <bgColor rgb="FFFF0000"/>
                </patternFill>
              </fill>
            </x14:dxf>
          </x14:cfRule>
          <x14:cfRule type="containsText" priority="220" operator="containsText" id="{2BF6859A-DA8F-414C-8A33-ABD9F23CC943}">
            <xm:f>NOT(ISERROR(SEARCH(#REF!,G249)))</xm:f>
            <xm:f>#REF!</xm:f>
            <x14:dxf>
              <fill>
                <patternFill>
                  <bgColor theme="4" tint="0.59996337778862885"/>
                </patternFill>
              </fill>
            </x14:dxf>
          </x14:cfRule>
          <xm:sqref>G249:G252</xm:sqref>
        </x14:conditionalFormatting>
        <x14:conditionalFormatting xmlns:xm="http://schemas.microsoft.com/office/excel/2006/main">
          <x14:cfRule type="containsText" priority="214" operator="containsText" id="{E0FFA413-F127-4C54-988C-2F8DBD3F2153}">
            <xm:f>NOT(ISERROR(SEARCH(#REF!,G254)))</xm:f>
            <xm:f>#REF!</xm:f>
            <x14:dxf>
              <fill>
                <patternFill>
                  <bgColor rgb="FFFFFF00"/>
                </patternFill>
              </fill>
            </x14:dxf>
          </x14:cfRule>
          <x14:cfRule type="containsText" priority="215" operator="containsText" id="{1F996010-B90C-432C-BE88-0336F87B0CF5}">
            <xm:f>NOT(ISERROR(SEARCH(#REF!,G254)))</xm:f>
            <xm:f>#REF!</xm:f>
            <x14:dxf>
              <fill>
                <patternFill>
                  <bgColor rgb="FFFF0000"/>
                </patternFill>
              </fill>
            </x14:dxf>
          </x14:cfRule>
          <x14:cfRule type="containsText" priority="216" operator="containsText" id="{079A6DD2-4B74-4B60-A889-F9661FB61CA7}">
            <xm:f>NOT(ISERROR(SEARCH(#REF!,G254)))</xm:f>
            <xm:f>#REF!</xm:f>
            <x14:dxf>
              <fill>
                <patternFill>
                  <bgColor theme="4" tint="0.59996337778862885"/>
                </patternFill>
              </fill>
            </x14:dxf>
          </x14:cfRule>
          <xm:sqref>G254:G257</xm:sqref>
        </x14:conditionalFormatting>
        <x14:conditionalFormatting xmlns:xm="http://schemas.microsoft.com/office/excel/2006/main">
          <x14:cfRule type="containsText" priority="210" operator="containsText" id="{1E9C168D-A1E4-4DAA-A441-601FE1016842}">
            <xm:f>NOT(ISERROR(SEARCH(#REF!,G259)))</xm:f>
            <xm:f>#REF!</xm:f>
            <x14:dxf>
              <fill>
                <patternFill>
                  <bgColor rgb="FFFFFF00"/>
                </patternFill>
              </fill>
            </x14:dxf>
          </x14:cfRule>
          <x14:cfRule type="containsText" priority="211" operator="containsText" id="{4B908FAB-BDDA-4D1B-9401-A0379D3CC939}">
            <xm:f>NOT(ISERROR(SEARCH(#REF!,G259)))</xm:f>
            <xm:f>#REF!</xm:f>
            <x14:dxf>
              <fill>
                <patternFill>
                  <bgColor rgb="FFFF0000"/>
                </patternFill>
              </fill>
            </x14:dxf>
          </x14:cfRule>
          <x14:cfRule type="containsText" priority="212" operator="containsText" id="{91DBCDDC-E3C7-44A5-A131-C7BD441C6EA2}">
            <xm:f>NOT(ISERROR(SEARCH(#REF!,G259)))</xm:f>
            <xm:f>#REF!</xm:f>
            <x14:dxf>
              <fill>
                <patternFill>
                  <bgColor theme="4" tint="0.59996337778862885"/>
                </patternFill>
              </fill>
            </x14:dxf>
          </x14:cfRule>
          <xm:sqref>G259:G262</xm:sqref>
        </x14:conditionalFormatting>
        <x14:conditionalFormatting xmlns:xm="http://schemas.microsoft.com/office/excel/2006/main">
          <x14:cfRule type="containsText" priority="206" operator="containsText" id="{0D30FF25-6543-4866-98A9-689645009F58}">
            <xm:f>NOT(ISERROR(SEARCH(#REF!,G264)))</xm:f>
            <xm:f>#REF!</xm:f>
            <x14:dxf>
              <fill>
                <patternFill>
                  <bgColor rgb="FFFFFF00"/>
                </patternFill>
              </fill>
            </x14:dxf>
          </x14:cfRule>
          <x14:cfRule type="containsText" priority="207" operator="containsText" id="{9ACB3750-08D4-431D-A040-0712CD7DA848}">
            <xm:f>NOT(ISERROR(SEARCH(#REF!,G264)))</xm:f>
            <xm:f>#REF!</xm:f>
            <x14:dxf>
              <fill>
                <patternFill>
                  <bgColor rgb="FFFF0000"/>
                </patternFill>
              </fill>
            </x14:dxf>
          </x14:cfRule>
          <x14:cfRule type="containsText" priority="208" operator="containsText" id="{35FF932A-D733-496B-BB2C-6592E1150BA8}">
            <xm:f>NOT(ISERROR(SEARCH(#REF!,G264)))</xm:f>
            <xm:f>#REF!</xm:f>
            <x14:dxf>
              <fill>
                <patternFill>
                  <bgColor theme="4" tint="0.59996337778862885"/>
                </patternFill>
              </fill>
            </x14:dxf>
          </x14:cfRule>
          <xm:sqref>G264:G267</xm:sqref>
        </x14:conditionalFormatting>
        <x14:conditionalFormatting xmlns:xm="http://schemas.microsoft.com/office/excel/2006/main">
          <x14:cfRule type="containsText" priority="202" operator="containsText" id="{CF1606C6-39C0-4DF9-A047-AD4F330EA0AC}">
            <xm:f>NOT(ISERROR(SEARCH(#REF!,G269)))</xm:f>
            <xm:f>#REF!</xm:f>
            <x14:dxf>
              <fill>
                <patternFill>
                  <bgColor rgb="FFFFFF00"/>
                </patternFill>
              </fill>
            </x14:dxf>
          </x14:cfRule>
          <x14:cfRule type="containsText" priority="203" operator="containsText" id="{5391650D-35B4-47D2-8BB4-CC11F3AA7147}">
            <xm:f>NOT(ISERROR(SEARCH(#REF!,G269)))</xm:f>
            <xm:f>#REF!</xm:f>
            <x14:dxf>
              <fill>
                <patternFill>
                  <bgColor rgb="FFFF0000"/>
                </patternFill>
              </fill>
            </x14:dxf>
          </x14:cfRule>
          <x14:cfRule type="containsText" priority="204" operator="containsText" id="{0B72B249-3B28-439F-85B4-4C1768EF318B}">
            <xm:f>NOT(ISERROR(SEARCH(#REF!,G269)))</xm:f>
            <xm:f>#REF!</xm:f>
            <x14:dxf>
              <fill>
                <patternFill>
                  <bgColor theme="4" tint="0.59996337778862885"/>
                </patternFill>
              </fill>
            </x14:dxf>
          </x14:cfRule>
          <xm:sqref>G269:G272</xm:sqref>
        </x14:conditionalFormatting>
        <x14:conditionalFormatting xmlns:xm="http://schemas.microsoft.com/office/excel/2006/main">
          <x14:cfRule type="containsText" priority="198" operator="containsText" id="{AC261E4C-FF4F-4EE1-949F-316C5F3EF377}">
            <xm:f>NOT(ISERROR(SEARCH(#REF!,G274)))</xm:f>
            <xm:f>#REF!</xm:f>
            <x14:dxf>
              <fill>
                <patternFill>
                  <bgColor rgb="FFFFFF00"/>
                </patternFill>
              </fill>
            </x14:dxf>
          </x14:cfRule>
          <x14:cfRule type="containsText" priority="199" operator="containsText" id="{4D9A786C-3B67-40D7-8434-BB9AC02F4ECE}">
            <xm:f>NOT(ISERROR(SEARCH(#REF!,G274)))</xm:f>
            <xm:f>#REF!</xm:f>
            <x14:dxf>
              <fill>
                <patternFill>
                  <bgColor rgb="FFFF0000"/>
                </patternFill>
              </fill>
            </x14:dxf>
          </x14:cfRule>
          <x14:cfRule type="containsText" priority="200" operator="containsText" id="{D725DE1E-898C-4364-9C9B-9FF9C2F82D5B}">
            <xm:f>NOT(ISERROR(SEARCH(#REF!,G274)))</xm:f>
            <xm:f>#REF!</xm:f>
            <x14:dxf>
              <fill>
                <patternFill>
                  <bgColor theme="4" tint="0.59996337778862885"/>
                </patternFill>
              </fill>
            </x14:dxf>
          </x14:cfRule>
          <xm:sqref>G274:G277</xm:sqref>
        </x14:conditionalFormatting>
        <x14:conditionalFormatting xmlns:xm="http://schemas.microsoft.com/office/excel/2006/main">
          <x14:cfRule type="containsText" priority="194" operator="containsText" id="{4FEC6E0F-90A1-457E-AA34-76564E4F77A6}">
            <xm:f>NOT(ISERROR(SEARCH(#REF!,G279)))</xm:f>
            <xm:f>#REF!</xm:f>
            <x14:dxf>
              <fill>
                <patternFill>
                  <bgColor rgb="FFFFFF00"/>
                </patternFill>
              </fill>
            </x14:dxf>
          </x14:cfRule>
          <x14:cfRule type="containsText" priority="195" operator="containsText" id="{EA9FE5B5-BE98-4721-B12C-EF13D7EDB8E9}">
            <xm:f>NOT(ISERROR(SEARCH(#REF!,G279)))</xm:f>
            <xm:f>#REF!</xm:f>
            <x14:dxf>
              <fill>
                <patternFill>
                  <bgColor rgb="FFFF0000"/>
                </patternFill>
              </fill>
            </x14:dxf>
          </x14:cfRule>
          <x14:cfRule type="containsText" priority="196" operator="containsText" id="{A10B97DC-F44C-4BAA-B8F5-1E428D896FFE}">
            <xm:f>NOT(ISERROR(SEARCH(#REF!,G279)))</xm:f>
            <xm:f>#REF!</xm:f>
            <x14:dxf>
              <fill>
                <patternFill>
                  <bgColor theme="4" tint="0.59996337778862885"/>
                </patternFill>
              </fill>
            </x14:dxf>
          </x14:cfRule>
          <xm:sqref>G279:G282</xm:sqref>
        </x14:conditionalFormatting>
        <x14:conditionalFormatting xmlns:xm="http://schemas.microsoft.com/office/excel/2006/main">
          <x14:cfRule type="containsText" priority="190" operator="containsText" id="{858151A7-C22F-4890-B3A3-B17B36948098}">
            <xm:f>NOT(ISERROR(SEARCH(#REF!,G284)))</xm:f>
            <xm:f>#REF!</xm:f>
            <x14:dxf>
              <fill>
                <patternFill>
                  <bgColor rgb="FFFFFF00"/>
                </patternFill>
              </fill>
            </x14:dxf>
          </x14:cfRule>
          <x14:cfRule type="containsText" priority="191" operator="containsText" id="{9056C9BA-35DA-4F7C-9D4A-4A9B9C6E707C}">
            <xm:f>NOT(ISERROR(SEARCH(#REF!,G284)))</xm:f>
            <xm:f>#REF!</xm:f>
            <x14:dxf>
              <fill>
                <patternFill>
                  <bgColor rgb="FFFF0000"/>
                </patternFill>
              </fill>
            </x14:dxf>
          </x14:cfRule>
          <x14:cfRule type="containsText" priority="192" operator="containsText" id="{A92ED547-16D4-4A68-930A-5D305616A52E}">
            <xm:f>NOT(ISERROR(SEARCH(#REF!,G284)))</xm:f>
            <xm:f>#REF!</xm:f>
            <x14:dxf>
              <fill>
                <patternFill>
                  <bgColor theme="4" tint="0.59996337778862885"/>
                </patternFill>
              </fill>
            </x14:dxf>
          </x14:cfRule>
          <xm:sqref>G284:G287</xm:sqref>
        </x14:conditionalFormatting>
        <x14:conditionalFormatting xmlns:xm="http://schemas.microsoft.com/office/excel/2006/main">
          <x14:cfRule type="containsText" priority="186" operator="containsText" id="{576050DA-5840-4FC2-A372-3EA25A50F1C0}">
            <xm:f>NOT(ISERROR(SEARCH(#REF!,G289)))</xm:f>
            <xm:f>#REF!</xm:f>
            <x14:dxf>
              <fill>
                <patternFill>
                  <bgColor rgb="FFFFFF00"/>
                </patternFill>
              </fill>
            </x14:dxf>
          </x14:cfRule>
          <x14:cfRule type="containsText" priority="187" operator="containsText" id="{6627EB1E-D99A-40C0-9919-6A2B1D3C0EA8}">
            <xm:f>NOT(ISERROR(SEARCH(#REF!,G289)))</xm:f>
            <xm:f>#REF!</xm:f>
            <x14:dxf>
              <fill>
                <patternFill>
                  <bgColor rgb="FFFF0000"/>
                </patternFill>
              </fill>
            </x14:dxf>
          </x14:cfRule>
          <x14:cfRule type="containsText" priority="188" operator="containsText" id="{EAE9BA2B-20FE-4FB5-8811-4C3DB4A767DD}">
            <xm:f>NOT(ISERROR(SEARCH(#REF!,G289)))</xm:f>
            <xm:f>#REF!</xm:f>
            <x14:dxf>
              <fill>
                <patternFill>
                  <bgColor theme="4" tint="0.59996337778862885"/>
                </patternFill>
              </fill>
            </x14:dxf>
          </x14:cfRule>
          <xm:sqref>G289:G292</xm:sqref>
        </x14:conditionalFormatting>
        <x14:conditionalFormatting xmlns:xm="http://schemas.microsoft.com/office/excel/2006/main">
          <x14:cfRule type="containsText" priority="182" operator="containsText" id="{1128E5C7-E350-45B0-B896-CAF4CE3569E7}">
            <xm:f>NOT(ISERROR(SEARCH(#REF!,G294)))</xm:f>
            <xm:f>#REF!</xm:f>
            <x14:dxf>
              <fill>
                <patternFill>
                  <bgColor rgb="FFFFFF00"/>
                </patternFill>
              </fill>
            </x14:dxf>
          </x14:cfRule>
          <x14:cfRule type="containsText" priority="183" operator="containsText" id="{657B033D-E163-40E3-A832-AAE7983C98C4}">
            <xm:f>NOT(ISERROR(SEARCH(#REF!,G294)))</xm:f>
            <xm:f>#REF!</xm:f>
            <x14:dxf>
              <fill>
                <patternFill>
                  <bgColor rgb="FFFF0000"/>
                </patternFill>
              </fill>
            </x14:dxf>
          </x14:cfRule>
          <x14:cfRule type="containsText" priority="184" operator="containsText" id="{6F9F4DEC-6350-41B7-A91A-62EE87A2E6E8}">
            <xm:f>NOT(ISERROR(SEARCH(#REF!,G294)))</xm:f>
            <xm:f>#REF!</xm:f>
            <x14:dxf>
              <fill>
                <patternFill>
                  <bgColor theme="4" tint="0.59996337778862885"/>
                </patternFill>
              </fill>
            </x14:dxf>
          </x14:cfRule>
          <xm:sqref>G294:G297</xm:sqref>
        </x14:conditionalFormatting>
        <x14:conditionalFormatting xmlns:xm="http://schemas.microsoft.com/office/excel/2006/main">
          <x14:cfRule type="containsText" priority="178" operator="containsText" id="{473D8277-A90F-4DFD-9FA3-30A876273438}">
            <xm:f>NOT(ISERROR(SEARCH(#REF!,G310)))</xm:f>
            <xm:f>#REF!</xm:f>
            <x14:dxf>
              <fill>
                <patternFill>
                  <bgColor rgb="FFFFFF00"/>
                </patternFill>
              </fill>
            </x14:dxf>
          </x14:cfRule>
          <x14:cfRule type="containsText" priority="179" operator="containsText" id="{AC594BF1-D635-41D0-B279-5192E3F15579}">
            <xm:f>NOT(ISERROR(SEARCH(#REF!,G310)))</xm:f>
            <xm:f>#REF!</xm:f>
            <x14:dxf>
              <fill>
                <patternFill>
                  <bgColor rgb="FFFF0000"/>
                </patternFill>
              </fill>
            </x14:dxf>
          </x14:cfRule>
          <x14:cfRule type="containsText" priority="180" operator="containsText" id="{BEED31D1-F08B-44F6-B4B5-0AD342AC493E}">
            <xm:f>NOT(ISERROR(SEARCH(#REF!,G310)))</xm:f>
            <xm:f>#REF!</xm:f>
            <x14:dxf>
              <fill>
                <patternFill>
                  <bgColor theme="4" tint="0.59996337778862885"/>
                </patternFill>
              </fill>
            </x14:dxf>
          </x14:cfRule>
          <xm:sqref>G325:G328 G320:G323 G315:G318 G310:G313</xm:sqref>
        </x14:conditionalFormatting>
        <x14:conditionalFormatting xmlns:xm="http://schemas.microsoft.com/office/excel/2006/main">
          <x14:cfRule type="containsText" priority="174" operator="containsText" id="{4A060F4A-51C8-4646-B879-CE5DDF1B1FDB}">
            <xm:f>NOT(ISERROR(SEARCH(#REF!,G330)))</xm:f>
            <xm:f>#REF!</xm:f>
            <x14:dxf>
              <fill>
                <patternFill>
                  <bgColor rgb="FFFFFF00"/>
                </patternFill>
              </fill>
            </x14:dxf>
          </x14:cfRule>
          <x14:cfRule type="containsText" priority="175" operator="containsText" id="{01762E06-9A84-4430-BAFA-602247629C7E}">
            <xm:f>NOT(ISERROR(SEARCH(#REF!,G330)))</xm:f>
            <xm:f>#REF!</xm:f>
            <x14:dxf>
              <fill>
                <patternFill>
                  <bgColor rgb="FFFF0000"/>
                </patternFill>
              </fill>
            </x14:dxf>
          </x14:cfRule>
          <x14:cfRule type="containsText" priority="176" operator="containsText" id="{3119A734-0A23-4975-A6C6-D7119E4A2CDB}">
            <xm:f>NOT(ISERROR(SEARCH(#REF!,G330)))</xm:f>
            <xm:f>#REF!</xm:f>
            <x14:dxf>
              <fill>
                <patternFill>
                  <bgColor theme="4" tint="0.59996337778862885"/>
                </patternFill>
              </fill>
            </x14:dxf>
          </x14:cfRule>
          <xm:sqref>G340:G343 G335:G338 G330:G333</xm:sqref>
        </x14:conditionalFormatting>
        <x14:conditionalFormatting xmlns:xm="http://schemas.microsoft.com/office/excel/2006/main">
          <x14:cfRule type="containsText" priority="442" operator="containsText" id="{3FD9AE17-B95F-4DCC-8420-97CFEEA13690}">
            <xm:f>NOT(ISERROR(SEARCH($I$405,I20)))</xm:f>
            <xm:f>$I$405</xm:f>
            <x14:dxf>
              <fill>
                <patternFill>
                  <bgColor rgb="FF7030A0"/>
                </patternFill>
              </fill>
            </x14:dxf>
          </x14:cfRule>
          <x14:cfRule type="containsText" priority="443" operator="containsText" id="{4EA51ADB-45B1-4276-B20F-A773FBB2F72A}">
            <xm:f>NOT(ISERROR(SEARCH($I$404,I20)))</xm:f>
            <xm:f>$I$404</xm:f>
            <x14:dxf>
              <fill>
                <patternFill>
                  <bgColor rgb="FF92D050"/>
                </patternFill>
              </fill>
            </x14:dxf>
          </x14:cfRule>
          <x14:cfRule type="containsText" priority="444" operator="containsText" id="{F969A763-56B1-4854-88C9-93CEE18DBBFF}">
            <xm:f>NOT(ISERROR(SEARCH($I$403,I20)))</xm:f>
            <xm:f>$I$403</xm:f>
            <x14:dxf>
              <fill>
                <patternFill>
                  <bgColor theme="1" tint="0.499984740745262"/>
                </patternFill>
              </fill>
            </x14:dxf>
          </x14:cfRule>
          <x14:cfRule type="containsText" priority="445" operator="containsText" id="{11AB159F-3F98-4171-A8FF-DB5632751E97}">
            <xm:f>NOT(ISERROR(SEARCH($I$402,I20)))</xm:f>
            <xm:f>$I$402</xm:f>
            <x14:dxf>
              <fill>
                <patternFill>
                  <bgColor theme="2"/>
                </patternFill>
              </fill>
            </x14:dxf>
          </x14:cfRule>
          <x14:cfRule type="containsText" priority="446" operator="containsText" id="{6C8153A8-13F7-4DDC-B969-0E63F2232DD8}">
            <xm:f>NOT(ISERROR(SEARCH($I$401,I20)))</xm:f>
            <xm:f>$I$401</xm:f>
            <x14:dxf>
              <fill>
                <patternFill>
                  <bgColor rgb="FFFF0000"/>
                </patternFill>
              </fill>
            </x14:dxf>
          </x14:cfRule>
          <x14:cfRule type="containsText" priority="447" operator="containsText" id="{6EE6D55F-FE1D-46B5-A588-F203B4317CD3}">
            <xm:f>NOT(ISERROR(SEARCH($I$400,I20)))</xm:f>
            <xm:f>$I$400</xm:f>
            <x14:dxf>
              <fill>
                <patternFill>
                  <bgColor rgb="FFFFFF00"/>
                </patternFill>
              </fill>
            </x14:dxf>
          </x14:cfRule>
          <xm:sqref>I81:I92 I46 I49:I79 I20:I24 I28:I43 I126:I132 I155:I397</xm:sqref>
        </x14:conditionalFormatting>
        <x14:conditionalFormatting xmlns:xm="http://schemas.microsoft.com/office/excel/2006/main">
          <x14:cfRule type="containsText" priority="448" operator="containsText" id="{70FE2CFE-DEA8-45E5-B03E-909C0801D5D3}">
            <xm:f>NOT(ISERROR(SEARCH($H$402,H20)))</xm:f>
            <xm:f>$H$402</xm:f>
            <x14:dxf>
              <fill>
                <patternFill>
                  <bgColor rgb="FFFFFF00"/>
                </patternFill>
              </fill>
            </x14:dxf>
          </x14:cfRule>
          <x14:cfRule type="containsText" priority="449" operator="containsText" id="{9F5FD973-30E1-4E98-9378-3F56040BD230}">
            <xm:f>NOT(ISERROR(SEARCH($H$401,H20)))</xm:f>
            <xm:f>$H$401</xm:f>
            <x14:dxf>
              <fill>
                <patternFill>
                  <bgColor rgb="FFFF0000"/>
                </patternFill>
              </fill>
            </x14:dxf>
          </x14:cfRule>
          <x14:cfRule type="containsText" priority="450" operator="containsText" id="{F25FCD4E-2557-4AC6-88F2-7136DAFA32C8}">
            <xm:f>NOT(ISERROR(SEARCH($H$400,H20)))</xm:f>
            <xm:f>$H$400</xm:f>
            <x14:dxf>
              <fill>
                <patternFill>
                  <bgColor theme="4"/>
                </patternFill>
              </fill>
            </x14:dxf>
          </x14:cfRule>
          <xm:sqref>H20:H24 H46 H49:H79 H28:H43 H81:H92 H126:H132 H155:H397</xm:sqref>
        </x14:conditionalFormatting>
        <x14:conditionalFormatting xmlns:xm="http://schemas.microsoft.com/office/excel/2006/main">
          <x14:cfRule type="containsText" priority="136" operator="containsText" id="{C4C8EB59-4FD2-4644-82EC-B16C1F7E8670}">
            <xm:f>NOT(ISERROR(SEARCH(#REF!,G80)))</xm:f>
            <xm:f>#REF!</xm:f>
            <x14:dxf>
              <fill>
                <patternFill>
                  <bgColor rgb="FFFFFF00"/>
                </patternFill>
              </fill>
            </x14:dxf>
          </x14:cfRule>
          <x14:cfRule type="containsText" priority="137" operator="containsText" id="{638DE001-00BB-48DA-86D8-BCA101B8DB61}">
            <xm:f>NOT(ISERROR(SEARCH(#REF!,G80)))</xm:f>
            <xm:f>#REF!</xm:f>
            <x14:dxf>
              <fill>
                <patternFill>
                  <bgColor rgb="FFFF0000"/>
                </patternFill>
              </fill>
            </x14:dxf>
          </x14:cfRule>
          <x14:cfRule type="containsText" priority="138" operator="containsText" id="{A49DBC8F-85DF-4CA8-9FBF-47AC7F8894BD}">
            <xm:f>NOT(ISERROR(SEARCH(#REF!,G80)))</xm:f>
            <xm:f>#REF!</xm:f>
            <x14:dxf>
              <fill>
                <patternFill>
                  <bgColor theme="4" tint="0.59996337778862885"/>
                </patternFill>
              </fill>
            </x14:dxf>
          </x14:cfRule>
          <xm:sqref>G80</xm:sqref>
        </x14:conditionalFormatting>
        <x14:conditionalFormatting xmlns:xm="http://schemas.microsoft.com/office/excel/2006/main">
          <x14:cfRule type="containsText" priority="140" operator="containsText" id="{F289B937-58CF-4416-A7D8-1B03DC6B47A8}">
            <xm:f>NOT(ISERROR(SEARCH($I$405,I80)))</xm:f>
            <xm:f>$I$405</xm:f>
            <x14:dxf>
              <fill>
                <patternFill>
                  <bgColor rgb="FF7030A0"/>
                </patternFill>
              </fill>
            </x14:dxf>
          </x14:cfRule>
          <x14:cfRule type="containsText" priority="141" operator="containsText" id="{89E3BDA4-0E15-4295-B596-4E53570BE53A}">
            <xm:f>NOT(ISERROR(SEARCH($I$404,I80)))</xm:f>
            <xm:f>$I$404</xm:f>
            <x14:dxf>
              <fill>
                <patternFill>
                  <bgColor rgb="FF92D050"/>
                </patternFill>
              </fill>
            </x14:dxf>
          </x14:cfRule>
          <x14:cfRule type="containsText" priority="142" operator="containsText" id="{0BEDF2FD-1FA3-4926-B2D7-0BD611FB7048}">
            <xm:f>NOT(ISERROR(SEARCH($I$403,I80)))</xm:f>
            <xm:f>$I$403</xm:f>
            <x14:dxf>
              <fill>
                <patternFill>
                  <bgColor theme="1" tint="0.499984740745262"/>
                </patternFill>
              </fill>
            </x14:dxf>
          </x14:cfRule>
          <x14:cfRule type="containsText" priority="143" operator="containsText" id="{C6756B72-31F0-46FE-8FA9-31D1B030B31E}">
            <xm:f>NOT(ISERROR(SEARCH($I$402,I80)))</xm:f>
            <xm:f>$I$402</xm:f>
            <x14:dxf>
              <fill>
                <patternFill>
                  <bgColor theme="2"/>
                </patternFill>
              </fill>
            </x14:dxf>
          </x14:cfRule>
          <x14:cfRule type="containsText" priority="144" operator="containsText" id="{CAA2ED8A-BA27-4ABF-A8CF-7C27283D3683}">
            <xm:f>NOT(ISERROR(SEARCH($I$401,I80)))</xm:f>
            <xm:f>$I$401</xm:f>
            <x14:dxf>
              <fill>
                <patternFill>
                  <bgColor rgb="FFFF0000"/>
                </patternFill>
              </fill>
            </x14:dxf>
          </x14:cfRule>
          <x14:cfRule type="containsText" priority="145" operator="containsText" id="{B256421B-22F1-48F0-8765-54FEA4DE5BAA}">
            <xm:f>NOT(ISERROR(SEARCH($I$400,I80)))</xm:f>
            <xm:f>$I$400</xm:f>
            <x14:dxf>
              <fill>
                <patternFill>
                  <bgColor rgb="FFFFFF00"/>
                </patternFill>
              </fill>
            </x14:dxf>
          </x14:cfRule>
          <xm:sqref>I80</xm:sqref>
        </x14:conditionalFormatting>
        <x14:conditionalFormatting xmlns:xm="http://schemas.microsoft.com/office/excel/2006/main">
          <x14:cfRule type="containsText" priority="146" operator="containsText" id="{B8717B11-4827-406E-B7F1-BC183D091F24}">
            <xm:f>NOT(ISERROR(SEARCH($H$402,H80)))</xm:f>
            <xm:f>$H$402</xm:f>
            <x14:dxf>
              <fill>
                <patternFill>
                  <bgColor rgb="FFFFFF00"/>
                </patternFill>
              </fill>
            </x14:dxf>
          </x14:cfRule>
          <x14:cfRule type="containsText" priority="147" operator="containsText" id="{3AF69874-4C84-46E2-B4A6-FB054785341A}">
            <xm:f>NOT(ISERROR(SEARCH($H$401,H80)))</xm:f>
            <xm:f>$H$401</xm:f>
            <x14:dxf>
              <fill>
                <patternFill>
                  <bgColor rgb="FFFF0000"/>
                </patternFill>
              </fill>
            </x14:dxf>
          </x14:cfRule>
          <x14:cfRule type="containsText" priority="148" operator="containsText" id="{A1BA1479-CFAB-47C5-8E09-8DECC7B59377}">
            <xm:f>NOT(ISERROR(SEARCH($H$400,H80)))</xm:f>
            <xm:f>$H$400</xm:f>
            <x14:dxf>
              <fill>
                <patternFill>
                  <bgColor theme="4"/>
                </patternFill>
              </fill>
            </x14:dxf>
          </x14:cfRule>
          <xm:sqref>H80</xm:sqref>
        </x14:conditionalFormatting>
        <x14:conditionalFormatting xmlns:xm="http://schemas.microsoft.com/office/excel/2006/main">
          <x14:cfRule type="containsText" priority="122" operator="containsText" id="{D910DE8A-A5F8-4D3F-A768-6C76A4C4DA6B}">
            <xm:f>NOT(ISERROR(SEARCH(#REF!,G44)))</xm:f>
            <xm:f>#REF!</xm:f>
            <x14:dxf>
              <fill>
                <patternFill>
                  <bgColor rgb="FFFFFF00"/>
                </patternFill>
              </fill>
            </x14:dxf>
          </x14:cfRule>
          <x14:cfRule type="containsText" priority="123" operator="containsText" id="{7A43EDD3-D522-4BC6-AD9F-332C864C26C9}">
            <xm:f>NOT(ISERROR(SEARCH(#REF!,G44)))</xm:f>
            <xm:f>#REF!</xm:f>
            <x14:dxf>
              <fill>
                <patternFill>
                  <bgColor rgb="FFFF0000"/>
                </patternFill>
              </fill>
            </x14:dxf>
          </x14:cfRule>
          <x14:cfRule type="containsText" priority="124" operator="containsText" id="{80CB58AB-FFFB-40DB-A81C-D9804E8675C1}">
            <xm:f>NOT(ISERROR(SEARCH(#REF!,G44)))</xm:f>
            <xm:f>#REF!</xm:f>
            <x14:dxf>
              <fill>
                <patternFill>
                  <bgColor theme="4" tint="0.59996337778862885"/>
                </patternFill>
              </fill>
            </x14:dxf>
          </x14:cfRule>
          <xm:sqref>G44:G45</xm:sqref>
        </x14:conditionalFormatting>
        <x14:conditionalFormatting xmlns:xm="http://schemas.microsoft.com/office/excel/2006/main">
          <x14:cfRule type="containsText" priority="126" operator="containsText" id="{E67BC4AC-49FE-4DF5-976C-9D1CCB0CB26C}">
            <xm:f>NOT(ISERROR(SEARCH($I$405,I44)))</xm:f>
            <xm:f>$I$405</xm:f>
            <x14:dxf>
              <fill>
                <patternFill>
                  <bgColor rgb="FF7030A0"/>
                </patternFill>
              </fill>
            </x14:dxf>
          </x14:cfRule>
          <x14:cfRule type="containsText" priority="127" operator="containsText" id="{F9302BE7-F9C8-43E8-B512-0C53F4607621}">
            <xm:f>NOT(ISERROR(SEARCH($I$404,I44)))</xm:f>
            <xm:f>$I$404</xm:f>
            <x14:dxf>
              <fill>
                <patternFill>
                  <bgColor rgb="FF92D050"/>
                </patternFill>
              </fill>
            </x14:dxf>
          </x14:cfRule>
          <x14:cfRule type="containsText" priority="128" operator="containsText" id="{B0D6B41E-1F6B-4835-8984-4356404A10B1}">
            <xm:f>NOT(ISERROR(SEARCH($I$403,I44)))</xm:f>
            <xm:f>$I$403</xm:f>
            <x14:dxf>
              <fill>
                <patternFill>
                  <bgColor theme="1" tint="0.499984740745262"/>
                </patternFill>
              </fill>
            </x14:dxf>
          </x14:cfRule>
          <x14:cfRule type="containsText" priority="129" operator="containsText" id="{AF2779ED-4941-465F-A7DA-B9E6E11BA66A}">
            <xm:f>NOT(ISERROR(SEARCH($I$402,I44)))</xm:f>
            <xm:f>$I$402</xm:f>
            <x14:dxf>
              <fill>
                <patternFill>
                  <bgColor theme="2"/>
                </patternFill>
              </fill>
            </x14:dxf>
          </x14:cfRule>
          <x14:cfRule type="containsText" priority="130" operator="containsText" id="{C12C5983-C825-4884-8732-2508E8739DF1}">
            <xm:f>NOT(ISERROR(SEARCH($I$401,I44)))</xm:f>
            <xm:f>$I$401</xm:f>
            <x14:dxf>
              <fill>
                <patternFill>
                  <bgColor rgb="FFFF0000"/>
                </patternFill>
              </fill>
            </x14:dxf>
          </x14:cfRule>
          <x14:cfRule type="containsText" priority="131" operator="containsText" id="{C68C8301-162E-43AD-8F98-67119D07AFCE}">
            <xm:f>NOT(ISERROR(SEARCH($I$400,I44)))</xm:f>
            <xm:f>$I$400</xm:f>
            <x14:dxf>
              <fill>
                <patternFill>
                  <bgColor rgb="FFFFFF00"/>
                </patternFill>
              </fill>
            </x14:dxf>
          </x14:cfRule>
          <xm:sqref>I44:I45</xm:sqref>
        </x14:conditionalFormatting>
        <x14:conditionalFormatting xmlns:xm="http://schemas.microsoft.com/office/excel/2006/main">
          <x14:cfRule type="containsText" priority="132" operator="containsText" id="{CA3BD258-07AC-45B1-B808-0713D7B1E5D5}">
            <xm:f>NOT(ISERROR(SEARCH($H$402,H44)))</xm:f>
            <xm:f>$H$402</xm:f>
            <x14:dxf>
              <fill>
                <patternFill>
                  <bgColor rgb="FFFFFF00"/>
                </patternFill>
              </fill>
            </x14:dxf>
          </x14:cfRule>
          <x14:cfRule type="containsText" priority="133" operator="containsText" id="{CD14D50A-7127-4890-BD5C-428F5E4E49AC}">
            <xm:f>NOT(ISERROR(SEARCH($H$401,H44)))</xm:f>
            <xm:f>$H$401</xm:f>
            <x14:dxf>
              <fill>
                <patternFill>
                  <bgColor rgb="FFFF0000"/>
                </patternFill>
              </fill>
            </x14:dxf>
          </x14:cfRule>
          <x14:cfRule type="containsText" priority="134" operator="containsText" id="{EACF133D-E2A3-4953-99F8-7B5EF05D3B3E}">
            <xm:f>NOT(ISERROR(SEARCH($H$400,H44)))</xm:f>
            <xm:f>$H$400</xm:f>
            <x14:dxf>
              <fill>
                <patternFill>
                  <bgColor theme="4"/>
                </patternFill>
              </fill>
            </x14:dxf>
          </x14:cfRule>
          <xm:sqref>H44:H45</xm:sqref>
        </x14:conditionalFormatting>
        <x14:conditionalFormatting xmlns:xm="http://schemas.microsoft.com/office/excel/2006/main">
          <x14:cfRule type="containsText" priority="109" operator="containsText" id="{6A1882AE-6F8E-4798-9F7E-98B0C755DD71}">
            <xm:f>NOT(ISERROR(SEARCH(#REF!,G47)))</xm:f>
            <xm:f>#REF!</xm:f>
            <x14:dxf>
              <fill>
                <patternFill>
                  <bgColor rgb="FFFFFF00"/>
                </patternFill>
              </fill>
            </x14:dxf>
          </x14:cfRule>
          <x14:cfRule type="containsText" priority="110" operator="containsText" id="{DA53C60B-628E-4037-9220-817F2FFDE5A2}">
            <xm:f>NOT(ISERROR(SEARCH(#REF!,G47)))</xm:f>
            <xm:f>#REF!</xm:f>
            <x14:dxf>
              <fill>
                <patternFill>
                  <bgColor rgb="FFFF0000"/>
                </patternFill>
              </fill>
            </x14:dxf>
          </x14:cfRule>
          <x14:cfRule type="containsText" priority="111" operator="containsText" id="{7847C56B-3E60-4BB0-BEC9-563CA74DE786}">
            <xm:f>NOT(ISERROR(SEARCH(#REF!,G47)))</xm:f>
            <xm:f>#REF!</xm:f>
            <x14:dxf>
              <fill>
                <patternFill>
                  <bgColor theme="4" tint="0.59996337778862885"/>
                </patternFill>
              </fill>
            </x14:dxf>
          </x14:cfRule>
          <xm:sqref>G47:G48</xm:sqref>
        </x14:conditionalFormatting>
        <x14:conditionalFormatting xmlns:xm="http://schemas.microsoft.com/office/excel/2006/main">
          <x14:cfRule type="containsText" priority="113" operator="containsText" id="{2F778BD5-6959-4775-AFE8-790ACBB354C2}">
            <xm:f>NOT(ISERROR(SEARCH($I$405,I47)))</xm:f>
            <xm:f>$I$405</xm:f>
            <x14:dxf>
              <fill>
                <patternFill>
                  <bgColor rgb="FF7030A0"/>
                </patternFill>
              </fill>
            </x14:dxf>
          </x14:cfRule>
          <x14:cfRule type="containsText" priority="114" operator="containsText" id="{F80E7542-DE92-4C22-A400-3FD9A89EC71C}">
            <xm:f>NOT(ISERROR(SEARCH($I$404,I47)))</xm:f>
            <xm:f>$I$404</xm:f>
            <x14:dxf>
              <fill>
                <patternFill>
                  <bgColor rgb="FF92D050"/>
                </patternFill>
              </fill>
            </x14:dxf>
          </x14:cfRule>
          <x14:cfRule type="containsText" priority="115" operator="containsText" id="{4FD28F29-1B5C-4397-A875-7BADE6F00B88}">
            <xm:f>NOT(ISERROR(SEARCH($I$403,I47)))</xm:f>
            <xm:f>$I$403</xm:f>
            <x14:dxf>
              <fill>
                <patternFill>
                  <bgColor theme="1" tint="0.499984740745262"/>
                </patternFill>
              </fill>
            </x14:dxf>
          </x14:cfRule>
          <x14:cfRule type="containsText" priority="116" operator="containsText" id="{F48737BB-14EF-4046-91B8-FCC5DF428741}">
            <xm:f>NOT(ISERROR(SEARCH($I$402,I47)))</xm:f>
            <xm:f>$I$402</xm:f>
            <x14:dxf>
              <fill>
                <patternFill>
                  <bgColor theme="2"/>
                </patternFill>
              </fill>
            </x14:dxf>
          </x14:cfRule>
          <x14:cfRule type="containsText" priority="117" operator="containsText" id="{869E8CCE-10F3-4F92-93B6-4E6BF672BCF7}">
            <xm:f>NOT(ISERROR(SEARCH($I$401,I47)))</xm:f>
            <xm:f>$I$401</xm:f>
            <x14:dxf>
              <fill>
                <patternFill>
                  <bgColor rgb="FFFF0000"/>
                </patternFill>
              </fill>
            </x14:dxf>
          </x14:cfRule>
          <x14:cfRule type="containsText" priority="118" operator="containsText" id="{8D111D0B-FA4C-4E0A-8B66-1B6BF4898C5F}">
            <xm:f>NOT(ISERROR(SEARCH($I$400,I47)))</xm:f>
            <xm:f>$I$400</xm:f>
            <x14:dxf>
              <fill>
                <patternFill>
                  <bgColor rgb="FFFFFF00"/>
                </patternFill>
              </fill>
            </x14:dxf>
          </x14:cfRule>
          <xm:sqref>I47:I48</xm:sqref>
        </x14:conditionalFormatting>
        <x14:conditionalFormatting xmlns:xm="http://schemas.microsoft.com/office/excel/2006/main">
          <x14:cfRule type="containsText" priority="119" operator="containsText" id="{EB115656-BAE4-4C68-8E34-683BB3C709B8}">
            <xm:f>NOT(ISERROR(SEARCH($H$402,H47)))</xm:f>
            <xm:f>$H$402</xm:f>
            <x14:dxf>
              <fill>
                <patternFill>
                  <bgColor rgb="FFFFFF00"/>
                </patternFill>
              </fill>
            </x14:dxf>
          </x14:cfRule>
          <x14:cfRule type="containsText" priority="120" operator="containsText" id="{932E50A3-A42A-4EA1-9C07-4A53E6CB7BF7}">
            <xm:f>NOT(ISERROR(SEARCH($H$401,H47)))</xm:f>
            <xm:f>$H$401</xm:f>
            <x14:dxf>
              <fill>
                <patternFill>
                  <bgColor rgb="FFFF0000"/>
                </patternFill>
              </fill>
            </x14:dxf>
          </x14:cfRule>
          <x14:cfRule type="containsText" priority="121" operator="containsText" id="{CE02E1D2-6FAE-4FB3-9C09-46FBA01C3DDA}">
            <xm:f>NOT(ISERROR(SEARCH($H$400,H47)))</xm:f>
            <xm:f>$H$400</xm:f>
            <x14:dxf>
              <fill>
                <patternFill>
                  <bgColor theme="4"/>
                </patternFill>
              </fill>
            </x14:dxf>
          </x14:cfRule>
          <xm:sqref>H47:H48</xm:sqref>
        </x14:conditionalFormatting>
        <x14:conditionalFormatting xmlns:xm="http://schemas.microsoft.com/office/excel/2006/main">
          <x14:cfRule type="containsText" priority="97" operator="containsText" id="{73FF88A6-8DB6-4627-94F2-BF5E18C3FB4D}">
            <xm:f>NOT(ISERROR(SEARCH(CP!#REF!,CP!G25)))</xm:f>
            <xm:f>CP!#REF!</xm:f>
            <x14:dxf>
              <fill>
                <patternFill>
                  <bgColor rgb="FFFFFF00"/>
                </patternFill>
              </fill>
            </x14:dxf>
          </x14:cfRule>
          <x14:cfRule type="containsText" priority="98" operator="containsText" id="{2F46DDC9-D336-4501-AB9C-D7FD5D354B23}">
            <xm:f>NOT(ISERROR(SEARCH(CP!#REF!,CP!G25)))</xm:f>
            <xm:f>CP!#REF!</xm:f>
            <x14:dxf>
              <fill>
                <patternFill>
                  <bgColor rgb="FFFF0000"/>
                </patternFill>
              </fill>
            </x14:dxf>
          </x14:cfRule>
          <x14:cfRule type="containsText" priority="99" operator="containsText" id="{A98B9857-C472-4795-BA6F-83784DD28CDE}">
            <xm:f>NOT(ISERROR(SEARCH(CP!#REF!,CP!G25)))</xm:f>
            <xm:f>CP!#REF!</xm:f>
            <x14:dxf>
              <fill>
                <patternFill>
                  <bgColor theme="4" tint="0.59996337778862885"/>
                </patternFill>
              </fill>
            </x14:dxf>
          </x14:cfRule>
          <xm:sqref>G25:G27</xm:sqref>
        </x14:conditionalFormatting>
        <x14:conditionalFormatting xmlns:xm="http://schemas.microsoft.com/office/excel/2006/main">
          <x14:cfRule type="containsText" priority="100" operator="containsText" id="{6E1E7B1B-D743-4525-BBA9-74FBCF3653E8}">
            <xm:f>NOT(ISERROR(SEARCH(CP!$I$824,CP!I25)))</xm:f>
            <xm:f>CP!$I$824</xm:f>
            <x14:dxf>
              <fill>
                <patternFill>
                  <bgColor rgb="FF7030A0"/>
                </patternFill>
              </fill>
            </x14:dxf>
          </x14:cfRule>
          <x14:cfRule type="containsText" priority="101" operator="containsText" id="{8D60DB71-9B1A-4FAC-B121-F1C2A260E3D6}">
            <xm:f>NOT(ISERROR(SEARCH(CP!$I$823,CP!I25)))</xm:f>
            <xm:f>CP!$I$823</xm:f>
            <x14:dxf>
              <fill>
                <patternFill>
                  <bgColor rgb="FF92D050"/>
                </patternFill>
              </fill>
            </x14:dxf>
          </x14:cfRule>
          <x14:cfRule type="containsText" priority="102" operator="containsText" id="{DFDC8EAD-E3B7-4C1E-8F1F-7CC8E390CF51}">
            <xm:f>NOT(ISERROR(SEARCH(CP!$I$822,CP!I25)))</xm:f>
            <xm:f>CP!$I$822</xm:f>
            <x14:dxf>
              <fill>
                <patternFill>
                  <bgColor theme="1" tint="0.499984740745262"/>
                </patternFill>
              </fill>
            </x14:dxf>
          </x14:cfRule>
          <x14:cfRule type="containsText" priority="103" operator="containsText" id="{74A0CF8A-7FEF-47A3-AF3D-1F733F03D834}">
            <xm:f>NOT(ISERROR(SEARCH(CP!$I$821,CP!I25)))</xm:f>
            <xm:f>CP!$I$821</xm:f>
            <x14:dxf>
              <fill>
                <patternFill>
                  <bgColor theme="2"/>
                </patternFill>
              </fill>
            </x14:dxf>
          </x14:cfRule>
          <x14:cfRule type="containsText" priority="104" operator="containsText" id="{20E0F74D-F85D-4F05-B82C-077E4A85FE89}">
            <xm:f>NOT(ISERROR(SEARCH(CP!$I$820,CP!I25)))</xm:f>
            <xm:f>CP!$I$820</xm:f>
            <x14:dxf>
              <fill>
                <patternFill>
                  <bgColor rgb="FFFF0000"/>
                </patternFill>
              </fill>
            </x14:dxf>
          </x14:cfRule>
          <x14:cfRule type="containsText" priority="105" operator="containsText" id="{DA717360-150E-4B5F-A26D-10C185018382}">
            <xm:f>NOT(ISERROR(SEARCH(CP!$I$819,CP!I25)))</xm:f>
            <xm:f>CP!$I$819</xm:f>
            <x14:dxf>
              <fill>
                <patternFill>
                  <bgColor rgb="FFFFFF00"/>
                </patternFill>
              </fill>
            </x14:dxf>
          </x14:cfRule>
          <xm:sqref>I25:I27</xm:sqref>
        </x14:conditionalFormatting>
        <x14:conditionalFormatting xmlns:xm="http://schemas.microsoft.com/office/excel/2006/main">
          <x14:cfRule type="containsText" priority="106" operator="containsText" id="{FE4419C3-E091-43AD-AB95-452092693AEA}">
            <xm:f>NOT(ISERROR(SEARCH(CP!$H$821,CP!H25)))</xm:f>
            <xm:f>CP!$H$821</xm:f>
            <x14:dxf>
              <fill>
                <patternFill>
                  <bgColor rgb="FFFFFF00"/>
                </patternFill>
              </fill>
            </x14:dxf>
          </x14:cfRule>
          <x14:cfRule type="containsText" priority="107" operator="containsText" id="{45C8960D-A689-4AC2-874A-813C87668DDE}">
            <xm:f>NOT(ISERROR(SEARCH(CP!$H$820,CP!H25)))</xm:f>
            <xm:f>CP!$H$820</xm:f>
            <x14:dxf>
              <fill>
                <patternFill>
                  <bgColor rgb="FFFF0000"/>
                </patternFill>
              </fill>
            </x14:dxf>
          </x14:cfRule>
          <x14:cfRule type="containsText" priority="108" operator="containsText" id="{05084F8A-22A7-4DDF-BEBB-99C4999E0699}">
            <xm:f>NOT(ISERROR(SEARCH(CP!$H$819,CP!H25)))</xm:f>
            <xm:f>CP!$H$819</xm:f>
            <x14:dxf>
              <fill>
                <patternFill>
                  <bgColor theme="4"/>
                </patternFill>
              </fill>
            </x14:dxf>
          </x14:cfRule>
          <xm:sqref>H25:H27</xm:sqref>
        </x14:conditionalFormatting>
        <x14:conditionalFormatting xmlns:xm="http://schemas.microsoft.com/office/excel/2006/main">
          <x14:cfRule type="containsText" priority="61" operator="containsText" id="{F8F0293B-B2DE-464F-9EA9-83F1016E8E14}">
            <xm:f>NOT(ISERROR(SEARCH($I$405,I93)))</xm:f>
            <xm:f>$I$405</xm:f>
            <x14:dxf>
              <fill>
                <patternFill>
                  <bgColor rgb="FF7030A0"/>
                </patternFill>
              </fill>
            </x14:dxf>
          </x14:cfRule>
          <x14:cfRule type="containsText" priority="62" operator="containsText" id="{6B1F5E52-E925-4F99-BF41-2FEE21125A33}">
            <xm:f>NOT(ISERROR(SEARCH($I$404,I93)))</xm:f>
            <xm:f>$I$404</xm:f>
            <x14:dxf>
              <fill>
                <patternFill>
                  <bgColor rgb="FF92D050"/>
                </patternFill>
              </fill>
            </x14:dxf>
          </x14:cfRule>
          <x14:cfRule type="containsText" priority="63" operator="containsText" id="{CE886425-D7B4-4A30-AABF-805B8ABA83AF}">
            <xm:f>NOT(ISERROR(SEARCH($I$403,I93)))</xm:f>
            <xm:f>$I$403</xm:f>
            <x14:dxf>
              <fill>
                <patternFill>
                  <bgColor theme="1" tint="0.499984740745262"/>
                </patternFill>
              </fill>
            </x14:dxf>
          </x14:cfRule>
          <x14:cfRule type="containsText" priority="64" operator="containsText" id="{7F67AFDB-5167-4BE5-979B-16E0F2822D08}">
            <xm:f>NOT(ISERROR(SEARCH($I$402,I93)))</xm:f>
            <xm:f>$I$402</xm:f>
            <x14:dxf>
              <fill>
                <patternFill>
                  <bgColor theme="2"/>
                </patternFill>
              </fill>
            </x14:dxf>
          </x14:cfRule>
          <x14:cfRule type="containsText" priority="65" operator="containsText" id="{47F205AC-2E22-4C99-9686-A67FAC2D13EB}">
            <xm:f>NOT(ISERROR(SEARCH($I$401,I93)))</xm:f>
            <xm:f>$I$401</xm:f>
            <x14:dxf>
              <fill>
                <patternFill>
                  <bgColor rgb="FFFF0000"/>
                </patternFill>
              </fill>
            </x14:dxf>
          </x14:cfRule>
          <x14:cfRule type="containsText" priority="66" operator="containsText" id="{67382BAC-EFAA-407B-A40C-BAB6E2392576}">
            <xm:f>NOT(ISERROR(SEARCH($I$400,I93)))</xm:f>
            <xm:f>$I$400</xm:f>
            <x14:dxf>
              <fill>
                <patternFill>
                  <bgColor rgb="FFFFFF00"/>
                </patternFill>
              </fill>
            </x14:dxf>
          </x14:cfRule>
          <xm:sqref>I93:I103</xm:sqref>
        </x14:conditionalFormatting>
        <x14:conditionalFormatting xmlns:xm="http://schemas.microsoft.com/office/excel/2006/main">
          <x14:cfRule type="containsText" priority="67" operator="containsText" id="{3B1EF106-54EF-4FEB-9228-12BB4132527A}">
            <xm:f>NOT(ISERROR(SEARCH($H$402,H94)))</xm:f>
            <xm:f>$H$402</xm:f>
            <x14:dxf>
              <fill>
                <patternFill>
                  <bgColor rgb="FFFFFF00"/>
                </patternFill>
              </fill>
            </x14:dxf>
          </x14:cfRule>
          <x14:cfRule type="containsText" priority="68" operator="containsText" id="{F67D2968-D360-4693-B7A4-9F55F5E6FFFA}">
            <xm:f>NOT(ISERROR(SEARCH($H$401,H94)))</xm:f>
            <xm:f>$H$401</xm:f>
            <x14:dxf>
              <fill>
                <patternFill>
                  <bgColor rgb="FFFF0000"/>
                </patternFill>
              </fill>
            </x14:dxf>
          </x14:cfRule>
          <x14:cfRule type="containsText" priority="69" operator="containsText" id="{EA131765-F18D-4875-A2BE-0799A35C9E4B}">
            <xm:f>NOT(ISERROR(SEARCH($H$400,H94)))</xm:f>
            <xm:f>$H$400</xm:f>
            <x14:dxf>
              <fill>
                <patternFill>
                  <bgColor theme="4"/>
                </patternFill>
              </fill>
            </x14:dxf>
          </x14:cfRule>
          <xm:sqref>H94:H103</xm:sqref>
        </x14:conditionalFormatting>
        <x14:conditionalFormatting xmlns:xm="http://schemas.microsoft.com/office/excel/2006/main">
          <x14:cfRule type="containsText" priority="50" operator="containsText" id="{27A8678C-BEB9-449A-8E08-24B683D9C400}">
            <xm:f>NOT(ISERROR(SEARCH($I$405,I104)))</xm:f>
            <xm:f>$I$405</xm:f>
            <x14:dxf>
              <fill>
                <patternFill>
                  <bgColor rgb="FF7030A0"/>
                </patternFill>
              </fill>
            </x14:dxf>
          </x14:cfRule>
          <x14:cfRule type="containsText" priority="51" operator="containsText" id="{D81EE131-C79F-4F2C-A1F6-BE21AD338FF6}">
            <xm:f>NOT(ISERROR(SEARCH($I$404,I104)))</xm:f>
            <xm:f>$I$404</xm:f>
            <x14:dxf>
              <fill>
                <patternFill>
                  <bgColor rgb="FF92D050"/>
                </patternFill>
              </fill>
            </x14:dxf>
          </x14:cfRule>
          <x14:cfRule type="containsText" priority="52" operator="containsText" id="{632D58AB-EBBE-4E5D-B8F6-1CD4ECCD236E}">
            <xm:f>NOT(ISERROR(SEARCH($I$403,I104)))</xm:f>
            <xm:f>$I$403</xm:f>
            <x14:dxf>
              <fill>
                <patternFill>
                  <bgColor theme="1" tint="0.499984740745262"/>
                </patternFill>
              </fill>
            </x14:dxf>
          </x14:cfRule>
          <x14:cfRule type="containsText" priority="53" operator="containsText" id="{CE9CFDE9-E6C8-4EBE-A4C8-523674CC7740}">
            <xm:f>NOT(ISERROR(SEARCH($I$402,I104)))</xm:f>
            <xm:f>$I$402</xm:f>
            <x14:dxf>
              <fill>
                <patternFill>
                  <bgColor theme="2"/>
                </patternFill>
              </fill>
            </x14:dxf>
          </x14:cfRule>
          <x14:cfRule type="containsText" priority="54" operator="containsText" id="{522AFE06-59F6-4413-87AB-F38086E96107}">
            <xm:f>NOT(ISERROR(SEARCH($I$401,I104)))</xm:f>
            <xm:f>$I$401</xm:f>
            <x14:dxf>
              <fill>
                <patternFill>
                  <bgColor rgb="FFFF0000"/>
                </patternFill>
              </fill>
            </x14:dxf>
          </x14:cfRule>
          <x14:cfRule type="containsText" priority="55" operator="containsText" id="{66F78587-E30C-4EA4-BE8B-FCCDF9FD9DAD}">
            <xm:f>NOT(ISERROR(SEARCH($I$400,I104)))</xm:f>
            <xm:f>$I$400</xm:f>
            <x14:dxf>
              <fill>
                <patternFill>
                  <bgColor rgb="FFFFFF00"/>
                </patternFill>
              </fill>
            </x14:dxf>
          </x14:cfRule>
          <xm:sqref>I104:I114</xm:sqref>
        </x14:conditionalFormatting>
        <x14:conditionalFormatting xmlns:xm="http://schemas.microsoft.com/office/excel/2006/main">
          <x14:cfRule type="containsText" priority="56" operator="containsText" id="{57D91BAA-B49D-4F90-8406-8FD965CD55A7}">
            <xm:f>NOT(ISERROR(SEARCH($H$402,H105)))</xm:f>
            <xm:f>$H$402</xm:f>
            <x14:dxf>
              <fill>
                <patternFill>
                  <bgColor rgb="FFFFFF00"/>
                </patternFill>
              </fill>
            </x14:dxf>
          </x14:cfRule>
          <x14:cfRule type="containsText" priority="57" operator="containsText" id="{DC33E94E-8287-4C34-A944-482E1644D6D8}">
            <xm:f>NOT(ISERROR(SEARCH($H$401,H105)))</xm:f>
            <xm:f>$H$401</xm:f>
            <x14:dxf>
              <fill>
                <patternFill>
                  <bgColor rgb="FFFF0000"/>
                </patternFill>
              </fill>
            </x14:dxf>
          </x14:cfRule>
          <x14:cfRule type="containsText" priority="58" operator="containsText" id="{1E657ED4-10B6-4E15-A8DB-1EFD3CD5B4BD}">
            <xm:f>NOT(ISERROR(SEARCH($H$400,H105)))</xm:f>
            <xm:f>$H$400</xm:f>
            <x14:dxf>
              <fill>
                <patternFill>
                  <bgColor theme="4"/>
                </patternFill>
              </fill>
            </x14:dxf>
          </x14:cfRule>
          <xm:sqref>H105:H114</xm:sqref>
        </x14:conditionalFormatting>
        <x14:conditionalFormatting xmlns:xm="http://schemas.microsoft.com/office/excel/2006/main">
          <x14:cfRule type="containsText" priority="39" operator="containsText" id="{27E5C97E-FF6B-47A5-9284-6F295CAD7719}">
            <xm:f>NOT(ISERROR(SEARCH($I$405,I115)))</xm:f>
            <xm:f>$I$405</xm:f>
            <x14:dxf>
              <fill>
                <patternFill>
                  <bgColor rgb="FF7030A0"/>
                </patternFill>
              </fill>
            </x14:dxf>
          </x14:cfRule>
          <x14:cfRule type="containsText" priority="40" operator="containsText" id="{88C0B6FE-F19E-4171-94CA-804E1ACE99C8}">
            <xm:f>NOT(ISERROR(SEARCH($I$404,I115)))</xm:f>
            <xm:f>$I$404</xm:f>
            <x14:dxf>
              <fill>
                <patternFill>
                  <bgColor rgb="FF92D050"/>
                </patternFill>
              </fill>
            </x14:dxf>
          </x14:cfRule>
          <x14:cfRule type="containsText" priority="41" operator="containsText" id="{0C6D29CF-B0E3-44DF-8E2C-758874A08C3B}">
            <xm:f>NOT(ISERROR(SEARCH($I$403,I115)))</xm:f>
            <xm:f>$I$403</xm:f>
            <x14:dxf>
              <fill>
                <patternFill>
                  <bgColor theme="1" tint="0.499984740745262"/>
                </patternFill>
              </fill>
            </x14:dxf>
          </x14:cfRule>
          <x14:cfRule type="containsText" priority="42" operator="containsText" id="{2653436B-6E1A-49C8-B368-89EE6E32E208}">
            <xm:f>NOT(ISERROR(SEARCH($I$402,I115)))</xm:f>
            <xm:f>$I$402</xm:f>
            <x14:dxf>
              <fill>
                <patternFill>
                  <bgColor theme="2"/>
                </patternFill>
              </fill>
            </x14:dxf>
          </x14:cfRule>
          <x14:cfRule type="containsText" priority="43" operator="containsText" id="{83176A0B-0A60-409B-9107-CC2D40684158}">
            <xm:f>NOT(ISERROR(SEARCH($I$401,I115)))</xm:f>
            <xm:f>$I$401</xm:f>
            <x14:dxf>
              <fill>
                <patternFill>
                  <bgColor rgb="FFFF0000"/>
                </patternFill>
              </fill>
            </x14:dxf>
          </x14:cfRule>
          <x14:cfRule type="containsText" priority="44" operator="containsText" id="{C16E332E-487A-4FE4-A6B1-0AA0BE6A261E}">
            <xm:f>NOT(ISERROR(SEARCH($I$400,I115)))</xm:f>
            <xm:f>$I$400</xm:f>
            <x14:dxf>
              <fill>
                <patternFill>
                  <bgColor rgb="FFFFFF00"/>
                </patternFill>
              </fill>
            </x14:dxf>
          </x14:cfRule>
          <xm:sqref>I115:I125</xm:sqref>
        </x14:conditionalFormatting>
        <x14:conditionalFormatting xmlns:xm="http://schemas.microsoft.com/office/excel/2006/main">
          <x14:cfRule type="containsText" priority="45" operator="containsText" id="{2A9E68CF-126E-4FF6-8AE2-7AEF8C5D5867}">
            <xm:f>NOT(ISERROR(SEARCH($H$402,H116)))</xm:f>
            <xm:f>$H$402</xm:f>
            <x14:dxf>
              <fill>
                <patternFill>
                  <bgColor rgb="FFFFFF00"/>
                </patternFill>
              </fill>
            </x14:dxf>
          </x14:cfRule>
          <x14:cfRule type="containsText" priority="46" operator="containsText" id="{6D02A747-A1A5-457D-9E3C-CAAAC9E20267}">
            <xm:f>NOT(ISERROR(SEARCH($H$401,H116)))</xm:f>
            <xm:f>$H$401</xm:f>
            <x14:dxf>
              <fill>
                <patternFill>
                  <bgColor rgb="FFFF0000"/>
                </patternFill>
              </fill>
            </x14:dxf>
          </x14:cfRule>
          <x14:cfRule type="containsText" priority="47" operator="containsText" id="{E36A918D-798A-460B-A093-2FA50CBB00EE}">
            <xm:f>NOT(ISERROR(SEARCH($H$400,H116)))</xm:f>
            <xm:f>$H$400</xm:f>
            <x14:dxf>
              <fill>
                <patternFill>
                  <bgColor theme="4"/>
                </patternFill>
              </fill>
            </x14:dxf>
          </x14:cfRule>
          <xm:sqref>H116:H125</xm:sqref>
        </x14:conditionalFormatting>
        <x14:conditionalFormatting xmlns:xm="http://schemas.microsoft.com/office/excel/2006/main">
          <x14:cfRule type="containsText" priority="28" operator="containsText" id="{2621A254-324B-4AAC-A655-A6A978AD6DB7}">
            <xm:f>NOT(ISERROR(SEARCH($I$405,I133)))</xm:f>
            <xm:f>$I$405</xm:f>
            <x14:dxf>
              <fill>
                <patternFill>
                  <bgColor rgb="FF7030A0"/>
                </patternFill>
              </fill>
            </x14:dxf>
          </x14:cfRule>
          <x14:cfRule type="containsText" priority="29" operator="containsText" id="{88191D63-95BF-4B7B-A5F1-BD224D10B3D8}">
            <xm:f>NOT(ISERROR(SEARCH($I$404,I133)))</xm:f>
            <xm:f>$I$404</xm:f>
            <x14:dxf>
              <fill>
                <patternFill>
                  <bgColor rgb="FF92D050"/>
                </patternFill>
              </fill>
            </x14:dxf>
          </x14:cfRule>
          <x14:cfRule type="containsText" priority="30" operator="containsText" id="{89419014-5F33-4FE9-B9E4-9CA6D2F84AE9}">
            <xm:f>NOT(ISERROR(SEARCH($I$403,I133)))</xm:f>
            <xm:f>$I$403</xm:f>
            <x14:dxf>
              <fill>
                <patternFill>
                  <bgColor theme="1" tint="0.499984740745262"/>
                </patternFill>
              </fill>
            </x14:dxf>
          </x14:cfRule>
          <x14:cfRule type="containsText" priority="31" operator="containsText" id="{D7C23738-6333-4E38-84AC-0C1874A84AC9}">
            <xm:f>NOT(ISERROR(SEARCH($I$402,I133)))</xm:f>
            <xm:f>$I$402</xm:f>
            <x14:dxf>
              <fill>
                <patternFill>
                  <bgColor theme="2"/>
                </patternFill>
              </fill>
            </x14:dxf>
          </x14:cfRule>
          <x14:cfRule type="containsText" priority="32" operator="containsText" id="{67C2CA7E-9884-4735-8BC5-34E39F5A6100}">
            <xm:f>NOT(ISERROR(SEARCH($I$401,I133)))</xm:f>
            <xm:f>$I$401</xm:f>
            <x14:dxf>
              <fill>
                <patternFill>
                  <bgColor rgb="FFFF0000"/>
                </patternFill>
              </fill>
            </x14:dxf>
          </x14:cfRule>
          <x14:cfRule type="containsText" priority="33" operator="containsText" id="{A9B0DEE3-EC49-474A-AAA0-A423EC615CFE}">
            <xm:f>NOT(ISERROR(SEARCH($I$400,I133)))</xm:f>
            <xm:f>$I$400</xm:f>
            <x14:dxf>
              <fill>
                <patternFill>
                  <bgColor rgb="FFFFFF00"/>
                </patternFill>
              </fill>
            </x14:dxf>
          </x14:cfRule>
          <xm:sqref>I133:I143</xm:sqref>
        </x14:conditionalFormatting>
        <x14:conditionalFormatting xmlns:xm="http://schemas.microsoft.com/office/excel/2006/main">
          <x14:cfRule type="containsText" priority="34" operator="containsText" id="{CD9944C5-A8AA-45AD-833F-0D8B8B253BFF}">
            <xm:f>NOT(ISERROR(SEARCH($H$402,H134)))</xm:f>
            <xm:f>$H$402</xm:f>
            <x14:dxf>
              <fill>
                <patternFill>
                  <bgColor rgb="FFFFFF00"/>
                </patternFill>
              </fill>
            </x14:dxf>
          </x14:cfRule>
          <x14:cfRule type="containsText" priority="35" operator="containsText" id="{992DE005-4E7B-41EC-B10D-AD34A04765EC}">
            <xm:f>NOT(ISERROR(SEARCH($H$401,H134)))</xm:f>
            <xm:f>$H$401</xm:f>
            <x14:dxf>
              <fill>
                <patternFill>
                  <bgColor rgb="FFFF0000"/>
                </patternFill>
              </fill>
            </x14:dxf>
          </x14:cfRule>
          <x14:cfRule type="containsText" priority="36" operator="containsText" id="{B15946CC-C7E8-4C94-9FF9-AB63E54D250F}">
            <xm:f>NOT(ISERROR(SEARCH($H$400,H134)))</xm:f>
            <xm:f>$H$400</xm:f>
            <x14:dxf>
              <fill>
                <patternFill>
                  <bgColor theme="4"/>
                </patternFill>
              </fill>
            </x14:dxf>
          </x14:cfRule>
          <xm:sqref>H134:H143</xm:sqref>
        </x14:conditionalFormatting>
        <x14:conditionalFormatting xmlns:xm="http://schemas.microsoft.com/office/excel/2006/main">
          <x14:cfRule type="containsText" priority="17" operator="containsText" id="{BDAA638B-B389-45F0-BE48-5CDFBD33A1C8}">
            <xm:f>NOT(ISERROR(SEARCH($I$405,I144)))</xm:f>
            <xm:f>$I$405</xm:f>
            <x14:dxf>
              <fill>
                <patternFill>
                  <bgColor rgb="FF7030A0"/>
                </patternFill>
              </fill>
            </x14:dxf>
          </x14:cfRule>
          <x14:cfRule type="containsText" priority="18" operator="containsText" id="{A54F5B4A-6D80-4CFC-8835-C9DF3A357CAF}">
            <xm:f>NOT(ISERROR(SEARCH($I$404,I144)))</xm:f>
            <xm:f>$I$404</xm:f>
            <x14:dxf>
              <fill>
                <patternFill>
                  <bgColor rgb="FF92D050"/>
                </patternFill>
              </fill>
            </x14:dxf>
          </x14:cfRule>
          <x14:cfRule type="containsText" priority="19" operator="containsText" id="{FAF27510-63AF-4C24-B2C6-8601EFB004D8}">
            <xm:f>NOT(ISERROR(SEARCH($I$403,I144)))</xm:f>
            <xm:f>$I$403</xm:f>
            <x14:dxf>
              <fill>
                <patternFill>
                  <bgColor theme="1" tint="0.499984740745262"/>
                </patternFill>
              </fill>
            </x14:dxf>
          </x14:cfRule>
          <x14:cfRule type="containsText" priority="20" operator="containsText" id="{5B7438BD-763C-4564-B645-9BB0EAC70E85}">
            <xm:f>NOT(ISERROR(SEARCH($I$402,I144)))</xm:f>
            <xm:f>$I$402</xm:f>
            <x14:dxf>
              <fill>
                <patternFill>
                  <bgColor theme="2"/>
                </patternFill>
              </fill>
            </x14:dxf>
          </x14:cfRule>
          <x14:cfRule type="containsText" priority="21" operator="containsText" id="{7527E59F-A353-4F31-B89C-F75D3657A5D6}">
            <xm:f>NOT(ISERROR(SEARCH($I$401,I144)))</xm:f>
            <xm:f>$I$401</xm:f>
            <x14:dxf>
              <fill>
                <patternFill>
                  <bgColor rgb="FFFF0000"/>
                </patternFill>
              </fill>
            </x14:dxf>
          </x14:cfRule>
          <x14:cfRule type="containsText" priority="22" operator="containsText" id="{DEAB469E-DF8B-48D8-97B5-A60F2958D93F}">
            <xm:f>NOT(ISERROR(SEARCH($I$400,I144)))</xm:f>
            <xm:f>$I$400</xm:f>
            <x14:dxf>
              <fill>
                <patternFill>
                  <bgColor rgb="FFFFFF00"/>
                </patternFill>
              </fill>
            </x14:dxf>
          </x14:cfRule>
          <xm:sqref>I144:I154</xm:sqref>
        </x14:conditionalFormatting>
        <x14:conditionalFormatting xmlns:xm="http://schemas.microsoft.com/office/excel/2006/main">
          <x14:cfRule type="containsText" priority="23" operator="containsText" id="{27081835-EC55-4DCC-AEB1-D0447C03FDC5}">
            <xm:f>NOT(ISERROR(SEARCH($H$402,H145)))</xm:f>
            <xm:f>$H$402</xm:f>
            <x14:dxf>
              <fill>
                <patternFill>
                  <bgColor rgb="FFFFFF00"/>
                </patternFill>
              </fill>
            </x14:dxf>
          </x14:cfRule>
          <x14:cfRule type="containsText" priority="24" operator="containsText" id="{4BFF7A97-AE47-4D06-A995-62A0B74621F2}">
            <xm:f>NOT(ISERROR(SEARCH($H$401,H145)))</xm:f>
            <xm:f>$H$401</xm:f>
            <x14:dxf>
              <fill>
                <patternFill>
                  <bgColor rgb="FFFF0000"/>
                </patternFill>
              </fill>
            </x14:dxf>
          </x14:cfRule>
          <x14:cfRule type="containsText" priority="25" operator="containsText" id="{35780AB5-38A0-413F-BC09-1C5EF8F559E3}">
            <xm:f>NOT(ISERROR(SEARCH($H$400,H145)))</xm:f>
            <xm:f>$H$400</xm:f>
            <x14:dxf>
              <fill>
                <patternFill>
                  <bgColor theme="4"/>
                </patternFill>
              </fill>
            </x14:dxf>
          </x14:cfRule>
          <xm:sqref>H145:H154</xm:sqref>
        </x14:conditionalFormatting>
        <x14:conditionalFormatting xmlns:xm="http://schemas.microsoft.com/office/excel/2006/main">
          <x14:cfRule type="containsText" priority="1" operator="containsText" id="{AF30175C-CA15-43CF-A7BF-D64776ECD96E}">
            <xm:f>NOT(ISERROR(SEARCH($H$402,H93)))</xm:f>
            <xm:f>$H$402</xm:f>
            <x14:dxf>
              <fill>
                <patternFill>
                  <bgColor rgb="FFFFFF00"/>
                </patternFill>
              </fill>
            </x14:dxf>
          </x14:cfRule>
          <x14:cfRule type="containsText" priority="2" operator="containsText" id="{AA4FFA72-B4B0-4AC6-82B8-5872BAFB3372}">
            <xm:f>NOT(ISERROR(SEARCH($H$401,H93)))</xm:f>
            <xm:f>$H$401</xm:f>
            <x14:dxf>
              <fill>
                <patternFill>
                  <bgColor rgb="FFFF0000"/>
                </patternFill>
              </fill>
            </x14:dxf>
          </x14:cfRule>
          <x14:cfRule type="containsText" priority="3" operator="containsText" id="{881A9487-8E88-4862-8EA4-134CFC6C862B}">
            <xm:f>NOT(ISERROR(SEARCH($H$400,H93)))</xm:f>
            <xm:f>$H$400</xm:f>
            <x14:dxf>
              <fill>
                <patternFill>
                  <bgColor theme="4"/>
                </patternFill>
              </fill>
            </x14:dxf>
          </x14:cfRule>
          <xm:sqref>H144 H133 H115 H104 H93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S-curve CP SP</vt:lpstr>
      <vt:lpstr>CP SP</vt:lpstr>
      <vt:lpstr>S-curve MAOA</vt:lpstr>
      <vt:lpstr>MAOA</vt:lpstr>
      <vt:lpstr>S-curve CP</vt:lpstr>
      <vt:lpstr>CP</vt:lpstr>
      <vt:lpstr>ASI</vt:lpstr>
      <vt:lpstr>Links</vt:lpstr>
      <vt:lpstr>Blank (2)</vt:lpstr>
      <vt:lpstr>ASI!Print_Area</vt:lpstr>
      <vt:lpstr>'S-curve CP'!Print_Area</vt:lpstr>
      <vt:lpstr>'S-curve CP SP'!Print_Area</vt:lpstr>
      <vt:lpstr>'S-curve MAOA'!Print_Area</vt:lpstr>
      <vt:lpstr>ASI!Print_Titles</vt:lpstr>
    </vt:vector>
  </TitlesOfParts>
  <Company>Nestle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phcabilokh</dc:creator>
  <cp:lastModifiedBy>phcabilokh</cp:lastModifiedBy>
  <cp:lastPrinted>2024-06-29T06:43:55Z</cp:lastPrinted>
  <dcterms:created xsi:type="dcterms:W3CDTF">2024-06-13T04:22:27Z</dcterms:created>
  <dcterms:modified xsi:type="dcterms:W3CDTF">2024-06-29T06:53:24Z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ada0a2f-b917-4d51-b0d0-d418a10c8b23_Enabled">
    <vt:lpwstr>true</vt:lpwstr>
  </property>
  <property fmtid="{D5CDD505-2E9C-101B-9397-08002B2CF9AE}" pid="3" name="MSIP_Label_1ada0a2f-b917-4d51-b0d0-d418a10c8b23_SetDate">
    <vt:lpwstr>2024-06-13T04:22:27Z</vt:lpwstr>
  </property>
  <property fmtid="{D5CDD505-2E9C-101B-9397-08002B2CF9AE}" pid="4" name="MSIP_Label_1ada0a2f-b917-4d51-b0d0-d418a10c8b23_Method">
    <vt:lpwstr>Standard</vt:lpwstr>
  </property>
  <property fmtid="{D5CDD505-2E9C-101B-9397-08002B2CF9AE}" pid="5" name="MSIP_Label_1ada0a2f-b917-4d51-b0d0-d418a10c8b23_Name">
    <vt:lpwstr>1ada0a2f-b917-4d51-b0d0-d418a10c8b23</vt:lpwstr>
  </property>
  <property fmtid="{D5CDD505-2E9C-101B-9397-08002B2CF9AE}" pid="6" name="MSIP_Label_1ada0a2f-b917-4d51-b0d0-d418a10c8b23_SiteId">
    <vt:lpwstr>12a3af23-a769-4654-847f-958f3d479f4a</vt:lpwstr>
  </property>
  <property fmtid="{D5CDD505-2E9C-101B-9397-08002B2CF9AE}" pid="7" name="MSIP_Label_1ada0a2f-b917-4d51-b0d0-d418a10c8b23_ActionId">
    <vt:lpwstr>7eb4ad70-4e1e-4a7e-9e62-3cd6599a9dfd</vt:lpwstr>
  </property>
  <property fmtid="{D5CDD505-2E9C-101B-9397-08002B2CF9AE}" pid="8" name="MSIP_Label_1ada0a2f-b917-4d51-b0d0-d418a10c8b23_ContentBits">
    <vt:lpwstr>0</vt:lpwstr>
  </property>
</Properties>
</file>