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esktop\"/>
    </mc:Choice>
  </mc:AlternateContent>
  <bookViews>
    <workbookView xWindow="-120" yWindow="-120" windowWidth="25440" windowHeight="15390" activeTab="1"/>
  </bookViews>
  <sheets>
    <sheet name="Summary" sheetId="1" r:id="rId1"/>
    <sheet name="ASI_KRSC" sheetId="2" r:id="rId2"/>
  </sheets>
  <externalReferences>
    <externalReference r:id="rId3"/>
    <externalReference r:id="rId4"/>
  </externalReferences>
  <definedNames>
    <definedName name="_xlnm._FilterDatabase" localSheetId="1" hidden="1">ASI_KRSC!$B$6:$Q$34</definedName>
    <definedName name="_GREEN" localSheetId="1">[1]ETC!$H$2:$H$4</definedName>
    <definedName name="_GREEN">[2]ETC!$H$2:$H$4</definedName>
    <definedName name="_ML" localSheetId="1">[1]ETC!$F$2:$F$3</definedName>
    <definedName name="_ML">[2]ETC!$F$2:$F$3</definedName>
    <definedName name="_YN" localSheetId="1">[1]ETC!$A$1:$A$2</definedName>
    <definedName name="_YN">[2]ETC!$A$1:$A$2</definedName>
    <definedName name="_YQMW" localSheetId="1">[1]ETC!$C$2:$C$5</definedName>
    <definedName name="_YQMW">[2]ETC!$C$2:$C$5</definedName>
    <definedName name="FOR_DELIVERY" localSheetId="1">#REF!</definedName>
    <definedName name="FOR_DELIVERY">#REF!</definedName>
    <definedName name="_xlnm.Print_Area" localSheetId="1">ASI_KRSC!$B$2:$O$6</definedName>
    <definedName name="_xlnm.Print_Titles" localSheetId="1">ASI_KRSC!$6:$6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J21" i="2"/>
  <c r="J20" i="2"/>
  <c r="J19" i="2"/>
  <c r="J18" i="2"/>
  <c r="J17" i="2"/>
  <c r="J16" i="2"/>
  <c r="J27" i="2"/>
  <c r="J26" i="2"/>
  <c r="J25" i="2"/>
  <c r="J24" i="2"/>
  <c r="J23" i="2"/>
  <c r="J22" i="2"/>
  <c r="J31" i="2"/>
  <c r="J32" i="2"/>
  <c r="J33" i="2"/>
  <c r="J9" i="2" l="1"/>
  <c r="J10" i="2"/>
  <c r="J11" i="2"/>
  <c r="J12" i="2"/>
  <c r="J13" i="2"/>
  <c r="J14" i="2"/>
  <c r="J15" i="2"/>
  <c r="J28" i="2"/>
  <c r="J29" i="2"/>
  <c r="J30" i="2"/>
  <c r="K8" i="2"/>
  <c r="E7" i="1" l="1"/>
  <c r="D7" i="1"/>
  <c r="J8" i="2"/>
  <c r="K7" i="2"/>
  <c r="J7" i="2" l="1"/>
  <c r="O44" i="2"/>
  <c r="O43" i="2"/>
  <c r="O42" i="2"/>
  <c r="O41" i="2"/>
  <c r="O40" i="2"/>
  <c r="O39" i="2"/>
  <c r="O38" i="2"/>
  <c r="O37" i="2"/>
</calcChain>
</file>

<file path=xl/comments1.xml><?xml version="1.0" encoding="utf-8"?>
<comments xmlns="http://schemas.openxmlformats.org/spreadsheetml/2006/main">
  <authors>
    <author>Nestle</author>
  </authors>
  <commentList>
    <comment ref="C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<sst xmlns="http://schemas.openxmlformats.org/spreadsheetml/2006/main" count="121" uniqueCount="79">
  <si>
    <t>ACTION STATUS INDICATOR - OVERALL PEC 2020</t>
  </si>
  <si>
    <t>Last Updated:</t>
  </si>
  <si>
    <t xml:space="preserve">Note: </t>
  </si>
  <si>
    <t>Important : Must enter MEETING DATE for the template to keep track the status of action plan</t>
  </si>
  <si>
    <t>No.</t>
  </si>
  <si>
    <t>Date</t>
  </si>
  <si>
    <t>Support</t>
  </si>
  <si>
    <t>Actual</t>
  </si>
  <si>
    <t>remark</t>
  </si>
  <si>
    <t>Status</t>
  </si>
  <si>
    <t>KVC sent new timeline from sharedpoint</t>
  </si>
  <si>
    <t>Done</t>
  </si>
  <si>
    <t>ESCALATIONS</t>
  </si>
  <si>
    <t>Delayed</t>
  </si>
  <si>
    <t>Project Name</t>
  </si>
  <si>
    <t>PIC</t>
  </si>
  <si>
    <t>No. of Wks Delayed</t>
  </si>
  <si>
    <t>STATUS</t>
  </si>
  <si>
    <t>Action Plan / PRIORITIES FOR THE WEEK</t>
  </si>
  <si>
    <t>Planned Week</t>
  </si>
  <si>
    <t>Week 31</t>
  </si>
  <si>
    <t>Legend:</t>
  </si>
  <si>
    <t>Ongoing</t>
  </si>
  <si>
    <t xml:space="preserve"> Target Week 
( Catch-up )</t>
  </si>
  <si>
    <t>Catchup 
Owner</t>
  </si>
  <si>
    <t>Catchup 
Activities</t>
  </si>
  <si>
    <t>Actual
Week</t>
  </si>
  <si>
    <t>Remarks</t>
  </si>
  <si>
    <t>Plan</t>
  </si>
  <si>
    <t>Week</t>
  </si>
  <si>
    <t>% Perf</t>
  </si>
  <si>
    <t>PROJECT NAME</t>
  </si>
  <si>
    <t>XXXXXX</t>
  </si>
  <si>
    <t>YTD</t>
  </si>
  <si>
    <t>Hydraulic Upgrade</t>
  </si>
  <si>
    <t>SCRF</t>
  </si>
  <si>
    <t>Hydraulic Project: Maintenance Plan</t>
  </si>
  <si>
    <t>Hydraulic Project:  Spare Parts</t>
  </si>
  <si>
    <t>Identify filter spare parts on biomass and turnover to store</t>
  </si>
  <si>
    <t>Pneumatic actuator recon &amp; installation</t>
  </si>
  <si>
    <t>FCT</t>
  </si>
  <si>
    <t>Improvement of FFE RARE Filtering System</t>
  </si>
  <si>
    <t>Green Coffee Van Unloading Facility</t>
  </si>
  <si>
    <t>Spare Parts &amp; MPLAN</t>
  </si>
  <si>
    <t>ICIP</t>
  </si>
  <si>
    <t>GCCD Transport</t>
  </si>
  <si>
    <t>SOO for FFE-RARE</t>
  </si>
  <si>
    <t>Set meeting with M&amp;I &amp; technical store to agree spare parts to be enroll</t>
  </si>
  <si>
    <t>Gasket material subtitute to Peckos</t>
  </si>
  <si>
    <t>Trolley modification on all SCRF (Gathering of feedback)</t>
  </si>
  <si>
    <t>Condenstate valves commisionoing</t>
  </si>
  <si>
    <t>Forward Draft MPLAN to DTL</t>
  </si>
  <si>
    <t xml:space="preserve">Proposed modification drawing for E54 SCRF </t>
  </si>
  <si>
    <t>Transfer of valve from v8 to NAZ line E54 (SCRF E54 - Relocate supply valve @ E54)</t>
  </si>
  <si>
    <t>Relocation of bursting disk E54</t>
  </si>
  <si>
    <t>PO for FFE RARE Mechanical Works</t>
  </si>
  <si>
    <t>Approved Drawing (Mechanical)</t>
  </si>
  <si>
    <t>Pump readiness test (Electrical)</t>
  </si>
  <si>
    <t>Enrollment of Dust collector MPLAN (Routing)</t>
  </si>
  <si>
    <t>REC</t>
  </si>
  <si>
    <t>ABP</t>
  </si>
  <si>
    <t>DTL</t>
  </si>
  <si>
    <t>WGE</t>
  </si>
  <si>
    <t>CMD</t>
  </si>
  <si>
    <t>On-going approval, require time to discuss with Sir JC. To confirm Sir Mark if Sir JC has alloted 1 hour per week to discuss document for docusign.</t>
  </si>
  <si>
    <t>On-going routing, 89%</t>
  </si>
  <si>
    <t>Ongoing approval from sir Aaron, To follow up again this week</t>
  </si>
  <si>
    <t>Done routing, forwarded to Sir Ryan by Roro, forwarded to Maam Dairo from Sir Ryan.</t>
  </si>
  <si>
    <t>On-going. Sir Pingoy kuwang perma</t>
  </si>
  <si>
    <t xml:space="preserve">print excel file for discussion with M&amp;I and stores. </t>
  </si>
  <si>
    <t>Email Peckos</t>
  </si>
  <si>
    <t>Waiting for po creation, Moved to WK32</t>
  </si>
  <si>
    <t>Same on WK31: On-going, move to WK35, waiting for signature of Sir Echem</t>
  </si>
  <si>
    <t>Same on WK31: On-going, Move to WK35, docusign</t>
  </si>
  <si>
    <t>Same on WK31: Still On-going recondition by M&amp;I.</t>
  </si>
  <si>
    <t>AUTOCOMPACTOR</t>
  </si>
  <si>
    <t>Pre-wetting pipe modification action plan</t>
  </si>
  <si>
    <t>JRUS</t>
  </si>
  <si>
    <t>Splash water from compactor to cell issue action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</si>
</sst>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 mmm\ yy"/>
    <numFmt numFmtId="165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b/>
      <sz val="9"/>
      <color rgb="FF0070C0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  <font>
      <b/>
      <sz val="16"/>
      <color indexed="81"/>
      <name val="Tahoma"/>
      <family val="2"/>
    </font>
    <font>
      <sz val="8"/>
      <color indexed="81"/>
      <name val="Tahoma"/>
      <family val="2"/>
    </font>
    <font>
      <u/>
      <sz val="12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3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top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 applyProtection="1">
      <alignment vertical="top"/>
      <protection locked="0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164" fontId="5" fillId="3" borderId="4" xfId="1" applyNumberFormat="1" applyFont="1" applyFill="1" applyBorder="1" applyAlignment="1" applyProtection="1">
      <alignment horizontal="center" vertical="center"/>
      <protection locked="0"/>
    </xf>
    <xf numFmtId="0" fontId="6" fillId="4" borderId="5" xfId="1" applyFont="1" applyFill="1" applyBorder="1" applyAlignment="1" applyProtection="1">
      <alignment vertical="top"/>
      <protection locked="0"/>
    </xf>
    <xf numFmtId="0" fontId="6" fillId="4" borderId="6" xfId="1" applyFont="1" applyFill="1" applyBorder="1" applyAlignment="1" applyProtection="1">
      <alignment horizontal="center" vertical="top" wrapText="1"/>
      <protection locked="0"/>
    </xf>
    <xf numFmtId="0" fontId="7" fillId="4" borderId="6" xfId="1" applyFont="1" applyFill="1" applyBorder="1" applyAlignment="1" applyProtection="1">
      <alignment vertical="top" wrapText="1"/>
      <protection locked="0"/>
    </xf>
    <xf numFmtId="14" fontId="6" fillId="4" borderId="6" xfId="1" applyNumberFormat="1" applyFont="1" applyFill="1" applyBorder="1" applyAlignment="1" applyProtection="1">
      <alignment horizontal="left" vertical="top" wrapText="1"/>
      <protection locked="0"/>
    </xf>
    <xf numFmtId="0" fontId="6" fillId="4" borderId="6" xfId="1" applyFont="1" applyFill="1" applyBorder="1" applyAlignment="1" applyProtection="1">
      <alignment vertical="top" wrapText="1"/>
      <protection locked="0"/>
    </xf>
    <xf numFmtId="0" fontId="6" fillId="4" borderId="7" xfId="1" applyFont="1" applyFill="1" applyBorder="1" applyAlignment="1" applyProtection="1">
      <alignment vertical="top" wrapText="1"/>
      <protection locked="0"/>
    </xf>
    <xf numFmtId="0" fontId="8" fillId="4" borderId="8" xfId="1" applyFont="1" applyFill="1" applyBorder="1" applyAlignment="1" applyProtection="1">
      <alignment horizontal="left" vertical="top"/>
      <protection locked="0"/>
    </xf>
    <xf numFmtId="0" fontId="6" fillId="4" borderId="9" xfId="1" applyFont="1" applyFill="1" applyBorder="1" applyAlignment="1" applyProtection="1">
      <alignment horizontal="center" vertical="top"/>
      <protection locked="0"/>
    </xf>
    <xf numFmtId="15" fontId="9" fillId="4" borderId="9" xfId="1" applyNumberFormat="1" applyFont="1" applyFill="1" applyBorder="1" applyAlignment="1" applyProtection="1">
      <alignment horizontal="center" vertical="top" wrapText="1"/>
      <protection locked="0"/>
    </xf>
    <xf numFmtId="0" fontId="7" fillId="4" borderId="9" xfId="1" applyFont="1" applyFill="1" applyBorder="1" applyAlignment="1" applyProtection="1">
      <alignment horizontal="left" vertical="top" wrapText="1"/>
      <protection locked="0"/>
    </xf>
    <xf numFmtId="0" fontId="6" fillId="4" borderId="9" xfId="1" applyFont="1" applyFill="1" applyBorder="1" applyAlignment="1" applyProtection="1">
      <alignment horizontal="left" vertical="top" wrapText="1"/>
      <protection locked="0"/>
    </xf>
    <xf numFmtId="0" fontId="6" fillId="4" borderId="9" xfId="1" applyFont="1" applyFill="1" applyBorder="1" applyAlignment="1" applyProtection="1">
      <alignment horizontal="center" vertical="top" wrapText="1"/>
      <protection locked="0"/>
    </xf>
    <xf numFmtId="0" fontId="6" fillId="4" borderId="10" xfId="1" applyFont="1" applyFill="1" applyBorder="1" applyAlignment="1" applyProtection="1">
      <alignment horizontal="left" vertical="top" wrapText="1"/>
      <protection locked="0"/>
    </xf>
    <xf numFmtId="0" fontId="6" fillId="6" borderId="11" xfId="1" applyFont="1" applyFill="1" applyBorder="1" applyAlignment="1" applyProtection="1">
      <alignment horizontal="center" vertical="center"/>
      <protection locked="0"/>
    </xf>
    <xf numFmtId="0" fontId="6" fillId="6" borderId="14" xfId="1" applyFont="1" applyFill="1" applyBorder="1" applyAlignment="1" applyProtection="1">
      <alignment horizontal="center" vertical="center" wrapText="1"/>
      <protection locked="0"/>
    </xf>
    <xf numFmtId="0" fontId="6" fillId="6" borderId="15" xfId="1" applyFont="1" applyFill="1" applyBorder="1" applyAlignment="1" applyProtection="1">
      <alignment horizontal="center" vertical="center"/>
      <protection locked="0"/>
    </xf>
    <xf numFmtId="0" fontId="6" fillId="6" borderId="14" xfId="1" applyFont="1" applyFill="1" applyBorder="1" applyAlignment="1" applyProtection="1">
      <alignment horizontal="center" vertical="center"/>
      <protection locked="0"/>
    </xf>
    <xf numFmtId="0" fontId="10" fillId="7" borderId="16" xfId="1" applyFont="1" applyFill="1" applyBorder="1" applyAlignment="1" applyProtection="1">
      <alignment horizontal="center" vertical="center"/>
      <protection locked="0"/>
    </xf>
    <xf numFmtId="0" fontId="10" fillId="0" borderId="14" xfId="1" applyFont="1" applyBorder="1" applyAlignment="1" applyProtection="1">
      <alignment horizontal="center" vertical="top"/>
      <protection locked="0"/>
    </xf>
    <xf numFmtId="15" fontId="10" fillId="0" borderId="14" xfId="1" applyNumberFormat="1" applyFont="1" applyBorder="1" applyAlignment="1" applyProtection="1">
      <alignment horizontal="center" vertical="center"/>
      <protection locked="0"/>
    </xf>
    <xf numFmtId="0" fontId="3" fillId="0" borderId="14" xfId="1" applyFont="1" applyBorder="1" applyAlignment="1" applyProtection="1">
      <alignment vertical="center" wrapText="1"/>
      <protection locked="0"/>
    </xf>
    <xf numFmtId="0" fontId="10" fillId="0" borderId="14" xfId="1" applyFont="1" applyBorder="1" applyAlignment="1" applyProtection="1">
      <alignment horizontal="left" vertical="center" wrapText="1"/>
      <protection locked="0"/>
    </xf>
    <xf numFmtId="0" fontId="10" fillId="0" borderId="17" xfId="1" applyFont="1" applyBorder="1" applyAlignment="1" applyProtection="1">
      <alignment horizontal="center" vertical="center"/>
      <protection locked="0"/>
    </xf>
    <xf numFmtId="0" fontId="10" fillId="0" borderId="15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4" xfId="1" applyFont="1" applyBorder="1" applyAlignment="1" applyProtection="1">
      <alignment vertical="center" wrapText="1"/>
      <protection locked="0"/>
    </xf>
    <xf numFmtId="0" fontId="10" fillId="0" borderId="14" xfId="1" applyFont="1" applyBorder="1" applyAlignment="1" applyProtection="1">
      <alignment horizontal="center" vertical="center"/>
      <protection locked="0"/>
    </xf>
    <xf numFmtId="15" fontId="10" fillId="0" borderId="15" xfId="1" applyNumberFormat="1" applyFont="1" applyBorder="1" applyAlignment="1" applyProtection="1">
      <alignment horizontal="center" vertical="center"/>
      <protection locked="0"/>
    </xf>
    <xf numFmtId="0" fontId="6" fillId="0" borderId="14" xfId="1" applyFont="1" applyBorder="1" applyAlignment="1" applyProtection="1">
      <alignment vertical="center"/>
      <protection locked="0"/>
    </xf>
    <xf numFmtId="0" fontId="6" fillId="6" borderId="15" xfId="1" applyFont="1" applyFill="1" applyBorder="1" applyAlignment="1" applyProtection="1">
      <alignment horizontal="center" vertical="center" wrapText="1"/>
      <protection locked="0"/>
    </xf>
    <xf numFmtId="1" fontId="10" fillId="0" borderId="14" xfId="1" applyNumberFormat="1" applyFont="1" applyBorder="1" applyAlignment="1" applyProtection="1">
      <alignment horizontal="center" vertical="center"/>
      <protection locked="0"/>
    </xf>
    <xf numFmtId="1" fontId="10" fillId="0" borderId="15" xfId="1" applyNumberFormat="1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14" fillId="0" borderId="0" xfId="1" applyFont="1" applyAlignment="1" applyProtection="1">
      <alignment horizontal="left" vertical="center"/>
      <protection locked="0"/>
    </xf>
    <xf numFmtId="0" fontId="0" fillId="0" borderId="14" xfId="0" applyBorder="1"/>
    <xf numFmtId="9" fontId="0" fillId="0" borderId="14" xfId="0" applyNumberFormat="1" applyBorder="1"/>
    <xf numFmtId="0" fontId="0" fillId="8" borderId="14" xfId="0" applyFill="1" applyBorder="1" applyAlignment="1">
      <alignment horizontal="center"/>
    </xf>
    <xf numFmtId="14" fontId="6" fillId="4" borderId="6" xfId="1" applyNumberFormat="1" applyFont="1" applyFill="1" applyBorder="1" applyAlignment="1" applyProtection="1">
      <alignment horizontal="left" vertical="top"/>
      <protection locked="0"/>
    </xf>
    <xf numFmtId="0" fontId="6" fillId="6" borderId="14" xfId="1" applyFont="1" applyFill="1" applyBorder="1" applyAlignment="1" applyProtection="1">
      <alignment horizontal="center" vertical="top"/>
      <protection locked="0"/>
    </xf>
    <xf numFmtId="165" fontId="10" fillId="0" borderId="14" xfId="1" applyNumberFormat="1" applyFont="1" applyBorder="1" applyAlignment="1" applyProtection="1">
      <alignment horizontal="center" vertical="center"/>
      <protection locked="0"/>
    </xf>
    <xf numFmtId="0" fontId="10" fillId="9" borderId="16" xfId="1" applyFont="1" applyFill="1" applyBorder="1" applyAlignment="1" applyProtection="1">
      <alignment horizontal="center" vertical="center"/>
      <protection locked="0"/>
    </xf>
    <xf numFmtId="165" fontId="10" fillId="9" borderId="14" xfId="1" applyNumberFormat="1" applyFont="1" applyFill="1" applyBorder="1" applyAlignment="1" applyProtection="1">
      <alignment horizontal="center" vertical="center"/>
      <protection locked="0"/>
    </xf>
    <xf numFmtId="0" fontId="10" fillId="9" borderId="14" xfId="1" applyFont="1" applyFill="1" applyBorder="1" applyAlignment="1" applyProtection="1">
      <alignment horizontal="center" vertical="top"/>
      <protection locked="0"/>
    </xf>
    <xf numFmtId="0" fontId="10" fillId="9" borderId="14" xfId="1" applyFont="1" applyFill="1" applyBorder="1" applyAlignment="1" applyProtection="1">
      <alignment horizontal="left" vertical="center" wrapText="1"/>
      <protection locked="0"/>
    </xf>
    <xf numFmtId="0" fontId="10" fillId="9" borderId="17" xfId="1" applyFont="1" applyFill="1" applyBorder="1" applyAlignment="1" applyProtection="1">
      <alignment horizontal="center" vertical="center"/>
      <protection locked="0"/>
    </xf>
    <xf numFmtId="1" fontId="10" fillId="9" borderId="14" xfId="1" applyNumberFormat="1" applyFont="1" applyFill="1" applyBorder="1" applyAlignment="1" applyProtection="1">
      <alignment horizontal="center" vertical="center"/>
      <protection locked="0"/>
    </xf>
    <xf numFmtId="1" fontId="10" fillId="9" borderId="15" xfId="1" applyNumberFormat="1" applyFont="1" applyFill="1" applyBorder="1" applyAlignment="1" applyProtection="1">
      <alignment horizontal="center" vertical="center"/>
      <protection locked="0"/>
    </xf>
    <xf numFmtId="0" fontId="10" fillId="9" borderId="14" xfId="1" applyFont="1" applyFill="1" applyBorder="1" applyAlignment="1">
      <alignment horizontal="center" vertical="center" wrapText="1"/>
    </xf>
    <xf numFmtId="0" fontId="11" fillId="9" borderId="0" xfId="1" applyFont="1" applyFill="1" applyAlignment="1" applyProtection="1">
      <alignment vertical="top"/>
      <protection locked="0"/>
    </xf>
    <xf numFmtId="0" fontId="10" fillId="9" borderId="15" xfId="1" applyFont="1" applyFill="1" applyBorder="1" applyAlignment="1">
      <alignment horizontal="center" vertical="center" wrapText="1"/>
    </xf>
    <xf numFmtId="0" fontId="3" fillId="9" borderId="0" xfId="1" applyFont="1" applyFill="1" applyAlignment="1" applyProtection="1">
      <alignment vertical="top"/>
      <protection locked="0"/>
    </xf>
    <xf numFmtId="0" fontId="10" fillId="9" borderId="14" xfId="1" applyFont="1" applyFill="1" applyBorder="1" applyAlignment="1" applyProtection="1">
      <alignment vertical="center" wrapText="1"/>
      <protection locked="0"/>
    </xf>
    <xf numFmtId="0" fontId="10" fillId="9" borderId="14" xfId="1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5" fillId="5" borderId="11" xfId="1" applyFont="1" applyFill="1" applyBorder="1" applyAlignment="1" applyProtection="1">
      <alignment horizontal="left" vertical="top"/>
      <protection locked="0"/>
    </xf>
    <xf numFmtId="0" fontId="5" fillId="5" borderId="12" xfId="1" applyFont="1" applyFill="1" applyBorder="1" applyAlignment="1" applyProtection="1">
      <alignment horizontal="center" vertical="top"/>
      <protection locked="0"/>
    </xf>
    <xf numFmtId="0" fontId="5" fillId="5" borderId="12" xfId="1" applyFont="1" applyFill="1" applyBorder="1" applyAlignment="1" applyProtection="1">
      <alignment horizontal="left" vertical="top"/>
      <protection locked="0"/>
    </xf>
    <xf numFmtId="0" fontId="5" fillId="5" borderId="13" xfId="1" applyFont="1" applyFill="1" applyBorder="1" applyAlignment="1" applyProtection="1">
      <alignment horizontal="left" vertical="top"/>
      <protection locked="0"/>
    </xf>
    <xf numFmtId="0" fontId="6" fillId="8" borderId="15" xfId="1" applyFont="1" applyFill="1" applyBorder="1" applyAlignment="1">
      <alignment horizontal="center" vertical="center" wrapText="1"/>
    </xf>
    <xf numFmtId="0" fontId="6" fillId="8" borderId="12" xfId="1" applyFont="1" applyFill="1" applyBorder="1" applyAlignment="1">
      <alignment horizontal="center" vertical="center" wrapText="1"/>
    </xf>
    <xf numFmtId="0" fontId="6" fillId="8" borderId="17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 applyProtection="1">
      <alignment horizontal="center" vertical="center" wrapText="1"/>
      <protection locked="0"/>
    </xf>
    <xf numFmtId="0" fontId="15" fillId="2" borderId="2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6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F%20Gasket%20Mapping%202016\Copy%20of%20Gasket%20Working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stle-my.sharepoint.com/TF%20Gasket%20Mapping%202016/Copy%20of%20Gasket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2"/>
      <sheetName val="BULK FILLING"/>
      <sheetName val="LRA"/>
      <sheetName val="RM SILO"/>
      <sheetName val="AHU"/>
      <sheetName val="DRY 0&amp;6"/>
      <sheetName val="WTA"/>
      <sheetName val="MALTO"/>
      <sheetName val="ETC"/>
      <sheetName val="Data Validatio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YES</v>
          </cell>
        </row>
        <row r="2">
          <cell r="A2" t="str">
            <v>NO</v>
          </cell>
          <cell r="C2" t="str">
            <v>Yearly</v>
          </cell>
          <cell r="F2" t="str">
            <v>Medium</v>
          </cell>
          <cell r="H2" t="str">
            <v>Green</v>
          </cell>
        </row>
        <row r="3">
          <cell r="C3" t="str">
            <v>Quarterly</v>
          </cell>
          <cell r="F3" t="str">
            <v>Low</v>
          </cell>
          <cell r="H3" t="str">
            <v>Yellow</v>
          </cell>
        </row>
        <row r="4">
          <cell r="C4" t="str">
            <v>Monthly</v>
          </cell>
          <cell r="H4" t="str">
            <v>Red</v>
          </cell>
        </row>
        <row r="5">
          <cell r="C5" t="str">
            <v>Weekly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2"/>
      <sheetName val="BULK FILLING"/>
      <sheetName val="LRA"/>
      <sheetName val="RM SILO"/>
      <sheetName val="AHU"/>
      <sheetName val="DRY 0&amp;6"/>
      <sheetName val="WTA"/>
      <sheetName val="MALTO"/>
      <sheetName val="ETC"/>
      <sheetName val="Data Validatio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YES</v>
          </cell>
        </row>
        <row r="2">
          <cell r="A2" t="str">
            <v>NO</v>
          </cell>
          <cell r="C2" t="str">
            <v>Yearly</v>
          </cell>
          <cell r="F2" t="str">
            <v>Medium</v>
          </cell>
          <cell r="H2" t="str">
            <v>Green</v>
          </cell>
        </row>
        <row r="3">
          <cell r="C3" t="str">
            <v>Quarterly</v>
          </cell>
          <cell r="F3" t="str">
            <v>Low</v>
          </cell>
          <cell r="H3" t="str">
            <v>Yellow</v>
          </cell>
        </row>
        <row r="4">
          <cell r="C4" t="str">
            <v>Monthly</v>
          </cell>
          <cell r="H4" t="str">
            <v>Red</v>
          </cell>
        </row>
        <row r="5">
          <cell r="C5" t="str">
            <v>Weekly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"/>
  <sheetViews>
    <sheetView workbookViewId="0">
      <selection activeCell="P10" sqref="P10"/>
    </sheetView>
  </sheetViews>
  <sheetFormatPr defaultRowHeight="15" x14ac:dyDescent="0.25"/>
  <cols>
    <col min="1" max="1" width="6.85546875" customWidth="1"/>
    <col min="2" max="2" width="21.42578125" customWidth="1"/>
  </cols>
  <sheetData>
    <row r="3" spans="2:10" x14ac:dyDescent="0.25">
      <c r="B3" s="67" t="s">
        <v>31</v>
      </c>
      <c r="C3" s="67" t="s">
        <v>17</v>
      </c>
      <c r="D3" s="61" t="s">
        <v>29</v>
      </c>
      <c r="E3" s="62"/>
      <c r="F3" s="62"/>
      <c r="G3" s="62"/>
      <c r="H3" s="62"/>
      <c r="I3" s="62"/>
      <c r="J3" s="63"/>
    </row>
    <row r="4" spans="2:10" x14ac:dyDescent="0.25">
      <c r="B4" s="68"/>
      <c r="C4" s="68"/>
      <c r="D4" s="44" t="s">
        <v>33</v>
      </c>
      <c r="E4" s="44">
        <v>31</v>
      </c>
      <c r="F4" s="44">
        <v>32</v>
      </c>
      <c r="G4" s="44">
        <v>33</v>
      </c>
      <c r="H4" s="44">
        <v>34</v>
      </c>
      <c r="I4" s="44">
        <v>35</v>
      </c>
      <c r="J4" s="44">
        <v>36</v>
      </c>
    </row>
    <row r="5" spans="2:10" x14ac:dyDescent="0.25">
      <c r="B5" s="64" t="s">
        <v>32</v>
      </c>
      <c r="C5" s="42" t="s">
        <v>28</v>
      </c>
      <c r="D5" s="42"/>
      <c r="E5" s="42">
        <v>3</v>
      </c>
      <c r="F5" s="42"/>
      <c r="G5" s="42"/>
      <c r="H5" s="42"/>
      <c r="I5" s="42"/>
      <c r="J5" s="42"/>
    </row>
    <row r="6" spans="2:10" x14ac:dyDescent="0.25">
      <c r="B6" s="65"/>
      <c r="C6" s="42" t="s">
        <v>7</v>
      </c>
      <c r="D6" s="42"/>
      <c r="E6" s="42">
        <v>2</v>
      </c>
      <c r="F6" s="42"/>
      <c r="G6" s="42"/>
      <c r="H6" s="42"/>
      <c r="I6" s="42"/>
      <c r="J6" s="42"/>
    </row>
    <row r="7" spans="2:10" x14ac:dyDescent="0.25">
      <c r="B7" s="66"/>
      <c r="C7" s="42" t="s">
        <v>30</v>
      </c>
      <c r="D7" s="43" t="e">
        <f>D6/D5</f>
        <v>#DIV/0!</v>
      </c>
      <c r="E7" s="43">
        <f>E6/E5</f>
        <v>0.66666666666666663</v>
      </c>
      <c r="F7" s="42"/>
      <c r="G7" s="42"/>
      <c r="H7" s="42"/>
      <c r="I7" s="42"/>
      <c r="J7" s="42"/>
    </row>
  </sheetData>
  <mergeCells count="4">
    <mergeCell ref="D3:J3"/>
    <mergeCell ref="B5:B7"/>
    <mergeCell ref="C3:C4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40"/>
  <sheetViews>
    <sheetView showGridLines="0" tabSelected="1" topLeftCell="B1" zoomScaleNormal="100" workbookViewId="0">
      <pane ySplit="6" topLeftCell="A10" activePane="bottomLeft" state="frozen"/>
      <selection pane="bottomLeft" activeCell="G23" sqref="G23"/>
    </sheetView>
  </sheetViews>
  <sheetFormatPr defaultColWidth="9.140625" defaultRowHeight="15" x14ac:dyDescent="0.25"/>
  <cols>
    <col min="1" max="1" width="2" style="5" customWidth="1"/>
    <col min="2" max="2" width="4.28515625" style="1" customWidth="1"/>
    <col min="3" max="3" width="18.42578125" style="1" customWidth="1"/>
    <col min="4" max="4" width="37" style="2" customWidth="1"/>
    <col min="5" max="5" width="65.5703125" style="3" customWidth="1"/>
    <col min="6" max="6" width="7" style="3" customWidth="1"/>
    <col min="7" max="7" width="7.42578125" style="1" customWidth="1"/>
    <col min="8" max="8" width="7.85546875" style="1" customWidth="1"/>
    <col min="9" max="9" width="6.28515625" style="4" customWidth="1"/>
    <col min="10" max="10" width="10.140625" style="4" customWidth="1"/>
    <col min="11" max="11" width="10.5703125" style="4" customWidth="1"/>
    <col min="12" max="12" width="12.140625" style="4" customWidth="1"/>
    <col min="13" max="13" width="14.140625" style="4" customWidth="1"/>
    <col min="14" max="14" width="34.7109375" style="4" customWidth="1"/>
    <col min="15" max="15" width="27.42578125" style="4" customWidth="1"/>
    <col min="16" max="16" width="28.42578125" style="5" customWidth="1"/>
    <col min="17" max="17" width="21.5703125" style="4" customWidth="1"/>
    <col min="18" max="16384" width="9.140625" style="5"/>
  </cols>
  <sheetData>
    <row r="1" spans="2:17" ht="15.75" thickBot="1" x14ac:dyDescent="0.3"/>
    <row r="2" spans="2:17" s="4" customFormat="1" ht="16.5" thickTop="1" x14ac:dyDescent="0.25">
      <c r="B2" s="76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" t="s">
        <v>20</v>
      </c>
      <c r="Q2" s="6"/>
    </row>
    <row r="3" spans="2:17" ht="15.75" x14ac:dyDescent="0.25">
      <c r="B3" s="8" t="s">
        <v>1</v>
      </c>
      <c r="C3" s="9"/>
      <c r="D3" s="45">
        <v>45495</v>
      </c>
      <c r="E3" s="11"/>
      <c r="F3" s="10"/>
      <c r="G3" s="12"/>
      <c r="H3" s="12"/>
      <c r="I3" s="12"/>
      <c r="J3" s="12"/>
      <c r="K3" s="12"/>
      <c r="L3" s="12"/>
      <c r="M3" s="12"/>
      <c r="N3" s="12"/>
      <c r="O3" s="13"/>
      <c r="Q3" s="12"/>
    </row>
    <row r="4" spans="2:17" ht="15.75" x14ac:dyDescent="0.25">
      <c r="B4" s="14" t="s">
        <v>2</v>
      </c>
      <c r="C4" s="16"/>
      <c r="D4" s="15"/>
      <c r="E4" s="18"/>
      <c r="F4" s="17"/>
      <c r="G4" s="19"/>
      <c r="H4" s="18"/>
      <c r="I4" s="18"/>
      <c r="J4" s="18"/>
      <c r="K4" s="18"/>
      <c r="L4" s="18"/>
      <c r="M4" s="18"/>
      <c r="N4" s="18"/>
      <c r="O4" s="20"/>
      <c r="Q4" s="18"/>
    </row>
    <row r="5" spans="2:17" x14ac:dyDescent="0.25">
      <c r="B5" s="69" t="s">
        <v>3</v>
      </c>
      <c r="C5" s="70"/>
      <c r="D5" s="70"/>
      <c r="E5" s="71"/>
      <c r="F5" s="71"/>
      <c r="G5" s="70"/>
      <c r="H5" s="70"/>
      <c r="I5" s="71"/>
      <c r="J5" s="71"/>
      <c r="K5" s="71"/>
      <c r="L5" s="71"/>
      <c r="M5" s="71"/>
      <c r="N5" s="71"/>
      <c r="O5" s="72"/>
      <c r="Q5" s="5"/>
    </row>
    <row r="6" spans="2:17" ht="24" x14ac:dyDescent="0.25">
      <c r="B6" s="21" t="s">
        <v>4</v>
      </c>
      <c r="C6" s="22" t="s">
        <v>5</v>
      </c>
      <c r="D6" s="46" t="s">
        <v>14</v>
      </c>
      <c r="E6" s="22" t="s">
        <v>18</v>
      </c>
      <c r="F6" s="22" t="s">
        <v>15</v>
      </c>
      <c r="G6" s="22" t="s">
        <v>6</v>
      </c>
      <c r="H6" s="22" t="s">
        <v>19</v>
      </c>
      <c r="I6" s="22" t="s">
        <v>26</v>
      </c>
      <c r="J6" s="37" t="s">
        <v>16</v>
      </c>
      <c r="K6" s="24" t="s">
        <v>9</v>
      </c>
      <c r="L6" s="22" t="s">
        <v>23</v>
      </c>
      <c r="M6" s="22" t="s">
        <v>24</v>
      </c>
      <c r="N6" s="22" t="s">
        <v>25</v>
      </c>
      <c r="O6" s="24" t="s">
        <v>27</v>
      </c>
      <c r="Q6" s="23" t="s">
        <v>8</v>
      </c>
    </row>
    <row r="7" spans="2:17" s="58" customFormat="1" ht="48" x14ac:dyDescent="0.25">
      <c r="B7" s="48">
        <v>1</v>
      </c>
      <c r="C7" s="49">
        <v>45299</v>
      </c>
      <c r="D7" s="50" t="s">
        <v>35</v>
      </c>
      <c r="E7" s="51" t="s">
        <v>52</v>
      </c>
      <c r="F7" s="52" t="s">
        <v>40</v>
      </c>
      <c r="G7" s="52" t="s">
        <v>40</v>
      </c>
      <c r="H7" s="53">
        <v>22</v>
      </c>
      <c r="I7" s="53">
        <v>23</v>
      </c>
      <c r="J7" s="54">
        <f>I7-H7</f>
        <v>1</v>
      </c>
      <c r="K7" s="55" t="str">
        <f>IF(ISBLANK(B7),"",IF(ISBLANK(H7),"by when?",IF(I7&gt;1,"Closed",IF(H7&lt;$O$2,"Overdue","Pending"))))</f>
        <v>Closed</v>
      </c>
      <c r="L7" s="55"/>
      <c r="M7" s="55"/>
      <c r="N7" s="55" t="s">
        <v>64</v>
      </c>
      <c r="O7" s="55"/>
      <c r="P7" s="56"/>
      <c r="Q7" s="57" t="s">
        <v>10</v>
      </c>
    </row>
    <row r="8" spans="2:17" s="58" customFormat="1" ht="24" x14ac:dyDescent="0.25">
      <c r="B8" s="48">
        <v>2</v>
      </c>
      <c r="C8" s="49">
        <v>45299</v>
      </c>
      <c r="D8" s="50" t="s">
        <v>35</v>
      </c>
      <c r="E8" s="59" t="s">
        <v>53</v>
      </c>
      <c r="F8" s="52" t="s">
        <v>40</v>
      </c>
      <c r="G8" s="52" t="s">
        <v>59</v>
      </c>
      <c r="H8" s="53">
        <v>22</v>
      </c>
      <c r="I8" s="53">
        <v>23</v>
      </c>
      <c r="J8" s="54">
        <f>I8-H8</f>
        <v>1</v>
      </c>
      <c r="K8" s="55" t="str">
        <f>IF(ISBLANK(B8),"",IF(ISBLANK(H8),"by when?",IF(I8&gt;1,"Closed",IF(H8&lt;$O$2,"Overdue","Pending"))))</f>
        <v>Closed</v>
      </c>
      <c r="L8" s="55"/>
      <c r="M8" s="55"/>
      <c r="N8" s="55" t="s">
        <v>65</v>
      </c>
      <c r="O8" s="55"/>
      <c r="Q8" s="57"/>
    </row>
    <row r="9" spans="2:17" s="58" customFormat="1" x14ac:dyDescent="0.25">
      <c r="B9" s="48">
        <v>3</v>
      </c>
      <c r="C9" s="49">
        <v>45299</v>
      </c>
      <c r="D9" s="60" t="s">
        <v>35</v>
      </c>
      <c r="E9" s="59" t="s">
        <v>54</v>
      </c>
      <c r="F9" s="52" t="s">
        <v>40</v>
      </c>
      <c r="G9" s="52" t="s">
        <v>59</v>
      </c>
      <c r="H9" s="53">
        <v>22</v>
      </c>
      <c r="I9" s="53">
        <v>23</v>
      </c>
      <c r="J9" s="54">
        <f t="shared" ref="J9:J33" si="0">I9-H9</f>
        <v>1</v>
      </c>
      <c r="K9" s="55" t="str">
        <f t="shared" ref="K9:K33" si="1">IF(ISBLANK(B9),"",IF(ISBLANK(H9),"by when?",IF(I9&gt;1,"Closed",IF(H9&lt;$O$2,"Overdue","Pending"))))</f>
        <v>Closed</v>
      </c>
      <c r="L9" s="55"/>
      <c r="M9" s="55"/>
      <c r="N9" s="55" t="s">
        <v>65</v>
      </c>
      <c r="O9" s="55"/>
      <c r="Q9" s="57"/>
    </row>
    <row r="10" spans="2:17" ht="24" x14ac:dyDescent="0.25">
      <c r="B10" s="25">
        <v>4</v>
      </c>
      <c r="C10" s="47">
        <v>45299</v>
      </c>
      <c r="D10" s="34" t="s">
        <v>34</v>
      </c>
      <c r="E10" s="33" t="s">
        <v>36</v>
      </c>
      <c r="F10" s="30" t="s">
        <v>40</v>
      </c>
      <c r="G10" s="30"/>
      <c r="H10" s="38">
        <v>22</v>
      </c>
      <c r="I10" s="38"/>
      <c r="J10" s="39">
        <f t="shared" si="0"/>
        <v>-22</v>
      </c>
      <c r="K10" s="32" t="str">
        <f t="shared" si="1"/>
        <v>Overdue</v>
      </c>
      <c r="L10" s="32">
        <v>35</v>
      </c>
      <c r="M10" s="32" t="s">
        <v>40</v>
      </c>
      <c r="N10" s="32" t="s">
        <v>72</v>
      </c>
      <c r="O10" s="32"/>
      <c r="Q10" s="31"/>
    </row>
    <row r="11" spans="2:17" ht="24" x14ac:dyDescent="0.25">
      <c r="B11" s="25">
        <v>5</v>
      </c>
      <c r="C11" s="47">
        <v>45299</v>
      </c>
      <c r="D11" s="34" t="s">
        <v>34</v>
      </c>
      <c r="E11" s="33" t="s">
        <v>37</v>
      </c>
      <c r="F11" s="30" t="s">
        <v>40</v>
      </c>
      <c r="G11" s="30"/>
      <c r="H11" s="38">
        <v>22</v>
      </c>
      <c r="I11" s="38"/>
      <c r="J11" s="39">
        <f t="shared" si="0"/>
        <v>-22</v>
      </c>
      <c r="K11" s="32" t="str">
        <f t="shared" si="1"/>
        <v>Overdue</v>
      </c>
      <c r="L11" s="32">
        <v>35</v>
      </c>
      <c r="M11" s="32" t="s">
        <v>40</v>
      </c>
      <c r="N11" s="32" t="s">
        <v>73</v>
      </c>
      <c r="O11" s="32"/>
      <c r="Q11" s="31"/>
    </row>
    <row r="12" spans="2:17" s="58" customFormat="1" ht="24" x14ac:dyDescent="0.25">
      <c r="B12" s="48">
        <v>6</v>
      </c>
      <c r="C12" s="49">
        <v>45394</v>
      </c>
      <c r="D12" s="60" t="s">
        <v>41</v>
      </c>
      <c r="E12" s="51" t="s">
        <v>55</v>
      </c>
      <c r="F12" s="52" t="s">
        <v>40</v>
      </c>
      <c r="G12" s="52" t="s">
        <v>59</v>
      </c>
      <c r="H12" s="53">
        <v>23</v>
      </c>
      <c r="I12" s="53">
        <v>25</v>
      </c>
      <c r="J12" s="54">
        <f t="shared" si="0"/>
        <v>2</v>
      </c>
      <c r="K12" s="55" t="str">
        <f t="shared" si="1"/>
        <v>Closed</v>
      </c>
      <c r="L12" s="55"/>
      <c r="M12" s="55"/>
      <c r="N12" s="55" t="s">
        <v>66</v>
      </c>
      <c r="O12" s="55"/>
      <c r="Q12" s="57"/>
    </row>
    <row r="13" spans="2:17" s="58" customFormat="1" ht="36" x14ac:dyDescent="0.25">
      <c r="B13" s="48">
        <v>7</v>
      </c>
      <c r="C13" s="49">
        <v>45427</v>
      </c>
      <c r="D13" s="60" t="s">
        <v>41</v>
      </c>
      <c r="E13" s="51" t="s">
        <v>56</v>
      </c>
      <c r="F13" s="52" t="s">
        <v>40</v>
      </c>
      <c r="G13" s="52" t="s">
        <v>40</v>
      </c>
      <c r="H13" s="53">
        <v>22</v>
      </c>
      <c r="I13" s="53">
        <v>23</v>
      </c>
      <c r="J13" s="54">
        <f t="shared" si="0"/>
        <v>1</v>
      </c>
      <c r="K13" s="55" t="str">
        <f t="shared" si="1"/>
        <v>Closed</v>
      </c>
      <c r="L13" s="55"/>
      <c r="M13" s="55"/>
      <c r="N13" s="55" t="s">
        <v>67</v>
      </c>
      <c r="O13" s="55"/>
      <c r="Q13" s="57"/>
    </row>
    <row r="14" spans="2:17" s="58" customFormat="1" x14ac:dyDescent="0.25">
      <c r="B14" s="48">
        <v>8</v>
      </c>
      <c r="C14" s="49">
        <v>45432</v>
      </c>
      <c r="D14" s="50" t="s">
        <v>41</v>
      </c>
      <c r="E14" s="59" t="s">
        <v>57</v>
      </c>
      <c r="F14" s="52" t="s">
        <v>40</v>
      </c>
      <c r="G14" s="52" t="s">
        <v>60</v>
      </c>
      <c r="H14" s="53">
        <v>22</v>
      </c>
      <c r="I14" s="53">
        <v>23</v>
      </c>
      <c r="J14" s="54">
        <f t="shared" si="0"/>
        <v>1</v>
      </c>
      <c r="K14" s="55" t="str">
        <f t="shared" si="1"/>
        <v>Closed</v>
      </c>
      <c r="L14" s="55"/>
      <c r="M14" s="55"/>
      <c r="N14" s="55"/>
      <c r="O14" s="55"/>
      <c r="Q14" s="57"/>
    </row>
    <row r="15" spans="2:17" s="58" customFormat="1" x14ac:dyDescent="0.25">
      <c r="B15" s="48">
        <v>9</v>
      </c>
      <c r="C15" s="49">
        <v>45261</v>
      </c>
      <c r="D15" s="60" t="s">
        <v>42</v>
      </c>
      <c r="E15" s="51" t="s">
        <v>58</v>
      </c>
      <c r="F15" s="52" t="s">
        <v>40</v>
      </c>
      <c r="G15" s="52" t="s">
        <v>61</v>
      </c>
      <c r="H15" s="53">
        <v>22</v>
      </c>
      <c r="I15" s="53">
        <v>25</v>
      </c>
      <c r="J15" s="54">
        <f t="shared" si="0"/>
        <v>3</v>
      </c>
      <c r="K15" s="55" t="str">
        <f t="shared" si="1"/>
        <v>Closed</v>
      </c>
      <c r="L15" s="55"/>
      <c r="M15" s="55"/>
      <c r="N15" s="55" t="s">
        <v>68</v>
      </c>
      <c r="O15" s="55"/>
      <c r="Q15" s="57"/>
    </row>
    <row r="16" spans="2:17" s="58" customFormat="1" x14ac:dyDescent="0.25">
      <c r="B16" s="48">
        <v>10</v>
      </c>
      <c r="C16" s="49">
        <v>45394</v>
      </c>
      <c r="D16" s="60" t="s">
        <v>41</v>
      </c>
      <c r="E16" s="51" t="s">
        <v>46</v>
      </c>
      <c r="F16" s="52" t="s">
        <v>40</v>
      </c>
      <c r="G16" s="52" t="s">
        <v>40</v>
      </c>
      <c r="H16" s="53">
        <v>23</v>
      </c>
      <c r="I16" s="53">
        <v>24</v>
      </c>
      <c r="J16" s="54">
        <f t="shared" si="0"/>
        <v>1</v>
      </c>
      <c r="K16" s="55" t="str">
        <f t="shared" si="1"/>
        <v>Closed</v>
      </c>
      <c r="L16" s="55"/>
      <c r="M16" s="55"/>
      <c r="N16" s="55"/>
      <c r="O16" s="55"/>
      <c r="Q16" s="57"/>
    </row>
    <row r="17" spans="2:17" s="58" customFormat="1" ht="24" x14ac:dyDescent="0.25">
      <c r="B17" s="48">
        <v>11</v>
      </c>
      <c r="C17" s="49">
        <v>45456</v>
      </c>
      <c r="D17" s="60" t="s">
        <v>43</v>
      </c>
      <c r="E17" s="51" t="s">
        <v>47</v>
      </c>
      <c r="F17" s="52" t="s">
        <v>40</v>
      </c>
      <c r="G17" s="52" t="s">
        <v>62</v>
      </c>
      <c r="H17" s="53">
        <v>24</v>
      </c>
      <c r="I17" s="53">
        <v>25</v>
      </c>
      <c r="J17" s="54">
        <f t="shared" si="0"/>
        <v>1</v>
      </c>
      <c r="K17" s="55" t="str">
        <f t="shared" si="1"/>
        <v>Closed</v>
      </c>
      <c r="L17" s="55"/>
      <c r="M17" s="55"/>
      <c r="N17" s="55" t="s">
        <v>69</v>
      </c>
      <c r="O17" s="55"/>
      <c r="Q17" s="57"/>
    </row>
    <row r="18" spans="2:17" s="58" customFormat="1" x14ac:dyDescent="0.25">
      <c r="B18" s="48">
        <v>12</v>
      </c>
      <c r="C18" s="49">
        <v>45462</v>
      </c>
      <c r="D18" s="60"/>
      <c r="E18" s="51" t="s">
        <v>48</v>
      </c>
      <c r="F18" s="52" t="s">
        <v>40</v>
      </c>
      <c r="G18" s="52" t="s">
        <v>62</v>
      </c>
      <c r="H18" s="53">
        <v>25</v>
      </c>
      <c r="I18" s="53">
        <v>28</v>
      </c>
      <c r="J18" s="54">
        <f t="shared" si="0"/>
        <v>3</v>
      </c>
      <c r="K18" s="55" t="str">
        <f t="shared" si="1"/>
        <v>Closed</v>
      </c>
      <c r="L18" s="55"/>
      <c r="M18" s="55"/>
      <c r="N18" s="55" t="s">
        <v>70</v>
      </c>
      <c r="O18" s="55"/>
      <c r="Q18" s="57"/>
    </row>
    <row r="19" spans="2:17" x14ac:dyDescent="0.25">
      <c r="B19" s="25">
        <v>13</v>
      </c>
      <c r="C19" s="47">
        <v>45462</v>
      </c>
      <c r="D19" s="34" t="s">
        <v>35</v>
      </c>
      <c r="E19" s="29" t="s">
        <v>38</v>
      </c>
      <c r="F19" s="30" t="s">
        <v>40</v>
      </c>
      <c r="G19" s="30" t="s">
        <v>62</v>
      </c>
      <c r="H19" s="38">
        <v>26</v>
      </c>
      <c r="I19" s="38"/>
      <c r="J19" s="39">
        <f t="shared" si="0"/>
        <v>-26</v>
      </c>
      <c r="K19" s="32" t="str">
        <f t="shared" si="1"/>
        <v>Overdue</v>
      </c>
      <c r="L19" s="32">
        <v>32</v>
      </c>
      <c r="M19" s="32" t="s">
        <v>40</v>
      </c>
      <c r="N19" s="32" t="s">
        <v>71</v>
      </c>
      <c r="O19" s="32"/>
      <c r="Q19" s="31"/>
    </row>
    <row r="20" spans="2:17" s="58" customFormat="1" x14ac:dyDescent="0.25">
      <c r="B20" s="48">
        <v>14</v>
      </c>
      <c r="C20" s="49">
        <v>45469</v>
      </c>
      <c r="D20" s="60" t="s">
        <v>35</v>
      </c>
      <c r="E20" s="59" t="s">
        <v>49</v>
      </c>
      <c r="F20" s="52" t="s">
        <v>40</v>
      </c>
      <c r="G20" s="52" t="s">
        <v>62</v>
      </c>
      <c r="H20" s="53">
        <v>28</v>
      </c>
      <c r="I20" s="53">
        <v>29</v>
      </c>
      <c r="J20" s="54">
        <f t="shared" si="0"/>
        <v>1</v>
      </c>
      <c r="K20" s="55" t="str">
        <f t="shared" si="1"/>
        <v>Closed</v>
      </c>
      <c r="L20" s="55"/>
      <c r="M20" s="55"/>
      <c r="N20" s="55"/>
      <c r="O20" s="55"/>
      <c r="Q20" s="57"/>
    </row>
    <row r="21" spans="2:17" s="58" customFormat="1" x14ac:dyDescent="0.25">
      <c r="B21" s="48">
        <v>15</v>
      </c>
      <c r="C21" s="49">
        <v>45469</v>
      </c>
      <c r="D21" s="60" t="s">
        <v>44</v>
      </c>
      <c r="E21" s="51" t="s">
        <v>50</v>
      </c>
      <c r="F21" s="52" t="s">
        <v>40</v>
      </c>
      <c r="G21" s="52" t="s">
        <v>63</v>
      </c>
      <c r="H21" s="53">
        <v>28</v>
      </c>
      <c r="I21" s="53">
        <v>29</v>
      </c>
      <c r="J21" s="54">
        <f t="shared" si="0"/>
        <v>1</v>
      </c>
      <c r="K21" s="55" t="str">
        <f t="shared" si="1"/>
        <v>Closed</v>
      </c>
      <c r="L21" s="55"/>
      <c r="M21" s="55"/>
      <c r="N21" s="55"/>
      <c r="O21" s="55"/>
      <c r="Q21" s="57"/>
    </row>
    <row r="22" spans="2:17" s="58" customFormat="1" x14ac:dyDescent="0.25">
      <c r="B22" s="48">
        <v>16</v>
      </c>
      <c r="C22" s="49">
        <v>45469</v>
      </c>
      <c r="D22" s="60" t="s">
        <v>45</v>
      </c>
      <c r="E22" s="51" t="s">
        <v>51</v>
      </c>
      <c r="F22" s="52" t="s">
        <v>40</v>
      </c>
      <c r="G22" s="52"/>
      <c r="H22" s="53">
        <v>27</v>
      </c>
      <c r="I22" s="53">
        <v>28</v>
      </c>
      <c r="J22" s="54">
        <f t="shared" ref="J22:J27" si="2">I22-H22</f>
        <v>1</v>
      </c>
      <c r="K22" s="55" t="str">
        <f t="shared" si="1"/>
        <v>Closed</v>
      </c>
      <c r="L22" s="55"/>
      <c r="M22" s="55"/>
      <c r="N22" s="55"/>
      <c r="O22" s="55"/>
      <c r="Q22" s="57"/>
    </row>
    <row r="23" spans="2:17" ht="24" x14ac:dyDescent="0.25">
      <c r="B23" s="25">
        <v>17</v>
      </c>
      <c r="C23" s="47">
        <v>45469</v>
      </c>
      <c r="D23" s="34" t="s">
        <v>35</v>
      </c>
      <c r="E23" s="29" t="s">
        <v>39</v>
      </c>
      <c r="F23" s="30" t="s">
        <v>40</v>
      </c>
      <c r="G23" s="30"/>
      <c r="H23" s="38">
        <v>27</v>
      </c>
      <c r="I23" s="38"/>
      <c r="J23" s="39">
        <f t="shared" si="2"/>
        <v>-27</v>
      </c>
      <c r="K23" s="32" t="str">
        <f t="shared" si="1"/>
        <v>Overdue</v>
      </c>
      <c r="L23" s="32">
        <v>33</v>
      </c>
      <c r="M23" s="32" t="s">
        <v>40</v>
      </c>
      <c r="N23" s="32" t="s">
        <v>74</v>
      </c>
      <c r="O23" s="32"/>
      <c r="Q23" s="31"/>
    </row>
    <row r="24" spans="2:17" x14ac:dyDescent="0.25">
      <c r="B24" s="25">
        <v>18</v>
      </c>
      <c r="C24" s="47">
        <v>45510</v>
      </c>
      <c r="D24" s="34" t="s">
        <v>75</v>
      </c>
      <c r="E24" s="29" t="s">
        <v>76</v>
      </c>
      <c r="F24" s="30" t="s">
        <v>40</v>
      </c>
      <c r="G24" s="30" t="s">
        <v>77</v>
      </c>
      <c r="H24" s="38">
        <v>33</v>
      </c>
      <c r="I24" s="38"/>
      <c r="J24" s="39">
        <f t="shared" si="2"/>
        <v>-33</v>
      </c>
      <c r="K24" s="32" t="str">
        <f t="shared" si="1"/>
        <v>Overdue</v>
      </c>
      <c r="L24" s="32"/>
      <c r="M24" s="32"/>
      <c r="N24" s="32"/>
      <c r="O24" s="32"/>
      <c r="Q24" s="31"/>
    </row>
    <row r="25" spans="2:17" x14ac:dyDescent="0.25">
      <c r="B25" s="25">
        <v>19</v>
      </c>
      <c r="C25" s="47">
        <v>45510</v>
      </c>
      <c r="D25" s="34" t="s">
        <v>75</v>
      </c>
      <c r="E25" s="29" t="s">
        <v>78</v>
      </c>
      <c r="F25" s="30" t="s">
        <v>40</v>
      </c>
      <c r="G25" s="30" t="s">
        <v>77</v>
      </c>
      <c r="H25" s="38">
        <v>33</v>
      </c>
      <c r="I25" s="38"/>
      <c r="J25" s="39">
        <f t="shared" si="2"/>
        <v>-33</v>
      </c>
      <c r="K25" s="32" t="str">
        <f t="shared" si="1"/>
        <v>Overdue</v>
      </c>
      <c r="L25" s="32"/>
      <c r="M25" s="32"/>
      <c r="N25" s="32"/>
      <c r="O25" s="32"/>
      <c r="Q25" s="31"/>
    </row>
    <row r="26" spans="2:17" x14ac:dyDescent="0.25">
      <c r="B26" s="25">
        <v>20</v>
      </c>
      <c r="C26" s="47"/>
      <c r="D26" s="34"/>
      <c r="E26" s="33"/>
      <c r="F26" s="28"/>
      <c r="G26" s="30"/>
      <c r="H26" s="38"/>
      <c r="I26" s="38"/>
      <c r="J26" s="39">
        <f t="shared" si="2"/>
        <v>0</v>
      </c>
      <c r="K26" s="32" t="str">
        <f t="shared" si="1"/>
        <v>by when?</v>
      </c>
      <c r="L26" s="32"/>
      <c r="M26" s="32"/>
      <c r="N26" s="32"/>
      <c r="O26" s="32"/>
      <c r="Q26" s="31"/>
    </row>
    <row r="27" spans="2:17" x14ac:dyDescent="0.25">
      <c r="B27" s="25">
        <v>21</v>
      </c>
      <c r="C27" s="47"/>
      <c r="D27" s="34"/>
      <c r="E27" s="29"/>
      <c r="F27" s="28"/>
      <c r="G27" s="30"/>
      <c r="H27" s="38"/>
      <c r="I27" s="38"/>
      <c r="J27" s="39">
        <f t="shared" si="2"/>
        <v>0</v>
      </c>
      <c r="K27" s="32" t="str">
        <f t="shared" si="1"/>
        <v>by when?</v>
      </c>
      <c r="L27" s="32"/>
      <c r="M27" s="32"/>
      <c r="N27" s="32"/>
      <c r="O27" s="32"/>
      <c r="Q27" s="31"/>
    </row>
    <row r="28" spans="2:17" x14ac:dyDescent="0.25">
      <c r="B28" s="25">
        <v>22</v>
      </c>
      <c r="C28" s="47"/>
      <c r="D28" s="34"/>
      <c r="E28" s="29"/>
      <c r="F28" s="28"/>
      <c r="G28" s="30"/>
      <c r="H28" s="38"/>
      <c r="I28" s="38"/>
      <c r="J28" s="39">
        <f t="shared" si="0"/>
        <v>0</v>
      </c>
      <c r="K28" s="32" t="str">
        <f t="shared" si="1"/>
        <v>by when?</v>
      </c>
      <c r="L28" s="32"/>
      <c r="M28" s="32"/>
      <c r="N28" s="32"/>
      <c r="O28" s="32"/>
      <c r="Q28" s="31"/>
    </row>
    <row r="29" spans="2:17" x14ac:dyDescent="0.25">
      <c r="B29" s="25">
        <v>23</v>
      </c>
      <c r="C29" s="47"/>
      <c r="D29" s="34"/>
      <c r="E29" s="29"/>
      <c r="F29" s="28"/>
      <c r="G29" s="30"/>
      <c r="H29" s="38"/>
      <c r="I29" s="38"/>
      <c r="J29" s="39">
        <f t="shared" si="0"/>
        <v>0</v>
      </c>
      <c r="K29" s="32" t="str">
        <f t="shared" si="1"/>
        <v>by when?</v>
      </c>
      <c r="L29" s="32"/>
      <c r="M29" s="32"/>
      <c r="N29" s="32"/>
      <c r="O29" s="32"/>
      <c r="Q29" s="31"/>
    </row>
    <row r="30" spans="2:17" x14ac:dyDescent="0.25">
      <c r="B30" s="25">
        <v>24</v>
      </c>
      <c r="C30" s="47"/>
      <c r="D30" s="34"/>
      <c r="E30" s="29"/>
      <c r="F30" s="28"/>
      <c r="G30" s="30"/>
      <c r="H30" s="38"/>
      <c r="I30" s="38"/>
      <c r="J30" s="39">
        <f t="shared" si="0"/>
        <v>0</v>
      </c>
      <c r="K30" s="32" t="str">
        <f t="shared" si="1"/>
        <v>by when?</v>
      </c>
      <c r="L30" s="32"/>
      <c r="M30" s="32"/>
      <c r="N30" s="32"/>
      <c r="O30" s="32"/>
      <c r="Q30" s="31"/>
    </row>
    <row r="31" spans="2:17" x14ac:dyDescent="0.25">
      <c r="B31" s="25">
        <v>25</v>
      </c>
      <c r="C31" s="47"/>
      <c r="D31" s="34"/>
      <c r="E31" s="29"/>
      <c r="F31" s="28"/>
      <c r="G31" s="30"/>
      <c r="H31" s="38"/>
      <c r="I31" s="38"/>
      <c r="J31" s="39">
        <f t="shared" si="0"/>
        <v>0</v>
      </c>
      <c r="K31" s="32" t="str">
        <f t="shared" si="1"/>
        <v>by when?</v>
      </c>
      <c r="L31" s="32"/>
      <c r="M31" s="32"/>
      <c r="N31" s="32"/>
      <c r="O31" s="32"/>
      <c r="Q31" s="31"/>
    </row>
    <row r="32" spans="2:17" x14ac:dyDescent="0.25">
      <c r="B32" s="25">
        <v>26</v>
      </c>
      <c r="C32" s="47"/>
      <c r="D32" s="34"/>
      <c r="E32" s="33"/>
      <c r="F32" s="28"/>
      <c r="G32" s="30"/>
      <c r="H32" s="38"/>
      <c r="I32" s="38"/>
      <c r="J32" s="39">
        <f t="shared" si="0"/>
        <v>0</v>
      </c>
      <c r="K32" s="32" t="str">
        <f t="shared" si="1"/>
        <v>by when?</v>
      </c>
      <c r="L32" s="32"/>
      <c r="M32" s="32"/>
      <c r="N32" s="32"/>
      <c r="O32" s="32"/>
      <c r="Q32" s="31"/>
    </row>
    <row r="33" spans="2:17" x14ac:dyDescent="0.25">
      <c r="B33" s="25">
        <v>27</v>
      </c>
      <c r="C33" s="47"/>
      <c r="D33" s="34"/>
      <c r="E33" s="29"/>
      <c r="F33" s="28"/>
      <c r="G33" s="30"/>
      <c r="H33" s="38"/>
      <c r="I33" s="38"/>
      <c r="J33" s="39">
        <f t="shared" si="0"/>
        <v>0</v>
      </c>
      <c r="K33" s="32" t="str">
        <f t="shared" si="1"/>
        <v>by when?</v>
      </c>
      <c r="L33" s="32"/>
      <c r="M33" s="32"/>
      <c r="N33" s="32"/>
      <c r="O33" s="32"/>
      <c r="Q33" s="31"/>
    </row>
    <row r="34" spans="2:17" x14ac:dyDescent="0.25">
      <c r="B34" s="73" t="s">
        <v>12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5"/>
      <c r="Q34" s="5"/>
    </row>
    <row r="35" spans="2:17" x14ac:dyDescent="0.25">
      <c r="B35" s="25"/>
      <c r="C35" s="27"/>
      <c r="D35" s="36"/>
      <c r="E35" s="33"/>
      <c r="F35" s="28"/>
      <c r="G35" s="30"/>
      <c r="H35" s="27"/>
      <c r="I35" s="27"/>
      <c r="J35" s="35"/>
      <c r="K35" s="35"/>
      <c r="L35" s="35"/>
      <c r="M35" s="35"/>
      <c r="N35" s="35"/>
      <c r="O35" s="32"/>
      <c r="Q35" s="35"/>
    </row>
    <row r="36" spans="2:17" x14ac:dyDescent="0.25">
      <c r="B36" s="25"/>
      <c r="C36" s="27"/>
      <c r="D36" s="36"/>
      <c r="E36" s="33"/>
      <c r="F36" s="28"/>
      <c r="G36" s="30"/>
      <c r="H36" s="27"/>
      <c r="I36" s="27"/>
      <c r="J36" s="35"/>
      <c r="K36" s="35"/>
      <c r="L36" s="35"/>
      <c r="M36" s="35"/>
      <c r="N36" s="35"/>
      <c r="O36" s="32"/>
      <c r="Q36" s="35"/>
    </row>
    <row r="37" spans="2:17" x14ac:dyDescent="0.25">
      <c r="B37" s="25"/>
      <c r="C37" s="27"/>
      <c r="D37" s="26"/>
      <c r="E37" s="33"/>
      <c r="F37" s="28"/>
      <c r="G37" s="34"/>
      <c r="H37" s="27"/>
      <c r="I37" s="27"/>
      <c r="J37" s="35"/>
      <c r="K37" s="35"/>
      <c r="L37" s="35"/>
      <c r="M37" s="35"/>
      <c r="N37" s="35"/>
      <c r="O37" s="32" t="str">
        <f t="shared" ref="O37:O44" si="3">IF(ISBLANK(C37),"",IF(ISBLANK(H37),"by when?",IF(I37&gt;1,"Closed",IF(H37&lt;$O$2,"Overdue","Pending"))))</f>
        <v/>
      </c>
      <c r="Q37" s="35"/>
    </row>
    <row r="38" spans="2:17" x14ac:dyDescent="0.25">
      <c r="B38" s="25"/>
      <c r="C38" s="27"/>
      <c r="D38" s="26"/>
      <c r="E38" s="33"/>
      <c r="F38" s="28"/>
      <c r="G38" s="34"/>
      <c r="H38" s="27"/>
      <c r="I38" s="27"/>
      <c r="J38" s="35"/>
      <c r="K38" s="35"/>
      <c r="L38" s="35"/>
      <c r="M38" s="35"/>
      <c r="N38" s="35"/>
      <c r="O38" s="32" t="str">
        <f t="shared" si="3"/>
        <v/>
      </c>
      <c r="Q38" s="35"/>
    </row>
    <row r="39" spans="2:17" x14ac:dyDescent="0.25">
      <c r="B39" s="25"/>
      <c r="C39" s="27"/>
      <c r="D39" s="26"/>
      <c r="E39" s="33"/>
      <c r="F39" s="28"/>
      <c r="G39" s="34"/>
      <c r="H39" s="27"/>
      <c r="I39" s="27"/>
      <c r="J39" s="35"/>
      <c r="K39" s="35"/>
      <c r="L39" s="35"/>
      <c r="M39" s="35"/>
      <c r="N39" s="35"/>
      <c r="O39" s="32" t="str">
        <f t="shared" si="3"/>
        <v/>
      </c>
      <c r="Q39" s="35"/>
    </row>
    <row r="40" spans="2:17" x14ac:dyDescent="0.25">
      <c r="B40" s="25"/>
      <c r="C40" s="27"/>
      <c r="D40" s="26"/>
      <c r="E40" s="33"/>
      <c r="F40" s="28"/>
      <c r="G40" s="34"/>
      <c r="H40" s="27"/>
      <c r="I40" s="27"/>
      <c r="J40" s="35"/>
      <c r="K40" s="35"/>
      <c r="L40" s="35"/>
      <c r="M40" s="35"/>
      <c r="N40" s="35"/>
      <c r="O40" s="32" t="str">
        <f t="shared" si="3"/>
        <v/>
      </c>
      <c r="Q40" s="35"/>
    </row>
    <row r="41" spans="2:17" x14ac:dyDescent="0.25">
      <c r="B41" s="25"/>
      <c r="C41" s="27"/>
      <c r="D41" s="26"/>
      <c r="E41" s="33"/>
      <c r="F41" s="28"/>
      <c r="G41" s="34"/>
      <c r="H41" s="27"/>
      <c r="I41" s="27"/>
      <c r="J41" s="35"/>
      <c r="K41" s="35"/>
      <c r="L41" s="35"/>
      <c r="M41" s="35"/>
      <c r="N41" s="35"/>
      <c r="O41" s="32" t="str">
        <f t="shared" si="3"/>
        <v/>
      </c>
      <c r="Q41" s="35"/>
    </row>
    <row r="42" spans="2:17" x14ac:dyDescent="0.25">
      <c r="B42" s="25"/>
      <c r="C42" s="27"/>
      <c r="D42" s="26"/>
      <c r="E42" s="33"/>
      <c r="F42" s="28"/>
      <c r="G42" s="34"/>
      <c r="H42" s="27"/>
      <c r="I42" s="27"/>
      <c r="J42" s="35"/>
      <c r="K42" s="35"/>
      <c r="L42" s="35"/>
      <c r="M42" s="35"/>
      <c r="N42" s="35"/>
      <c r="O42" s="32" t="str">
        <f t="shared" si="3"/>
        <v/>
      </c>
      <c r="Q42" s="35"/>
    </row>
    <row r="43" spans="2:17" x14ac:dyDescent="0.25">
      <c r="B43" s="25"/>
      <c r="C43" s="27"/>
      <c r="D43" s="26"/>
      <c r="E43" s="33"/>
      <c r="F43" s="28"/>
      <c r="G43" s="34"/>
      <c r="H43" s="27"/>
      <c r="I43" s="27"/>
      <c r="J43" s="35"/>
      <c r="K43" s="35"/>
      <c r="L43" s="35"/>
      <c r="M43" s="35"/>
      <c r="N43" s="35"/>
      <c r="O43" s="32" t="str">
        <f t="shared" si="3"/>
        <v/>
      </c>
      <c r="Q43" s="35"/>
    </row>
    <row r="44" spans="2:17" x14ac:dyDescent="0.25">
      <c r="B44" s="25"/>
      <c r="C44" s="27"/>
      <c r="D44" s="26"/>
      <c r="E44" s="33"/>
      <c r="F44" s="28"/>
      <c r="G44" s="34"/>
      <c r="H44" s="27"/>
      <c r="I44" s="27"/>
      <c r="J44" s="35"/>
      <c r="K44" s="35"/>
      <c r="L44" s="35"/>
      <c r="M44" s="35"/>
      <c r="N44" s="35"/>
      <c r="O44" s="32" t="str">
        <f t="shared" si="3"/>
        <v/>
      </c>
      <c r="Q44" s="35"/>
    </row>
    <row r="45" spans="2:17" x14ac:dyDescent="0.25">
      <c r="I45" s="1"/>
      <c r="J45" s="1"/>
      <c r="K45" s="1"/>
      <c r="L45" s="1"/>
      <c r="M45" s="1"/>
      <c r="N45" s="1"/>
      <c r="Q45" s="1"/>
    </row>
    <row r="46" spans="2:17" x14ac:dyDescent="0.25">
      <c r="I46" s="1"/>
      <c r="J46" s="1"/>
      <c r="K46" s="1"/>
      <c r="L46" s="1"/>
      <c r="M46" s="1"/>
      <c r="N46" s="1"/>
      <c r="Q46" s="1"/>
    </row>
    <row r="47" spans="2:17" x14ac:dyDescent="0.25">
      <c r="B47" s="41" t="s">
        <v>21</v>
      </c>
      <c r="I47" s="1"/>
      <c r="J47" s="1"/>
      <c r="K47" s="1"/>
      <c r="L47" s="1"/>
      <c r="M47" s="1"/>
      <c r="N47" s="1"/>
      <c r="Q47" s="1"/>
    </row>
    <row r="48" spans="2:17" x14ac:dyDescent="0.25">
      <c r="C48" s="40" t="s">
        <v>11</v>
      </c>
      <c r="I48" s="1"/>
      <c r="J48" s="1"/>
      <c r="K48" s="1"/>
      <c r="L48" s="1"/>
      <c r="M48" s="1"/>
      <c r="N48" s="1"/>
      <c r="Q48" s="1"/>
    </row>
    <row r="49" spans="3:17" x14ac:dyDescent="0.25">
      <c r="C49" s="40" t="s">
        <v>22</v>
      </c>
      <c r="I49" s="1"/>
      <c r="J49" s="1"/>
      <c r="K49" s="1"/>
      <c r="L49" s="1"/>
      <c r="M49" s="1"/>
      <c r="N49" s="1"/>
      <c r="Q49" s="1"/>
    </row>
    <row r="50" spans="3:17" x14ac:dyDescent="0.25">
      <c r="C50" s="40" t="s">
        <v>13</v>
      </c>
      <c r="I50" s="1"/>
      <c r="J50" s="1"/>
      <c r="K50" s="1"/>
      <c r="L50" s="1"/>
      <c r="M50" s="1"/>
      <c r="N50" s="1"/>
      <c r="Q50" s="1"/>
    </row>
    <row r="51" spans="3:17" x14ac:dyDescent="0.25">
      <c r="I51" s="1"/>
      <c r="J51" s="1"/>
      <c r="K51" s="1"/>
      <c r="L51" s="1"/>
      <c r="M51" s="1"/>
      <c r="N51" s="1"/>
      <c r="Q51" s="1"/>
    </row>
    <row r="52" spans="3:17" x14ac:dyDescent="0.25">
      <c r="I52" s="1"/>
      <c r="J52" s="1"/>
      <c r="K52" s="1"/>
      <c r="L52" s="1"/>
      <c r="M52" s="1"/>
      <c r="N52" s="1"/>
      <c r="Q52" s="1"/>
    </row>
    <row r="53" spans="3:17" x14ac:dyDescent="0.25">
      <c r="I53" s="1"/>
      <c r="J53" s="1"/>
      <c r="K53" s="1"/>
      <c r="L53" s="1"/>
      <c r="M53" s="1"/>
      <c r="N53" s="1"/>
      <c r="Q53" s="1"/>
    </row>
    <row r="54" spans="3:17" x14ac:dyDescent="0.25">
      <c r="I54" s="1"/>
      <c r="J54" s="1"/>
      <c r="K54" s="1"/>
      <c r="L54" s="1"/>
      <c r="M54" s="1"/>
      <c r="N54" s="1"/>
      <c r="Q54" s="1"/>
    </row>
    <row r="55" spans="3:17" x14ac:dyDescent="0.25">
      <c r="I55" s="1"/>
      <c r="J55" s="1"/>
      <c r="K55" s="1"/>
      <c r="L55" s="1"/>
      <c r="M55" s="1"/>
      <c r="N55" s="1"/>
      <c r="Q55" s="1"/>
    </row>
    <row r="56" spans="3:17" x14ac:dyDescent="0.25">
      <c r="I56" s="1"/>
      <c r="J56" s="1"/>
      <c r="K56" s="1"/>
      <c r="L56" s="1"/>
      <c r="M56" s="1"/>
      <c r="N56" s="1"/>
      <c r="Q56" s="1"/>
    </row>
    <row r="57" spans="3:17" x14ac:dyDescent="0.25">
      <c r="I57" s="1"/>
      <c r="J57" s="1"/>
      <c r="K57" s="1"/>
      <c r="L57" s="1"/>
      <c r="M57" s="1"/>
      <c r="N57" s="1"/>
      <c r="Q57" s="1"/>
    </row>
    <row r="58" spans="3:17" x14ac:dyDescent="0.25">
      <c r="I58" s="1"/>
      <c r="J58" s="1"/>
      <c r="K58" s="1"/>
      <c r="L58" s="1"/>
      <c r="M58" s="1"/>
      <c r="N58" s="1"/>
      <c r="Q58" s="1"/>
    </row>
    <row r="59" spans="3:17" x14ac:dyDescent="0.25">
      <c r="I59" s="1"/>
      <c r="J59" s="1"/>
      <c r="K59" s="1"/>
      <c r="L59" s="1"/>
      <c r="M59" s="1"/>
      <c r="N59" s="1"/>
      <c r="Q59" s="1"/>
    </row>
    <row r="60" spans="3:17" x14ac:dyDescent="0.25">
      <c r="I60" s="1"/>
      <c r="J60" s="1"/>
      <c r="K60" s="1"/>
      <c r="L60" s="1"/>
      <c r="M60" s="1"/>
      <c r="N60" s="1"/>
      <c r="Q60" s="1"/>
    </row>
    <row r="61" spans="3:17" x14ac:dyDescent="0.25">
      <c r="I61" s="1"/>
      <c r="J61" s="1"/>
      <c r="K61" s="1"/>
      <c r="L61" s="1"/>
      <c r="M61" s="1"/>
      <c r="N61" s="1"/>
      <c r="Q61" s="1"/>
    </row>
    <row r="62" spans="3:17" x14ac:dyDescent="0.25">
      <c r="I62" s="1"/>
      <c r="J62" s="1"/>
      <c r="K62" s="1"/>
      <c r="L62" s="1"/>
      <c r="M62" s="1"/>
      <c r="N62" s="1"/>
      <c r="Q62" s="1"/>
    </row>
    <row r="63" spans="3:17" x14ac:dyDescent="0.25">
      <c r="I63" s="1"/>
      <c r="J63" s="1"/>
      <c r="K63" s="1"/>
      <c r="L63" s="1"/>
      <c r="M63" s="1"/>
      <c r="N63" s="1"/>
      <c r="Q63" s="1"/>
    </row>
    <row r="64" spans="3:17" x14ac:dyDescent="0.25">
      <c r="I64" s="1"/>
      <c r="J64" s="1"/>
      <c r="K64" s="1"/>
      <c r="L64" s="1"/>
      <c r="M64" s="1"/>
      <c r="N64" s="1"/>
      <c r="Q64" s="1"/>
    </row>
    <row r="65" spans="2:17" x14ac:dyDescent="0.25">
      <c r="I65" s="1"/>
      <c r="J65" s="1"/>
      <c r="K65" s="1"/>
      <c r="L65" s="1"/>
      <c r="M65" s="1"/>
      <c r="N65" s="1"/>
      <c r="Q65" s="1"/>
    </row>
    <row r="66" spans="2:17" x14ac:dyDescent="0.25">
      <c r="I66" s="1"/>
      <c r="J66" s="1"/>
      <c r="K66" s="1"/>
      <c r="L66" s="1"/>
      <c r="M66" s="1"/>
      <c r="N66" s="1"/>
      <c r="Q66" s="1"/>
    </row>
    <row r="67" spans="2:17" x14ac:dyDescent="0.25">
      <c r="I67" s="1"/>
      <c r="J67" s="1"/>
      <c r="K67" s="1"/>
      <c r="L67" s="1"/>
      <c r="M67" s="1"/>
      <c r="N67" s="1"/>
      <c r="Q67" s="1"/>
    </row>
    <row r="68" spans="2:17" x14ac:dyDescent="0.25">
      <c r="I68" s="1"/>
      <c r="J68" s="1"/>
      <c r="K68" s="1"/>
      <c r="L68" s="1"/>
      <c r="M68" s="1"/>
      <c r="N68" s="1"/>
      <c r="Q68" s="1"/>
    </row>
    <row r="69" spans="2:17" x14ac:dyDescent="0.25">
      <c r="I69" s="1"/>
      <c r="J69" s="1"/>
      <c r="K69" s="1"/>
      <c r="L69" s="1"/>
      <c r="M69" s="1"/>
      <c r="N69" s="1"/>
      <c r="Q69" s="1"/>
    </row>
    <row r="70" spans="2:17" x14ac:dyDescent="0.25">
      <c r="I70" s="1"/>
      <c r="J70" s="1"/>
      <c r="K70" s="1"/>
      <c r="L70" s="1"/>
      <c r="M70" s="1"/>
      <c r="N70" s="1"/>
      <c r="Q70" s="1"/>
    </row>
    <row r="71" spans="2:17" x14ac:dyDescent="0.25">
      <c r="I71" s="1"/>
      <c r="J71" s="1"/>
      <c r="K71" s="1"/>
      <c r="L71" s="1"/>
      <c r="M71" s="1"/>
      <c r="N71" s="1"/>
      <c r="Q71" s="1"/>
    </row>
    <row r="72" spans="2:17" x14ac:dyDescent="0.25">
      <c r="I72" s="1"/>
      <c r="J72" s="1"/>
      <c r="K72" s="1"/>
      <c r="L72" s="1"/>
      <c r="M72" s="1"/>
      <c r="N72" s="1"/>
      <c r="Q72" s="1"/>
    </row>
    <row r="73" spans="2:17" x14ac:dyDescent="0.25">
      <c r="I73" s="1"/>
      <c r="J73" s="1"/>
      <c r="K73" s="1"/>
      <c r="L73" s="1"/>
      <c r="M73" s="1"/>
      <c r="N73" s="1"/>
      <c r="Q73" s="1"/>
    </row>
    <row r="74" spans="2:17" x14ac:dyDescent="0.25">
      <c r="I74" s="1"/>
      <c r="J74" s="1"/>
      <c r="K74" s="1"/>
      <c r="L74" s="1"/>
      <c r="M74" s="1"/>
      <c r="N74" s="1"/>
      <c r="Q74" s="1"/>
    </row>
    <row r="75" spans="2:17" x14ac:dyDescent="0.25">
      <c r="I75" s="1"/>
      <c r="J75" s="1"/>
      <c r="K75" s="1"/>
      <c r="L75" s="1"/>
      <c r="M75" s="1"/>
      <c r="N75" s="1"/>
      <c r="Q75" s="1"/>
    </row>
    <row r="76" spans="2:17" x14ac:dyDescent="0.25">
      <c r="I76" s="1"/>
      <c r="J76" s="1"/>
      <c r="K76" s="1"/>
      <c r="L76" s="1"/>
      <c r="M76" s="1"/>
      <c r="N76" s="1"/>
      <c r="Q76" s="1"/>
    </row>
    <row r="77" spans="2:17" x14ac:dyDescent="0.25">
      <c r="I77" s="1"/>
      <c r="J77" s="1"/>
      <c r="K77" s="1"/>
      <c r="L77" s="1"/>
      <c r="M77" s="1"/>
      <c r="N77" s="1"/>
      <c r="Q77" s="1"/>
    </row>
    <row r="78" spans="2:17" s="2" customFormat="1" x14ac:dyDescent="0.25">
      <c r="B78" s="1"/>
      <c r="C78" s="1"/>
      <c r="E78" s="3"/>
      <c r="F78" s="3"/>
      <c r="G78" s="1"/>
      <c r="H78" s="1"/>
      <c r="I78" s="1"/>
      <c r="J78" s="1"/>
      <c r="K78" s="1"/>
      <c r="L78" s="1"/>
      <c r="M78" s="1"/>
      <c r="N78" s="1"/>
      <c r="O78" s="4"/>
      <c r="Q78" s="1"/>
    </row>
    <row r="79" spans="2:17" s="2" customFormat="1" x14ac:dyDescent="0.25">
      <c r="B79" s="1"/>
      <c r="C79" s="1"/>
      <c r="E79" s="3"/>
      <c r="F79" s="3"/>
      <c r="G79" s="1"/>
      <c r="H79" s="1"/>
      <c r="I79" s="1"/>
      <c r="J79" s="1"/>
      <c r="K79" s="1"/>
      <c r="L79" s="1"/>
      <c r="M79" s="1"/>
      <c r="N79" s="1"/>
      <c r="O79" s="4"/>
      <c r="Q79" s="1"/>
    </row>
    <row r="80" spans="2:17" s="2" customFormat="1" x14ac:dyDescent="0.25">
      <c r="B80" s="1"/>
      <c r="C80" s="1"/>
      <c r="E80" s="3"/>
      <c r="F80" s="3"/>
      <c r="G80" s="1"/>
      <c r="H80" s="1"/>
      <c r="I80" s="1"/>
      <c r="J80" s="1"/>
      <c r="K80" s="1"/>
      <c r="L80" s="1"/>
      <c r="M80" s="1"/>
      <c r="N80" s="1"/>
      <c r="O80" s="4"/>
      <c r="Q80" s="1"/>
    </row>
    <row r="81" spans="2:17" s="2" customFormat="1" x14ac:dyDescent="0.25">
      <c r="B81" s="1"/>
      <c r="C81" s="1"/>
      <c r="E81" s="3"/>
      <c r="F81" s="3"/>
      <c r="G81" s="1"/>
      <c r="H81" s="1"/>
      <c r="I81" s="1"/>
      <c r="J81" s="1"/>
      <c r="K81" s="1"/>
      <c r="L81" s="1"/>
      <c r="M81" s="1"/>
      <c r="N81" s="1"/>
      <c r="O81" s="4"/>
      <c r="Q81" s="1"/>
    </row>
    <row r="82" spans="2:17" s="2" customFormat="1" x14ac:dyDescent="0.25">
      <c r="B82" s="1"/>
      <c r="C82" s="1"/>
      <c r="E82" s="3"/>
      <c r="F82" s="3"/>
      <c r="G82" s="1"/>
      <c r="H82" s="1"/>
      <c r="I82" s="1"/>
      <c r="J82" s="1"/>
      <c r="K82" s="1"/>
      <c r="L82" s="1"/>
      <c r="M82" s="1"/>
      <c r="N82" s="1"/>
      <c r="O82" s="4"/>
      <c r="Q82" s="1"/>
    </row>
    <row r="83" spans="2:17" s="2" customFormat="1" x14ac:dyDescent="0.25">
      <c r="B83" s="1"/>
      <c r="C83" s="1"/>
      <c r="E83" s="3"/>
      <c r="F83" s="3"/>
      <c r="G83" s="1"/>
      <c r="H83" s="1"/>
      <c r="I83" s="1"/>
      <c r="J83" s="1"/>
      <c r="K83" s="1"/>
      <c r="L83" s="1"/>
      <c r="M83" s="1"/>
      <c r="N83" s="1"/>
      <c r="O83" s="4"/>
      <c r="Q83" s="1"/>
    </row>
    <row r="84" spans="2:17" s="2" customFormat="1" x14ac:dyDescent="0.25">
      <c r="B84" s="1"/>
      <c r="C84" s="1"/>
      <c r="E84" s="3"/>
      <c r="F84" s="3"/>
      <c r="G84" s="1"/>
      <c r="H84" s="1"/>
      <c r="I84" s="1"/>
      <c r="J84" s="1"/>
      <c r="K84" s="1"/>
      <c r="L84" s="1"/>
      <c r="M84" s="1"/>
      <c r="N84" s="1"/>
      <c r="O84" s="4"/>
      <c r="Q84" s="1"/>
    </row>
    <row r="85" spans="2:17" s="2" customFormat="1" x14ac:dyDescent="0.25">
      <c r="B85" s="1"/>
      <c r="C85" s="1"/>
      <c r="E85" s="3"/>
      <c r="F85" s="3"/>
      <c r="G85" s="1"/>
      <c r="H85" s="1"/>
      <c r="I85" s="1"/>
      <c r="J85" s="1"/>
      <c r="K85" s="1"/>
      <c r="L85" s="1"/>
      <c r="M85" s="1"/>
      <c r="N85" s="1"/>
      <c r="O85" s="4"/>
      <c r="Q85" s="1"/>
    </row>
    <row r="86" spans="2:17" s="2" customFormat="1" x14ac:dyDescent="0.25">
      <c r="B86" s="1"/>
      <c r="C86" s="1"/>
      <c r="E86" s="3"/>
      <c r="F86" s="3"/>
      <c r="G86" s="1"/>
      <c r="H86" s="1"/>
      <c r="I86" s="1"/>
      <c r="J86" s="1"/>
      <c r="K86" s="1"/>
      <c r="L86" s="1"/>
      <c r="M86" s="1"/>
      <c r="N86" s="1"/>
      <c r="O86" s="4"/>
      <c r="Q86" s="1"/>
    </row>
    <row r="87" spans="2:17" s="2" customFormat="1" x14ac:dyDescent="0.25">
      <c r="B87" s="1"/>
      <c r="C87" s="1"/>
      <c r="E87" s="3"/>
      <c r="F87" s="3"/>
      <c r="G87" s="1"/>
      <c r="H87" s="1"/>
      <c r="I87" s="1"/>
      <c r="J87" s="1"/>
      <c r="K87" s="1"/>
      <c r="L87" s="1"/>
      <c r="M87" s="1"/>
      <c r="N87" s="1"/>
      <c r="O87" s="4"/>
      <c r="Q87" s="1"/>
    </row>
    <row r="88" spans="2:17" s="2" customFormat="1" x14ac:dyDescent="0.25">
      <c r="B88" s="1"/>
      <c r="C88" s="1"/>
      <c r="E88" s="3"/>
      <c r="F88" s="3"/>
      <c r="G88" s="1"/>
      <c r="H88" s="1"/>
      <c r="I88" s="1"/>
      <c r="J88" s="1"/>
      <c r="K88" s="1"/>
      <c r="L88" s="1"/>
      <c r="M88" s="1"/>
      <c r="N88" s="1"/>
      <c r="O88" s="4"/>
      <c r="Q88" s="1"/>
    </row>
    <row r="89" spans="2:17" s="2" customFormat="1" x14ac:dyDescent="0.25">
      <c r="B89" s="1"/>
      <c r="C89" s="1"/>
      <c r="E89" s="3"/>
      <c r="F89" s="3"/>
      <c r="G89" s="1"/>
      <c r="H89" s="1"/>
      <c r="I89" s="1"/>
      <c r="J89" s="1"/>
      <c r="K89" s="1"/>
      <c r="L89" s="1"/>
      <c r="M89" s="1"/>
      <c r="N89" s="1"/>
      <c r="O89" s="4"/>
      <c r="Q89" s="1"/>
    </row>
    <row r="90" spans="2:17" s="2" customFormat="1" x14ac:dyDescent="0.25">
      <c r="B90" s="1"/>
      <c r="C90" s="1"/>
      <c r="E90" s="3"/>
      <c r="F90" s="3"/>
      <c r="G90" s="1"/>
      <c r="H90" s="1"/>
      <c r="I90" s="1"/>
      <c r="J90" s="1"/>
      <c r="K90" s="1"/>
      <c r="L90" s="1"/>
      <c r="M90" s="1"/>
      <c r="N90" s="1"/>
      <c r="O90" s="4"/>
      <c r="Q90" s="1"/>
    </row>
    <row r="91" spans="2:17" s="2" customFormat="1" x14ac:dyDescent="0.25">
      <c r="B91" s="1"/>
      <c r="C91" s="1"/>
      <c r="E91" s="3"/>
      <c r="F91" s="3"/>
      <c r="G91" s="1"/>
      <c r="H91" s="1"/>
      <c r="I91" s="1"/>
      <c r="J91" s="1"/>
      <c r="K91" s="1"/>
      <c r="L91" s="1"/>
      <c r="M91" s="1"/>
      <c r="N91" s="1"/>
      <c r="O91" s="4"/>
      <c r="Q91" s="1"/>
    </row>
    <row r="92" spans="2:17" s="2" customFormat="1" x14ac:dyDescent="0.25">
      <c r="B92" s="1"/>
      <c r="C92" s="1"/>
      <c r="E92" s="3"/>
      <c r="F92" s="3"/>
      <c r="G92" s="1"/>
      <c r="H92" s="1"/>
      <c r="I92" s="1"/>
      <c r="J92" s="1"/>
      <c r="K92" s="1"/>
      <c r="L92" s="1"/>
      <c r="M92" s="1"/>
      <c r="N92" s="1"/>
      <c r="O92" s="4"/>
      <c r="Q92" s="1"/>
    </row>
    <row r="93" spans="2:17" s="2" customFormat="1" x14ac:dyDescent="0.25">
      <c r="B93" s="1"/>
      <c r="C93" s="1"/>
      <c r="E93" s="3"/>
      <c r="F93" s="3"/>
      <c r="G93" s="1"/>
      <c r="H93" s="1"/>
      <c r="I93" s="1"/>
      <c r="J93" s="1"/>
      <c r="K93" s="1"/>
      <c r="L93" s="1"/>
      <c r="M93" s="1"/>
      <c r="N93" s="1"/>
      <c r="O93" s="4"/>
      <c r="Q93" s="1"/>
    </row>
    <row r="94" spans="2:17" s="2" customFormat="1" x14ac:dyDescent="0.25">
      <c r="B94" s="1"/>
      <c r="C94" s="1"/>
      <c r="E94" s="3"/>
      <c r="F94" s="3"/>
      <c r="G94" s="1"/>
      <c r="H94" s="1"/>
      <c r="I94" s="1"/>
      <c r="J94" s="1"/>
      <c r="K94" s="1"/>
      <c r="L94" s="1"/>
      <c r="M94" s="1"/>
      <c r="N94" s="1"/>
      <c r="O94" s="4"/>
      <c r="Q94" s="1"/>
    </row>
    <row r="95" spans="2:17" s="2" customFormat="1" x14ac:dyDescent="0.25">
      <c r="B95" s="1"/>
      <c r="C95" s="1"/>
      <c r="E95" s="3"/>
      <c r="F95" s="3"/>
      <c r="G95" s="1"/>
      <c r="H95" s="1"/>
      <c r="I95" s="1"/>
      <c r="J95" s="1"/>
      <c r="K95" s="1"/>
      <c r="L95" s="1"/>
      <c r="M95" s="1"/>
      <c r="N95" s="1"/>
      <c r="O95" s="4"/>
      <c r="Q95" s="1"/>
    </row>
    <row r="96" spans="2:17" s="2" customFormat="1" x14ac:dyDescent="0.25">
      <c r="B96" s="1"/>
      <c r="C96" s="1"/>
      <c r="E96" s="3"/>
      <c r="F96" s="3"/>
      <c r="G96" s="1"/>
      <c r="H96" s="1"/>
      <c r="I96" s="4"/>
      <c r="J96" s="4"/>
      <c r="K96" s="4"/>
      <c r="L96" s="4"/>
      <c r="M96" s="4"/>
      <c r="N96" s="4"/>
      <c r="O96" s="4"/>
      <c r="Q96" s="4"/>
    </row>
    <row r="97" spans="2:17" s="2" customFormat="1" x14ac:dyDescent="0.25">
      <c r="B97" s="1"/>
      <c r="C97" s="1"/>
      <c r="E97" s="3"/>
      <c r="F97" s="3"/>
      <c r="G97" s="1"/>
      <c r="H97" s="1"/>
      <c r="I97" s="4"/>
      <c r="J97" s="4"/>
      <c r="K97" s="4"/>
      <c r="L97" s="4"/>
      <c r="M97" s="4"/>
      <c r="N97" s="4"/>
      <c r="O97" s="4"/>
      <c r="Q97" s="4"/>
    </row>
    <row r="98" spans="2:17" s="2" customFormat="1" x14ac:dyDescent="0.25">
      <c r="B98" s="1"/>
      <c r="C98" s="1"/>
      <c r="E98" s="3"/>
      <c r="F98" s="3"/>
      <c r="G98" s="1"/>
      <c r="H98" s="1"/>
      <c r="I98" s="4"/>
      <c r="J98" s="4"/>
      <c r="K98" s="4"/>
      <c r="L98" s="4"/>
      <c r="M98" s="4"/>
      <c r="N98" s="4"/>
      <c r="O98" s="4"/>
      <c r="Q98" s="4"/>
    </row>
    <row r="99" spans="2:17" s="2" customFormat="1" x14ac:dyDescent="0.25">
      <c r="B99" s="1"/>
      <c r="C99" s="1"/>
      <c r="E99" s="3"/>
      <c r="F99" s="3"/>
      <c r="G99" s="1"/>
      <c r="H99" s="1"/>
      <c r="I99" s="4"/>
      <c r="J99" s="4"/>
      <c r="K99" s="4"/>
      <c r="L99" s="4"/>
      <c r="M99" s="4"/>
      <c r="N99" s="4"/>
      <c r="O99" s="4"/>
      <c r="Q99" s="4"/>
    </row>
    <row r="100" spans="2:17" s="2" customFormat="1" x14ac:dyDescent="0.25">
      <c r="B100" s="1"/>
      <c r="C100" s="1"/>
      <c r="E100" s="3"/>
      <c r="F100" s="3"/>
      <c r="G100" s="1"/>
      <c r="H100" s="1"/>
      <c r="I100" s="4"/>
      <c r="J100" s="4"/>
      <c r="K100" s="4"/>
      <c r="L100" s="4"/>
      <c r="M100" s="4"/>
      <c r="N100" s="4"/>
      <c r="O100" s="4"/>
      <c r="Q100" s="4"/>
    </row>
    <row r="101" spans="2:17" s="2" customFormat="1" x14ac:dyDescent="0.25">
      <c r="B101" s="1"/>
      <c r="C101" s="1"/>
      <c r="E101" s="3"/>
      <c r="F101" s="3"/>
      <c r="G101" s="1"/>
      <c r="H101" s="1"/>
      <c r="I101" s="4"/>
      <c r="J101" s="4"/>
      <c r="K101" s="4"/>
      <c r="L101" s="4"/>
      <c r="M101" s="4"/>
      <c r="N101" s="4"/>
      <c r="O101" s="4"/>
      <c r="Q101" s="4"/>
    </row>
    <row r="102" spans="2:17" s="2" customFormat="1" x14ac:dyDescent="0.25">
      <c r="B102" s="1"/>
      <c r="C102" s="1"/>
      <c r="E102" s="3"/>
      <c r="F102" s="3"/>
      <c r="G102" s="1"/>
      <c r="H102" s="1"/>
      <c r="I102" s="4"/>
      <c r="J102" s="4"/>
      <c r="K102" s="4"/>
      <c r="L102" s="4"/>
      <c r="M102" s="4"/>
      <c r="N102" s="4"/>
      <c r="O102" s="4"/>
      <c r="Q102" s="4"/>
    </row>
    <row r="103" spans="2:17" s="2" customFormat="1" x14ac:dyDescent="0.25">
      <c r="B103" s="1"/>
      <c r="C103" s="1"/>
      <c r="E103" s="3"/>
      <c r="F103" s="3"/>
      <c r="G103" s="1"/>
      <c r="H103" s="1"/>
      <c r="I103" s="4"/>
      <c r="J103" s="4"/>
      <c r="K103" s="4"/>
      <c r="L103" s="4"/>
      <c r="M103" s="4"/>
      <c r="N103" s="4"/>
      <c r="O103" s="4"/>
      <c r="Q103" s="4"/>
    </row>
    <row r="104" spans="2:17" s="2" customFormat="1" x14ac:dyDescent="0.25">
      <c r="B104" s="1"/>
      <c r="C104" s="1"/>
      <c r="E104" s="3"/>
      <c r="F104" s="3"/>
      <c r="G104" s="1"/>
      <c r="H104" s="1"/>
      <c r="I104" s="4"/>
      <c r="J104" s="4"/>
      <c r="K104" s="4"/>
      <c r="L104" s="4"/>
      <c r="M104" s="4"/>
      <c r="N104" s="4"/>
      <c r="O104" s="4"/>
      <c r="Q104" s="4"/>
    </row>
    <row r="105" spans="2:17" s="2" customFormat="1" x14ac:dyDescent="0.25">
      <c r="B105" s="1"/>
      <c r="C105" s="1"/>
      <c r="E105" s="3"/>
      <c r="F105" s="3"/>
      <c r="G105" s="1"/>
      <c r="H105" s="1"/>
      <c r="I105" s="4"/>
      <c r="J105" s="4"/>
      <c r="K105" s="4"/>
      <c r="L105" s="4"/>
      <c r="M105" s="4"/>
      <c r="N105" s="4"/>
      <c r="O105" s="4"/>
      <c r="Q105" s="4"/>
    </row>
    <row r="106" spans="2:17" s="2" customFormat="1" x14ac:dyDescent="0.25">
      <c r="B106" s="1"/>
      <c r="C106" s="1"/>
      <c r="E106" s="3"/>
      <c r="F106" s="3"/>
      <c r="G106" s="1"/>
      <c r="H106" s="1"/>
      <c r="I106" s="4"/>
      <c r="J106" s="4"/>
      <c r="K106" s="4"/>
      <c r="L106" s="4"/>
      <c r="M106" s="4"/>
      <c r="N106" s="4"/>
      <c r="O106" s="4"/>
      <c r="Q106" s="4"/>
    </row>
    <row r="107" spans="2:17" s="2" customFormat="1" x14ac:dyDescent="0.25">
      <c r="B107" s="1"/>
      <c r="C107" s="1"/>
      <c r="E107" s="3"/>
      <c r="F107" s="3"/>
      <c r="G107" s="1"/>
      <c r="H107" s="1"/>
      <c r="I107" s="4"/>
      <c r="J107" s="4"/>
      <c r="K107" s="4"/>
      <c r="L107" s="4"/>
      <c r="M107" s="4"/>
      <c r="N107" s="4"/>
      <c r="O107" s="4"/>
      <c r="Q107" s="4"/>
    </row>
    <row r="108" spans="2:17" s="2" customFormat="1" x14ac:dyDescent="0.25">
      <c r="B108" s="1"/>
      <c r="C108" s="1"/>
      <c r="E108" s="3"/>
      <c r="F108" s="3"/>
      <c r="G108" s="1"/>
      <c r="H108" s="1"/>
      <c r="I108" s="4"/>
      <c r="J108" s="4"/>
      <c r="K108" s="4"/>
      <c r="L108" s="4"/>
      <c r="M108" s="4"/>
      <c r="N108" s="4"/>
      <c r="O108" s="4"/>
      <c r="Q108" s="4"/>
    </row>
    <row r="109" spans="2:17" s="2" customFormat="1" x14ac:dyDescent="0.25">
      <c r="B109" s="1"/>
      <c r="C109" s="1"/>
      <c r="E109" s="3"/>
      <c r="F109" s="3"/>
      <c r="G109" s="1"/>
      <c r="H109" s="1"/>
      <c r="I109" s="4"/>
      <c r="J109" s="4"/>
      <c r="K109" s="4"/>
      <c r="L109" s="4"/>
      <c r="M109" s="4"/>
      <c r="N109" s="4"/>
      <c r="O109" s="4"/>
      <c r="Q109" s="4"/>
    </row>
    <row r="110" spans="2:17" s="2" customFormat="1" x14ac:dyDescent="0.25">
      <c r="B110" s="1"/>
      <c r="C110" s="1"/>
      <c r="E110" s="3"/>
      <c r="F110" s="3"/>
      <c r="G110" s="1"/>
      <c r="H110" s="1"/>
      <c r="I110" s="4"/>
      <c r="J110" s="4"/>
      <c r="K110" s="4"/>
      <c r="L110" s="4"/>
      <c r="M110" s="4"/>
      <c r="N110" s="4"/>
      <c r="O110" s="4"/>
      <c r="Q110" s="4"/>
    </row>
    <row r="111" spans="2:17" s="2" customFormat="1" x14ac:dyDescent="0.25">
      <c r="B111" s="1"/>
      <c r="C111" s="1"/>
      <c r="E111" s="3"/>
      <c r="F111" s="3"/>
      <c r="G111" s="1"/>
      <c r="H111" s="1"/>
      <c r="I111" s="4"/>
      <c r="J111" s="4"/>
      <c r="K111" s="4"/>
      <c r="L111" s="4"/>
      <c r="M111" s="4"/>
      <c r="N111" s="4"/>
      <c r="O111" s="4"/>
      <c r="Q111" s="4"/>
    </row>
    <row r="112" spans="2:17" s="2" customFormat="1" x14ac:dyDescent="0.25">
      <c r="B112" s="1"/>
      <c r="C112" s="1"/>
      <c r="E112" s="3"/>
      <c r="F112" s="3"/>
      <c r="G112" s="1"/>
      <c r="H112" s="1"/>
      <c r="I112" s="4"/>
      <c r="J112" s="4"/>
      <c r="K112" s="4"/>
      <c r="L112" s="4"/>
      <c r="M112" s="4"/>
      <c r="N112" s="4"/>
      <c r="O112" s="4"/>
      <c r="Q112" s="4"/>
    </row>
    <row r="113" spans="2:17" s="2" customFormat="1" x14ac:dyDescent="0.25">
      <c r="B113" s="1"/>
      <c r="C113" s="1"/>
      <c r="E113" s="3"/>
      <c r="F113" s="3"/>
      <c r="G113" s="1"/>
      <c r="H113" s="1"/>
      <c r="I113" s="4"/>
      <c r="J113" s="4"/>
      <c r="K113" s="4"/>
      <c r="L113" s="4"/>
      <c r="M113" s="4"/>
      <c r="N113" s="4"/>
      <c r="O113" s="4"/>
      <c r="Q113" s="4"/>
    </row>
    <row r="114" spans="2:17" s="2" customFormat="1" x14ac:dyDescent="0.25">
      <c r="B114" s="1"/>
      <c r="C114" s="1"/>
      <c r="E114" s="3"/>
      <c r="F114" s="3"/>
      <c r="G114" s="1"/>
      <c r="H114" s="1"/>
      <c r="I114" s="4"/>
      <c r="J114" s="4"/>
      <c r="K114" s="4"/>
      <c r="L114" s="4"/>
      <c r="M114" s="4"/>
      <c r="N114" s="4"/>
      <c r="O114" s="4"/>
      <c r="Q114" s="4"/>
    </row>
    <row r="115" spans="2:17" s="2" customFormat="1" x14ac:dyDescent="0.25">
      <c r="B115" s="1"/>
      <c r="C115" s="1"/>
      <c r="E115" s="3"/>
      <c r="F115" s="3"/>
      <c r="G115" s="1"/>
      <c r="H115" s="1"/>
      <c r="I115" s="4"/>
      <c r="J115" s="4"/>
      <c r="K115" s="4"/>
      <c r="L115" s="4"/>
      <c r="M115" s="4"/>
      <c r="N115" s="4"/>
      <c r="O115" s="4"/>
      <c r="Q115" s="4"/>
    </row>
    <row r="116" spans="2:17" s="2" customFormat="1" x14ac:dyDescent="0.25">
      <c r="B116" s="1"/>
      <c r="C116" s="1"/>
      <c r="E116" s="3"/>
      <c r="F116" s="3"/>
      <c r="G116" s="1"/>
      <c r="H116" s="1"/>
      <c r="I116" s="4"/>
      <c r="J116" s="4"/>
      <c r="K116" s="4"/>
      <c r="L116" s="4"/>
      <c r="M116" s="4"/>
      <c r="N116" s="4"/>
      <c r="O116" s="4"/>
      <c r="Q116" s="4"/>
    </row>
    <row r="117" spans="2:17" s="2" customFormat="1" x14ac:dyDescent="0.25">
      <c r="B117" s="1"/>
      <c r="C117" s="1"/>
      <c r="E117" s="3"/>
      <c r="F117" s="3"/>
      <c r="G117" s="1"/>
      <c r="H117" s="1"/>
      <c r="I117" s="4"/>
      <c r="J117" s="4"/>
      <c r="K117" s="4"/>
      <c r="L117" s="4"/>
      <c r="M117" s="4"/>
      <c r="N117" s="4"/>
      <c r="O117" s="4"/>
      <c r="Q117" s="4"/>
    </row>
    <row r="118" spans="2:17" s="2" customFormat="1" x14ac:dyDescent="0.25">
      <c r="B118" s="1"/>
      <c r="C118" s="1"/>
      <c r="E118" s="3"/>
      <c r="F118" s="3"/>
      <c r="G118" s="1"/>
      <c r="H118" s="1"/>
      <c r="I118" s="4"/>
      <c r="J118" s="4"/>
      <c r="K118" s="4"/>
      <c r="L118" s="4"/>
      <c r="M118" s="4"/>
      <c r="N118" s="4"/>
      <c r="O118" s="4"/>
      <c r="Q118" s="4"/>
    </row>
    <row r="119" spans="2:17" s="2" customFormat="1" x14ac:dyDescent="0.25">
      <c r="B119" s="1"/>
      <c r="C119" s="1"/>
      <c r="E119" s="3"/>
      <c r="F119" s="3"/>
      <c r="G119" s="1"/>
      <c r="H119" s="1"/>
      <c r="I119" s="4"/>
      <c r="J119" s="4"/>
      <c r="K119" s="4"/>
      <c r="L119" s="4"/>
      <c r="M119" s="4"/>
      <c r="N119" s="4"/>
      <c r="O119" s="4"/>
      <c r="Q119" s="4"/>
    </row>
    <row r="120" spans="2:17" s="2" customFormat="1" x14ac:dyDescent="0.25">
      <c r="B120" s="1"/>
      <c r="C120" s="1"/>
      <c r="E120" s="3"/>
      <c r="F120" s="3"/>
      <c r="G120" s="1"/>
      <c r="H120" s="1"/>
      <c r="I120" s="4"/>
      <c r="J120" s="4"/>
      <c r="K120" s="4"/>
      <c r="L120" s="4"/>
      <c r="M120" s="4"/>
      <c r="N120" s="4"/>
      <c r="O120" s="4"/>
      <c r="Q120" s="4"/>
    </row>
    <row r="121" spans="2:17" s="2" customFormat="1" x14ac:dyDescent="0.25">
      <c r="B121" s="1"/>
      <c r="C121" s="1"/>
      <c r="E121" s="3"/>
      <c r="F121" s="3"/>
      <c r="G121" s="1"/>
      <c r="H121" s="1"/>
      <c r="I121" s="4"/>
      <c r="J121" s="4"/>
      <c r="K121" s="4"/>
      <c r="L121" s="4"/>
      <c r="M121" s="4"/>
      <c r="N121" s="4"/>
      <c r="O121" s="4"/>
      <c r="Q121" s="4"/>
    </row>
    <row r="122" spans="2:17" s="2" customFormat="1" x14ac:dyDescent="0.25">
      <c r="B122" s="1"/>
      <c r="C122" s="1"/>
      <c r="E122" s="3"/>
      <c r="F122" s="3"/>
      <c r="G122" s="1"/>
      <c r="H122" s="1"/>
      <c r="I122" s="4"/>
      <c r="J122" s="4"/>
      <c r="K122" s="4"/>
      <c r="L122" s="4"/>
      <c r="M122" s="4"/>
      <c r="N122" s="4"/>
      <c r="O122" s="4"/>
      <c r="Q122" s="4"/>
    </row>
    <row r="123" spans="2:17" s="2" customFormat="1" x14ac:dyDescent="0.25">
      <c r="B123" s="1"/>
      <c r="C123" s="1"/>
      <c r="E123" s="3"/>
      <c r="F123" s="3"/>
      <c r="G123" s="1"/>
      <c r="H123" s="1"/>
      <c r="I123" s="4"/>
      <c r="J123" s="4"/>
      <c r="K123" s="4"/>
      <c r="L123" s="4"/>
      <c r="M123" s="4"/>
      <c r="N123" s="4"/>
      <c r="O123" s="4"/>
      <c r="Q123" s="4"/>
    </row>
    <row r="124" spans="2:17" s="2" customFormat="1" x14ac:dyDescent="0.25">
      <c r="B124" s="1"/>
      <c r="C124" s="1"/>
      <c r="E124" s="3"/>
      <c r="F124" s="3"/>
      <c r="G124" s="1"/>
      <c r="H124" s="1"/>
      <c r="I124" s="4"/>
      <c r="J124" s="4"/>
      <c r="K124" s="4"/>
      <c r="L124" s="4"/>
      <c r="M124" s="4"/>
      <c r="N124" s="4"/>
      <c r="O124" s="4"/>
      <c r="Q124" s="4"/>
    </row>
    <row r="125" spans="2:17" s="2" customFormat="1" x14ac:dyDescent="0.25">
      <c r="B125" s="1"/>
      <c r="C125" s="1"/>
      <c r="E125" s="3"/>
      <c r="F125" s="3"/>
      <c r="G125" s="1"/>
      <c r="H125" s="1"/>
      <c r="I125" s="4"/>
      <c r="J125" s="4"/>
      <c r="K125" s="4"/>
      <c r="L125" s="4"/>
      <c r="M125" s="4"/>
      <c r="N125" s="4"/>
      <c r="O125" s="4"/>
      <c r="Q125" s="4"/>
    </row>
    <row r="126" spans="2:17" s="2" customFormat="1" x14ac:dyDescent="0.25">
      <c r="B126" s="1"/>
      <c r="C126" s="1"/>
      <c r="E126" s="3"/>
      <c r="F126" s="3"/>
      <c r="G126" s="1"/>
      <c r="H126" s="1"/>
      <c r="I126" s="4"/>
      <c r="J126" s="4"/>
      <c r="K126" s="4"/>
      <c r="L126" s="4"/>
      <c r="M126" s="4"/>
      <c r="N126" s="4"/>
      <c r="O126" s="4"/>
      <c r="Q126" s="4"/>
    </row>
    <row r="127" spans="2:17" s="2" customFormat="1" x14ac:dyDescent="0.25">
      <c r="B127" s="1"/>
      <c r="C127" s="1"/>
      <c r="E127" s="3"/>
      <c r="F127" s="3"/>
      <c r="G127" s="1"/>
      <c r="H127" s="1"/>
      <c r="I127" s="4"/>
      <c r="J127" s="4"/>
      <c r="K127" s="4"/>
      <c r="L127" s="4"/>
      <c r="M127" s="4"/>
      <c r="N127" s="4"/>
      <c r="O127" s="4"/>
      <c r="Q127" s="4"/>
    </row>
    <row r="128" spans="2:17" s="2" customFormat="1" x14ac:dyDescent="0.25">
      <c r="B128" s="1"/>
      <c r="C128" s="1"/>
      <c r="E128" s="3"/>
      <c r="F128" s="3"/>
      <c r="G128" s="1"/>
      <c r="H128" s="1"/>
      <c r="I128" s="4"/>
      <c r="J128" s="4"/>
      <c r="K128" s="4"/>
      <c r="L128" s="4"/>
      <c r="M128" s="4"/>
      <c r="N128" s="4"/>
      <c r="O128" s="4"/>
      <c r="Q128" s="4"/>
    </row>
    <row r="129" spans="2:17" s="2" customFormat="1" x14ac:dyDescent="0.25">
      <c r="B129" s="1"/>
      <c r="C129" s="1"/>
      <c r="E129" s="3"/>
      <c r="F129" s="3"/>
      <c r="G129" s="1"/>
      <c r="H129" s="1"/>
      <c r="I129" s="4"/>
      <c r="J129" s="4"/>
      <c r="K129" s="4"/>
      <c r="L129" s="4"/>
      <c r="M129" s="4"/>
      <c r="N129" s="4"/>
      <c r="O129" s="4"/>
      <c r="Q129" s="4"/>
    </row>
    <row r="130" spans="2:17" s="2" customFormat="1" x14ac:dyDescent="0.25">
      <c r="B130" s="1"/>
      <c r="C130" s="1"/>
      <c r="E130" s="3"/>
      <c r="F130" s="3"/>
      <c r="G130" s="1"/>
      <c r="H130" s="1"/>
      <c r="I130" s="4"/>
      <c r="J130" s="4"/>
      <c r="K130" s="4"/>
      <c r="L130" s="4"/>
      <c r="M130" s="4"/>
      <c r="N130" s="4"/>
      <c r="O130" s="4"/>
      <c r="Q130" s="4"/>
    </row>
    <row r="131" spans="2:17" s="2" customFormat="1" x14ac:dyDescent="0.25">
      <c r="B131" s="1"/>
      <c r="C131" s="1"/>
      <c r="E131" s="3"/>
      <c r="F131" s="3"/>
      <c r="G131" s="1"/>
      <c r="H131" s="1"/>
      <c r="I131" s="4"/>
      <c r="J131" s="4"/>
      <c r="K131" s="4"/>
      <c r="L131" s="4"/>
      <c r="M131" s="4"/>
      <c r="N131" s="4"/>
      <c r="O131" s="4"/>
      <c r="Q131" s="4"/>
    </row>
    <row r="132" spans="2:17" s="2" customFormat="1" x14ac:dyDescent="0.25">
      <c r="B132" s="1"/>
      <c r="C132" s="1"/>
      <c r="E132" s="3"/>
      <c r="F132" s="3"/>
      <c r="G132" s="1"/>
      <c r="H132" s="1"/>
      <c r="I132" s="4"/>
      <c r="J132" s="4"/>
      <c r="K132" s="4"/>
      <c r="L132" s="4"/>
      <c r="M132" s="4"/>
      <c r="N132" s="4"/>
      <c r="O132" s="4"/>
      <c r="Q132" s="4"/>
    </row>
    <row r="133" spans="2:17" s="2" customFormat="1" x14ac:dyDescent="0.25">
      <c r="B133" s="1"/>
      <c r="C133" s="1"/>
      <c r="E133" s="3"/>
      <c r="F133" s="3"/>
      <c r="G133" s="1"/>
      <c r="H133" s="1"/>
      <c r="I133" s="4"/>
      <c r="J133" s="4"/>
      <c r="K133" s="4"/>
      <c r="L133" s="4"/>
      <c r="M133" s="4"/>
      <c r="N133" s="4"/>
      <c r="O133" s="4"/>
      <c r="Q133" s="4"/>
    </row>
    <row r="134" spans="2:17" s="2" customFormat="1" x14ac:dyDescent="0.25">
      <c r="B134" s="1"/>
      <c r="C134" s="1"/>
      <c r="E134" s="3"/>
      <c r="F134" s="3"/>
      <c r="G134" s="1"/>
      <c r="H134" s="1"/>
      <c r="I134" s="4"/>
      <c r="J134" s="4"/>
      <c r="K134" s="4"/>
      <c r="L134" s="4"/>
      <c r="M134" s="4"/>
      <c r="N134" s="4"/>
      <c r="O134" s="4"/>
      <c r="Q134" s="4"/>
    </row>
    <row r="135" spans="2:17" s="2" customFormat="1" x14ac:dyDescent="0.25">
      <c r="B135" s="1"/>
      <c r="C135" s="1"/>
      <c r="E135" s="3"/>
      <c r="F135" s="3"/>
      <c r="G135" s="1"/>
      <c r="H135" s="1"/>
      <c r="I135" s="4"/>
      <c r="J135" s="4"/>
      <c r="K135" s="4"/>
      <c r="L135" s="4"/>
      <c r="M135" s="4"/>
      <c r="N135" s="4"/>
      <c r="O135" s="4"/>
      <c r="Q135" s="4"/>
    </row>
    <row r="136" spans="2:17" s="2" customFormat="1" x14ac:dyDescent="0.25">
      <c r="B136" s="1"/>
      <c r="C136" s="1"/>
      <c r="E136" s="3"/>
      <c r="F136" s="3"/>
      <c r="G136" s="1"/>
      <c r="H136" s="1"/>
      <c r="I136" s="4"/>
      <c r="J136" s="4"/>
      <c r="K136" s="4"/>
      <c r="L136" s="4"/>
      <c r="M136" s="4"/>
      <c r="N136" s="4"/>
      <c r="O136" s="4"/>
      <c r="Q136" s="4"/>
    </row>
    <row r="137" spans="2:17" s="2" customFormat="1" x14ac:dyDescent="0.25">
      <c r="B137" s="1"/>
      <c r="C137" s="1"/>
      <c r="E137" s="3"/>
      <c r="F137" s="3"/>
      <c r="G137" s="1"/>
      <c r="H137" s="1"/>
      <c r="I137" s="4"/>
      <c r="J137" s="4"/>
      <c r="K137" s="4"/>
      <c r="L137" s="4"/>
      <c r="M137" s="4"/>
      <c r="N137" s="4"/>
      <c r="O137" s="4"/>
      <c r="Q137" s="4"/>
    </row>
    <row r="138" spans="2:17" s="2" customFormat="1" x14ac:dyDescent="0.25">
      <c r="B138" s="1"/>
      <c r="C138" s="1"/>
      <c r="E138" s="3"/>
      <c r="F138" s="3"/>
      <c r="G138" s="1"/>
      <c r="H138" s="1"/>
      <c r="I138" s="4"/>
      <c r="J138" s="4"/>
      <c r="K138" s="4"/>
      <c r="L138" s="4"/>
      <c r="M138" s="4"/>
      <c r="N138" s="4"/>
      <c r="O138" s="4"/>
      <c r="Q138" s="4"/>
    </row>
    <row r="139" spans="2:17" s="2" customFormat="1" x14ac:dyDescent="0.25">
      <c r="B139" s="1"/>
      <c r="C139" s="1"/>
      <c r="E139" s="3"/>
      <c r="F139" s="3"/>
      <c r="G139" s="1"/>
      <c r="H139" s="1"/>
      <c r="I139" s="4"/>
      <c r="J139" s="4"/>
      <c r="K139" s="4"/>
      <c r="L139" s="4"/>
      <c r="M139" s="4"/>
      <c r="N139" s="4"/>
      <c r="O139" s="4"/>
      <c r="Q139" s="4"/>
    </row>
    <row r="140" spans="2:17" s="2" customFormat="1" x14ac:dyDescent="0.25">
      <c r="B140" s="1"/>
      <c r="C140" s="1"/>
      <c r="E140" s="3"/>
      <c r="F140" s="3"/>
      <c r="G140" s="1"/>
      <c r="H140" s="1"/>
      <c r="I140" s="4"/>
      <c r="J140" s="4"/>
      <c r="K140" s="4"/>
      <c r="L140" s="4"/>
      <c r="M140" s="4"/>
      <c r="N140" s="4"/>
      <c r="O140" s="4"/>
      <c r="Q140" s="4"/>
    </row>
  </sheetData>
  <autoFilter ref="B6:Q34"/>
  <mergeCells count="3">
    <mergeCell ref="B5:O5"/>
    <mergeCell ref="B34:O34"/>
    <mergeCell ref="B2:N2"/>
  </mergeCells>
  <conditionalFormatting sqref="D7:J9 C28:J33 D10:F10 H10:J15 D11:E15">
    <cfRule type="containsText" dxfId="59" priority="47" operator="containsText" text="Overdue">
      <formula>NOT(ISERROR(SEARCH("Overdue",C7)))</formula>
    </cfRule>
    <cfRule type="containsText" dxfId="58" priority="48" operator="containsText" text="Closed">
      <formula>NOT(ISERROR(SEARCH("Closed",C7)))</formula>
    </cfRule>
  </conditionalFormatting>
  <conditionalFormatting sqref="D7:O8 C28:J33 D10:F10 H10:J15 L28:O33 D9:J9 K9:K33 D11:E15 L9:O15">
    <cfRule type="containsText" dxfId="57" priority="46" operator="containsText" text="Closed">
      <formula>NOT(ISERROR(SEARCH("Closed",C7)))</formula>
    </cfRule>
  </conditionalFormatting>
  <conditionalFormatting sqref="Q6:Q15 Q28:Q33">
    <cfRule type="cellIs" dxfId="56" priority="64" operator="equal">
      <formula>"Cancelled"</formula>
    </cfRule>
    <cfRule type="cellIs" dxfId="55" priority="65" operator="equal">
      <formula>"Ongoing"</formula>
    </cfRule>
    <cfRule type="containsText" dxfId="54" priority="66" operator="containsText" text="done">
      <formula>NOT(ISERROR(SEARCH("done",Q6)))</formula>
    </cfRule>
  </conditionalFormatting>
  <conditionalFormatting sqref="Q7:Q15 Q28:Q33">
    <cfRule type="cellIs" dxfId="53" priority="61" stopIfTrue="1" operator="equal">
      <formula>"Closed"</formula>
    </cfRule>
    <cfRule type="cellIs" dxfId="52" priority="62" stopIfTrue="1" operator="equal">
      <formula>"Pending"</formula>
    </cfRule>
    <cfRule type="cellIs" dxfId="51" priority="63" stopIfTrue="1" operator="equal">
      <formula>"Overdue"</formula>
    </cfRule>
  </conditionalFormatting>
  <conditionalFormatting sqref="C26:J27 L22:O27 D22:E24 H22:J25">
    <cfRule type="containsText" dxfId="50" priority="34" operator="containsText" text="Closed">
      <formula>NOT(ISERROR(SEARCH("Closed",C22)))</formula>
    </cfRule>
  </conditionalFormatting>
  <conditionalFormatting sqref="C26:J27 D22:E24 H22:J25">
    <cfRule type="containsText" dxfId="49" priority="35" operator="containsText" text="Overdue">
      <formula>NOT(ISERROR(SEARCH("Overdue",C22)))</formula>
    </cfRule>
    <cfRule type="containsText" dxfId="48" priority="36" operator="containsText" text="Closed">
      <formula>NOT(ISERROR(SEARCH("Closed",C22)))</formula>
    </cfRule>
  </conditionalFormatting>
  <conditionalFormatting sqref="Q22:Q27">
    <cfRule type="cellIs" dxfId="47" priority="43" operator="equal">
      <formula>"Cancelled"</formula>
    </cfRule>
    <cfRule type="cellIs" dxfId="46" priority="44" operator="equal">
      <formula>"Ongoing"</formula>
    </cfRule>
    <cfRule type="containsText" dxfId="45" priority="45" operator="containsText" text="done">
      <formula>NOT(ISERROR(SEARCH("done",Q22)))</formula>
    </cfRule>
  </conditionalFormatting>
  <conditionalFormatting sqref="Q22:Q27">
    <cfRule type="cellIs" dxfId="44" priority="40" stopIfTrue="1" operator="equal">
      <formula>"Closed"</formula>
    </cfRule>
    <cfRule type="cellIs" dxfId="43" priority="41" stopIfTrue="1" operator="equal">
      <formula>"Pending"</formula>
    </cfRule>
    <cfRule type="cellIs" dxfId="42" priority="42" stopIfTrue="1" operator="equal">
      <formula>"Overdue"</formula>
    </cfRule>
  </conditionalFormatting>
  <conditionalFormatting sqref="H16:J21 L16:O21 D16:E21">
    <cfRule type="containsText" dxfId="41" priority="22" operator="containsText" text="Closed">
      <formula>NOT(ISERROR(SEARCH("Closed",D16)))</formula>
    </cfRule>
  </conditionalFormatting>
  <conditionalFormatting sqref="H16:J21 D16:E21">
    <cfRule type="containsText" dxfId="40" priority="23" operator="containsText" text="Overdue">
      <formula>NOT(ISERROR(SEARCH("Overdue",D16)))</formula>
    </cfRule>
    <cfRule type="containsText" dxfId="39" priority="24" operator="containsText" text="Closed">
      <formula>NOT(ISERROR(SEARCH("Closed",D16)))</formula>
    </cfRule>
  </conditionalFormatting>
  <conditionalFormatting sqref="Q16:Q21">
    <cfRule type="cellIs" dxfId="38" priority="31" operator="equal">
      <formula>"Cancelled"</formula>
    </cfRule>
    <cfRule type="cellIs" dxfId="37" priority="32" operator="equal">
      <formula>"Ongoing"</formula>
    </cfRule>
    <cfRule type="containsText" dxfId="36" priority="33" operator="containsText" text="done">
      <formula>NOT(ISERROR(SEARCH("done",Q16)))</formula>
    </cfRule>
  </conditionalFormatting>
  <conditionalFormatting sqref="Q16:Q21">
    <cfRule type="cellIs" dxfId="35" priority="28" stopIfTrue="1" operator="equal">
      <formula>"Closed"</formula>
    </cfRule>
    <cfRule type="cellIs" dxfId="34" priority="29" stopIfTrue="1" operator="equal">
      <formula>"Pending"</formula>
    </cfRule>
    <cfRule type="cellIs" dxfId="33" priority="30" stopIfTrue="1" operator="equal">
      <formula>"Overdue"</formula>
    </cfRule>
  </conditionalFormatting>
  <conditionalFormatting sqref="F11:F24">
    <cfRule type="containsText" dxfId="32" priority="20" operator="containsText" text="Overdue">
      <formula>NOT(ISERROR(SEARCH("Overdue",F11)))</formula>
    </cfRule>
    <cfRule type="containsText" dxfId="31" priority="21" operator="containsText" text="Closed">
      <formula>NOT(ISERROR(SEARCH("Closed",F11)))</formula>
    </cfRule>
  </conditionalFormatting>
  <conditionalFormatting sqref="F11:F24">
    <cfRule type="containsText" dxfId="30" priority="19" operator="containsText" text="Closed">
      <formula>NOT(ISERROR(SEARCH("Closed",F11)))</formula>
    </cfRule>
  </conditionalFormatting>
  <conditionalFormatting sqref="G10:G24">
    <cfRule type="containsText" dxfId="29" priority="17" operator="containsText" text="Overdue">
      <formula>NOT(ISERROR(SEARCH("Overdue",G10)))</formula>
    </cfRule>
    <cfRule type="containsText" dxfId="28" priority="18" operator="containsText" text="Closed">
      <formula>NOT(ISERROR(SEARCH("Closed",G10)))</formula>
    </cfRule>
  </conditionalFormatting>
  <conditionalFormatting sqref="G10:G24">
    <cfRule type="containsText" dxfId="27" priority="16" operator="containsText" text="Closed">
      <formula>NOT(ISERROR(SEARCH("Closed",G10)))</formula>
    </cfRule>
  </conditionalFormatting>
  <conditionalFormatting sqref="C7:C24">
    <cfRule type="containsText" dxfId="26" priority="14" operator="containsText" text="Overdue">
      <formula>NOT(ISERROR(SEARCH("Overdue",C7)))</formula>
    </cfRule>
    <cfRule type="containsText" dxfId="25" priority="15" operator="containsText" text="Closed">
      <formula>NOT(ISERROR(SEARCH("Closed",C7)))</formula>
    </cfRule>
  </conditionalFormatting>
  <conditionalFormatting sqref="C7:C24">
    <cfRule type="containsText" dxfId="24" priority="13" operator="containsText" text="Closed">
      <formula>NOT(ISERROR(SEARCH("Closed",C7)))</formula>
    </cfRule>
  </conditionalFormatting>
  <conditionalFormatting sqref="D25:E25">
    <cfRule type="containsText" dxfId="11" priority="10" operator="containsText" text="Closed">
      <formula>NOT(ISERROR(SEARCH("Closed",D25)))</formula>
    </cfRule>
  </conditionalFormatting>
  <conditionalFormatting sqref="D25:E25">
    <cfRule type="containsText" dxfId="10" priority="11" operator="containsText" text="Overdue">
      <formula>NOT(ISERROR(SEARCH("Overdue",D25)))</formula>
    </cfRule>
    <cfRule type="containsText" dxfId="9" priority="12" operator="containsText" text="Closed">
      <formula>NOT(ISERROR(SEARCH("Closed",D25)))</formula>
    </cfRule>
  </conditionalFormatting>
  <conditionalFormatting sqref="C25">
    <cfRule type="containsText" dxfId="8" priority="8" operator="containsText" text="Overdue">
      <formula>NOT(ISERROR(SEARCH("Overdue",C25)))</formula>
    </cfRule>
    <cfRule type="containsText" dxfId="7" priority="9" operator="containsText" text="Closed">
      <formula>NOT(ISERROR(SEARCH("Closed",C25)))</formula>
    </cfRule>
  </conditionalFormatting>
  <conditionalFormatting sqref="C25">
    <cfRule type="containsText" dxfId="6" priority="7" operator="containsText" text="Closed">
      <formula>NOT(ISERROR(SEARCH("Closed",C25)))</formula>
    </cfRule>
  </conditionalFormatting>
  <conditionalFormatting sqref="F25">
    <cfRule type="containsText" dxfId="5" priority="5" operator="containsText" text="Overdue">
      <formula>NOT(ISERROR(SEARCH("Overdue",F25)))</formula>
    </cfRule>
    <cfRule type="containsText" dxfId="4" priority="6" operator="containsText" text="Closed">
      <formula>NOT(ISERROR(SEARCH("Closed",F25)))</formula>
    </cfRule>
  </conditionalFormatting>
  <conditionalFormatting sqref="F25">
    <cfRule type="containsText" dxfId="3" priority="4" operator="containsText" text="Closed">
      <formula>NOT(ISERROR(SEARCH("Closed",F25)))</formula>
    </cfRule>
  </conditionalFormatting>
  <conditionalFormatting sqref="G25">
    <cfRule type="containsText" dxfId="2" priority="2" operator="containsText" text="Overdue">
      <formula>NOT(ISERROR(SEARCH("Overdue",G25)))</formula>
    </cfRule>
    <cfRule type="containsText" dxfId="1" priority="3" operator="containsText" text="Closed">
      <formula>NOT(ISERROR(SEARCH("Closed",G25)))</formula>
    </cfRule>
  </conditionalFormatting>
  <conditionalFormatting sqref="G25">
    <cfRule type="containsText" dxfId="0" priority="1" operator="containsText" text="Closed">
      <formula>NOT(ISERROR(SEARCH("Closed",G25)))</formula>
    </cfRule>
  </conditionalFormatting>
  <printOptions horizontalCentered="1"/>
  <pageMargins left="0" right="0" top="0.5" bottom="0.25" header="0" footer="0"/>
  <pageSetup paperSize="8" scale="60" orientation="portrait" r:id="rId1"/>
  <headerFooter alignWithMargins="0">
    <oddFooter>&amp;R&amp;8page :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" operator="containsText" id="{8A468EED-7362-4F47-A066-52EA560139E7}">
            <xm:f>NOT(ISERROR(SEARCH($C$50,K7)))</xm:f>
            <xm:f>$C$50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48B7EF16-BC5D-4862-9C3B-3CA69AD327BF}">
            <xm:f>NOT(ISERROR(SEARCH($C$49,K7)))</xm:f>
            <xm:f>$C$49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CA49A846-11E2-4DBB-8859-2C680DD77E7C}">
            <xm:f>NOT(ISERROR(SEARCH($C$48,K7)))</xm:f>
            <xm:f>$C$48</xm:f>
            <x14:dxf>
              <fill>
                <patternFill>
                  <bgColor rgb="FF92D050"/>
                </patternFill>
              </fill>
            </x14:dxf>
          </x14:cfRule>
          <xm:sqref>K7:O8 L28:O33 K9:K33 L9:O15</xm:sqref>
        </x14:conditionalFormatting>
        <x14:conditionalFormatting xmlns:xm="http://schemas.microsoft.com/office/excel/2006/main">
          <x14:cfRule type="containsText" priority="73" operator="containsText" id="{9E6E4B61-5130-42FC-9580-1CF1220DA649}">
            <xm:f>NOT(ISERROR(SEARCH($C$50,O35)))</xm:f>
            <xm:f>$C$50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00C32A10-6B98-4334-8671-056FE18C0C68}">
            <xm:f>NOT(ISERROR(SEARCH($C$49,O35)))</xm:f>
            <xm:f>$C$49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" operator="containsText" id="{34881F27-F561-4363-8C18-5ED74AC6BA01}">
            <xm:f>NOT(ISERROR(SEARCH($C$48,O35)))</xm:f>
            <xm:f>$C$48</xm:f>
            <x14:dxf>
              <fill>
                <patternFill>
                  <bgColor rgb="FF92D050"/>
                </patternFill>
              </fill>
            </x14:dxf>
          </x14:cfRule>
          <xm:sqref>O35:O44</xm:sqref>
        </x14:conditionalFormatting>
        <x14:conditionalFormatting xmlns:xm="http://schemas.microsoft.com/office/excel/2006/main">
          <x14:cfRule type="containsText" priority="37" operator="containsText" id="{E4D2B50C-82F8-4459-A259-9B984B7AE07C}">
            <xm:f>NOT(ISERROR(SEARCH($C$50,L22)))</xm:f>
            <xm:f>$C$50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F5CEC546-B0A1-4467-AA20-307B17234F0A}">
            <xm:f>NOT(ISERROR(SEARCH($C$49,L22)))</xm:f>
            <xm:f>$C$49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9FC3128E-4E60-40F1-ABFC-69D8C390D31B}">
            <xm:f>NOT(ISERROR(SEARCH($C$48,L22)))</xm:f>
            <xm:f>$C$48</xm:f>
            <x14:dxf>
              <fill>
                <patternFill>
                  <bgColor rgb="FF92D050"/>
                </patternFill>
              </fill>
            </x14:dxf>
          </x14:cfRule>
          <xm:sqref>L22:O27</xm:sqref>
        </x14:conditionalFormatting>
        <x14:conditionalFormatting xmlns:xm="http://schemas.microsoft.com/office/excel/2006/main">
          <x14:cfRule type="containsText" priority="25" operator="containsText" id="{E2BC1107-6AB2-483B-ACE7-BA741553829C}">
            <xm:f>NOT(ISERROR(SEARCH($C$50,L16)))</xm:f>
            <xm:f>$C$50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A3FD70F6-5BA2-467A-AF48-56167DF19A3E}">
            <xm:f>NOT(ISERROR(SEARCH($C$49,L16)))</xm:f>
            <xm:f>$C$49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D3683F3C-DBBE-4996-832F-B15C5C80DFC4}">
            <xm:f>NOT(ISERROR(SEARCH($C$48,L16)))</xm:f>
            <xm:f>$C$48</xm:f>
            <x14:dxf>
              <fill>
                <patternFill>
                  <bgColor rgb="FF92D050"/>
                </patternFill>
              </fill>
            </x14:dxf>
          </x14:cfRule>
          <xm:sqref>L16:O21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ASI_KRSC</vt:lpstr>
      <vt:lpstr>ASI_KRSC!Print_Area</vt:lpstr>
      <vt:lpstr>ASI_KRSC!Print_Titles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phcabilokh</dc:creator>
  <cp:lastModifiedBy>PHTadenaFr</cp:lastModifiedBy>
  <dcterms:created xsi:type="dcterms:W3CDTF">2024-08-01T05:03:15Z</dcterms:created>
  <dcterms:modified xsi:type="dcterms:W3CDTF">2024-08-06T08:24:01Z</dcterms:modified>
</cp:coreProperties>
</file>