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lation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Reconcillation!$A$1:$J$33</definedName>
    <definedName name="Print_Area_MI">#REF!</definedName>
    <definedName name="_xlnm.Print_Titles" localSheetId="0">Reconcillation!$1:$1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19" i="8"/>
  <c r="F8" i="8" l="1"/>
  <c r="F9" i="8"/>
  <c r="F18" i="8"/>
  <c r="F17" i="8"/>
  <c r="F16" i="8"/>
  <c r="F15" i="8"/>
  <c r="F14" i="8"/>
  <c r="F13" i="8"/>
  <c r="F12" i="8"/>
  <c r="F10" i="8"/>
  <c r="F7" i="8" l="1"/>
  <c r="F6" i="8"/>
  <c r="F5" i="8"/>
  <c r="F4" i="8"/>
  <c r="F3" i="8"/>
  <c r="F2" i="8"/>
</calcChain>
</file>

<file path=xl/sharedStrings.xml><?xml version="1.0" encoding="utf-8"?>
<sst xmlns="http://schemas.openxmlformats.org/spreadsheetml/2006/main" count="170" uniqueCount="46">
  <si>
    <t>UNIT</t>
  </si>
  <si>
    <t>QTY</t>
  </si>
  <si>
    <t>U/RATE</t>
  </si>
  <si>
    <t>AMOUNT</t>
  </si>
  <si>
    <t>Safety Provisions</t>
  </si>
  <si>
    <t>lot</t>
  </si>
  <si>
    <t>Man'r</t>
  </si>
  <si>
    <t>unit</t>
  </si>
  <si>
    <t>Scaffolding</t>
  </si>
  <si>
    <t>Tools &amp; Equipment Rentals</t>
  </si>
  <si>
    <t>Extension Ladders with Certificate</t>
  </si>
  <si>
    <t>lots</t>
  </si>
  <si>
    <t>GTAW or Tig welding machine</t>
  </si>
  <si>
    <t xml:space="preserve">Portable Grinders 7"Ø and 4"Ø (1 each) with double insulation standard </t>
  </si>
  <si>
    <t>Mobilization/Demobilization/Housekeeping</t>
  </si>
  <si>
    <t>EDP</t>
  </si>
  <si>
    <t>Extension wire</t>
  </si>
  <si>
    <t>Tarpaulin 6' x 20 meters</t>
  </si>
  <si>
    <t>4" cutting wheel</t>
  </si>
  <si>
    <t>pcs</t>
  </si>
  <si>
    <t>7" cutting wheel</t>
  </si>
  <si>
    <t>4" grinding disc</t>
  </si>
  <si>
    <t>Finishing gray</t>
  </si>
  <si>
    <t>Argon</t>
  </si>
  <si>
    <t>cyl</t>
  </si>
  <si>
    <t>SS filler rod 1.6mm</t>
  </si>
  <si>
    <t>Tungsten</t>
  </si>
  <si>
    <t>box</t>
  </si>
  <si>
    <t>Tig clean</t>
  </si>
  <si>
    <t>kgs</t>
  </si>
  <si>
    <t>Jack Hammer /Chipping Hammer</t>
  </si>
  <si>
    <t>PROJECT</t>
  </si>
  <si>
    <t>TYPE</t>
  </si>
  <si>
    <t>DATE</t>
  </si>
  <si>
    <t>SOURCE</t>
  </si>
  <si>
    <t>Mobilization/Demobilization</t>
  </si>
  <si>
    <t>Consumables</t>
  </si>
  <si>
    <t>Labor</t>
  </si>
  <si>
    <t>PROPOSED Line 12 - Grams</t>
  </si>
  <si>
    <t>Project Engineer</t>
  </si>
  <si>
    <t>Safety Officer</t>
  </si>
  <si>
    <t>Welder</t>
  </si>
  <si>
    <t>Skilled Workers</t>
  </si>
  <si>
    <t>Fitter</t>
  </si>
  <si>
    <t>days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</si>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</sst>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[$-3409]mmmm\ dd\,\ yyyy;@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43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43" fontId="23" fillId="0" borderId="0" xfId="28" applyFont="1" applyAlignment="1">
      <alignment vertical="center" shrinkToFit="1"/>
    </xf>
    <xf numFmtId="0" fontId="26" fillId="0" borderId="0" xfId="43" applyNumberFormat="1" applyFont="1" applyAlignment="1">
      <alignment vertical="center" wrapText="1"/>
    </xf>
    <xf numFmtId="43" fontId="26" fillId="0" borderId="0" xfId="28" applyFont="1" applyAlignment="1">
      <alignment vertical="center" wrapText="1"/>
    </xf>
    <xf numFmtId="165" fontId="1" fillId="0" borderId="0" xfId="43" applyNumberFormat="1" applyFont="1"/>
    <xf numFmtId="2" fontId="1" fillId="0" borderId="0" xfId="43" applyNumberFormat="1" applyFont="1"/>
    <xf numFmtId="0" fontId="24" fillId="0" borderId="6" xfId="43" applyNumberFormat="1" applyFont="1" applyFill="1" applyBorder="1" applyAlignment="1">
      <alignment horizontal="center" vertical="center" wrapText="1"/>
    </xf>
    <xf numFmtId="2" fontId="24" fillId="0" borderId="6" xfId="43" applyNumberFormat="1" applyFont="1" applyFill="1" applyBorder="1" applyAlignment="1">
      <alignment horizontal="center" vertical="center" wrapText="1"/>
    </xf>
    <xf numFmtId="165" fontId="24" fillId="0" borderId="6" xfId="43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/>
    </xf>
    <xf numFmtId="0" fontId="27" fillId="0" borderId="6" xfId="43" applyNumberFormat="1" applyFont="1" applyFill="1" applyBorder="1" applyAlignment="1">
      <alignment vertical="center" shrinkToFit="1"/>
    </xf>
    <xf numFmtId="0" fontId="27" fillId="0" borderId="6" xfId="0" applyFont="1" applyFill="1" applyBorder="1" applyAlignment="1">
      <alignment horizontal="center" vertical="center"/>
    </xf>
    <xf numFmtId="2" fontId="27" fillId="0" borderId="6" xfId="0" applyNumberFormat="1" applyFont="1" applyFill="1" applyBorder="1" applyAlignment="1">
      <alignment horizontal="center" vertical="center"/>
    </xf>
    <xf numFmtId="2" fontId="27" fillId="0" borderId="6" xfId="28" applyNumberFormat="1" applyFont="1" applyFill="1" applyBorder="1" applyAlignment="1">
      <alignment vertical="center"/>
    </xf>
    <xf numFmtId="43" fontId="27" fillId="0" borderId="6" xfId="28" applyFont="1" applyFill="1" applyBorder="1" applyAlignment="1">
      <alignment vertical="center"/>
    </xf>
    <xf numFmtId="165" fontId="27" fillId="0" borderId="6" xfId="28" applyNumberFormat="1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9" fillId="0" borderId="6" xfId="0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2" fontId="28" fillId="0" borderId="6" xfId="0" applyNumberFormat="1" applyFont="1" applyFill="1" applyBorder="1" applyAlignment="1">
      <alignment horizontal="center" vertical="center"/>
    </xf>
    <xf numFmtId="2" fontId="29" fillId="0" borderId="6" xfId="0" applyNumberFormat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tabSelected="1" zoomScale="85" zoomScaleNormal="85" zoomScaleSheetLayoutView="70" workbookViewId="0">
      <selection sqref="A1:XFD1"/>
    </sheetView>
  </sheetViews>
  <sheetFormatPr defaultColWidth="3.5703125" defaultRowHeight="12.75" x14ac:dyDescent="0.2"/>
  <cols>
    <col min="1" max="1" width="84" style="2" bestFit="1" customWidth="1"/>
    <col min="2" max="3" width="9" style="2" customWidth="1"/>
    <col min="4" max="4" width="11.5703125" style="10" customWidth="1"/>
    <col min="5" max="5" width="16.28515625" style="10" customWidth="1"/>
    <col min="6" max="6" width="22.28515625" style="10" customWidth="1"/>
    <col min="7" max="8" width="22.28515625" style="2" customWidth="1"/>
    <col min="9" max="9" width="22.28515625" style="9" customWidth="1"/>
    <col min="10" max="10" width="22.28515625" style="2" customWidth="1"/>
    <col min="11" max="11" width="4.5703125" style="2" customWidth="1"/>
    <col min="12" max="12" width="15.42578125" style="1" customWidth="1"/>
    <col min="13" max="13" width="15.5703125" style="1" customWidth="1"/>
    <col min="14" max="14" width="16.140625" style="1" customWidth="1"/>
    <col min="15" max="15" width="3.5703125" style="1" customWidth="1"/>
    <col min="16" max="16384" width="3.5703125" style="2"/>
  </cols>
  <sheetData>
    <row r="1" spans="1:13" s="7" customFormat="1" ht="24.95" customHeight="1" x14ac:dyDescent="0.2">
      <c r="A1" s="11" t="s">
        <v>45</v>
      </c>
      <c r="B1" s="11" t="s">
        <v>6</v>
      </c>
      <c r="C1" s="11" t="s">
        <v>0</v>
      </c>
      <c r="D1" s="12" t="s">
        <v>1</v>
      </c>
      <c r="E1" s="12" t="s">
        <v>2</v>
      </c>
      <c r="F1" s="12" t="s">
        <v>3</v>
      </c>
      <c r="G1" s="11" t="s">
        <v>31</v>
      </c>
      <c r="H1" s="11" t="s">
        <v>32</v>
      </c>
      <c r="I1" s="13" t="s">
        <v>33</v>
      </c>
      <c r="J1" s="11" t="s">
        <v>34</v>
      </c>
      <c r="M1" s="8"/>
    </row>
    <row r="2" spans="1:13" s="5" customFormat="1" ht="15" customHeight="1" x14ac:dyDescent="0.2">
      <c r="A2" s="14" t="s">
        <v>14</v>
      </c>
      <c r="B2" s="15"/>
      <c r="C2" s="16" t="s">
        <v>5</v>
      </c>
      <c r="D2" s="17">
        <v>1</v>
      </c>
      <c r="E2" s="18">
        <v>5000</v>
      </c>
      <c r="F2" s="18">
        <f>E2*D2</f>
        <v>5000</v>
      </c>
      <c r="G2" s="19" t="s">
        <v>38</v>
      </c>
      <c r="H2" s="19" t="s">
        <v>35</v>
      </c>
      <c r="I2" s="20">
        <v>44229</v>
      </c>
      <c r="J2" s="19" t="s">
        <v>15</v>
      </c>
      <c r="L2" s="6"/>
      <c r="M2" s="6"/>
    </row>
    <row r="3" spans="1:13" s="5" customFormat="1" ht="15" customHeight="1" x14ac:dyDescent="0.2">
      <c r="A3" s="14" t="s">
        <v>4</v>
      </c>
      <c r="B3" s="15"/>
      <c r="C3" s="16" t="s">
        <v>5</v>
      </c>
      <c r="D3" s="17">
        <v>1</v>
      </c>
      <c r="E3" s="18">
        <v>28100</v>
      </c>
      <c r="F3" s="18">
        <f>E3*D3</f>
        <v>28100</v>
      </c>
      <c r="G3" s="19" t="s">
        <v>38</v>
      </c>
      <c r="H3" s="19" t="s">
        <v>4</v>
      </c>
      <c r="I3" s="20">
        <v>44229</v>
      </c>
      <c r="J3" s="19" t="s">
        <v>15</v>
      </c>
      <c r="L3" s="6"/>
      <c r="M3" s="6"/>
    </row>
    <row r="4" spans="1:13" s="5" customFormat="1" ht="15" customHeight="1" x14ac:dyDescent="0.2">
      <c r="A4" s="21" t="s">
        <v>12</v>
      </c>
      <c r="B4" s="15"/>
      <c r="C4" s="16" t="s">
        <v>7</v>
      </c>
      <c r="D4" s="17">
        <v>1</v>
      </c>
      <c r="E4" s="18">
        <v>13500</v>
      </c>
      <c r="F4" s="18">
        <f>E4*D4</f>
        <v>13500</v>
      </c>
      <c r="G4" s="19" t="s">
        <v>38</v>
      </c>
      <c r="H4" s="19" t="s">
        <v>9</v>
      </c>
      <c r="I4" s="20">
        <v>44229</v>
      </c>
      <c r="J4" s="19" t="s">
        <v>15</v>
      </c>
      <c r="L4" s="6"/>
      <c r="M4" s="6"/>
    </row>
    <row r="5" spans="1:13" s="5" customFormat="1" ht="15" customHeight="1" x14ac:dyDescent="0.2">
      <c r="A5" s="21" t="s">
        <v>13</v>
      </c>
      <c r="B5" s="15"/>
      <c r="C5" s="16" t="s">
        <v>7</v>
      </c>
      <c r="D5" s="17">
        <v>1</v>
      </c>
      <c r="E5" s="18">
        <v>19500</v>
      </c>
      <c r="F5" s="18">
        <f>E5*D5</f>
        <v>19500</v>
      </c>
      <c r="G5" s="19" t="s">
        <v>38</v>
      </c>
      <c r="H5" s="19" t="s">
        <v>9</v>
      </c>
      <c r="I5" s="20">
        <v>44229</v>
      </c>
      <c r="J5" s="19" t="s">
        <v>15</v>
      </c>
      <c r="L5" s="6"/>
      <c r="M5" s="6"/>
    </row>
    <row r="6" spans="1:13" s="5" customFormat="1" ht="15" customHeight="1" x14ac:dyDescent="0.2">
      <c r="A6" s="21" t="s">
        <v>8</v>
      </c>
      <c r="B6" s="15"/>
      <c r="C6" s="16" t="s">
        <v>11</v>
      </c>
      <c r="D6" s="17">
        <v>1</v>
      </c>
      <c r="E6" s="18">
        <v>40000</v>
      </c>
      <c r="F6" s="18">
        <f>E6*D6</f>
        <v>40000</v>
      </c>
      <c r="G6" s="19" t="s">
        <v>38</v>
      </c>
      <c r="H6" s="19" t="s">
        <v>9</v>
      </c>
      <c r="I6" s="20">
        <v>44229</v>
      </c>
      <c r="J6" s="19" t="s">
        <v>15</v>
      </c>
      <c r="L6" s="6"/>
      <c r="M6" s="6"/>
    </row>
    <row r="7" spans="1:13" s="5" customFormat="1" ht="15" customHeight="1" x14ac:dyDescent="0.2">
      <c r="A7" s="21" t="s">
        <v>10</v>
      </c>
      <c r="B7" s="15"/>
      <c r="C7" s="16" t="s">
        <v>7</v>
      </c>
      <c r="D7" s="17">
        <v>1</v>
      </c>
      <c r="E7" s="18"/>
      <c r="F7" s="18">
        <f>E7*D7</f>
        <v>0</v>
      </c>
      <c r="G7" s="19" t="s">
        <v>38</v>
      </c>
      <c r="H7" s="19" t="s">
        <v>9</v>
      </c>
      <c r="I7" s="20">
        <v>44229</v>
      </c>
      <c r="J7" s="19" t="s">
        <v>15</v>
      </c>
      <c r="L7" s="6"/>
      <c r="M7" s="6"/>
    </row>
    <row r="8" spans="1:13" s="5" customFormat="1" ht="15" customHeight="1" x14ac:dyDescent="0.2">
      <c r="A8" s="21" t="s">
        <v>16</v>
      </c>
      <c r="B8" s="15"/>
      <c r="C8" s="16" t="s">
        <v>7</v>
      </c>
      <c r="D8" s="17">
        <v>1</v>
      </c>
      <c r="E8" s="18">
        <v>4500</v>
      </c>
      <c r="F8" s="18">
        <f>E8*D8</f>
        <v>4500</v>
      </c>
      <c r="G8" s="19" t="s">
        <v>38</v>
      </c>
      <c r="H8" s="19" t="s">
        <v>9</v>
      </c>
      <c r="I8" s="20">
        <v>44229</v>
      </c>
      <c r="J8" s="19" t="s">
        <v>15</v>
      </c>
      <c r="L8" s="6"/>
      <c r="M8" s="6"/>
    </row>
    <row r="9" spans="1:13" s="5" customFormat="1" ht="15" customHeight="1" x14ac:dyDescent="0.2">
      <c r="A9" s="21" t="s">
        <v>30</v>
      </c>
      <c r="B9" s="15"/>
      <c r="C9" s="16" t="s">
        <v>7</v>
      </c>
      <c r="D9" s="17">
        <v>1</v>
      </c>
      <c r="E9" s="18">
        <v>9000</v>
      </c>
      <c r="F9" s="18">
        <f>E9*D9</f>
        <v>9000</v>
      </c>
      <c r="G9" s="19" t="s">
        <v>38</v>
      </c>
      <c r="H9" s="19" t="s">
        <v>9</v>
      </c>
      <c r="I9" s="20">
        <v>44229</v>
      </c>
      <c r="J9" s="19" t="s">
        <v>15</v>
      </c>
      <c r="L9" s="6"/>
      <c r="M9" s="6"/>
    </row>
    <row r="10" spans="1:13" s="3" customFormat="1" ht="15" customHeight="1" x14ac:dyDescent="0.2">
      <c r="A10" s="22" t="s">
        <v>17</v>
      </c>
      <c r="B10" s="23"/>
      <c r="C10" s="24" t="s">
        <v>19</v>
      </c>
      <c r="D10" s="25">
        <v>1</v>
      </c>
      <c r="E10" s="18">
        <v>5600</v>
      </c>
      <c r="F10" s="18">
        <f t="shared" ref="F10:F18" si="0">E10*D10</f>
        <v>5600</v>
      </c>
      <c r="G10" s="19" t="s">
        <v>38</v>
      </c>
      <c r="H10" s="19" t="s">
        <v>36</v>
      </c>
      <c r="I10" s="20">
        <v>44229</v>
      </c>
      <c r="J10" s="19" t="s">
        <v>15</v>
      </c>
      <c r="M10" s="4"/>
    </row>
    <row r="11" spans="1:13" s="3" customFormat="1" ht="15" customHeight="1" x14ac:dyDescent="0.2">
      <c r="A11" s="22" t="s">
        <v>18</v>
      </c>
      <c r="B11" s="23"/>
      <c r="C11" s="24" t="s">
        <v>19</v>
      </c>
      <c r="D11" s="25">
        <v>200</v>
      </c>
      <c r="E11" s="18">
        <v>100</v>
      </c>
      <c r="F11" s="18">
        <v>20000</v>
      </c>
      <c r="G11" s="19" t="s">
        <v>38</v>
      </c>
      <c r="H11" s="19" t="s">
        <v>36</v>
      </c>
      <c r="I11" s="20">
        <v>44229</v>
      </c>
      <c r="J11" s="19" t="s">
        <v>15</v>
      </c>
      <c r="M11" s="4"/>
    </row>
    <row r="12" spans="1:13" s="3" customFormat="1" ht="15" customHeight="1" x14ac:dyDescent="0.2">
      <c r="A12" s="22" t="s">
        <v>20</v>
      </c>
      <c r="B12" s="23"/>
      <c r="C12" s="24" t="s">
        <v>19</v>
      </c>
      <c r="D12" s="25">
        <v>50</v>
      </c>
      <c r="E12" s="18">
        <v>200</v>
      </c>
      <c r="F12" s="18">
        <f t="shared" si="0"/>
        <v>10000</v>
      </c>
      <c r="G12" s="19" t="s">
        <v>38</v>
      </c>
      <c r="H12" s="19" t="s">
        <v>36</v>
      </c>
      <c r="I12" s="20">
        <v>44229</v>
      </c>
      <c r="J12" s="19" t="s">
        <v>15</v>
      </c>
      <c r="M12" s="4"/>
    </row>
    <row r="13" spans="1:13" s="3" customFormat="1" ht="15" customHeight="1" x14ac:dyDescent="0.2">
      <c r="A13" s="22" t="s">
        <v>21</v>
      </c>
      <c r="B13" s="23"/>
      <c r="C13" s="24" t="s">
        <v>19</v>
      </c>
      <c r="D13" s="25">
        <v>10</v>
      </c>
      <c r="E13" s="18">
        <v>155</v>
      </c>
      <c r="F13" s="18">
        <f t="shared" si="0"/>
        <v>1550</v>
      </c>
      <c r="G13" s="19" t="s">
        <v>38</v>
      </c>
      <c r="H13" s="19" t="s">
        <v>36</v>
      </c>
      <c r="I13" s="20">
        <v>44229</v>
      </c>
      <c r="J13" s="19" t="s">
        <v>15</v>
      </c>
      <c r="M13" s="4"/>
    </row>
    <row r="14" spans="1:13" s="3" customFormat="1" ht="15" customHeight="1" x14ac:dyDescent="0.2">
      <c r="A14" s="22" t="s">
        <v>22</v>
      </c>
      <c r="B14" s="23"/>
      <c r="C14" s="24" t="s">
        <v>19</v>
      </c>
      <c r="D14" s="25">
        <v>50</v>
      </c>
      <c r="E14" s="18">
        <v>50</v>
      </c>
      <c r="F14" s="18">
        <f t="shared" si="0"/>
        <v>2500</v>
      </c>
      <c r="G14" s="19" t="s">
        <v>38</v>
      </c>
      <c r="H14" s="19" t="s">
        <v>36</v>
      </c>
      <c r="I14" s="20">
        <v>44229</v>
      </c>
      <c r="J14" s="19" t="s">
        <v>15</v>
      </c>
      <c r="M14" s="4"/>
    </row>
    <row r="15" spans="1:13" s="3" customFormat="1" ht="15" customHeight="1" x14ac:dyDescent="0.2">
      <c r="A15" s="22" t="s">
        <v>23</v>
      </c>
      <c r="B15" s="23"/>
      <c r="C15" s="24" t="s">
        <v>24</v>
      </c>
      <c r="D15" s="25">
        <v>3</v>
      </c>
      <c r="E15" s="18">
        <v>4000</v>
      </c>
      <c r="F15" s="18">
        <f t="shared" si="0"/>
        <v>12000</v>
      </c>
      <c r="G15" s="19" t="s">
        <v>38</v>
      </c>
      <c r="H15" s="19" t="s">
        <v>36</v>
      </c>
      <c r="I15" s="20">
        <v>44229</v>
      </c>
      <c r="J15" s="19" t="s">
        <v>15</v>
      </c>
      <c r="M15" s="4"/>
    </row>
    <row r="16" spans="1:13" s="3" customFormat="1" ht="15" customHeight="1" x14ac:dyDescent="0.2">
      <c r="A16" s="22" t="s">
        <v>25</v>
      </c>
      <c r="B16" s="23"/>
      <c r="C16" s="24" t="s">
        <v>29</v>
      </c>
      <c r="D16" s="25">
        <v>10</v>
      </c>
      <c r="E16" s="18">
        <v>800</v>
      </c>
      <c r="F16" s="18">
        <f t="shared" si="0"/>
        <v>8000</v>
      </c>
      <c r="G16" s="19" t="s">
        <v>38</v>
      </c>
      <c r="H16" s="19" t="s">
        <v>36</v>
      </c>
      <c r="I16" s="20">
        <v>44229</v>
      </c>
      <c r="J16" s="19" t="s">
        <v>15</v>
      </c>
      <c r="M16" s="4"/>
    </row>
    <row r="17" spans="1:13" s="3" customFormat="1" ht="15" customHeight="1" x14ac:dyDescent="0.2">
      <c r="A17" s="22" t="s">
        <v>26</v>
      </c>
      <c r="B17" s="23"/>
      <c r="C17" s="24" t="s">
        <v>27</v>
      </c>
      <c r="D17" s="25">
        <v>1</v>
      </c>
      <c r="E17" s="18">
        <v>200</v>
      </c>
      <c r="F17" s="18">
        <f t="shared" si="0"/>
        <v>200</v>
      </c>
      <c r="G17" s="19" t="s">
        <v>38</v>
      </c>
      <c r="H17" s="19" t="s">
        <v>36</v>
      </c>
      <c r="I17" s="20">
        <v>44229</v>
      </c>
      <c r="J17" s="19" t="s">
        <v>15</v>
      </c>
      <c r="M17" s="4"/>
    </row>
    <row r="18" spans="1:13" s="3" customFormat="1" ht="15" customHeight="1" x14ac:dyDescent="0.2">
      <c r="A18" s="22" t="s">
        <v>28</v>
      </c>
      <c r="B18" s="23"/>
      <c r="C18" s="24" t="s">
        <v>29</v>
      </c>
      <c r="D18" s="25">
        <v>1</v>
      </c>
      <c r="E18" s="18">
        <v>500</v>
      </c>
      <c r="F18" s="18">
        <f t="shared" si="0"/>
        <v>500</v>
      </c>
      <c r="G18" s="19" t="s">
        <v>38</v>
      </c>
      <c r="H18" s="19" t="s">
        <v>36</v>
      </c>
      <c r="I18" s="20">
        <v>44229</v>
      </c>
      <c r="J18" s="19" t="s">
        <v>15</v>
      </c>
      <c r="M18" s="4"/>
    </row>
    <row r="19" spans="1:13" s="3" customFormat="1" ht="15" customHeight="1" x14ac:dyDescent="0.2">
      <c r="A19" s="22" t="s">
        <v>39</v>
      </c>
      <c r="B19" s="23">
        <v>1</v>
      </c>
      <c r="C19" s="24" t="s">
        <v>44</v>
      </c>
      <c r="D19" s="26">
        <v>150</v>
      </c>
      <c r="E19" s="18">
        <v>240</v>
      </c>
      <c r="F19" s="18">
        <f>E19*D19*B19</f>
        <v>36000</v>
      </c>
      <c r="G19" s="19" t="s">
        <v>38</v>
      </c>
      <c r="H19" s="19" t="s">
        <v>37</v>
      </c>
      <c r="I19" s="20">
        <v>44229</v>
      </c>
      <c r="J19" s="19" t="s">
        <v>15</v>
      </c>
      <c r="M19" s="4"/>
    </row>
    <row r="20" spans="1:13" s="3" customFormat="1" ht="15" customHeight="1" x14ac:dyDescent="0.2">
      <c r="A20" s="22" t="s">
        <v>40</v>
      </c>
      <c r="B20" s="23">
        <v>1</v>
      </c>
      <c r="C20" s="24" t="s">
        <v>44</v>
      </c>
      <c r="D20" s="26">
        <v>118.75</v>
      </c>
      <c r="E20" s="18">
        <v>240</v>
      </c>
      <c r="F20" s="18">
        <f t="shared" ref="F20:F33" si="1">E20*D20*B20</f>
        <v>28500</v>
      </c>
      <c r="G20" s="19" t="s">
        <v>38</v>
      </c>
      <c r="H20" s="19" t="s">
        <v>37</v>
      </c>
      <c r="I20" s="20">
        <v>44229</v>
      </c>
      <c r="J20" s="19" t="s">
        <v>15</v>
      </c>
      <c r="M20" s="4"/>
    </row>
    <row r="21" spans="1:13" s="3" customFormat="1" ht="15" customHeight="1" x14ac:dyDescent="0.2">
      <c r="A21" s="22" t="s">
        <v>41</v>
      </c>
      <c r="B21" s="23">
        <v>1</v>
      </c>
      <c r="C21" s="24" t="s">
        <v>44</v>
      </c>
      <c r="D21" s="26">
        <v>112.5</v>
      </c>
      <c r="E21" s="18">
        <v>240</v>
      </c>
      <c r="F21" s="18">
        <f t="shared" si="1"/>
        <v>27000</v>
      </c>
      <c r="G21" s="19" t="s">
        <v>38</v>
      </c>
      <c r="H21" s="19" t="s">
        <v>37</v>
      </c>
      <c r="I21" s="20">
        <v>44229</v>
      </c>
      <c r="J21" s="19" t="s">
        <v>15</v>
      </c>
      <c r="M21" s="4"/>
    </row>
    <row r="22" spans="1:13" s="3" customFormat="1" ht="15" customHeight="1" x14ac:dyDescent="0.2">
      <c r="A22" s="22" t="s">
        <v>42</v>
      </c>
      <c r="B22" s="23">
        <v>4</v>
      </c>
      <c r="C22" s="24" t="s">
        <v>44</v>
      </c>
      <c r="D22" s="26">
        <v>106.25</v>
      </c>
      <c r="E22" s="18">
        <v>240</v>
      </c>
      <c r="F22" s="18">
        <f t="shared" si="1"/>
        <v>102000</v>
      </c>
      <c r="G22" s="19" t="s">
        <v>38</v>
      </c>
      <c r="H22" s="19" t="s">
        <v>37</v>
      </c>
      <c r="I22" s="20">
        <v>44229</v>
      </c>
      <c r="J22" s="19" t="s">
        <v>15</v>
      </c>
      <c r="M22" s="4"/>
    </row>
    <row r="23" spans="1:13" s="3" customFormat="1" ht="15" customHeight="1" x14ac:dyDescent="0.2">
      <c r="A23" s="22" t="s">
        <v>43</v>
      </c>
      <c r="B23" s="23">
        <v>1</v>
      </c>
      <c r="C23" s="24" t="s">
        <v>44</v>
      </c>
      <c r="D23" s="26">
        <v>112.5</v>
      </c>
      <c r="E23" s="18">
        <v>240</v>
      </c>
      <c r="F23" s="18">
        <f t="shared" si="1"/>
        <v>27000</v>
      </c>
      <c r="G23" s="19" t="s">
        <v>38</v>
      </c>
      <c r="H23" s="19" t="s">
        <v>37</v>
      </c>
      <c r="I23" s="20">
        <v>44229</v>
      </c>
      <c r="J23" s="19" t="s">
        <v>15</v>
      </c>
      <c r="M23" s="4"/>
    </row>
    <row r="24" spans="1:13" s="3" customFormat="1" ht="15" customHeight="1" x14ac:dyDescent="0.2">
      <c r="A24" s="22" t="s">
        <v>39</v>
      </c>
      <c r="B24" s="23">
        <v>1</v>
      </c>
      <c r="C24" s="24" t="s">
        <v>44</v>
      </c>
      <c r="D24" s="26">
        <v>187.5</v>
      </c>
      <c r="E24" s="18">
        <v>150</v>
      </c>
      <c r="F24" s="18">
        <f t="shared" si="1"/>
        <v>28125</v>
      </c>
      <c r="G24" s="19" t="s">
        <v>38</v>
      </c>
      <c r="H24" s="19" t="s">
        <v>37</v>
      </c>
      <c r="I24" s="20">
        <v>44229</v>
      </c>
      <c r="J24" s="19" t="s">
        <v>15</v>
      </c>
      <c r="M24" s="4"/>
    </row>
    <row r="25" spans="1:13" s="3" customFormat="1" ht="15" customHeight="1" x14ac:dyDescent="0.2">
      <c r="A25" s="22" t="s">
        <v>40</v>
      </c>
      <c r="B25" s="23">
        <v>1</v>
      </c>
      <c r="C25" s="24" t="s">
        <v>44</v>
      </c>
      <c r="D25" s="26">
        <v>148.44</v>
      </c>
      <c r="E25" s="18">
        <v>150</v>
      </c>
      <c r="F25" s="18">
        <f t="shared" si="1"/>
        <v>22266</v>
      </c>
      <c r="G25" s="19" t="s">
        <v>38</v>
      </c>
      <c r="H25" s="19" t="s">
        <v>37</v>
      </c>
      <c r="I25" s="20">
        <v>44229</v>
      </c>
      <c r="J25" s="19" t="s">
        <v>15</v>
      </c>
      <c r="M25" s="4"/>
    </row>
    <row r="26" spans="1:13" s="3" customFormat="1" ht="15" customHeight="1" x14ac:dyDescent="0.2">
      <c r="A26" s="22" t="s">
        <v>41</v>
      </c>
      <c r="B26" s="23">
        <v>1</v>
      </c>
      <c r="C26" s="24" t="s">
        <v>44</v>
      </c>
      <c r="D26" s="26">
        <v>140.63</v>
      </c>
      <c r="E26" s="18">
        <v>150</v>
      </c>
      <c r="F26" s="18">
        <f t="shared" si="1"/>
        <v>21094.5</v>
      </c>
      <c r="G26" s="19" t="s">
        <v>38</v>
      </c>
      <c r="H26" s="19" t="s">
        <v>37</v>
      </c>
      <c r="I26" s="20">
        <v>44229</v>
      </c>
      <c r="J26" s="19" t="s">
        <v>15</v>
      </c>
      <c r="M26" s="4"/>
    </row>
    <row r="27" spans="1:13" s="3" customFormat="1" ht="15" customHeight="1" x14ac:dyDescent="0.2">
      <c r="A27" s="27" t="s">
        <v>42</v>
      </c>
      <c r="B27" s="23">
        <v>4</v>
      </c>
      <c r="C27" s="24" t="s">
        <v>44</v>
      </c>
      <c r="D27" s="26">
        <v>132.81</v>
      </c>
      <c r="E27" s="18">
        <v>150</v>
      </c>
      <c r="F27" s="18">
        <f t="shared" si="1"/>
        <v>79686</v>
      </c>
      <c r="G27" s="19" t="s">
        <v>38</v>
      </c>
      <c r="H27" s="19" t="s">
        <v>37</v>
      </c>
      <c r="I27" s="20">
        <v>44229</v>
      </c>
      <c r="J27" s="19" t="s">
        <v>15</v>
      </c>
      <c r="M27" s="4"/>
    </row>
    <row r="28" spans="1:13" s="3" customFormat="1" ht="15" customHeight="1" x14ac:dyDescent="0.2">
      <c r="A28" s="22" t="s">
        <v>43</v>
      </c>
      <c r="B28" s="23">
        <v>1</v>
      </c>
      <c r="C28" s="24" t="s">
        <v>44</v>
      </c>
      <c r="D28" s="26">
        <v>140.63</v>
      </c>
      <c r="E28" s="18">
        <v>150</v>
      </c>
      <c r="F28" s="18">
        <f t="shared" si="1"/>
        <v>21094.5</v>
      </c>
      <c r="G28" s="19" t="s">
        <v>38</v>
      </c>
      <c r="H28" s="19" t="s">
        <v>37</v>
      </c>
      <c r="I28" s="20">
        <v>44229</v>
      </c>
      <c r="J28" s="19" t="s">
        <v>15</v>
      </c>
      <c r="M28" s="4"/>
    </row>
    <row r="29" spans="1:13" s="3" customFormat="1" ht="15" customHeight="1" x14ac:dyDescent="0.2">
      <c r="A29" s="22" t="s">
        <v>39</v>
      </c>
      <c r="B29" s="23">
        <v>1</v>
      </c>
      <c r="C29" s="24" t="s">
        <v>44</v>
      </c>
      <c r="D29" s="26">
        <v>202.5</v>
      </c>
      <c r="E29" s="18">
        <v>60</v>
      </c>
      <c r="F29" s="18">
        <f t="shared" si="1"/>
        <v>12150</v>
      </c>
      <c r="G29" s="19" t="s">
        <v>38</v>
      </c>
      <c r="H29" s="19" t="s">
        <v>37</v>
      </c>
      <c r="I29" s="20">
        <v>44229</v>
      </c>
      <c r="J29" s="19" t="s">
        <v>15</v>
      </c>
      <c r="M29" s="4"/>
    </row>
    <row r="30" spans="1:13" s="3" customFormat="1" ht="15" customHeight="1" x14ac:dyDescent="0.2">
      <c r="A30" s="22" t="s">
        <v>40</v>
      </c>
      <c r="B30" s="23">
        <v>1</v>
      </c>
      <c r="C30" s="24" t="s">
        <v>44</v>
      </c>
      <c r="D30" s="26">
        <v>160.31</v>
      </c>
      <c r="E30" s="18">
        <v>60</v>
      </c>
      <c r="F30" s="18">
        <f t="shared" si="1"/>
        <v>9618.6</v>
      </c>
      <c r="G30" s="19" t="s">
        <v>38</v>
      </c>
      <c r="H30" s="19" t="s">
        <v>37</v>
      </c>
      <c r="I30" s="20">
        <v>44229</v>
      </c>
      <c r="J30" s="19" t="s">
        <v>15</v>
      </c>
      <c r="M30" s="4"/>
    </row>
    <row r="31" spans="1:13" s="3" customFormat="1" ht="15" customHeight="1" x14ac:dyDescent="0.2">
      <c r="A31" s="22" t="s">
        <v>41</v>
      </c>
      <c r="B31" s="23">
        <v>1</v>
      </c>
      <c r="C31" s="24" t="s">
        <v>44</v>
      </c>
      <c r="D31" s="26">
        <v>151.88</v>
      </c>
      <c r="E31" s="18">
        <v>60</v>
      </c>
      <c r="F31" s="18">
        <f t="shared" si="1"/>
        <v>9112.7999999999993</v>
      </c>
      <c r="G31" s="19" t="s">
        <v>38</v>
      </c>
      <c r="H31" s="19" t="s">
        <v>37</v>
      </c>
      <c r="I31" s="20">
        <v>44229</v>
      </c>
      <c r="J31" s="19" t="s">
        <v>15</v>
      </c>
      <c r="M31" s="4"/>
    </row>
    <row r="32" spans="1:13" s="3" customFormat="1" ht="15" customHeight="1" x14ac:dyDescent="0.2">
      <c r="A32" s="22" t="s">
        <v>42</v>
      </c>
      <c r="B32" s="23">
        <v>4</v>
      </c>
      <c r="C32" s="24" t="s">
        <v>44</v>
      </c>
      <c r="D32" s="26">
        <v>143.44</v>
      </c>
      <c r="E32" s="18">
        <v>60</v>
      </c>
      <c r="F32" s="18">
        <f t="shared" si="1"/>
        <v>34425.599999999999</v>
      </c>
      <c r="G32" s="19" t="s">
        <v>38</v>
      </c>
      <c r="H32" s="19" t="s">
        <v>37</v>
      </c>
      <c r="I32" s="20">
        <v>44229</v>
      </c>
      <c r="J32" s="19" t="s">
        <v>15</v>
      </c>
      <c r="M32" s="4"/>
    </row>
    <row r="33" spans="1:13" s="3" customFormat="1" ht="15" customHeight="1" x14ac:dyDescent="0.2">
      <c r="A33" s="22" t="s">
        <v>43</v>
      </c>
      <c r="B33" s="23">
        <v>1</v>
      </c>
      <c r="C33" s="24" t="s">
        <v>44</v>
      </c>
      <c r="D33" s="26">
        <v>151.88</v>
      </c>
      <c r="E33" s="18">
        <v>60</v>
      </c>
      <c r="F33" s="18">
        <f t="shared" si="1"/>
        <v>9112.7999999999993</v>
      </c>
      <c r="G33" s="19" t="s">
        <v>38</v>
      </c>
      <c r="H33" s="19" t="s">
        <v>37</v>
      </c>
      <c r="I33" s="20">
        <v>44229</v>
      </c>
      <c r="J33" s="19" t="s">
        <v>15</v>
      </c>
      <c r="M33" s="4"/>
    </row>
    <row r="34" spans="1:13" ht="15" customHeight="1" x14ac:dyDescent="0.2"/>
  </sheetData>
  <printOptions horizontalCentered="1" verticalCentered="1"/>
  <pageMargins left="0.25" right="0.25" top="0.25" bottom="0.25" header="0.5" footer="0.5"/>
  <pageSetup paperSize="8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</vt:lpstr>
      <vt:lpstr>Reconcillation!Print_Area</vt:lpstr>
      <vt:lpstr>Reconcillation!Print_Titles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2021-02-02T00:51:48Z</cp:lastPrinted>
  <dcterms:created xsi:type="dcterms:W3CDTF">2010-05-19T09:35:49Z</dcterms:created>
  <dcterms:modified xsi:type="dcterms:W3CDTF">2024-06-11T06:30:46Z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