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enrollment\"/>
    </mc:Choice>
  </mc:AlternateContent>
  <bookViews>
    <workbookView xWindow="-120" yWindow="-120" windowWidth="19440" windowHeight="15000" tabRatio="514"/>
  </bookViews>
  <sheets>
    <sheet name="RAW" sheetId="18" r:id="rId1"/>
    <sheet name="deleted" sheetId="19" r:id="rId2"/>
    <sheet name="list" sheetId="2" r:id="rId3"/>
  </sheets>
  <externalReferences>
    <externalReference r:id="rId4"/>
  </externalReferences>
  <definedNames>
    <definedName name="_xlnm._FilterDatabase" localSheetId="0" hidden="1">RAW!$A$1:$S$1</definedName>
    <definedName name="a">#REF!</definedName>
    <definedName name="all">#REF!</definedName>
    <definedName name="AREA">list!$E$2:$E$5</definedName>
    <definedName name="az">#REF!</definedName>
    <definedName name="b">#REF!</definedName>
    <definedName name="caz">#REF!</definedName>
    <definedName name="cc">#REF!</definedName>
    <definedName name="clas">#REF!</definedName>
    <definedName name="Codes">#REF!</definedName>
    <definedName name="con">#REF!</definedName>
    <definedName name="cons">#REF!</definedName>
    <definedName name="d">#REF!</definedName>
    <definedName name="DATA1">[1]Sheet1!#REF!</definedName>
    <definedName name="DATA10">[1]Sheet1!#REF!</definedName>
    <definedName name="DATA12">[1]Sheet1!#REF!</definedName>
    <definedName name="DATA13">[1]Sheet1!#REF!</definedName>
    <definedName name="DATA14">[1]Sheet1!#REF!</definedName>
    <definedName name="DATA15">[1]Sheet1!#REF!</definedName>
    <definedName name="DATA16">[1]Sheet1!#REF!</definedName>
    <definedName name="DATA17">[1]Sheet1!#REF!</definedName>
    <definedName name="DATA18">[1]Sheet1!#REF!</definedName>
    <definedName name="DATA2">[1]Sheet1!#REF!</definedName>
    <definedName name="DATA3">[1]Sheet1!#REF!</definedName>
    <definedName name="DATA36">#REF!</definedName>
    <definedName name="DATA37">#REF!</definedName>
    <definedName name="DATA38">#REF!</definedName>
    <definedName name="DATA39">#REF!</definedName>
    <definedName name="DATA4">[1]Sheet1!#REF!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6">[1]Sheet1!#REF!</definedName>
    <definedName name="DATA7">[1]Sheet1!#REF!</definedName>
    <definedName name="DATA8">[1]Sheet1!#REF!</definedName>
    <definedName name="DATA9">[1]Sheet1!#REF!</definedName>
    <definedName name="desc">#REF!</definedName>
    <definedName name="doc_stat">list!$I$2:$I$5</definedName>
    <definedName name="DOC_TYPE">list!$C$2:$C$3</definedName>
    <definedName name="e">#REF!</definedName>
    <definedName name="ersa">#REF!</definedName>
    <definedName name="f">#REF!</definedName>
    <definedName name="GARBAGE">#REF!</definedName>
    <definedName name="gen_status">list!$J$2:$J$3</definedName>
    <definedName name="grp">#REF!</definedName>
    <definedName name="id">#REF!</definedName>
    <definedName name="loc">#REF!</definedName>
    <definedName name="ls">#REF!</definedName>
    <definedName name="ltext">#REF!</definedName>
    <definedName name="makt">#REF!</definedName>
    <definedName name="MAQ">#REF!</definedName>
    <definedName name="mara">#REF!</definedName>
    <definedName name="MAT">#REF!</definedName>
    <definedName name="MATL">#REF!</definedName>
    <definedName name="mrp">#REF!</definedName>
    <definedName name="name">#REF!</definedName>
    <definedName name="nlag">#REF!</definedName>
    <definedName name="no">#REF!</definedName>
    <definedName name="PIC">list!$D$2:$D$28</definedName>
    <definedName name="PROJECT">list!$F$2:$F$25</definedName>
    <definedName name="PROJECT_TYPE">list!$G$2:$G$3</definedName>
    <definedName name="qa">#REF!</definedName>
    <definedName name="qaz">#REF!</definedName>
    <definedName name="rec">#REF!</definedName>
    <definedName name="STATUS">list!$A$2:$A$11</definedName>
    <definedName name="stdp">#REF!</definedName>
    <definedName name="str">#REF!</definedName>
    <definedName name="TableLook">#REF!</definedName>
    <definedName name="TYPE">list!$B$2:$B$3</definedName>
    <definedName name="un">#REF!</definedName>
    <definedName name="unbw">#REF!</definedName>
    <definedName name="we">#REF!</definedName>
    <definedName name="wer">#REF!</definedName>
    <definedName name="z">#REF!</definedName>
    <definedName name="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5" i="18" l="1"/>
  <c r="I276" i="18" l="1"/>
  <c r="I275" i="18"/>
  <c r="I274" i="18"/>
  <c r="H274" i="18"/>
  <c r="H275" i="18"/>
  <c r="I251" i="18"/>
  <c r="H251" i="18"/>
  <c r="I249" i="18"/>
  <c r="H249" i="18"/>
  <c r="H281" i="18"/>
  <c r="H280" i="18"/>
  <c r="H279" i="18"/>
  <c r="H278" i="18"/>
  <c r="H277" i="18"/>
  <c r="H276" i="18"/>
  <c r="H273" i="18"/>
  <c r="H272" i="18"/>
  <c r="H271" i="18"/>
  <c r="H270" i="18"/>
  <c r="H269" i="18"/>
  <c r="H268" i="18"/>
  <c r="H267" i="18"/>
  <c r="H266" i="18"/>
  <c r="H265" i="18"/>
  <c r="H264" i="18"/>
  <c r="I263" i="18"/>
  <c r="H263" i="18"/>
  <c r="I262" i="18"/>
  <c r="H262" i="18"/>
  <c r="I261" i="18"/>
  <c r="H261" i="18"/>
  <c r="I260" i="18"/>
  <c r="I259" i="18"/>
  <c r="I258" i="18"/>
  <c r="I257" i="18"/>
  <c r="H260" i="18"/>
  <c r="H259" i="18"/>
  <c r="H258" i="18"/>
  <c r="H257" i="18"/>
  <c r="H256" i="18"/>
  <c r="I256" i="18"/>
  <c r="I255" i="18"/>
  <c r="H255" i="18"/>
  <c r="I243" i="18" l="1"/>
  <c r="H243" i="18"/>
  <c r="I246" i="18" l="1"/>
  <c r="H246" i="18"/>
  <c r="I245" i="18"/>
  <c r="H245" i="18"/>
  <c r="I162" i="18" l="1"/>
  <c r="H162" i="18"/>
  <c r="I161" i="18"/>
  <c r="H161" i="18"/>
  <c r="I160" i="18"/>
  <c r="H160" i="18"/>
  <c r="I164" i="18"/>
  <c r="H164" i="18"/>
  <c r="I163" i="18"/>
  <c r="H163" i="18"/>
  <c r="I166" i="18"/>
  <c r="H166" i="18"/>
  <c r="I159" i="18"/>
  <c r="H159" i="18"/>
  <c r="I47" i="18" l="1"/>
  <c r="H47" i="18"/>
  <c r="I238" i="18" l="1"/>
  <c r="H238" i="18"/>
  <c r="I237" i="18"/>
  <c r="H237" i="18"/>
  <c r="I236" i="18" l="1"/>
  <c r="H236" i="18"/>
  <c r="I235" i="18"/>
  <c r="H235" i="18"/>
  <c r="I66" i="18" l="1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65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44" i="18"/>
  <c r="I239" i="18"/>
  <c r="I240" i="18"/>
  <c r="I241" i="18"/>
  <c r="I242" i="18"/>
  <c r="I247" i="18"/>
  <c r="I248" i="18"/>
  <c r="I250" i="18"/>
  <c r="I252" i="18"/>
  <c r="I253" i="18"/>
  <c r="I254" i="18"/>
  <c r="H248" i="18" l="1"/>
  <c r="H254" i="18"/>
  <c r="H240" i="18" l="1"/>
  <c r="H241" i="18"/>
  <c r="H242" i="18"/>
  <c r="H239" i="18" l="1"/>
  <c r="H252" i="18" l="1"/>
  <c r="H253" i="18"/>
  <c r="H247" i="18"/>
  <c r="H250" i="18"/>
  <c r="H167" i="18"/>
  <c r="H168" i="18"/>
  <c r="H169" i="18"/>
  <c r="H170" i="18"/>
  <c r="H171" i="18"/>
  <c r="H172" i="18"/>
  <c r="H173" i="18"/>
  <c r="H174" i="18"/>
  <c r="H175" i="18"/>
  <c r="H176" i="18"/>
  <c r="H177" i="18"/>
  <c r="I18" i="18" l="1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H228" i="18"/>
  <c r="H229" i="18"/>
  <c r="H230" i="18"/>
  <c r="H231" i="18"/>
  <c r="H232" i="18"/>
  <c r="H233" i="18"/>
  <c r="H234" i="18"/>
  <c r="H244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152" i="18"/>
  <c r="H153" i="18"/>
  <c r="H154" i="18"/>
  <c r="H155" i="18"/>
  <c r="H156" i="18"/>
  <c r="H157" i="18"/>
  <c r="H158" i="18"/>
  <c r="H165" i="18"/>
  <c r="H147" i="18"/>
  <c r="H148" i="18"/>
  <c r="H149" i="18"/>
  <c r="H150" i="18"/>
  <c r="H151" i="18"/>
  <c r="H144" i="18"/>
  <c r="H145" i="18"/>
  <c r="H146" i="18"/>
  <c r="H143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79" i="18" l="1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48" i="18"/>
  <c r="H49" i="18"/>
  <c r="H50" i="18"/>
  <c r="H51" i="18"/>
  <c r="H52" i="18"/>
  <c r="H53" i="18"/>
  <c r="H54" i="18"/>
  <c r="H55" i="18"/>
  <c r="H56" i="18"/>
  <c r="H57" i="18"/>
  <c r="H38" i="18"/>
  <c r="H39" i="18"/>
  <c r="H40" i="18"/>
  <c r="H41" i="18"/>
  <c r="H42" i="18"/>
  <c r="H43" i="18"/>
  <c r="H44" i="18"/>
  <c r="H45" i="18"/>
  <c r="H46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2" i="18"/>
  <c r="I2" i="18"/>
</calcChain>
</file>

<file path=xl/sharedStrings.xml><?xml version="1.0" encoding="utf-8"?>
<sst xmlns="http://schemas.openxmlformats.org/spreadsheetml/2006/main" count="2528" uniqueCount="409">
  <si>
    <t>STATUS</t>
  </si>
  <si>
    <t>DONE</t>
  </si>
  <si>
    <t>1D VIBRATOR MOTOR - INSPECTION</t>
  </si>
  <si>
    <t>1M KNOCKER HAMMER Inspection</t>
  </si>
  <si>
    <t>DOOR FLAP PNUEMATIC CYLINDER - REPAIR</t>
  </si>
  <si>
    <t>14W ENERGY CHAIN - INSPECTION</t>
  </si>
  <si>
    <t>6M DRIVE GEAR MOTOR - PM INSPECTION</t>
  </si>
  <si>
    <t>3Y DRIVE GEAR MOTOR PM CHANGE GEAR OIL</t>
  </si>
  <si>
    <t>3W VIBRATOR - INSPECTION  -</t>
  </si>
  <si>
    <t>3W COMPACTOR HOIST - PM  -</t>
  </si>
  <si>
    <t>3M VIBRATOR - INSPECTION -</t>
  </si>
  <si>
    <t>3M KNOCKER HAMMER Inspection</t>
  </si>
  <si>
    <t>Motor Vibrating VV40B/4</t>
  </si>
  <si>
    <t>Peripheral rVibrating Rods</t>
  </si>
  <si>
    <t>Switch Limit General Purpose 500V 10A</t>
  </si>
  <si>
    <t>Hoist Electric ZNK 100 A8/2</t>
  </si>
  <si>
    <t>Motor Gear Sew SEW R 27 DRN71M4/BE1, Hel</t>
  </si>
  <si>
    <t>Sensor Proximity Inductive PA 40mm</t>
  </si>
  <si>
    <t>Cylinder SMC CP96SDB80-150C Bore Size 80</t>
  </si>
  <si>
    <t>Controller Unit SMC AS3001F-12</t>
  </si>
  <si>
    <t>Knocker Controller SB-1A  SIC Maghammer</t>
  </si>
  <si>
    <t>Knocker Nippon Maghammer SIC-1AS</t>
  </si>
  <si>
    <t>Chain Link</t>
  </si>
  <si>
    <t>End Bracket</t>
  </si>
  <si>
    <t>Switch Selector 3 10A at 400V 2NO</t>
  </si>
  <si>
    <t>Switch Selector 12VDC 25A</t>
  </si>
  <si>
    <t>Switch Pushbutton Momentary 600VAC 10A</t>
  </si>
  <si>
    <t>Switch Selector 3 3P CA10A212624FT6V</t>
  </si>
  <si>
    <t>Gauge Temp 100mm 0-120C Direct</t>
  </si>
  <si>
    <t>Relay Safety 1P 24VDC 5-110VDC SPDT</t>
  </si>
  <si>
    <t>Relay Em Screw Terminal or Spring Clamp</t>
  </si>
  <si>
    <t>Hoist Demag (DC PRO 10-2000 2/1)</t>
  </si>
  <si>
    <t>Energy Chaing, IGUS  E4.42.20.200</t>
  </si>
  <si>
    <t>3W DRIVE GEAR MOTOR - INSPECTION  -</t>
  </si>
  <si>
    <t>3M DRIVE GEAR MOTOR - INSPECTION -</t>
  </si>
  <si>
    <t>3M COMPACTOR HOIST - INSPECTION  -</t>
  </si>
  <si>
    <t>1Y VIBRATOR MOTOR - INSPECTION</t>
  </si>
  <si>
    <t>1Y DRIVE GEAR MOTOR - INSPECTION -</t>
  </si>
  <si>
    <t>1Y COMPACTOR HOIST  - INSPECTION</t>
  </si>
  <si>
    <t>1M VIBRATOR MOTOR - INSPECTION</t>
  </si>
  <si>
    <t>SPARE EXPULSION VALVE CYLINDER - 1178012012</t>
  </si>
  <si>
    <t>SPARE EXPULSION VALVE CYLINDER - 1089041050201</t>
  </si>
  <si>
    <t>SPARE EXPULSION VALVE CYLINDER -  1178012011</t>
  </si>
  <si>
    <t>SPARE EXPULSION VALVE CYLINDER - 1115006117</t>
  </si>
  <si>
    <t>SPARE MATERIAL FOR
EXPULSION VALVE OPERATION - V2318N001</t>
  </si>
  <si>
    <t>SPARE MATERIAL FOR
EXPULSION VALVE OPERATION - V2018N002</t>
  </si>
  <si>
    <t>SPARE MATERIAL FOR
EXPULSION VALVE OPERATION - V2102N001</t>
  </si>
  <si>
    <t>SPARE MATERIAL FOR
EXPULSION VALVE OPERATION - V2218N001</t>
  </si>
  <si>
    <t>SPARE MATERIAL FOR
EXPULSION VALVE OPERATION - 1118072</t>
  </si>
  <si>
    <t>SPARE MATERIAL FOR
EXPULSION VALVE OPERATION - V1502A001</t>
  </si>
  <si>
    <t>SPARE LID CYLINDER - D150L11C0330019</t>
  </si>
  <si>
    <t>SPARE LID CYLINDER - 1122120700002</t>
  </si>
  <si>
    <t>SPARE LID CYLINDER - 1122120800003</t>
  </si>
  <si>
    <t>SPARE LID CYLINDER - V2818B001</t>
  </si>
  <si>
    <t>SPARE LID CYLINDER - V2418B005</t>
  </si>
  <si>
    <t>SPARE LID CYLINDER - 1089081200001</t>
  </si>
  <si>
    <t>SPARE LID CYLINDER - 1089040850202</t>
  </si>
  <si>
    <t>SPARE LID CYLINDER - 1089040950202</t>
  </si>
  <si>
    <t>SPARE LID CYLINDER - 1115006144</t>
  </si>
  <si>
    <t>SPARE RING CYLINDER AND
RING LOCK CYLINDER "VH2"
 - D090L11C0155007</t>
  </si>
  <si>
    <t>SPARE RING CYLINDER AND
RING LOCK CYLINDER "VH2" - 1122120800002</t>
  </si>
  <si>
    <t>SPARE RING CYLINDER AND
RING LOCK CYLINDER "VH2" - 1122120850002</t>
  </si>
  <si>
    <t>SPARE RING CYLINDER AND
RING LOCK CYLINDER "VH2" - 1089040570202</t>
  </si>
  <si>
    <t>SPARE RING CYLINDER AND
RING LOCK CYLINDER "VH2" - 1089040610201</t>
  </si>
  <si>
    <t>SPARE RING CYLINDER AND
RING LOCK CYLINDER "VH2" - 1089040630201</t>
  </si>
  <si>
    <t>SPARE RING CYLINDER AND
RING LOCK CYLINDER "VH2" - E050A05F0020012</t>
  </si>
  <si>
    <t>SPARE RING CYLINDER AND
RING LOCK CYLINDER "VH2" - 1089040500205</t>
  </si>
  <si>
    <t>SPARE FILTER LOCK CYLINDER - E125B09E0010124</t>
  </si>
  <si>
    <t>SPARE FILTER LOCK CYLINDER - 1089040950203</t>
  </si>
  <si>
    <t>SPARE FILTER LOCK CYLINDER - 1089041100202</t>
  </si>
  <si>
    <t>SPARE FILTER LOCK CYLINDER - 1115006497</t>
  </si>
  <si>
    <t>GENERALLY SPARES FOR
HYDRAULIC SYSTEM - 1119002</t>
  </si>
  <si>
    <t>GENERALLY SPARES FOR
HYDRAULIC SYSTEM - 1116014</t>
  </si>
  <si>
    <t>GENERALLY SPARES FOR
HYDRAULIC SYSTEM - 1096160003</t>
  </si>
  <si>
    <t>GENERALLY SPARES FOR
HYDRAULIC SYSTEM - 1107006</t>
  </si>
  <si>
    <t>GENERALLY SPARES FOR
HYDRAULIC SYSTEM - 10990016002</t>
  </si>
  <si>
    <t>GENERALLY SPARES FOR
HYDRAULIC SYSTEM - 1107007</t>
  </si>
  <si>
    <t>GENERALLY SPARES FOR
HYDRAULIC SYSTEM - 1144007</t>
  </si>
  <si>
    <t>GENERALLY SPARES FOR
HYDRAULIC SYSTEM - 1115006439</t>
  </si>
  <si>
    <t>GENERALLY SPARES FOR HYDRAULIC SYSTEM - 1079D130L10014</t>
  </si>
  <si>
    <t>GENERALLY SPARES FOR HYDRAULIC SYSTEM - 1079D150L12011</t>
  </si>
  <si>
    <t>GENERALLY SPARES FOR HYDRAULIC SYSTEM - 1079D090L12009</t>
  </si>
  <si>
    <t>GENERALLY SPARES FOR HYDRAULIC SYSTEM - 1090V2318002</t>
  </si>
  <si>
    <t>GENERALLY SPARES FOR HYDRAULIC SYSTEM - 1090V2318001</t>
  </si>
  <si>
    <t>GENERALLY SPARES FOR HYDRAULIC SYSTEM - 1090V2018002</t>
  </si>
  <si>
    <t>GENERALLY SPARES FOR HYDRAULIC SYSTEM - 1090V2118001</t>
  </si>
  <si>
    <t>GENERALLY SPARES FOR HYDRAULIC SYSTEM - 1090V2118002</t>
  </si>
  <si>
    <t>GENERALLY SPARES FOR HYDRAULIC SYSTEM - 1090V2418004</t>
  </si>
  <si>
    <t>GENERALLY SPARES FOR HYDRAULIC SYSTEM - 1079E125A10041</t>
  </si>
  <si>
    <t>GENERALLY SPARES FOR HYDRAULIC SYSTEM - 1079E125A10042</t>
  </si>
  <si>
    <t>GENERALLY SPARES FOR HYDRAULIC SYSTEM - 1090V0100001</t>
  </si>
  <si>
    <t>HYDRAULIC PROJECT</t>
  </si>
  <si>
    <t>SIR</t>
  </si>
  <si>
    <t>GCU+</t>
  </si>
  <si>
    <t>AUTOCOMPACTOR</t>
  </si>
  <si>
    <t>MPLAN</t>
  </si>
  <si>
    <t>PROJECT</t>
  </si>
  <si>
    <t>TARGET</t>
  </si>
  <si>
    <t>WATER HEATER</t>
  </si>
  <si>
    <t>FFE-RARE</t>
  </si>
  <si>
    <t>doc_status</t>
  </si>
  <si>
    <t>Complete</t>
  </si>
  <si>
    <t>Lacking</t>
  </si>
  <si>
    <t>No available</t>
  </si>
  <si>
    <t>PEC 2020: Spot Cooling</t>
  </si>
  <si>
    <t>PEC 2020: PE Panel Cooling</t>
  </si>
  <si>
    <t>PEC 2020: Process adaptation</t>
  </si>
  <si>
    <t>GCCD Transport Phase 1</t>
  </si>
  <si>
    <t>Incomplete</t>
  </si>
  <si>
    <t xml:space="preserve">Hose Flexible Compair 1122120950002 950mm         </t>
  </si>
  <si>
    <t>EXPULSION VALVE CYLINDER SERVICING E54 2.5Y</t>
  </si>
  <si>
    <t>HYDRAULIC BYPASS VALVE SERVICING E54</t>
  </si>
  <si>
    <t>HYDRAULIC LID CYLINDER SERVICING E54 2Y</t>
  </si>
  <si>
    <t>HYDRAULIC LID LOCK CYLINDER SERVICING E542Y</t>
  </si>
  <si>
    <t>HYDRAULIC OVER CENTRE VALVE SERVICING E54</t>
  </si>
  <si>
    <t>HYDRAULIC PRESSURE RELIEF VALVE SERVICING</t>
  </si>
  <si>
    <t>HYDRAULIC QUICK ACTING  VALVE SERVICING E54</t>
  </si>
  <si>
    <t>HYDRAULIC SPEED REGULATOR VALVE SERVICING</t>
  </si>
  <si>
    <t>HYDRAULIC STOP VALVE (HS-22W-6M) SERVICING</t>
  </si>
  <si>
    <t>HYDRAULIC VALVE (HS-43W-6) SERVICING E54</t>
  </si>
  <si>
    <t>HYDRAULIC VALVE (HS-43W-6V) SERVICING E54</t>
  </si>
  <si>
    <t>Nozzle Spray 1/4</t>
  </si>
  <si>
    <t>Hoist Control Set DEMAG</t>
  </si>
  <si>
    <t>Hoist Electric DEMAG</t>
  </si>
  <si>
    <t>Hose pre-wet ESI-NEP 6</t>
  </si>
  <si>
    <t>Hose water nipple union</t>
  </si>
  <si>
    <t>Hose water pipe union</t>
  </si>
  <si>
    <t>Hose water nipple union ESIC BSP 4mtrs</t>
  </si>
  <si>
    <t>Motor vibrating flap ESIC VV40B</t>
  </si>
  <si>
    <t>Valve Solenoid Spray</t>
  </si>
  <si>
    <t>Valve Solenoid Spray 1 1/2" DP100</t>
  </si>
  <si>
    <t>Chain Duplex ESIC</t>
  </si>
  <si>
    <t>Motor Gear SW Helical</t>
  </si>
  <si>
    <t>Actuator Door Flap ESIC MDUH 1003</t>
  </si>
  <si>
    <t>Switch Proximity</t>
  </si>
  <si>
    <t>Cylinder Pneumatic 160x100 mm 12kN Festo</t>
  </si>
  <si>
    <t>Spring Compression, OD 50-51mm 100mm L</t>
  </si>
  <si>
    <t>&lt;to utilize existing MPLAN&gt;</t>
  </si>
  <si>
    <t>MaghSpare Partser Knocker Nippon SIC-1AS</t>
  </si>
  <si>
    <t>MaghSpare Partser Knocker Nippon SB-1A</t>
  </si>
  <si>
    <t>Silverpress Tubing - 10890812200002</t>
  </si>
  <si>
    <t>Hydraulic Flexible Tubing - 1122120500004</t>
  </si>
  <si>
    <t>Baering Bush DA115 - 1005115004</t>
  </si>
  <si>
    <t>Thermal Sleeve Braided Fibreglass - 398-896</t>
  </si>
  <si>
    <t>Silverpress Flexible Tubing - 1089040550204</t>
  </si>
  <si>
    <t>Oil Level switch</t>
  </si>
  <si>
    <t>Hydraulic Internal Gear Pump</t>
  </si>
  <si>
    <t xml:space="preserve">Shaft Socket - </t>
  </si>
  <si>
    <t>Hose PTFE Exitflex EF179 1/4" OL=30cm</t>
  </si>
  <si>
    <t>SKF Bearing FYTB 15 FM</t>
  </si>
  <si>
    <t>Hydraulic cylinder - Expulsion valve - D130L09E0254028</t>
  </si>
  <si>
    <t>Rotary Valve GL 300 - 3M (2500OH) Inspection</t>
  </si>
  <si>
    <t>Rotary Valve GL 300 - 12M (10000OH) Servicing</t>
  </si>
  <si>
    <t>2Y (15000H) Diverter Maintenance</t>
  </si>
  <si>
    <t>6M (4000H) Diverter Maintenance</t>
  </si>
  <si>
    <t>3Y DRIVE GEAR MOTOR PM</t>
  </si>
  <si>
    <t>6M DRIVE GEAR MOTOR PM</t>
  </si>
  <si>
    <t>REMARKS</t>
  </si>
  <si>
    <t>Vibrator Assembly</t>
  </si>
  <si>
    <t xml:space="preserve">Tubing Flexible  Compair 1089041000205 1000mm nipples FL6.35/FL6.35, Inox        </t>
  </si>
  <si>
    <t>Sealing or Quenching Liquid Check 2Y</t>
  </si>
  <si>
    <t>Sealing or Quenching Liquid Check 1D</t>
  </si>
  <si>
    <t>Replacement of Shaft Seal 2Y</t>
  </si>
  <si>
    <t>Replacement of Motor 2Y (Existing MPLAN)</t>
  </si>
  <si>
    <t>Calibration of Pressure Transmitter 52W</t>
  </si>
  <si>
    <t>Replacement of Valve Terminal</t>
  </si>
  <si>
    <t>ICIP</t>
  </si>
  <si>
    <t>3M 2000L Sludge Tank Agitator Gearbox - INSPECTION</t>
  </si>
  <si>
    <t>3Y 2000L Sludge Tank Agitator Gearbox - CHANGE GEAR OIL</t>
  </si>
  <si>
    <t>6M 2000L Sludge Tank Agitator Gearbox - INSPECTION</t>
  </si>
  <si>
    <t>GENERALLY SPARES FOR HYDRAULIC SYSTEM - 1096100001</t>
  </si>
  <si>
    <t>gen_status</t>
  </si>
  <si>
    <t>COMPLETE</t>
  </si>
  <si>
    <t>NOT-AVAILABLE</t>
  </si>
  <si>
    <t>GC Van Unloading Facility</t>
  </si>
  <si>
    <t>Hose Flex Compair 1122120800001 800mm type: 15L-1ST-15K90L, 800 mm long</t>
  </si>
  <si>
    <t>Hydraulic valve - V2318N002 type: HS-4/3W-6</t>
  </si>
  <si>
    <t>Hydraulic valve - V2318N004 type: HS-2/2W-6/M</t>
  </si>
  <si>
    <t>Pneum.- throttle-check valve - 1135016001 type: DRV-18</t>
  </si>
  <si>
    <t>Hydraulic solenoid valve 4/2 - 1096000022 type: MS-W 4/2W-10</t>
  </si>
  <si>
    <t>Stiffener sleeve INOX - 1115006061 Type: SO 50003-6-4</t>
  </si>
  <si>
    <t>Repair kit for pneum. locking-cylinder - 1079E050A06008 V50-20EdK/spez.9</t>
  </si>
  <si>
    <t>IPTA VACUUM PUMP</t>
  </si>
  <si>
    <t>PIC</t>
  </si>
  <si>
    <t>TIMESTAMP</t>
  </si>
  <si>
    <t>AGE (DAYS)</t>
  </si>
  <si>
    <t>NOT STARTED</t>
  </si>
  <si>
    <t>ON-GOING FIRST DRAFT</t>
  </si>
  <si>
    <t>FULLY SIGNED - FOR ENROLLMENT</t>
  </si>
  <si>
    <t>WAITING FOR QUOTATION</t>
  </si>
  <si>
    <t>TYPE</t>
  </si>
  <si>
    <t>ADDITIONAL</t>
  </si>
  <si>
    <t>WAITING FOR OTHER DOCS</t>
  </si>
  <si>
    <t>WAITING FOR STAKEHOLDER INPUT</t>
  </si>
  <si>
    <t>ON-GOING REFLECTING COMMENTS</t>
  </si>
  <si>
    <t>Alan Cris Caintic</t>
  </si>
  <si>
    <t>John Rey Santander</t>
  </si>
  <si>
    <t>Mark Anthony Pana</t>
  </si>
  <si>
    <t>John Carlo Baltazar</t>
  </si>
  <si>
    <t>Joel Echem</t>
  </si>
  <si>
    <t>Christopher Donguines</t>
  </si>
  <si>
    <t>Allan Cuarteros</t>
  </si>
  <si>
    <t>Elleh Jipos</t>
  </si>
  <si>
    <t>April Kaye Uayan</t>
  </si>
  <si>
    <t>Marian Louise Rosaldo</t>
  </si>
  <si>
    <t>Maria Jean Walag</t>
  </si>
  <si>
    <t>Madeleine Parojinog</t>
  </si>
  <si>
    <t>Jenelyn Allado</t>
  </si>
  <si>
    <t>Celerito Cardines</t>
  </si>
  <si>
    <t>Marlon Pingoy</t>
  </si>
  <si>
    <t>Rosiell Suello</t>
  </si>
  <si>
    <t>Janeth Jabien</t>
  </si>
  <si>
    <t>Merachell Escobido</t>
  </si>
  <si>
    <t>Marian Zarate</t>
  </si>
  <si>
    <t>Christine Estoque</t>
  </si>
  <si>
    <t>Andrean Candeloza</t>
  </si>
  <si>
    <t>Emmanuel Ben Jr. Roa</t>
  </si>
  <si>
    <t>Alfred Martin Torcende</t>
  </si>
  <si>
    <t>Francis Carlo Tadena</t>
  </si>
  <si>
    <t>AREA</t>
  </si>
  <si>
    <t>Coffee</t>
  </si>
  <si>
    <t>Milks</t>
  </si>
  <si>
    <t>IS</t>
  </si>
  <si>
    <t>Others</t>
  </si>
  <si>
    <t>DESCRIPTION</t>
  </si>
  <si>
    <t>DOC_TYPE</t>
  </si>
  <si>
    <t>AMM</t>
  </si>
  <si>
    <t>PROJECT_TYPE</t>
  </si>
  <si>
    <t>OLD</t>
  </si>
  <si>
    <t>NEW</t>
  </si>
  <si>
    <t>PART / MPLAN NO.</t>
  </si>
  <si>
    <t>INIT DATE</t>
  </si>
  <si>
    <t>INIT_AGE (DAYS)</t>
  </si>
  <si>
    <t>ON-GOING ROUTING/REVIEW (DOCUSIGN)</t>
  </si>
  <si>
    <t>ON-GOING ROUTING/REVIEW (PHYSICAL)</t>
  </si>
  <si>
    <t>MPlan1_Butterfly Valves.FS</t>
  </si>
  <si>
    <t>MPlan2_Mixproof Valves.FS</t>
  </si>
  <si>
    <t>MPlan3_Pneumatic Actuator Replacement.FS</t>
  </si>
  <si>
    <t>Sealing or Quenching Liquid Check - 802</t>
  </si>
  <si>
    <t>Replacement of Shaft Seal - 803</t>
  </si>
  <si>
    <t>Replacement of Motor - 801</t>
  </si>
  <si>
    <t>Replacement of Motor - 798</t>
  </si>
  <si>
    <t>Replacement of Shaft Seal - 800</t>
  </si>
  <si>
    <t>Sealing or Quenching Liquid Check - 799</t>
  </si>
  <si>
    <t>Suction filter - 10990040001 type: S45 - G1"-A</t>
  </si>
  <si>
    <t xml:space="preserve">Gasket  Klinger C4408 107x52x1.5mm         </t>
  </si>
  <si>
    <t xml:space="preserve">Gasket  Klinger C4408 145x80x1.5mm         </t>
  </si>
  <si>
    <t xml:space="preserve">Gasket  Klinger C4408 107x50x1.5mm         </t>
  </si>
  <si>
    <t xml:space="preserve">Gasket Steelflon 98x50x2mm </t>
  </si>
  <si>
    <t>Gasket head Ginox 3813/22A 735x3mm</t>
  </si>
  <si>
    <t>Gasket head Ginox 3813/22A 585x3mm</t>
  </si>
  <si>
    <t>Gasket head Ginox 3813/22B 735x3mm</t>
  </si>
  <si>
    <t>Gasket head Ginox 3813/22B 585x3mm</t>
  </si>
  <si>
    <t>3/4"W Flanges Stud A193 Gr B7 (ZN)  SET (+  3/4"W Stud nuts ASTM A184 Gr 2H DIN-934,3/4"W Stud washer HV140 (ZN) dia21 DIN125)</t>
  </si>
  <si>
    <t>Gearmotor SEW EURODRIVE R57 DRN80M4/TF</t>
  </si>
  <si>
    <t>Ball-bearing 6314-2RS1  PN:03431534</t>
  </si>
  <si>
    <t>Nilos ring 6314 ZJV PN:03433034</t>
  </si>
  <si>
    <t>Key 10x8x50 St PN:46016050</t>
  </si>
  <si>
    <t>Packingset AL-BL 300/350 TEADIT 2005 FDA EC 1935/2004 PN:20803094</t>
  </si>
  <si>
    <t>Chain wheel 3/4''-21t-dia38 St PN:CW0202138</t>
  </si>
  <si>
    <t>Chain wheel 3/4''-13t-dia35 St PN:CW0201335</t>
  </si>
  <si>
    <t>12B-1 Roller Chain L=43.52in</t>
  </si>
  <si>
    <t>Seal Mechanical Fristam FPE 752/250 VA</t>
  </si>
  <si>
    <t>O-ring Firstam FPE 752/250 VA 376</t>
  </si>
  <si>
    <t>O-ring Firstam FPE 752/250 VA 029</t>
  </si>
  <si>
    <t>Pneumatic Control Valve 3730-3</t>
  </si>
  <si>
    <t xml:space="preserve">O-Ring  Fristam 180350377 Ø253 37x5         </t>
  </si>
  <si>
    <t>Seal Mechanical  Fristam 816330271 9.467a 2K 10V2</t>
  </si>
  <si>
    <t>Transmitter Temperature Rosemount 248</t>
  </si>
  <si>
    <t>Transmitter Temperature Rosemount 2051TG3A2B21AS5B4Q4</t>
  </si>
  <si>
    <t>Transmitter Temperature Rosemount 2051</t>
  </si>
  <si>
    <t>Sensor Magnetic Flow Meter Rosemount 8705</t>
  </si>
  <si>
    <t>Valve Terminal Festo HY-MPA-FB-VI-MSB6</t>
  </si>
  <si>
    <t>Base-sub VMPA1-FB-AP-4-1</t>
  </si>
  <si>
    <t>Seal VMPA1-DP</t>
  </si>
  <si>
    <t>Module Electrical Manifold VMPA1-FB-EV-AB</t>
  </si>
  <si>
    <t>Module Electronics VMPA1-FB-EMG-8</t>
  </si>
  <si>
    <t>Valve Solenoid VMPA1-M1H-J-PI</t>
  </si>
  <si>
    <t>Module Input CVX-16DE</t>
  </si>
  <si>
    <t>Module Analogue Input CVX-4AE-1</t>
  </si>
  <si>
    <t>Module Analogue Output CPX-2AA-U-I</t>
  </si>
  <si>
    <t>Transmitter Pressure UPT-20</t>
  </si>
  <si>
    <t>Load cell Controller Minebea PR 5230/02</t>
  </si>
  <si>
    <t>Valve Pneumatic Samson 3730-3</t>
  </si>
  <si>
    <t>Valve Control Samson 3241-7</t>
  </si>
  <si>
    <t>Digital Conductivity</t>
  </si>
  <si>
    <t>Control Board Pneumatic V70 Think Top</t>
  </si>
  <si>
    <t>Control Board Pneumatic V50 Think Top</t>
  </si>
  <si>
    <t>Valve Control Unique RV-P</t>
  </si>
  <si>
    <t xml:space="preserve">Flowmeter Magnetic Rosemount </t>
  </si>
  <si>
    <t xml:space="preserve">Sensor Toroidal Conductivity Rosemount </t>
  </si>
  <si>
    <t>Power Supply Board for 1056-01</t>
  </si>
  <si>
    <t>O-Ring Cover Fristman 3552/215 B</t>
  </si>
  <si>
    <t xml:space="preserve">Impeller Nut O-Ring </t>
  </si>
  <si>
    <t xml:space="preserve"> Seal Mechanical Fristam 3552/215B</t>
  </si>
  <si>
    <t>Motor Theo Halter GmbH Elektromotoren</t>
  </si>
  <si>
    <t>Unique Mixproof Welded DN 50/50</t>
  </si>
  <si>
    <t>Unique Mixproof Welded DN 40/40</t>
  </si>
  <si>
    <t>Valve Pneumatic Macainox 3"DIA</t>
  </si>
  <si>
    <t>Valve Pneumatic Macainox 2"DIA</t>
  </si>
  <si>
    <t>Valve Pneumatic Ball SS Macainox 2"DIA</t>
  </si>
  <si>
    <t>Mixproof Unique Mecainox 3-Body ISO-DN 100/110</t>
  </si>
  <si>
    <t>Mixproof Unique Mecainox 3-Body ISO-DN 76/76</t>
  </si>
  <si>
    <t>Valve Butterfly w/ Actuator LKB-F ISO WELD-38</t>
  </si>
  <si>
    <t>Valve Butterfly w/ Actuator LKB-F ISO WELD-51</t>
  </si>
  <si>
    <t>Valve Manual Ball Mecainox 1"</t>
  </si>
  <si>
    <t>Valve Manual Ball Mecainox 3/4"</t>
  </si>
  <si>
    <t>Valve Manual Ball SS Macainox 1"DIA</t>
  </si>
  <si>
    <t>Valve Non-Return LKC-2 ISO- SMS -51 EPDM</t>
  </si>
  <si>
    <t>Valve Non-Return LKC-2 ISO- SMS -76 EPDM</t>
  </si>
  <si>
    <t>Valve ButterFly Macainox 6"DIA</t>
  </si>
  <si>
    <t>Valve ButterFly Macainox 4" DIA</t>
  </si>
  <si>
    <t>Spare mec. seal 9.667a 2K 10V2/2N 5V2</t>
  </si>
  <si>
    <t>O-Ring 376 ARP Ø247,02x5,33</t>
  </si>
  <si>
    <t>O-Ring 029 ARP Ø37,82x1,78</t>
  </si>
  <si>
    <t>Spare mec. seal 9.468 2N 5V2</t>
  </si>
  <si>
    <t>O-Ring 364 ARP Ø170,82x5,33</t>
  </si>
  <si>
    <t>O-Ring 022 ARP Ø25,12x1,78</t>
  </si>
  <si>
    <t>O-Ring Ø253 37x5</t>
  </si>
  <si>
    <t>Seal Mechanical Fristam (Model: Fristam 752/250 VA)</t>
  </si>
  <si>
    <t>Zaira April Flores</t>
  </si>
  <si>
    <t>Not included in the qoutation P124-2034-2</t>
  </si>
  <si>
    <t>Material list from SE for equipment data</t>
  </si>
  <si>
    <t>Waiting for docu assessment form to be fully signed by Sir Mark</t>
  </si>
  <si>
    <t>1M Green Coffee Transport Unimaster Dust Collector Inspection</t>
  </si>
  <si>
    <t>1W Green Coffee Transport Unimaster Dust Collector Inspection</t>
  </si>
  <si>
    <t>1Y Green Coffee Transport Unimaster Dust Collector Inspection</t>
  </si>
  <si>
    <t>6M Green Coffee Transport Unimaster Dust Collector Inspection</t>
  </si>
  <si>
    <t>Forwarded to Maam Jen for review last July 4 but no feedback. Decided to proceed with docusign.</t>
  </si>
  <si>
    <t>Hand over to Maam Allado for review.</t>
  </si>
  <si>
    <t>For docusign Sir JC</t>
  </si>
  <si>
    <t>Zaira, waiting for supplier's qoutation</t>
  </si>
  <si>
    <t>Only Maam Allado and Sir JC is the lacking signatures.</t>
  </si>
  <si>
    <t>SWITCH</t>
  </si>
  <si>
    <t>12W VACUUM PUMP LEMA 251 9Z Inspection</t>
  </si>
  <si>
    <t>12W VACUUM PUMP LEMA 425 AZ Inspection</t>
  </si>
  <si>
    <t>Already have qoutation, waiting for guide disc to be included</t>
  </si>
  <si>
    <t>Motor Sterling SIHI GmbH 8.0KW  1750RPM</t>
  </si>
  <si>
    <t>Motor Sterling SIHI GmbH 18KW  1765RPM</t>
  </si>
  <si>
    <t>Seal  PTD II 125 Diverter valve</t>
  </si>
  <si>
    <t>Ball Bearing  PTD II 125 Diverter valve</t>
  </si>
  <si>
    <t>Lip Seal PTD II 125 Diverter valve</t>
  </si>
  <si>
    <t>Plain Bearing PTD II 125 Diverter valve</t>
  </si>
  <si>
    <t>Slide Bearing PTD II 125 Diverter valve</t>
  </si>
  <si>
    <t>Retainer Ring PTD II 125 Diverter valve</t>
  </si>
  <si>
    <t>O' ring PTD II 125 Diverter valve</t>
  </si>
  <si>
    <t xml:space="preserve"> Level indicator LV-300  L=300 LEMA 251 9Z BLU 4B</t>
  </si>
  <si>
    <t>Guide Disc Assy LEMA 425 AZ PN20017164</t>
  </si>
  <si>
    <t>Guide Disc LEMA 251 9Z BLU 4B PN20044252</t>
  </si>
  <si>
    <t>Repair Kit Basic LEMA 251 PN65008395</t>
  </si>
  <si>
    <t>Repair Kit Basic LEMA 425 AZ PN65007942</t>
  </si>
  <si>
    <t>Vane wheel impeller assy LEMA PN20017131</t>
  </si>
  <si>
    <t>Vane wheel impeller assy LEMA PN20072583</t>
  </si>
  <si>
    <t>&lt;X&gt; VACUUM PUMP</t>
  </si>
  <si>
    <t>&lt;Heat Exchanger (AMM)&gt;</t>
  </si>
  <si>
    <t>&lt;Heat Exchanger (MPLAN)&gt;</t>
  </si>
  <si>
    <t>These pump is not for IPTA as per Sir Chris</t>
  </si>
  <si>
    <t xml:space="preserve"> Level Indicator LV-300  L=500 LEMA  9Z BLU 4B </t>
  </si>
  <si>
    <t>Grease Rivolta GT-2</t>
  </si>
  <si>
    <t>52W Heat Exchanger for IPTA Vacuum Pump Inpsection &amp; Servicing</t>
  </si>
  <si>
    <t>REMARKS FOR WEEKLY REPORT</t>
  </si>
  <si>
    <t>&lt;Heat Exchanger (AMM) Possible plates&gt;</t>
  </si>
  <si>
    <t>PACKING VENTILATION</t>
  </si>
  <si>
    <t>4W B1V1 CONDITION MONITORING INSPECTION</t>
  </si>
  <si>
    <t>13W B1V1 Condition Inspection of Fan assembly</t>
  </si>
  <si>
    <t>13W B1V1 Inspection of fan bearing lubrication</t>
  </si>
  <si>
    <t>13W B1V1 Servicing Inspection of Motor</t>
  </si>
  <si>
    <t>26W B1V1 Fan Drive Belt Replacement</t>
  </si>
  <si>
    <t>104W B1V1 Fan &amp; Motor Servicing</t>
  </si>
  <si>
    <t>Belt V BANDO A-61</t>
  </si>
  <si>
    <t>Induction Motor WEG 3HP/3ph/220V/1800rpm</t>
  </si>
  <si>
    <t>Marcos Davo-davo</t>
  </si>
  <si>
    <t>Wet Process Upgrade</t>
  </si>
  <si>
    <t>&lt;AFBB Smokestack Upgrade&gt;</t>
  </si>
  <si>
    <t>&lt;Wet Process Upgrade&gt;</t>
  </si>
  <si>
    <t>AFBB Smokestack Upgrade</t>
  </si>
  <si>
    <t>Secondary Packaging Area Ventilation (DHNS)</t>
  </si>
  <si>
    <t>ETS 2021: AFBB Heat Recovery System</t>
  </si>
  <si>
    <t xml:space="preserve">Project Elmer (Phase 1) - DHNS </t>
  </si>
  <si>
    <t>Homogenizers and HPP Cooling Water Recovery System</t>
  </si>
  <si>
    <t xml:space="preserve">UPS Battery Temperature Interlock - 3CBU </t>
  </si>
  <si>
    <t>Solar Street Lights</t>
  </si>
  <si>
    <t>Already Hand-over,  MUEE DONE</t>
  </si>
  <si>
    <t>Ongoing review, Lightning Arrestor Only</t>
  </si>
  <si>
    <t>MUEE &amp; MPLAN - for review, Not sure if the manuals are incomplete</t>
  </si>
  <si>
    <t>Already Hand-over by Mimi, Remaining Docs: Punchlist</t>
  </si>
  <si>
    <t>&lt;Secondary Packaging Area Ventilation (DHNS)&gt;</t>
  </si>
  <si>
    <t>&lt;ETS 2021: AFBB Heat Recovery System&gt;</t>
  </si>
  <si>
    <t>&lt;Project Elmer (Phase 1) - DHNS &gt;</t>
  </si>
  <si>
    <t>&lt;Homogenizers and HPP Cooling Water Recovery System&gt;</t>
  </si>
  <si>
    <t>&lt;UPS Battery Temperature Interlock - 3CBU &gt;</t>
  </si>
  <si>
    <t>&lt;Solar Street Lights&gt;</t>
  </si>
  <si>
    <t>&lt;PEC 2020: PE Panel Cooling&gt;</t>
  </si>
  <si>
    <t>&lt;PEC 2020: Process adaptation&gt;</t>
  </si>
  <si>
    <t>&lt;FFE-RARE&gt;</t>
  </si>
  <si>
    <t>NOTICE DOCUMENT - MPLAN</t>
  </si>
  <si>
    <t>NOTICE DOCUMENT - AMM</t>
  </si>
  <si>
    <t>Motor EMOD</t>
  </si>
  <si>
    <t>Seal Mechanical, FRISTAM FP722</t>
  </si>
  <si>
    <t>O-ring, FRISTAM FP722</t>
  </si>
  <si>
    <t>&lt;Final cooler AMM&gt;</t>
  </si>
  <si>
    <t>&lt;Final cooler MPLAN&gt;</t>
  </si>
  <si>
    <t>&lt;pump assembly&gt;</t>
  </si>
  <si>
    <t>&lt;mechanical seal&gt;</t>
  </si>
  <si>
    <t>Cogalito July Renz</t>
  </si>
  <si>
    <t>SPARE LID CYLINDER - 189041100202 (not found on order conf)</t>
  </si>
  <si>
    <t>Silverpress flexible tubing - 1089041000201 (not found on order conf)</t>
  </si>
  <si>
    <t xml:space="preserve">Bearing Flange ASAHI UCF208-24 </t>
  </si>
  <si>
    <t>Final 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</si>
</sst>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wrapText="1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1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ventory\Work%20Order%20and%20Cost%20C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SA_Z3Jul1009"/>
      <sheetName val="Sheet1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ello,Rosiell,PH-Cagayan de Oro,Engineering,External" id="{0732C28E-2D3F-4DF3-8B2D-959364EA2A4D}" userId="S::Rosiell.Suello@ph.nestle.com::aeb614a2-81bd-4d19-8450-ef488b98247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S305"/>
  <sheetViews>
    <sheetView tabSelected="1" topLeftCell="D1" zoomScale="70" zoomScaleNormal="70" workbookViewId="0">
      <selection activeCell="G29" sqref="G29"/>
    </sheetView>
  </sheetViews>
  <sheetFormatPr defaultRowHeight="15" x14ac:dyDescent="0.25"/>
  <cols>
    <col min="1" max="1" width="30.140625" style="12" bestFit="1" customWidth="1"/>
    <col min="2" max="2" width="39.28515625" style="4" customWidth="1"/>
    <col min="3" max="3" width="50.7109375" style="11" customWidth="1"/>
    <col min="4" max="4" width="13.5703125" style="5" customWidth="1"/>
    <col min="5" max="5" width="23" style="9" bestFit="1" customWidth="1"/>
    <col min="6" max="6" width="46.42578125" style="4" bestFit="1" customWidth="1"/>
    <col min="7" max="7" width="21.7109375" style="9" bestFit="1" customWidth="1"/>
    <col min="8" max="8" width="28.140625" style="29" customWidth="1"/>
    <col min="9" max="9" width="22" style="29" bestFit="1" customWidth="1"/>
    <col min="10" max="10" width="26" style="4" customWidth="1"/>
    <col min="11" max="11" width="48.42578125" style="13" customWidth="1"/>
    <col min="12" max="12" width="26.85546875" style="4" bestFit="1" customWidth="1"/>
    <col min="13" max="13" width="14.5703125" style="4" bestFit="1" customWidth="1"/>
    <col min="14" max="14" width="14.42578125" style="5" bestFit="1" customWidth="1"/>
    <col min="15" max="15" width="17.28515625" style="35" bestFit="1" customWidth="1"/>
  </cols>
  <sheetData>
    <row r="1" spans="1:17" s="1" customFormat="1" x14ac:dyDescent="0.25">
      <c r="A1" s="10" t="s">
        <v>230</v>
      </c>
      <c r="B1" s="7" t="s">
        <v>96</v>
      </c>
      <c r="C1" s="10" t="s">
        <v>224</v>
      </c>
      <c r="D1" s="7" t="s">
        <v>225</v>
      </c>
      <c r="E1" s="8" t="s">
        <v>231</v>
      </c>
      <c r="F1" s="37" t="s">
        <v>0</v>
      </c>
      <c r="G1" s="38" t="s">
        <v>184</v>
      </c>
      <c r="H1" s="6" t="s">
        <v>232</v>
      </c>
      <c r="I1" s="39" t="s">
        <v>185</v>
      </c>
      <c r="J1" s="37" t="s">
        <v>183</v>
      </c>
      <c r="K1" s="10" t="s">
        <v>157</v>
      </c>
      <c r="L1" s="7" t="s">
        <v>227</v>
      </c>
      <c r="M1" s="7" t="s">
        <v>219</v>
      </c>
      <c r="N1" s="7" t="s">
        <v>190</v>
      </c>
      <c r="O1" s="1" t="s">
        <v>333</v>
      </c>
      <c r="Q1" s="1" t="s">
        <v>360</v>
      </c>
    </row>
    <row r="2" spans="1:17" ht="15" customHeight="1" x14ac:dyDescent="0.25">
      <c r="B2" s="4" t="s">
        <v>94</v>
      </c>
      <c r="C2" s="11" t="s">
        <v>4</v>
      </c>
      <c r="D2" s="5" t="s">
        <v>95</v>
      </c>
      <c r="E2" s="9">
        <v>45352</v>
      </c>
      <c r="F2" s="4" t="s">
        <v>1</v>
      </c>
      <c r="G2" s="9">
        <v>45506</v>
      </c>
      <c r="H2" s="29">
        <f ca="1">IF(F2="DONE",NOW()-E2, NOW()-E2)</f>
        <v>194.62982395833387</v>
      </c>
      <c r="I2" s="29" t="str">
        <f ca="1">IF(F2="DONE", "", NOW()-G2)</f>
        <v/>
      </c>
      <c r="J2" s="30" t="s">
        <v>218</v>
      </c>
      <c r="L2" s="4" t="s">
        <v>228</v>
      </c>
      <c r="M2" s="30" t="s">
        <v>220</v>
      </c>
      <c r="N2" s="5" t="s">
        <v>97</v>
      </c>
      <c r="O2" s="35">
        <v>1</v>
      </c>
    </row>
    <row r="3" spans="1:17" ht="15" customHeight="1" x14ac:dyDescent="0.25">
      <c r="B3" s="4" t="s">
        <v>94</v>
      </c>
      <c r="C3" s="11" t="s">
        <v>5</v>
      </c>
      <c r="D3" s="5" t="s">
        <v>95</v>
      </c>
      <c r="E3" s="9">
        <v>45352</v>
      </c>
      <c r="F3" s="4" t="s">
        <v>1</v>
      </c>
      <c r="G3" s="9">
        <v>45506</v>
      </c>
      <c r="H3" s="29">
        <f t="shared" ref="H3:H67" ca="1" si="0">IF(F3="DONE",NOW()-E3, NOW()-E3)</f>
        <v>194.62982395833387</v>
      </c>
      <c r="I3" s="29" t="str">
        <f t="shared" ref="I3:I67" ca="1" si="1">IF(F3="DONE", "", NOW()-G3)</f>
        <v/>
      </c>
      <c r="J3" s="30" t="s">
        <v>218</v>
      </c>
      <c r="L3" s="4" t="s">
        <v>228</v>
      </c>
      <c r="M3" s="30" t="s">
        <v>220</v>
      </c>
      <c r="N3" s="5" t="s">
        <v>97</v>
      </c>
      <c r="O3" s="35">
        <v>1</v>
      </c>
    </row>
    <row r="4" spans="1:17" ht="15" customHeight="1" x14ac:dyDescent="0.25">
      <c r="B4" s="4" t="s">
        <v>94</v>
      </c>
      <c r="C4" s="11" t="s">
        <v>6</v>
      </c>
      <c r="D4" s="5" t="s">
        <v>95</v>
      </c>
      <c r="E4" s="9">
        <v>45352</v>
      </c>
      <c r="F4" s="4" t="s">
        <v>1</v>
      </c>
      <c r="G4" s="9">
        <v>45506</v>
      </c>
      <c r="H4" s="29">
        <f t="shared" ca="1" si="0"/>
        <v>194.62982395833387</v>
      </c>
      <c r="I4" s="29" t="str">
        <f t="shared" ca="1" si="1"/>
        <v/>
      </c>
      <c r="J4" s="30" t="s">
        <v>218</v>
      </c>
      <c r="L4" s="4" t="s">
        <v>228</v>
      </c>
      <c r="M4" s="30" t="s">
        <v>220</v>
      </c>
      <c r="N4" s="5" t="s">
        <v>97</v>
      </c>
      <c r="O4" s="35">
        <v>1</v>
      </c>
    </row>
    <row r="5" spans="1:17" ht="15" customHeight="1" x14ac:dyDescent="0.25">
      <c r="B5" s="4" t="s">
        <v>94</v>
      </c>
      <c r="C5" s="11" t="s">
        <v>7</v>
      </c>
      <c r="D5" s="5" t="s">
        <v>95</v>
      </c>
      <c r="E5" s="9">
        <v>45352</v>
      </c>
      <c r="F5" s="4" t="s">
        <v>1</v>
      </c>
      <c r="G5" s="9">
        <v>45506</v>
      </c>
      <c r="H5" s="29">
        <f t="shared" ca="1" si="0"/>
        <v>194.62982395833387</v>
      </c>
      <c r="I5" s="29" t="str">
        <f t="shared" ca="1" si="1"/>
        <v/>
      </c>
      <c r="J5" s="30" t="s">
        <v>218</v>
      </c>
      <c r="L5" s="4" t="s">
        <v>228</v>
      </c>
      <c r="M5" s="30" t="s">
        <v>220</v>
      </c>
      <c r="N5" s="5" t="s">
        <v>97</v>
      </c>
      <c r="O5" s="35">
        <v>1</v>
      </c>
    </row>
    <row r="6" spans="1:17" ht="15" customHeight="1" x14ac:dyDescent="0.25">
      <c r="B6" s="4" t="s">
        <v>94</v>
      </c>
      <c r="C6" s="11" t="s">
        <v>8</v>
      </c>
      <c r="D6" s="5" t="s">
        <v>95</v>
      </c>
      <c r="E6" s="9">
        <v>45352</v>
      </c>
      <c r="F6" s="4" t="s">
        <v>1</v>
      </c>
      <c r="G6" s="9">
        <v>45506</v>
      </c>
      <c r="H6" s="29">
        <f t="shared" ca="1" si="0"/>
        <v>194.62982395833387</v>
      </c>
      <c r="I6" s="29" t="str">
        <f t="shared" ca="1" si="1"/>
        <v/>
      </c>
      <c r="J6" s="30" t="s">
        <v>218</v>
      </c>
      <c r="L6" s="4" t="s">
        <v>228</v>
      </c>
      <c r="M6" s="30" t="s">
        <v>220</v>
      </c>
      <c r="N6" s="5" t="s">
        <v>97</v>
      </c>
      <c r="O6" s="35">
        <v>1</v>
      </c>
    </row>
    <row r="7" spans="1:17" ht="15" customHeight="1" x14ac:dyDescent="0.25">
      <c r="B7" s="4" t="s">
        <v>94</v>
      </c>
      <c r="C7" s="11" t="s">
        <v>33</v>
      </c>
      <c r="D7" s="5" t="s">
        <v>95</v>
      </c>
      <c r="E7" s="9">
        <v>45352</v>
      </c>
      <c r="F7" s="4" t="s">
        <v>1</v>
      </c>
      <c r="G7" s="9">
        <v>45506</v>
      </c>
      <c r="H7" s="29">
        <f t="shared" ca="1" si="0"/>
        <v>194.62982395833387</v>
      </c>
      <c r="I7" s="29" t="str">
        <f t="shared" ca="1" si="1"/>
        <v/>
      </c>
      <c r="J7" s="30" t="s">
        <v>218</v>
      </c>
      <c r="L7" s="4" t="s">
        <v>228</v>
      </c>
      <c r="M7" s="30" t="s">
        <v>220</v>
      </c>
      <c r="N7" s="5" t="s">
        <v>97</v>
      </c>
      <c r="O7" s="35">
        <v>1</v>
      </c>
    </row>
    <row r="8" spans="1:17" ht="15" customHeight="1" x14ac:dyDescent="0.25">
      <c r="B8" s="4" t="s">
        <v>94</v>
      </c>
      <c r="C8" s="11" t="s">
        <v>9</v>
      </c>
      <c r="D8" s="5" t="s">
        <v>95</v>
      </c>
      <c r="E8" s="9">
        <v>45352</v>
      </c>
      <c r="F8" s="4" t="s">
        <v>1</v>
      </c>
      <c r="G8" s="9">
        <v>45506</v>
      </c>
      <c r="H8" s="29">
        <f t="shared" ca="1" si="0"/>
        <v>194.62982395833387</v>
      </c>
      <c r="I8" s="29" t="str">
        <f t="shared" ca="1" si="1"/>
        <v/>
      </c>
      <c r="J8" s="30" t="s">
        <v>218</v>
      </c>
      <c r="L8" s="4" t="s">
        <v>228</v>
      </c>
      <c r="M8" s="30" t="s">
        <v>220</v>
      </c>
      <c r="N8" s="5" t="s">
        <v>97</v>
      </c>
      <c r="O8" s="35">
        <v>1</v>
      </c>
    </row>
    <row r="9" spans="1:17" ht="15" customHeight="1" x14ac:dyDescent="0.25">
      <c r="B9" s="4" t="s">
        <v>94</v>
      </c>
      <c r="C9" s="11" t="s">
        <v>10</v>
      </c>
      <c r="D9" s="5" t="s">
        <v>95</v>
      </c>
      <c r="E9" s="9">
        <v>45352</v>
      </c>
      <c r="F9" s="4" t="s">
        <v>1</v>
      </c>
      <c r="G9" s="9">
        <v>45506</v>
      </c>
      <c r="H9" s="29">
        <f t="shared" ca="1" si="0"/>
        <v>194.62982395833387</v>
      </c>
      <c r="I9" s="29" t="str">
        <f t="shared" ca="1" si="1"/>
        <v/>
      </c>
      <c r="J9" s="30" t="s">
        <v>218</v>
      </c>
      <c r="L9" s="4" t="s">
        <v>228</v>
      </c>
      <c r="M9" s="30" t="s">
        <v>220</v>
      </c>
      <c r="N9" s="5" t="s">
        <v>97</v>
      </c>
      <c r="O9" s="35">
        <v>1</v>
      </c>
    </row>
    <row r="10" spans="1:17" ht="15" customHeight="1" x14ac:dyDescent="0.25">
      <c r="B10" s="4" t="s">
        <v>94</v>
      </c>
      <c r="C10" s="11" t="s">
        <v>11</v>
      </c>
      <c r="D10" s="5" t="s">
        <v>95</v>
      </c>
      <c r="E10" s="9">
        <v>45352</v>
      </c>
      <c r="F10" s="4" t="s">
        <v>1</v>
      </c>
      <c r="G10" s="9">
        <v>45506</v>
      </c>
      <c r="H10" s="29">
        <f t="shared" ca="1" si="0"/>
        <v>194.62982395833387</v>
      </c>
      <c r="I10" s="29" t="str">
        <f t="shared" ca="1" si="1"/>
        <v/>
      </c>
      <c r="J10" s="30" t="s">
        <v>218</v>
      </c>
      <c r="L10" s="4" t="s">
        <v>228</v>
      </c>
      <c r="M10" s="30" t="s">
        <v>220</v>
      </c>
      <c r="N10" s="5" t="s">
        <v>97</v>
      </c>
      <c r="O10" s="35">
        <v>1</v>
      </c>
    </row>
    <row r="11" spans="1:17" ht="15" customHeight="1" x14ac:dyDescent="0.25">
      <c r="B11" s="4" t="s">
        <v>94</v>
      </c>
      <c r="C11" s="11" t="s">
        <v>34</v>
      </c>
      <c r="D11" s="5" t="s">
        <v>95</v>
      </c>
      <c r="E11" s="9">
        <v>45352</v>
      </c>
      <c r="F11" s="4" t="s">
        <v>1</v>
      </c>
      <c r="G11" s="9">
        <v>45506</v>
      </c>
      <c r="H11" s="29">
        <f t="shared" ca="1" si="0"/>
        <v>194.62982395833387</v>
      </c>
      <c r="I11" s="29" t="str">
        <f t="shared" ca="1" si="1"/>
        <v/>
      </c>
      <c r="J11" s="30" t="s">
        <v>218</v>
      </c>
      <c r="L11" s="4" t="s">
        <v>228</v>
      </c>
      <c r="M11" s="30" t="s">
        <v>220</v>
      </c>
      <c r="N11" s="5" t="s">
        <v>97</v>
      </c>
      <c r="O11" s="35">
        <v>1</v>
      </c>
    </row>
    <row r="12" spans="1:17" ht="15" customHeight="1" x14ac:dyDescent="0.25">
      <c r="B12" s="4" t="s">
        <v>94</v>
      </c>
      <c r="C12" s="11" t="s">
        <v>35</v>
      </c>
      <c r="D12" s="5" t="s">
        <v>95</v>
      </c>
      <c r="E12" s="9">
        <v>45352</v>
      </c>
      <c r="F12" s="4" t="s">
        <v>1</v>
      </c>
      <c r="G12" s="9">
        <v>45506</v>
      </c>
      <c r="H12" s="29">
        <f t="shared" ca="1" si="0"/>
        <v>194.62982395833387</v>
      </c>
      <c r="I12" s="29" t="str">
        <f t="shared" ca="1" si="1"/>
        <v/>
      </c>
      <c r="J12" s="30" t="s">
        <v>218</v>
      </c>
      <c r="L12" s="4" t="s">
        <v>228</v>
      </c>
      <c r="M12" s="30" t="s">
        <v>220</v>
      </c>
      <c r="N12" s="5" t="s">
        <v>97</v>
      </c>
      <c r="O12" s="35">
        <v>1</v>
      </c>
    </row>
    <row r="13" spans="1:17" ht="15" customHeight="1" x14ac:dyDescent="0.25">
      <c r="B13" s="4" t="s">
        <v>94</v>
      </c>
      <c r="C13" s="11" t="s">
        <v>36</v>
      </c>
      <c r="D13" s="5" t="s">
        <v>95</v>
      </c>
      <c r="E13" s="9">
        <v>45352</v>
      </c>
      <c r="F13" s="4" t="s">
        <v>1</v>
      </c>
      <c r="G13" s="9">
        <v>45506</v>
      </c>
      <c r="H13" s="29">
        <f t="shared" ca="1" si="0"/>
        <v>194.62982395833387</v>
      </c>
      <c r="I13" s="29" t="str">
        <f t="shared" ca="1" si="1"/>
        <v/>
      </c>
      <c r="J13" s="30" t="s">
        <v>218</v>
      </c>
      <c r="L13" s="4" t="s">
        <v>228</v>
      </c>
      <c r="M13" s="30" t="s">
        <v>220</v>
      </c>
      <c r="N13" s="5" t="s">
        <v>97</v>
      </c>
      <c r="O13" s="35">
        <v>1</v>
      </c>
    </row>
    <row r="14" spans="1:17" ht="15" customHeight="1" x14ac:dyDescent="0.25">
      <c r="B14" s="4" t="s">
        <v>94</v>
      </c>
      <c r="C14" s="11" t="s">
        <v>37</v>
      </c>
      <c r="D14" s="5" t="s">
        <v>95</v>
      </c>
      <c r="E14" s="9">
        <v>45352</v>
      </c>
      <c r="F14" s="4" t="s">
        <v>1</v>
      </c>
      <c r="G14" s="9">
        <v>45506</v>
      </c>
      <c r="H14" s="29">
        <f t="shared" ca="1" si="0"/>
        <v>194.62982395833387</v>
      </c>
      <c r="I14" s="29" t="str">
        <f t="shared" ca="1" si="1"/>
        <v/>
      </c>
      <c r="J14" s="30" t="s">
        <v>218</v>
      </c>
      <c r="L14" s="4" t="s">
        <v>228</v>
      </c>
      <c r="M14" s="30" t="s">
        <v>220</v>
      </c>
      <c r="N14" s="5" t="s">
        <v>97</v>
      </c>
      <c r="O14" s="35">
        <v>1</v>
      </c>
    </row>
    <row r="15" spans="1:17" ht="15" customHeight="1" x14ac:dyDescent="0.25">
      <c r="B15" s="4" t="s">
        <v>94</v>
      </c>
      <c r="C15" s="11" t="s">
        <v>38</v>
      </c>
      <c r="D15" s="5" t="s">
        <v>95</v>
      </c>
      <c r="E15" s="9">
        <v>45352</v>
      </c>
      <c r="F15" s="4" t="s">
        <v>1</v>
      </c>
      <c r="G15" s="9">
        <v>45506</v>
      </c>
      <c r="H15" s="29">
        <f t="shared" ca="1" si="0"/>
        <v>194.62982395833387</v>
      </c>
      <c r="I15" s="29" t="str">
        <f t="shared" ca="1" si="1"/>
        <v/>
      </c>
      <c r="J15" s="30" t="s">
        <v>218</v>
      </c>
      <c r="L15" s="4" t="s">
        <v>228</v>
      </c>
      <c r="M15" s="30" t="s">
        <v>220</v>
      </c>
      <c r="N15" s="5" t="s">
        <v>97</v>
      </c>
      <c r="O15" s="35">
        <v>1</v>
      </c>
    </row>
    <row r="16" spans="1:17" ht="15" customHeight="1" x14ac:dyDescent="0.25">
      <c r="B16" s="4" t="s">
        <v>94</v>
      </c>
      <c r="C16" s="11" t="s">
        <v>39</v>
      </c>
      <c r="D16" s="5" t="s">
        <v>95</v>
      </c>
      <c r="E16" s="9">
        <v>45352</v>
      </c>
      <c r="F16" s="4" t="s">
        <v>1</v>
      </c>
      <c r="G16" s="9">
        <v>45506</v>
      </c>
      <c r="H16" s="29">
        <f t="shared" ca="1" si="0"/>
        <v>194.62982395833387</v>
      </c>
      <c r="I16" s="29" t="str">
        <f t="shared" ca="1" si="1"/>
        <v/>
      </c>
      <c r="J16" s="30" t="s">
        <v>218</v>
      </c>
      <c r="L16" s="4" t="s">
        <v>228</v>
      </c>
      <c r="M16" s="30" t="s">
        <v>220</v>
      </c>
      <c r="N16" s="5" t="s">
        <v>97</v>
      </c>
      <c r="O16" s="35">
        <v>1</v>
      </c>
    </row>
    <row r="17" spans="1:15" ht="15" customHeight="1" x14ac:dyDescent="0.25">
      <c r="B17" s="4" t="s">
        <v>94</v>
      </c>
      <c r="C17" s="11" t="s">
        <v>3</v>
      </c>
      <c r="D17" s="5" t="s">
        <v>95</v>
      </c>
      <c r="E17" s="9">
        <v>45352</v>
      </c>
      <c r="F17" s="4" t="s">
        <v>1</v>
      </c>
      <c r="G17" s="9">
        <v>45506</v>
      </c>
      <c r="H17" s="29">
        <f t="shared" ca="1" si="0"/>
        <v>194.62982395833387</v>
      </c>
      <c r="I17" s="29" t="str">
        <f t="shared" ca="1" si="1"/>
        <v/>
      </c>
      <c r="J17" s="30" t="s">
        <v>218</v>
      </c>
      <c r="L17" s="4" t="s">
        <v>228</v>
      </c>
      <c r="M17" s="30" t="s">
        <v>220</v>
      </c>
      <c r="N17" s="5" t="s">
        <v>97</v>
      </c>
      <c r="O17" s="35">
        <v>1</v>
      </c>
    </row>
    <row r="18" spans="1:15" ht="15" customHeight="1" x14ac:dyDescent="0.25">
      <c r="B18" s="4" t="s">
        <v>94</v>
      </c>
      <c r="C18" s="11" t="s">
        <v>2</v>
      </c>
      <c r="D18" s="5" t="s">
        <v>95</v>
      </c>
      <c r="E18" s="9">
        <v>45352</v>
      </c>
      <c r="F18" s="4" t="s">
        <v>1</v>
      </c>
      <c r="G18" s="9">
        <v>45506</v>
      </c>
      <c r="H18" s="29">
        <f t="shared" ca="1" si="0"/>
        <v>194.62982395833387</v>
      </c>
      <c r="I18" s="29" t="str">
        <f t="shared" ca="1" si="1"/>
        <v/>
      </c>
      <c r="J18" s="4" t="s">
        <v>218</v>
      </c>
      <c r="L18" s="4" t="s">
        <v>228</v>
      </c>
      <c r="M18" s="30" t="s">
        <v>220</v>
      </c>
      <c r="N18" s="5" t="s">
        <v>97</v>
      </c>
      <c r="O18" s="35">
        <v>1</v>
      </c>
    </row>
    <row r="19" spans="1:15" ht="15" customHeight="1" x14ac:dyDescent="0.25">
      <c r="B19" s="4" t="s">
        <v>91</v>
      </c>
      <c r="C19" s="11" t="s">
        <v>110</v>
      </c>
      <c r="D19" s="5" t="s">
        <v>95</v>
      </c>
      <c r="E19" s="9">
        <v>45352</v>
      </c>
      <c r="F19" s="30" t="s">
        <v>188</v>
      </c>
      <c r="G19" s="32">
        <v>45518</v>
      </c>
      <c r="H19" s="29">
        <f t="shared" ca="1" si="0"/>
        <v>194.62982395833387</v>
      </c>
      <c r="I19" s="29">
        <f t="shared" ca="1" si="1"/>
        <v>28.629823958333873</v>
      </c>
      <c r="J19" s="30" t="s">
        <v>218</v>
      </c>
      <c r="L19" s="4" t="s">
        <v>228</v>
      </c>
      <c r="M19" s="30" t="s">
        <v>220</v>
      </c>
      <c r="N19" s="5" t="s">
        <v>97</v>
      </c>
      <c r="O19" s="35">
        <v>1</v>
      </c>
    </row>
    <row r="20" spans="1:15" ht="15" customHeight="1" x14ac:dyDescent="0.25">
      <c r="B20" s="4" t="s">
        <v>91</v>
      </c>
      <c r="C20" s="11" t="s">
        <v>111</v>
      </c>
      <c r="D20" s="5" t="s">
        <v>95</v>
      </c>
      <c r="E20" s="9">
        <v>45352</v>
      </c>
      <c r="F20" s="30" t="s">
        <v>188</v>
      </c>
      <c r="G20" s="32">
        <v>45518</v>
      </c>
      <c r="H20" s="29">
        <f t="shared" ca="1" si="0"/>
        <v>194.62982395833387</v>
      </c>
      <c r="I20" s="29">
        <f t="shared" ca="1" si="1"/>
        <v>28.629823958333873</v>
      </c>
      <c r="J20" s="30" t="s">
        <v>207</v>
      </c>
      <c r="L20" s="4" t="s">
        <v>228</v>
      </c>
      <c r="M20" s="30" t="s">
        <v>220</v>
      </c>
      <c r="N20" s="5" t="s">
        <v>97</v>
      </c>
      <c r="O20" s="35">
        <v>1</v>
      </c>
    </row>
    <row r="21" spans="1:15" ht="15" customHeight="1" x14ac:dyDescent="0.25">
      <c r="B21" s="4" t="s">
        <v>91</v>
      </c>
      <c r="C21" s="11" t="s">
        <v>112</v>
      </c>
      <c r="D21" s="5" t="s">
        <v>95</v>
      </c>
      <c r="E21" s="9">
        <v>45352</v>
      </c>
      <c r="F21" s="30" t="s">
        <v>188</v>
      </c>
      <c r="G21" s="32">
        <v>45518</v>
      </c>
      <c r="H21" s="29">
        <f t="shared" ca="1" si="0"/>
        <v>194.62982395833387</v>
      </c>
      <c r="I21" s="29">
        <f t="shared" ca="1" si="1"/>
        <v>28.629823958333873</v>
      </c>
      <c r="J21" s="30" t="s">
        <v>207</v>
      </c>
      <c r="L21" s="4" t="s">
        <v>228</v>
      </c>
      <c r="M21" s="30" t="s">
        <v>220</v>
      </c>
      <c r="N21" s="5" t="s">
        <v>97</v>
      </c>
      <c r="O21" s="35">
        <v>1</v>
      </c>
    </row>
    <row r="22" spans="1:15" ht="15" customHeight="1" x14ac:dyDescent="0.25">
      <c r="B22" s="4" t="s">
        <v>91</v>
      </c>
      <c r="C22" s="11" t="s">
        <v>113</v>
      </c>
      <c r="D22" s="5" t="s">
        <v>95</v>
      </c>
      <c r="E22" s="9">
        <v>45352</v>
      </c>
      <c r="F22" s="30" t="s">
        <v>188</v>
      </c>
      <c r="G22" s="32">
        <v>45518</v>
      </c>
      <c r="H22" s="29">
        <f t="shared" ca="1" si="0"/>
        <v>194.62982395833387</v>
      </c>
      <c r="I22" s="29">
        <f t="shared" ca="1" si="1"/>
        <v>28.629823958333873</v>
      </c>
      <c r="J22" s="30" t="s">
        <v>207</v>
      </c>
      <c r="L22" s="4" t="s">
        <v>228</v>
      </c>
      <c r="M22" s="30" t="s">
        <v>220</v>
      </c>
      <c r="N22" s="5" t="s">
        <v>97</v>
      </c>
      <c r="O22" s="35">
        <v>1</v>
      </c>
    </row>
    <row r="23" spans="1:15" ht="15" customHeight="1" x14ac:dyDescent="0.25">
      <c r="B23" s="4" t="s">
        <v>91</v>
      </c>
      <c r="C23" s="11" t="s">
        <v>114</v>
      </c>
      <c r="D23" s="5" t="s">
        <v>95</v>
      </c>
      <c r="E23" s="9">
        <v>45352</v>
      </c>
      <c r="F23" s="30" t="s">
        <v>188</v>
      </c>
      <c r="G23" s="32">
        <v>45518</v>
      </c>
      <c r="H23" s="29">
        <f t="shared" ca="1" si="0"/>
        <v>194.62982395833387</v>
      </c>
      <c r="I23" s="29">
        <f t="shared" ca="1" si="1"/>
        <v>28.629823958333873</v>
      </c>
      <c r="J23" s="30" t="s">
        <v>207</v>
      </c>
      <c r="L23" s="4" t="s">
        <v>228</v>
      </c>
      <c r="M23" s="30" t="s">
        <v>220</v>
      </c>
      <c r="N23" s="5" t="s">
        <v>97</v>
      </c>
      <c r="O23" s="35">
        <v>1</v>
      </c>
    </row>
    <row r="24" spans="1:15" ht="15" customHeight="1" x14ac:dyDescent="0.25">
      <c r="B24" s="4" t="s">
        <v>91</v>
      </c>
      <c r="C24" s="11" t="s">
        <v>115</v>
      </c>
      <c r="D24" s="5" t="s">
        <v>95</v>
      </c>
      <c r="E24" s="9">
        <v>45352</v>
      </c>
      <c r="F24" s="30" t="s">
        <v>188</v>
      </c>
      <c r="G24" s="32">
        <v>45518</v>
      </c>
      <c r="H24" s="29">
        <f t="shared" ca="1" si="0"/>
        <v>194.62982395833387</v>
      </c>
      <c r="I24" s="29">
        <f t="shared" ca="1" si="1"/>
        <v>28.629823958333873</v>
      </c>
      <c r="J24" s="30" t="s">
        <v>207</v>
      </c>
      <c r="L24" s="4" t="s">
        <v>228</v>
      </c>
      <c r="M24" s="30" t="s">
        <v>220</v>
      </c>
      <c r="N24" s="5" t="s">
        <v>97</v>
      </c>
      <c r="O24" s="35">
        <v>1</v>
      </c>
    </row>
    <row r="25" spans="1:15" ht="15" customHeight="1" x14ac:dyDescent="0.25">
      <c r="B25" s="4" t="s">
        <v>91</v>
      </c>
      <c r="C25" s="11" t="s">
        <v>116</v>
      </c>
      <c r="D25" s="5" t="s">
        <v>95</v>
      </c>
      <c r="E25" s="9">
        <v>45352</v>
      </c>
      <c r="F25" s="30" t="s">
        <v>188</v>
      </c>
      <c r="G25" s="32">
        <v>45518</v>
      </c>
      <c r="H25" s="29">
        <f t="shared" ca="1" si="0"/>
        <v>194.62982395833387</v>
      </c>
      <c r="I25" s="29">
        <f t="shared" ca="1" si="1"/>
        <v>28.629823958333873</v>
      </c>
      <c r="J25" s="30" t="s">
        <v>207</v>
      </c>
      <c r="L25" s="4" t="s">
        <v>228</v>
      </c>
      <c r="M25" s="30" t="s">
        <v>220</v>
      </c>
      <c r="N25" s="5" t="s">
        <v>97</v>
      </c>
      <c r="O25" s="35">
        <v>1</v>
      </c>
    </row>
    <row r="26" spans="1:15" ht="15" customHeight="1" x14ac:dyDescent="0.25">
      <c r="B26" s="4" t="s">
        <v>91</v>
      </c>
      <c r="C26" s="11" t="s">
        <v>117</v>
      </c>
      <c r="D26" s="5" t="s">
        <v>95</v>
      </c>
      <c r="E26" s="9">
        <v>45352</v>
      </c>
      <c r="F26" s="30" t="s">
        <v>188</v>
      </c>
      <c r="G26" s="32">
        <v>45518</v>
      </c>
      <c r="H26" s="29">
        <f t="shared" ca="1" si="0"/>
        <v>194.62982395833387</v>
      </c>
      <c r="I26" s="29">
        <f t="shared" ca="1" si="1"/>
        <v>28.629823958333873</v>
      </c>
      <c r="J26" s="30" t="s">
        <v>207</v>
      </c>
      <c r="L26" s="4" t="s">
        <v>228</v>
      </c>
      <c r="M26" s="30" t="s">
        <v>220</v>
      </c>
      <c r="N26" s="5" t="s">
        <v>97</v>
      </c>
      <c r="O26" s="35">
        <v>1</v>
      </c>
    </row>
    <row r="27" spans="1:15" ht="15" customHeight="1" x14ac:dyDescent="0.25">
      <c r="B27" s="4" t="s">
        <v>91</v>
      </c>
      <c r="C27" s="11" t="s">
        <v>118</v>
      </c>
      <c r="D27" s="5" t="s">
        <v>95</v>
      </c>
      <c r="E27" s="9">
        <v>45352</v>
      </c>
      <c r="F27" s="30" t="s">
        <v>188</v>
      </c>
      <c r="G27" s="32">
        <v>45518</v>
      </c>
      <c r="H27" s="29">
        <f t="shared" ca="1" si="0"/>
        <v>194.62982395833387</v>
      </c>
      <c r="I27" s="29">
        <f t="shared" ca="1" si="1"/>
        <v>28.629823958333873</v>
      </c>
      <c r="J27" s="30" t="s">
        <v>207</v>
      </c>
      <c r="L27" s="4" t="s">
        <v>228</v>
      </c>
      <c r="M27" s="30" t="s">
        <v>220</v>
      </c>
      <c r="N27" s="5" t="s">
        <v>97</v>
      </c>
      <c r="O27" s="35">
        <v>1</v>
      </c>
    </row>
    <row r="28" spans="1:15" ht="15" customHeight="1" x14ac:dyDescent="0.25">
      <c r="B28" s="4" t="s">
        <v>91</v>
      </c>
      <c r="C28" s="11" t="s">
        <v>119</v>
      </c>
      <c r="D28" s="5" t="s">
        <v>95</v>
      </c>
      <c r="E28" s="9">
        <v>45352</v>
      </c>
      <c r="F28" s="30" t="s">
        <v>188</v>
      </c>
      <c r="G28" s="32">
        <v>45518</v>
      </c>
      <c r="H28" s="29">
        <f t="shared" ca="1" si="0"/>
        <v>194.62982395833387</v>
      </c>
      <c r="I28" s="29">
        <f t="shared" ca="1" si="1"/>
        <v>28.629823958333873</v>
      </c>
      <c r="J28" s="30" t="s">
        <v>207</v>
      </c>
      <c r="L28" s="4" t="s">
        <v>228</v>
      </c>
      <c r="M28" s="30" t="s">
        <v>220</v>
      </c>
      <c r="N28" s="5" t="s">
        <v>97</v>
      </c>
      <c r="O28" s="35">
        <v>1</v>
      </c>
    </row>
    <row r="29" spans="1:15" ht="15" customHeight="1" x14ac:dyDescent="0.25">
      <c r="B29" s="4" t="s">
        <v>91</v>
      </c>
      <c r="C29" s="11" t="s">
        <v>120</v>
      </c>
      <c r="D29" s="5" t="s">
        <v>95</v>
      </c>
      <c r="E29" s="9">
        <v>45352</v>
      </c>
      <c r="F29" s="30" t="s">
        <v>188</v>
      </c>
      <c r="G29" s="32">
        <v>45518</v>
      </c>
      <c r="H29" s="29">
        <f t="shared" ca="1" si="0"/>
        <v>194.62982395833387</v>
      </c>
      <c r="I29" s="29">
        <f t="shared" ca="1" si="1"/>
        <v>28.629823958333873</v>
      </c>
      <c r="J29" s="30" t="s">
        <v>207</v>
      </c>
      <c r="L29" s="4" t="s">
        <v>228</v>
      </c>
      <c r="M29" s="30" t="s">
        <v>220</v>
      </c>
      <c r="N29" s="5" t="s">
        <v>97</v>
      </c>
      <c r="O29" s="35">
        <v>1</v>
      </c>
    </row>
    <row r="30" spans="1:15" ht="15" customHeight="1" x14ac:dyDescent="0.25">
      <c r="B30" s="4" t="s">
        <v>93</v>
      </c>
      <c r="C30" s="11" t="s">
        <v>137</v>
      </c>
      <c r="D30" s="5" t="s">
        <v>95</v>
      </c>
      <c r="E30" s="9">
        <v>45352</v>
      </c>
      <c r="F30" s="4" t="s">
        <v>1</v>
      </c>
      <c r="G30" s="9">
        <v>45502</v>
      </c>
      <c r="H30" s="29">
        <f t="shared" ca="1" si="0"/>
        <v>194.62982395833387</v>
      </c>
      <c r="I30" s="29" t="str">
        <f t="shared" ca="1" si="1"/>
        <v/>
      </c>
      <c r="J30" s="4" t="s">
        <v>218</v>
      </c>
      <c r="L30" s="4" t="s">
        <v>228</v>
      </c>
      <c r="M30" s="30" t="s">
        <v>220</v>
      </c>
      <c r="N30" s="5" t="s">
        <v>97</v>
      </c>
      <c r="O30" s="35">
        <v>1</v>
      </c>
    </row>
    <row r="31" spans="1:15" s="2" customFormat="1" ht="15" customHeight="1" x14ac:dyDescent="0.25">
      <c r="A31" s="12"/>
      <c r="B31" s="4" t="s">
        <v>98</v>
      </c>
      <c r="C31" s="11" t="s">
        <v>137</v>
      </c>
      <c r="D31" s="5" t="s">
        <v>95</v>
      </c>
      <c r="E31" s="9">
        <v>45352</v>
      </c>
      <c r="F31" s="4" t="s">
        <v>1</v>
      </c>
      <c r="G31" s="9">
        <v>45502</v>
      </c>
      <c r="H31" s="29">
        <f t="shared" ca="1" si="0"/>
        <v>194.62982395833387</v>
      </c>
      <c r="I31" s="29" t="str">
        <f t="shared" ca="1" si="1"/>
        <v/>
      </c>
      <c r="J31" s="4" t="s">
        <v>218</v>
      </c>
      <c r="K31" s="13"/>
      <c r="L31" s="4" t="s">
        <v>228</v>
      </c>
      <c r="M31" s="30" t="s">
        <v>220</v>
      </c>
      <c r="N31" s="5" t="s">
        <v>97</v>
      </c>
      <c r="O31" s="35">
        <v>1</v>
      </c>
    </row>
    <row r="32" spans="1:15" ht="15" customHeight="1" x14ac:dyDescent="0.25">
      <c r="B32" s="4" t="s">
        <v>107</v>
      </c>
      <c r="C32" s="11" t="s">
        <v>153</v>
      </c>
      <c r="D32" s="5" t="s">
        <v>95</v>
      </c>
      <c r="E32" s="9">
        <v>45413</v>
      </c>
      <c r="F32" s="30" t="s">
        <v>188</v>
      </c>
      <c r="G32" s="9">
        <v>45507</v>
      </c>
      <c r="H32" s="29">
        <f t="shared" ca="1" si="0"/>
        <v>133.62982395833387</v>
      </c>
      <c r="I32" s="29">
        <f t="shared" ca="1" si="1"/>
        <v>39.629823958333873</v>
      </c>
      <c r="J32" s="30" t="s">
        <v>207</v>
      </c>
      <c r="L32" s="4" t="s">
        <v>228</v>
      </c>
      <c r="M32" s="30" t="s">
        <v>220</v>
      </c>
      <c r="N32" s="5" t="s">
        <v>97</v>
      </c>
      <c r="O32" s="35">
        <v>1</v>
      </c>
    </row>
    <row r="33" spans="1:15" ht="15" customHeight="1" x14ac:dyDescent="0.25">
      <c r="B33" s="4" t="s">
        <v>107</v>
      </c>
      <c r="C33" s="11" t="s">
        <v>154</v>
      </c>
      <c r="D33" s="5" t="s">
        <v>95</v>
      </c>
      <c r="E33" s="9">
        <v>45413</v>
      </c>
      <c r="F33" s="30" t="s">
        <v>188</v>
      </c>
      <c r="G33" s="9">
        <v>45507</v>
      </c>
      <c r="H33" s="29">
        <f t="shared" ca="1" si="0"/>
        <v>133.62982395833387</v>
      </c>
      <c r="I33" s="29">
        <f t="shared" ca="1" si="1"/>
        <v>39.629823958333873</v>
      </c>
      <c r="J33" s="30" t="s">
        <v>207</v>
      </c>
      <c r="L33" s="4" t="s">
        <v>228</v>
      </c>
      <c r="M33" s="30" t="s">
        <v>220</v>
      </c>
      <c r="N33" s="5" t="s">
        <v>97</v>
      </c>
      <c r="O33" s="35">
        <v>1</v>
      </c>
    </row>
    <row r="34" spans="1:15" ht="15" customHeight="1" x14ac:dyDescent="0.25">
      <c r="B34" s="4" t="s">
        <v>107</v>
      </c>
      <c r="C34" s="11" t="s">
        <v>155</v>
      </c>
      <c r="D34" s="5" t="s">
        <v>95</v>
      </c>
      <c r="E34" s="9">
        <v>45413</v>
      </c>
      <c r="F34" s="30" t="s">
        <v>188</v>
      </c>
      <c r="G34" s="32">
        <v>45507</v>
      </c>
      <c r="H34" s="29">
        <f t="shared" ca="1" si="0"/>
        <v>133.62982395833387</v>
      </c>
      <c r="I34" s="29">
        <f t="shared" ca="1" si="1"/>
        <v>39.629823958333873</v>
      </c>
      <c r="J34" s="30" t="s">
        <v>207</v>
      </c>
      <c r="L34" s="4" t="s">
        <v>228</v>
      </c>
      <c r="M34" s="30" t="s">
        <v>220</v>
      </c>
      <c r="N34" s="5" t="s">
        <v>97</v>
      </c>
      <c r="O34" s="35">
        <v>1</v>
      </c>
    </row>
    <row r="35" spans="1:15" ht="15" customHeight="1" x14ac:dyDescent="0.25">
      <c r="B35" s="4" t="s">
        <v>107</v>
      </c>
      <c r="C35" s="11" t="s">
        <v>156</v>
      </c>
      <c r="D35" s="5" t="s">
        <v>95</v>
      </c>
      <c r="E35" s="9">
        <v>45413</v>
      </c>
      <c r="F35" s="30" t="s">
        <v>188</v>
      </c>
      <c r="G35" s="32">
        <v>45507</v>
      </c>
      <c r="H35" s="29">
        <f t="shared" ca="1" si="0"/>
        <v>133.62982395833387</v>
      </c>
      <c r="I35" s="29">
        <f t="shared" ca="1" si="1"/>
        <v>39.629823958333873</v>
      </c>
      <c r="J35" s="30" t="s">
        <v>207</v>
      </c>
      <c r="L35" s="4" t="s">
        <v>228</v>
      </c>
      <c r="M35" s="30" t="s">
        <v>220</v>
      </c>
      <c r="N35" s="5" t="s">
        <v>97</v>
      </c>
      <c r="O35" s="35">
        <v>1</v>
      </c>
    </row>
    <row r="36" spans="1:15" ht="15" customHeight="1" x14ac:dyDescent="0.25">
      <c r="B36" s="4" t="s">
        <v>107</v>
      </c>
      <c r="C36" s="11" t="s">
        <v>151</v>
      </c>
      <c r="D36" s="5" t="s">
        <v>95</v>
      </c>
      <c r="E36" s="9">
        <v>45413</v>
      </c>
      <c r="F36" s="30" t="s">
        <v>188</v>
      </c>
      <c r="G36" s="32">
        <v>45507</v>
      </c>
      <c r="H36" s="29">
        <f t="shared" ca="1" si="0"/>
        <v>133.62982395833387</v>
      </c>
      <c r="I36" s="29">
        <f t="shared" ca="1" si="1"/>
        <v>39.629823958333873</v>
      </c>
      <c r="J36" s="30" t="s">
        <v>207</v>
      </c>
      <c r="L36" s="4" t="s">
        <v>228</v>
      </c>
      <c r="M36" s="30" t="s">
        <v>220</v>
      </c>
      <c r="N36" s="5" t="s">
        <v>97</v>
      </c>
      <c r="O36" s="35">
        <v>1</v>
      </c>
    </row>
    <row r="37" spans="1:15" ht="15" customHeight="1" x14ac:dyDescent="0.25">
      <c r="B37" s="4" t="s">
        <v>107</v>
      </c>
      <c r="C37" s="11" t="s">
        <v>152</v>
      </c>
      <c r="D37" s="5" t="s">
        <v>95</v>
      </c>
      <c r="E37" s="9">
        <v>45413</v>
      </c>
      <c r="F37" s="30" t="s">
        <v>188</v>
      </c>
      <c r="G37" s="32">
        <v>45507</v>
      </c>
      <c r="H37" s="29">
        <f t="shared" ca="1" si="0"/>
        <v>133.62982395833387</v>
      </c>
      <c r="I37" s="29">
        <f t="shared" ca="1" si="1"/>
        <v>39.629823958333873</v>
      </c>
      <c r="J37" s="4" t="s">
        <v>207</v>
      </c>
      <c r="L37" s="4" t="s">
        <v>228</v>
      </c>
      <c r="M37" s="30" t="s">
        <v>220</v>
      </c>
      <c r="N37" s="5" t="s">
        <v>97</v>
      </c>
      <c r="O37" s="35">
        <v>1</v>
      </c>
    </row>
    <row r="38" spans="1:15" ht="15" customHeight="1" x14ac:dyDescent="0.25">
      <c r="B38" s="4" t="s">
        <v>92</v>
      </c>
      <c r="C38" s="11" t="s">
        <v>160</v>
      </c>
      <c r="D38" s="5" t="s">
        <v>95</v>
      </c>
      <c r="E38" s="9">
        <v>45292</v>
      </c>
      <c r="F38" s="4" t="s">
        <v>188</v>
      </c>
      <c r="G38" s="9">
        <v>45292</v>
      </c>
      <c r="H38" s="29">
        <f t="shared" ca="1" si="0"/>
        <v>254.62982395833387</v>
      </c>
      <c r="I38" s="29">
        <f t="shared" ca="1" si="1"/>
        <v>254.62982395833387</v>
      </c>
      <c r="J38" s="4" t="s">
        <v>207</v>
      </c>
      <c r="L38" s="4" t="s">
        <v>228</v>
      </c>
      <c r="M38" s="30" t="s">
        <v>220</v>
      </c>
      <c r="N38" s="5" t="s">
        <v>97</v>
      </c>
      <c r="O38" s="35">
        <v>1</v>
      </c>
    </row>
    <row r="39" spans="1:15" ht="15" customHeight="1" x14ac:dyDescent="0.25">
      <c r="B39" s="4" t="s">
        <v>92</v>
      </c>
      <c r="C39" s="11" t="s">
        <v>161</v>
      </c>
      <c r="D39" s="5" t="s">
        <v>95</v>
      </c>
      <c r="E39" s="9">
        <v>45292</v>
      </c>
      <c r="F39" s="4" t="s">
        <v>188</v>
      </c>
      <c r="G39" s="9">
        <v>45292</v>
      </c>
      <c r="H39" s="29">
        <f t="shared" ca="1" si="0"/>
        <v>254.62982395833387</v>
      </c>
      <c r="I39" s="29">
        <f t="shared" ca="1" si="1"/>
        <v>254.62982395833387</v>
      </c>
      <c r="J39" s="4" t="s">
        <v>207</v>
      </c>
      <c r="L39" s="4" t="s">
        <v>228</v>
      </c>
      <c r="M39" s="30" t="s">
        <v>220</v>
      </c>
      <c r="N39" s="5" t="s">
        <v>97</v>
      </c>
      <c r="O39" s="35">
        <v>1</v>
      </c>
    </row>
    <row r="40" spans="1:15" ht="15" customHeight="1" x14ac:dyDescent="0.25">
      <c r="B40" s="4" t="s">
        <v>92</v>
      </c>
      <c r="C40" s="11" t="s">
        <v>162</v>
      </c>
      <c r="D40" s="5" t="s">
        <v>95</v>
      </c>
      <c r="E40" s="9">
        <v>45292</v>
      </c>
      <c r="F40" s="4" t="s">
        <v>188</v>
      </c>
      <c r="G40" s="9">
        <v>45292</v>
      </c>
      <c r="H40" s="29">
        <f t="shared" ca="1" si="0"/>
        <v>254.62982395833387</v>
      </c>
      <c r="I40" s="29">
        <f t="shared" ca="1" si="1"/>
        <v>254.62982395833387</v>
      </c>
      <c r="J40" s="4" t="s">
        <v>207</v>
      </c>
      <c r="L40" s="4" t="s">
        <v>228</v>
      </c>
      <c r="M40" s="30" t="s">
        <v>220</v>
      </c>
      <c r="N40" s="5" t="s">
        <v>97</v>
      </c>
      <c r="O40" s="35">
        <v>1</v>
      </c>
    </row>
    <row r="41" spans="1:15" ht="15" customHeight="1" x14ac:dyDescent="0.25">
      <c r="B41" s="4" t="s">
        <v>92</v>
      </c>
      <c r="C41" s="11" t="s">
        <v>163</v>
      </c>
      <c r="D41" s="5" t="s">
        <v>95</v>
      </c>
      <c r="E41" s="9">
        <v>45292</v>
      </c>
      <c r="F41" s="4" t="s">
        <v>188</v>
      </c>
      <c r="G41" s="9">
        <v>45292</v>
      </c>
      <c r="H41" s="29">
        <f t="shared" ca="1" si="0"/>
        <v>254.62982395833387</v>
      </c>
      <c r="I41" s="29">
        <f t="shared" ca="1" si="1"/>
        <v>254.62982395833387</v>
      </c>
      <c r="J41" s="4" t="s">
        <v>207</v>
      </c>
      <c r="L41" s="4" t="s">
        <v>228</v>
      </c>
      <c r="M41" s="30" t="s">
        <v>220</v>
      </c>
      <c r="N41" s="5" t="s">
        <v>97</v>
      </c>
      <c r="O41" s="35">
        <v>1</v>
      </c>
    </row>
    <row r="42" spans="1:15" ht="15" customHeight="1" x14ac:dyDescent="0.25">
      <c r="B42" s="4" t="s">
        <v>92</v>
      </c>
      <c r="C42" s="11" t="s">
        <v>164</v>
      </c>
      <c r="D42" s="5" t="s">
        <v>95</v>
      </c>
      <c r="E42" s="9">
        <v>45292</v>
      </c>
      <c r="F42" s="4" t="s">
        <v>188</v>
      </c>
      <c r="G42" s="9">
        <v>45292</v>
      </c>
      <c r="H42" s="29">
        <f t="shared" ca="1" si="0"/>
        <v>254.62982395833387</v>
      </c>
      <c r="I42" s="29">
        <f t="shared" ca="1" si="1"/>
        <v>254.62982395833387</v>
      </c>
      <c r="J42" s="4" t="s">
        <v>207</v>
      </c>
      <c r="L42" s="4" t="s">
        <v>228</v>
      </c>
      <c r="M42" s="30" t="s">
        <v>220</v>
      </c>
      <c r="N42" s="5" t="s">
        <v>97</v>
      </c>
      <c r="O42" s="35">
        <v>1</v>
      </c>
    </row>
    <row r="43" spans="1:15" ht="15" customHeight="1" x14ac:dyDescent="0.25">
      <c r="B43" s="4" t="s">
        <v>92</v>
      </c>
      <c r="C43" s="11" t="s">
        <v>165</v>
      </c>
      <c r="D43" s="5" t="s">
        <v>95</v>
      </c>
      <c r="E43" s="9">
        <v>45292</v>
      </c>
      <c r="F43" s="4" t="s">
        <v>188</v>
      </c>
      <c r="G43" s="9">
        <v>45292</v>
      </c>
      <c r="H43" s="29">
        <f t="shared" ca="1" si="0"/>
        <v>254.62982395833387</v>
      </c>
      <c r="I43" s="29">
        <f t="shared" ca="1" si="1"/>
        <v>254.62982395833387</v>
      </c>
      <c r="J43" s="4" t="s">
        <v>207</v>
      </c>
      <c r="L43" s="4" t="s">
        <v>228</v>
      </c>
      <c r="M43" s="30" t="s">
        <v>220</v>
      </c>
      <c r="N43" s="5" t="s">
        <v>97</v>
      </c>
      <c r="O43" s="35">
        <v>1</v>
      </c>
    </row>
    <row r="44" spans="1:15" ht="15" customHeight="1" x14ac:dyDescent="0.25">
      <c r="B44" s="4" t="s">
        <v>92</v>
      </c>
      <c r="C44" s="11" t="s">
        <v>167</v>
      </c>
      <c r="D44" s="5" t="s">
        <v>95</v>
      </c>
      <c r="E44" s="9">
        <v>45444</v>
      </c>
      <c r="F44" s="4" t="s">
        <v>234</v>
      </c>
      <c r="G44" s="9">
        <v>45509</v>
      </c>
      <c r="H44" s="29">
        <f t="shared" ca="1" si="0"/>
        <v>102.62982395833387</v>
      </c>
      <c r="I44" s="29">
        <f t="shared" ca="1" si="1"/>
        <v>37.629823958333873</v>
      </c>
      <c r="J44" s="4" t="s">
        <v>207</v>
      </c>
      <c r="K44" s="13" t="s">
        <v>329</v>
      </c>
      <c r="L44" s="4" t="s">
        <v>228</v>
      </c>
      <c r="M44" s="30" t="s">
        <v>220</v>
      </c>
      <c r="N44" s="5" t="s">
        <v>97</v>
      </c>
      <c r="O44" s="35">
        <v>1</v>
      </c>
    </row>
    <row r="45" spans="1:15" ht="15" customHeight="1" x14ac:dyDescent="0.25">
      <c r="B45" s="4" t="s">
        <v>92</v>
      </c>
      <c r="C45" s="11" t="s">
        <v>168</v>
      </c>
      <c r="D45" s="5" t="s">
        <v>95</v>
      </c>
      <c r="E45" s="9">
        <v>45444</v>
      </c>
      <c r="F45" s="30" t="s">
        <v>234</v>
      </c>
      <c r="G45" s="32">
        <v>45509</v>
      </c>
      <c r="H45" s="29">
        <f t="shared" ca="1" si="0"/>
        <v>102.62982395833387</v>
      </c>
      <c r="I45" s="29">
        <f t="shared" ca="1" si="1"/>
        <v>37.629823958333873</v>
      </c>
      <c r="J45" s="30" t="s">
        <v>207</v>
      </c>
      <c r="K45" s="13" t="s">
        <v>329</v>
      </c>
      <c r="L45" s="4" t="s">
        <v>228</v>
      </c>
      <c r="M45" s="30" t="s">
        <v>220</v>
      </c>
      <c r="N45" s="5" t="s">
        <v>97</v>
      </c>
      <c r="O45" s="35">
        <v>1</v>
      </c>
    </row>
    <row r="46" spans="1:15" ht="15" customHeight="1" x14ac:dyDescent="0.25">
      <c r="B46" s="4" t="s">
        <v>92</v>
      </c>
      <c r="C46" s="11" t="s">
        <v>169</v>
      </c>
      <c r="D46" s="5" t="s">
        <v>95</v>
      </c>
      <c r="E46" s="9">
        <v>45444</v>
      </c>
      <c r="F46" s="30" t="s">
        <v>234</v>
      </c>
      <c r="G46" s="32">
        <v>45509</v>
      </c>
      <c r="H46" s="29">
        <f t="shared" ca="1" si="0"/>
        <v>102.62982395833387</v>
      </c>
      <c r="I46" s="29">
        <f t="shared" ca="1" si="1"/>
        <v>37.629823958333873</v>
      </c>
      <c r="J46" s="30" t="s">
        <v>207</v>
      </c>
      <c r="K46" s="13" t="s">
        <v>329</v>
      </c>
      <c r="L46" s="4" t="s">
        <v>228</v>
      </c>
      <c r="M46" s="30" t="s">
        <v>220</v>
      </c>
      <c r="N46" s="5" t="s">
        <v>97</v>
      </c>
      <c r="O46" s="35">
        <v>1</v>
      </c>
    </row>
    <row r="47" spans="1:15" s="2" customFormat="1" ht="15" customHeight="1" x14ac:dyDescent="0.25">
      <c r="A47" s="12"/>
      <c r="B47" s="30" t="s">
        <v>182</v>
      </c>
      <c r="C47" s="11" t="s">
        <v>334</v>
      </c>
      <c r="D47" s="31" t="s">
        <v>95</v>
      </c>
      <c r="E47" s="32">
        <v>45481</v>
      </c>
      <c r="F47" s="30" t="s">
        <v>234</v>
      </c>
      <c r="G47" s="32">
        <v>45513</v>
      </c>
      <c r="H47" s="29">
        <f t="shared" ref="H47" ca="1" si="2">IF(F47="DONE",NOW()-E47, NOW()-E47)</f>
        <v>65.629823958333873</v>
      </c>
      <c r="I47" s="29">
        <f t="shared" ref="I47" ca="1" si="3">IF(F47="DONE", "", NOW()-G47)</f>
        <v>33.629823958333873</v>
      </c>
      <c r="J47" s="30" t="s">
        <v>207</v>
      </c>
      <c r="K47" s="13"/>
      <c r="L47" s="30" t="s">
        <v>228</v>
      </c>
      <c r="M47" s="30" t="s">
        <v>220</v>
      </c>
      <c r="N47" s="31" t="s">
        <v>97</v>
      </c>
      <c r="O47" s="35">
        <v>1</v>
      </c>
    </row>
    <row r="48" spans="1:15" ht="15" customHeight="1" x14ac:dyDescent="0.25">
      <c r="B48" s="4" t="s">
        <v>353</v>
      </c>
      <c r="C48" s="11" t="s">
        <v>335</v>
      </c>
      <c r="D48" s="5" t="s">
        <v>95</v>
      </c>
      <c r="E48" s="9">
        <v>45481</v>
      </c>
      <c r="F48" s="30" t="s">
        <v>234</v>
      </c>
      <c r="G48" s="9">
        <v>45513</v>
      </c>
      <c r="H48" s="29">
        <f t="shared" ca="1" si="0"/>
        <v>65.629823958333873</v>
      </c>
      <c r="I48" s="29">
        <f t="shared" ca="1" si="1"/>
        <v>33.629823958333873</v>
      </c>
      <c r="J48" s="4" t="s">
        <v>207</v>
      </c>
      <c r="L48" s="4" t="s">
        <v>228</v>
      </c>
      <c r="M48" s="30" t="s">
        <v>220</v>
      </c>
      <c r="N48" s="5" t="s">
        <v>97</v>
      </c>
      <c r="O48" s="35">
        <v>0</v>
      </c>
    </row>
    <row r="49" spans="2:15" ht="15" customHeight="1" x14ac:dyDescent="0.25">
      <c r="B49" s="4" t="s">
        <v>166</v>
      </c>
      <c r="C49" s="11" t="s">
        <v>235</v>
      </c>
      <c r="D49" s="5" t="s">
        <v>95</v>
      </c>
      <c r="E49" s="9">
        <v>45292</v>
      </c>
      <c r="F49" s="4" t="s">
        <v>188</v>
      </c>
      <c r="G49" s="9">
        <v>45292</v>
      </c>
      <c r="H49" s="29">
        <f t="shared" ca="1" si="0"/>
        <v>254.62982395833387</v>
      </c>
      <c r="I49" s="29">
        <f t="shared" ca="1" si="1"/>
        <v>254.62982395833387</v>
      </c>
      <c r="J49" s="4" t="s">
        <v>207</v>
      </c>
      <c r="L49" s="4" t="s">
        <v>228</v>
      </c>
      <c r="M49" s="30" t="s">
        <v>220</v>
      </c>
      <c r="N49" s="5" t="s">
        <v>97</v>
      </c>
      <c r="O49" s="35">
        <v>1</v>
      </c>
    </row>
    <row r="50" spans="2:15" ht="15" customHeight="1" x14ac:dyDescent="0.25">
      <c r="B50" s="4" t="s">
        <v>166</v>
      </c>
      <c r="C50" s="11" t="s">
        <v>236</v>
      </c>
      <c r="D50" s="5" t="s">
        <v>95</v>
      </c>
      <c r="E50" s="9">
        <v>45292</v>
      </c>
      <c r="F50" s="4" t="s">
        <v>188</v>
      </c>
      <c r="G50" s="9">
        <v>45292</v>
      </c>
      <c r="H50" s="29">
        <f t="shared" ca="1" si="0"/>
        <v>254.62982395833387</v>
      </c>
      <c r="I50" s="29">
        <f t="shared" ca="1" si="1"/>
        <v>254.62982395833387</v>
      </c>
      <c r="J50" s="4" t="s">
        <v>207</v>
      </c>
      <c r="L50" s="4" t="s">
        <v>228</v>
      </c>
      <c r="M50" s="30" t="s">
        <v>220</v>
      </c>
      <c r="N50" s="5" t="s">
        <v>97</v>
      </c>
      <c r="O50" s="35">
        <v>1</v>
      </c>
    </row>
    <row r="51" spans="2:15" ht="15" customHeight="1" x14ac:dyDescent="0.25">
      <c r="B51" s="4" t="s">
        <v>166</v>
      </c>
      <c r="C51" s="11" t="s">
        <v>237</v>
      </c>
      <c r="D51" s="5" t="s">
        <v>95</v>
      </c>
      <c r="E51" s="9">
        <v>45292</v>
      </c>
      <c r="F51" s="4" t="s">
        <v>188</v>
      </c>
      <c r="G51" s="9">
        <v>45292</v>
      </c>
      <c r="H51" s="29">
        <f t="shared" ca="1" si="0"/>
        <v>254.62982395833387</v>
      </c>
      <c r="I51" s="29">
        <f t="shared" ca="1" si="1"/>
        <v>254.62982395833387</v>
      </c>
      <c r="J51" s="4" t="s">
        <v>207</v>
      </c>
      <c r="L51" s="4" t="s">
        <v>228</v>
      </c>
      <c r="M51" s="30" t="s">
        <v>220</v>
      </c>
      <c r="N51" s="5" t="s">
        <v>97</v>
      </c>
      <c r="O51" s="35">
        <v>1</v>
      </c>
    </row>
    <row r="52" spans="2:15" ht="15" customHeight="1" x14ac:dyDescent="0.25">
      <c r="B52" s="4" t="s">
        <v>166</v>
      </c>
      <c r="C52" s="11" t="s">
        <v>240</v>
      </c>
      <c r="D52" s="5" t="s">
        <v>95</v>
      </c>
      <c r="E52" s="9">
        <v>45292</v>
      </c>
      <c r="F52" s="4" t="s">
        <v>188</v>
      </c>
      <c r="G52" s="9">
        <v>45292</v>
      </c>
      <c r="H52" s="29">
        <f t="shared" ca="1" si="0"/>
        <v>254.62982395833387</v>
      </c>
      <c r="I52" s="29">
        <f t="shared" ca="1" si="1"/>
        <v>254.62982395833387</v>
      </c>
      <c r="J52" s="4" t="s">
        <v>207</v>
      </c>
      <c r="L52" s="4" t="s">
        <v>228</v>
      </c>
      <c r="M52" s="30" t="s">
        <v>220</v>
      </c>
      <c r="N52" s="5" t="s">
        <v>97</v>
      </c>
      <c r="O52" s="35">
        <v>1</v>
      </c>
    </row>
    <row r="53" spans="2:15" ht="15" customHeight="1" x14ac:dyDescent="0.25">
      <c r="B53" s="4" t="s">
        <v>166</v>
      </c>
      <c r="C53" s="11" t="s">
        <v>239</v>
      </c>
      <c r="D53" s="5" t="s">
        <v>95</v>
      </c>
      <c r="E53" s="9">
        <v>45292</v>
      </c>
      <c r="F53" s="4" t="s">
        <v>188</v>
      </c>
      <c r="G53" s="9">
        <v>45292</v>
      </c>
      <c r="H53" s="29">
        <f t="shared" ca="1" si="0"/>
        <v>254.62982395833387</v>
      </c>
      <c r="I53" s="29">
        <f t="shared" ca="1" si="1"/>
        <v>254.62982395833387</v>
      </c>
      <c r="J53" s="4" t="s">
        <v>207</v>
      </c>
      <c r="L53" s="4" t="s">
        <v>228</v>
      </c>
      <c r="M53" s="30" t="s">
        <v>220</v>
      </c>
      <c r="N53" s="5" t="s">
        <v>97</v>
      </c>
      <c r="O53" s="35">
        <v>1</v>
      </c>
    </row>
    <row r="54" spans="2:15" ht="15" customHeight="1" x14ac:dyDescent="0.25">
      <c r="B54" s="4" t="s">
        <v>166</v>
      </c>
      <c r="C54" s="11" t="s">
        <v>238</v>
      </c>
      <c r="D54" s="5" t="s">
        <v>95</v>
      </c>
      <c r="E54" s="9">
        <v>45292</v>
      </c>
      <c r="F54" s="4" t="s">
        <v>188</v>
      </c>
      <c r="G54" s="9">
        <v>45292</v>
      </c>
      <c r="H54" s="29">
        <f t="shared" ca="1" si="0"/>
        <v>254.62982395833387</v>
      </c>
      <c r="I54" s="29">
        <f t="shared" ca="1" si="1"/>
        <v>254.62982395833387</v>
      </c>
      <c r="J54" s="4" t="s">
        <v>207</v>
      </c>
      <c r="L54" s="4" t="s">
        <v>228</v>
      </c>
      <c r="M54" s="30" t="s">
        <v>220</v>
      </c>
      <c r="N54" s="5" t="s">
        <v>97</v>
      </c>
      <c r="O54" s="35">
        <v>1</v>
      </c>
    </row>
    <row r="55" spans="2:15" ht="15" customHeight="1" x14ac:dyDescent="0.25">
      <c r="B55" s="4" t="s">
        <v>166</v>
      </c>
      <c r="C55" s="11" t="s">
        <v>241</v>
      </c>
      <c r="D55" s="5" t="s">
        <v>95</v>
      </c>
      <c r="E55" s="9">
        <v>45292</v>
      </c>
      <c r="F55" s="4" t="s">
        <v>188</v>
      </c>
      <c r="G55" s="9">
        <v>45292</v>
      </c>
      <c r="H55" s="29">
        <f t="shared" ca="1" si="0"/>
        <v>254.62982395833387</v>
      </c>
      <c r="I55" s="29">
        <f t="shared" ca="1" si="1"/>
        <v>254.62982395833387</v>
      </c>
      <c r="J55" s="4" t="s">
        <v>207</v>
      </c>
      <c r="L55" s="4" t="s">
        <v>228</v>
      </c>
      <c r="M55" s="30" t="s">
        <v>220</v>
      </c>
      <c r="N55" s="5" t="s">
        <v>97</v>
      </c>
      <c r="O55" s="35">
        <v>1</v>
      </c>
    </row>
    <row r="56" spans="2:15" ht="15" customHeight="1" x14ac:dyDescent="0.25">
      <c r="B56" s="4" t="s">
        <v>166</v>
      </c>
      <c r="C56" s="11" t="s">
        <v>242</v>
      </c>
      <c r="D56" s="5" t="s">
        <v>95</v>
      </c>
      <c r="E56" s="9">
        <v>45292</v>
      </c>
      <c r="F56" s="4" t="s">
        <v>188</v>
      </c>
      <c r="G56" s="9">
        <v>45292</v>
      </c>
      <c r="H56" s="29">
        <f t="shared" ca="1" si="0"/>
        <v>254.62982395833387</v>
      </c>
      <c r="I56" s="29">
        <f t="shared" ca="1" si="1"/>
        <v>254.62982395833387</v>
      </c>
      <c r="J56" s="4" t="s">
        <v>207</v>
      </c>
      <c r="L56" s="4" t="s">
        <v>228</v>
      </c>
      <c r="M56" s="30" t="s">
        <v>220</v>
      </c>
      <c r="N56" s="5" t="s">
        <v>97</v>
      </c>
      <c r="O56" s="35">
        <v>1</v>
      </c>
    </row>
    <row r="57" spans="2:15" ht="15" customHeight="1" x14ac:dyDescent="0.25">
      <c r="B57" s="4" t="s">
        <v>166</v>
      </c>
      <c r="C57" s="11" t="s">
        <v>243</v>
      </c>
      <c r="D57" s="5" t="s">
        <v>95</v>
      </c>
      <c r="E57" s="9">
        <v>45292</v>
      </c>
      <c r="F57" s="4" t="s">
        <v>188</v>
      </c>
      <c r="G57" s="9">
        <v>45292</v>
      </c>
      <c r="H57" s="29">
        <f t="shared" ca="1" si="0"/>
        <v>254.62982395833387</v>
      </c>
      <c r="I57" s="29">
        <f t="shared" ca="1" si="1"/>
        <v>254.62982395833387</v>
      </c>
      <c r="J57" s="4" t="s">
        <v>207</v>
      </c>
      <c r="L57" s="4" t="s">
        <v>228</v>
      </c>
      <c r="M57" s="30" t="s">
        <v>220</v>
      </c>
      <c r="N57" s="5" t="s">
        <v>97</v>
      </c>
      <c r="O57" s="35">
        <v>1</v>
      </c>
    </row>
    <row r="58" spans="2:15" ht="15" customHeight="1" x14ac:dyDescent="0.25">
      <c r="B58" s="4" t="s">
        <v>94</v>
      </c>
      <c r="C58" s="11" t="s">
        <v>121</v>
      </c>
      <c r="D58" s="5" t="s">
        <v>226</v>
      </c>
      <c r="E58" s="9">
        <v>45292</v>
      </c>
      <c r="F58" s="4" t="s">
        <v>188</v>
      </c>
      <c r="G58" s="9">
        <v>45383</v>
      </c>
      <c r="H58" s="29">
        <f t="shared" ca="1" si="0"/>
        <v>254.62982395833387</v>
      </c>
      <c r="I58" s="29">
        <f t="shared" ca="1" si="1"/>
        <v>163.62982395833387</v>
      </c>
      <c r="J58" s="4" t="s">
        <v>207</v>
      </c>
      <c r="L58" s="4" t="s">
        <v>228</v>
      </c>
      <c r="M58" s="30" t="s">
        <v>220</v>
      </c>
      <c r="N58" s="5" t="s">
        <v>97</v>
      </c>
      <c r="O58" s="35">
        <v>1</v>
      </c>
    </row>
    <row r="59" spans="2:15" ht="15" customHeight="1" x14ac:dyDescent="0.25">
      <c r="B59" s="4" t="s">
        <v>94</v>
      </c>
      <c r="C59" s="11" t="s">
        <v>122</v>
      </c>
      <c r="D59" s="5" t="s">
        <v>226</v>
      </c>
      <c r="E59" s="9">
        <v>45292</v>
      </c>
      <c r="F59" s="4" t="s">
        <v>188</v>
      </c>
      <c r="G59" s="9">
        <v>45383</v>
      </c>
      <c r="H59" s="29">
        <f t="shared" ca="1" si="0"/>
        <v>254.62982395833387</v>
      </c>
      <c r="I59" s="29">
        <f t="shared" ca="1" si="1"/>
        <v>163.62982395833387</v>
      </c>
      <c r="J59" s="4" t="s">
        <v>207</v>
      </c>
      <c r="L59" s="4" t="s">
        <v>228</v>
      </c>
      <c r="M59" s="30" t="s">
        <v>220</v>
      </c>
      <c r="N59" s="5" t="s">
        <v>97</v>
      </c>
      <c r="O59" s="35">
        <v>1</v>
      </c>
    </row>
    <row r="60" spans="2:15" ht="15" customHeight="1" x14ac:dyDescent="0.25">
      <c r="B60" s="4" t="s">
        <v>94</v>
      </c>
      <c r="C60" s="11" t="s">
        <v>123</v>
      </c>
      <c r="D60" s="5" t="s">
        <v>226</v>
      </c>
      <c r="E60" s="9">
        <v>45292</v>
      </c>
      <c r="F60" s="4" t="s">
        <v>188</v>
      </c>
      <c r="G60" s="9">
        <v>45383</v>
      </c>
      <c r="H60" s="29">
        <f t="shared" ca="1" si="0"/>
        <v>254.62982395833387</v>
      </c>
      <c r="I60" s="29">
        <f t="shared" ca="1" si="1"/>
        <v>163.62982395833387</v>
      </c>
      <c r="J60" s="4" t="s">
        <v>207</v>
      </c>
      <c r="L60" s="4" t="s">
        <v>228</v>
      </c>
      <c r="M60" s="30" t="s">
        <v>220</v>
      </c>
      <c r="N60" s="5" t="s">
        <v>97</v>
      </c>
      <c r="O60" s="35">
        <v>1</v>
      </c>
    </row>
    <row r="61" spans="2:15" ht="15" customHeight="1" x14ac:dyDescent="0.25">
      <c r="B61" s="4" t="s">
        <v>94</v>
      </c>
      <c r="C61" s="11" t="s">
        <v>124</v>
      </c>
      <c r="D61" s="5" t="s">
        <v>226</v>
      </c>
      <c r="E61" s="9">
        <v>45292</v>
      </c>
      <c r="F61" s="4" t="s">
        <v>188</v>
      </c>
      <c r="G61" s="9">
        <v>45383</v>
      </c>
      <c r="H61" s="29">
        <f t="shared" ca="1" si="0"/>
        <v>254.62982395833387</v>
      </c>
      <c r="I61" s="29">
        <f t="shared" ca="1" si="1"/>
        <v>163.62982395833387</v>
      </c>
      <c r="J61" s="4" t="s">
        <v>207</v>
      </c>
      <c r="L61" s="4" t="s">
        <v>228</v>
      </c>
      <c r="M61" s="30" t="s">
        <v>220</v>
      </c>
      <c r="N61" s="5" t="s">
        <v>97</v>
      </c>
      <c r="O61" s="35">
        <v>1</v>
      </c>
    </row>
    <row r="62" spans="2:15" ht="15" customHeight="1" x14ac:dyDescent="0.25">
      <c r="B62" s="4" t="s">
        <v>94</v>
      </c>
      <c r="C62" s="11" t="s">
        <v>125</v>
      </c>
      <c r="D62" s="5" t="s">
        <v>226</v>
      </c>
      <c r="E62" s="9">
        <v>45292</v>
      </c>
      <c r="F62" s="4" t="s">
        <v>188</v>
      </c>
      <c r="G62" s="9">
        <v>45383</v>
      </c>
      <c r="H62" s="29">
        <f t="shared" ca="1" si="0"/>
        <v>254.62982395833387</v>
      </c>
      <c r="I62" s="29">
        <f t="shared" ca="1" si="1"/>
        <v>163.62982395833387</v>
      </c>
      <c r="J62" s="4" t="s">
        <v>207</v>
      </c>
      <c r="L62" s="4" t="s">
        <v>228</v>
      </c>
      <c r="M62" s="30" t="s">
        <v>220</v>
      </c>
      <c r="N62" s="5" t="s">
        <v>97</v>
      </c>
      <c r="O62" s="35">
        <v>1</v>
      </c>
    </row>
    <row r="63" spans="2:15" ht="15" customHeight="1" x14ac:dyDescent="0.25">
      <c r="B63" s="4" t="s">
        <v>94</v>
      </c>
      <c r="C63" s="11" t="s">
        <v>126</v>
      </c>
      <c r="D63" s="5" t="s">
        <v>226</v>
      </c>
      <c r="E63" s="9">
        <v>45292</v>
      </c>
      <c r="F63" s="4" t="s">
        <v>188</v>
      </c>
      <c r="G63" s="9">
        <v>45383</v>
      </c>
      <c r="H63" s="29">
        <f t="shared" ca="1" si="0"/>
        <v>254.62982395833387</v>
      </c>
      <c r="I63" s="29">
        <f t="shared" ca="1" si="1"/>
        <v>163.62982395833387</v>
      </c>
      <c r="J63" s="4" t="s">
        <v>207</v>
      </c>
      <c r="L63" s="4" t="s">
        <v>228</v>
      </c>
      <c r="M63" s="30" t="s">
        <v>220</v>
      </c>
      <c r="N63" s="5" t="s">
        <v>97</v>
      </c>
      <c r="O63" s="35">
        <v>1</v>
      </c>
    </row>
    <row r="64" spans="2:15" ht="15" customHeight="1" x14ac:dyDescent="0.25">
      <c r="B64" s="4" t="s">
        <v>94</v>
      </c>
      <c r="C64" s="11" t="s">
        <v>127</v>
      </c>
      <c r="D64" s="5" t="s">
        <v>226</v>
      </c>
      <c r="E64" s="9">
        <v>45292</v>
      </c>
      <c r="F64" s="4" t="s">
        <v>188</v>
      </c>
      <c r="G64" s="9">
        <v>45383</v>
      </c>
      <c r="H64" s="29">
        <f t="shared" ca="1" si="0"/>
        <v>254.62982395833387</v>
      </c>
      <c r="I64" s="29">
        <f t="shared" ca="1" si="1"/>
        <v>163.62982395833387</v>
      </c>
      <c r="J64" s="4" t="s">
        <v>207</v>
      </c>
      <c r="L64" s="4" t="s">
        <v>228</v>
      </c>
      <c r="M64" s="30" t="s">
        <v>220</v>
      </c>
      <c r="N64" s="5" t="s">
        <v>97</v>
      </c>
      <c r="O64" s="35">
        <v>1</v>
      </c>
    </row>
    <row r="65" spans="2:15" ht="15" customHeight="1" x14ac:dyDescent="0.25">
      <c r="B65" s="4" t="s">
        <v>94</v>
      </c>
      <c r="C65" s="11" t="s">
        <v>128</v>
      </c>
      <c r="D65" s="5" t="s">
        <v>226</v>
      </c>
      <c r="E65" s="9">
        <v>45292</v>
      </c>
      <c r="F65" s="4" t="s">
        <v>1</v>
      </c>
      <c r="G65" s="9">
        <v>45383</v>
      </c>
      <c r="H65" s="29">
        <f t="shared" ca="1" si="0"/>
        <v>254.62982395833387</v>
      </c>
      <c r="I65" s="29" t="str">
        <f t="shared" ca="1" si="1"/>
        <v/>
      </c>
      <c r="J65" s="4" t="s">
        <v>218</v>
      </c>
      <c r="L65" s="4" t="s">
        <v>228</v>
      </c>
      <c r="M65" s="30" t="s">
        <v>220</v>
      </c>
      <c r="N65" s="5" t="s">
        <v>97</v>
      </c>
      <c r="O65" s="35">
        <v>1</v>
      </c>
    </row>
    <row r="66" spans="2:15" ht="15" customHeight="1" x14ac:dyDescent="0.25">
      <c r="B66" s="4" t="s">
        <v>94</v>
      </c>
      <c r="C66" s="11" t="s">
        <v>129</v>
      </c>
      <c r="D66" s="5" t="s">
        <v>226</v>
      </c>
      <c r="E66" s="9">
        <v>45292</v>
      </c>
      <c r="F66" s="4" t="s">
        <v>1</v>
      </c>
      <c r="G66" s="9">
        <v>45383</v>
      </c>
      <c r="H66" s="29">
        <f t="shared" ca="1" si="0"/>
        <v>254.62982395833387</v>
      </c>
      <c r="I66" s="29" t="str">
        <f t="shared" ca="1" si="1"/>
        <v/>
      </c>
      <c r="J66" s="4" t="s">
        <v>218</v>
      </c>
      <c r="L66" s="4" t="s">
        <v>228</v>
      </c>
      <c r="M66" s="30" t="s">
        <v>220</v>
      </c>
      <c r="N66" s="5" t="s">
        <v>97</v>
      </c>
      <c r="O66" s="35">
        <v>1</v>
      </c>
    </row>
    <row r="67" spans="2:15" ht="15" customHeight="1" x14ac:dyDescent="0.25">
      <c r="B67" s="4" t="s">
        <v>94</v>
      </c>
      <c r="C67" s="11" t="s">
        <v>130</v>
      </c>
      <c r="D67" s="5" t="s">
        <v>226</v>
      </c>
      <c r="E67" s="9">
        <v>45292</v>
      </c>
      <c r="F67" s="4" t="s">
        <v>1</v>
      </c>
      <c r="G67" s="9">
        <v>45383</v>
      </c>
      <c r="H67" s="29">
        <f t="shared" ca="1" si="0"/>
        <v>254.62982395833387</v>
      </c>
      <c r="I67" s="29" t="str">
        <f t="shared" ca="1" si="1"/>
        <v/>
      </c>
      <c r="J67" s="4" t="s">
        <v>218</v>
      </c>
      <c r="L67" s="4" t="s">
        <v>228</v>
      </c>
      <c r="M67" s="30" t="s">
        <v>220</v>
      </c>
      <c r="N67" s="5" t="s">
        <v>97</v>
      </c>
      <c r="O67" s="35">
        <v>1</v>
      </c>
    </row>
    <row r="68" spans="2:15" ht="15" customHeight="1" x14ac:dyDescent="0.25">
      <c r="B68" s="4" t="s">
        <v>94</v>
      </c>
      <c r="C68" s="11" t="s">
        <v>131</v>
      </c>
      <c r="D68" s="5" t="s">
        <v>226</v>
      </c>
      <c r="E68" s="9">
        <v>45292</v>
      </c>
      <c r="F68" s="4" t="s">
        <v>1</v>
      </c>
      <c r="G68" s="9">
        <v>45383</v>
      </c>
      <c r="H68" s="29">
        <f t="shared" ref="H68:H130" ca="1" si="4">IF(F68="DONE",NOW()-E68, NOW()-E68)</f>
        <v>254.62982395833387</v>
      </c>
      <c r="I68" s="29" t="str">
        <f t="shared" ref="I68:I130" ca="1" si="5">IF(F68="DONE", "", NOW()-G68)</f>
        <v/>
      </c>
      <c r="J68" s="4" t="s">
        <v>218</v>
      </c>
      <c r="L68" s="4" t="s">
        <v>228</v>
      </c>
      <c r="M68" s="30" t="s">
        <v>220</v>
      </c>
      <c r="N68" s="5" t="s">
        <v>97</v>
      </c>
      <c r="O68" s="35">
        <v>1</v>
      </c>
    </row>
    <row r="69" spans="2:15" ht="15" customHeight="1" x14ac:dyDescent="0.25">
      <c r="B69" s="4" t="s">
        <v>94</v>
      </c>
      <c r="C69" s="11" t="s">
        <v>132</v>
      </c>
      <c r="D69" s="5" t="s">
        <v>226</v>
      </c>
      <c r="E69" s="9">
        <v>45292</v>
      </c>
      <c r="F69" s="4" t="s">
        <v>1</v>
      </c>
      <c r="G69" s="9">
        <v>45383</v>
      </c>
      <c r="H69" s="29">
        <f t="shared" ca="1" si="4"/>
        <v>254.62982395833387</v>
      </c>
      <c r="I69" s="29" t="str">
        <f t="shared" ca="1" si="5"/>
        <v/>
      </c>
      <c r="J69" s="4" t="s">
        <v>218</v>
      </c>
      <c r="L69" s="4" t="s">
        <v>228</v>
      </c>
      <c r="M69" s="30" t="s">
        <v>220</v>
      </c>
      <c r="N69" s="5" t="s">
        <v>97</v>
      </c>
      <c r="O69" s="35">
        <v>1</v>
      </c>
    </row>
    <row r="70" spans="2:15" ht="15" customHeight="1" x14ac:dyDescent="0.25">
      <c r="B70" s="4" t="s">
        <v>94</v>
      </c>
      <c r="C70" s="11" t="s">
        <v>138</v>
      </c>
      <c r="D70" s="5" t="s">
        <v>226</v>
      </c>
      <c r="E70" s="9">
        <v>45292</v>
      </c>
      <c r="F70" s="4" t="s">
        <v>1</v>
      </c>
      <c r="G70" s="9">
        <v>45383</v>
      </c>
      <c r="H70" s="29">
        <f t="shared" ca="1" si="4"/>
        <v>254.62982395833387</v>
      </c>
      <c r="I70" s="29" t="str">
        <f t="shared" ca="1" si="5"/>
        <v/>
      </c>
      <c r="J70" s="4" t="s">
        <v>218</v>
      </c>
      <c r="L70" s="4" t="s">
        <v>228</v>
      </c>
      <c r="M70" s="30" t="s">
        <v>220</v>
      </c>
      <c r="N70" s="5" t="s">
        <v>97</v>
      </c>
      <c r="O70" s="35">
        <v>1</v>
      </c>
    </row>
    <row r="71" spans="2:15" ht="15" customHeight="1" x14ac:dyDescent="0.25">
      <c r="B71" s="4" t="s">
        <v>94</v>
      </c>
      <c r="C71" s="11" t="s">
        <v>139</v>
      </c>
      <c r="D71" s="5" t="s">
        <v>226</v>
      </c>
      <c r="E71" s="9">
        <v>45292</v>
      </c>
      <c r="F71" s="4" t="s">
        <v>1</v>
      </c>
      <c r="G71" s="9">
        <v>45383</v>
      </c>
      <c r="H71" s="29">
        <f t="shared" ca="1" si="4"/>
        <v>254.62982395833387</v>
      </c>
      <c r="I71" s="29" t="str">
        <f t="shared" ca="1" si="5"/>
        <v/>
      </c>
      <c r="J71" s="4" t="s">
        <v>218</v>
      </c>
      <c r="L71" s="4" t="s">
        <v>228</v>
      </c>
      <c r="M71" s="30" t="s">
        <v>220</v>
      </c>
      <c r="N71" s="5" t="s">
        <v>97</v>
      </c>
      <c r="O71" s="35">
        <v>1</v>
      </c>
    </row>
    <row r="72" spans="2:15" ht="15" customHeight="1" x14ac:dyDescent="0.25">
      <c r="B72" s="4" t="s">
        <v>94</v>
      </c>
      <c r="C72" s="11" t="s">
        <v>133</v>
      </c>
      <c r="D72" s="5" t="s">
        <v>226</v>
      </c>
      <c r="E72" s="9">
        <v>45292</v>
      </c>
      <c r="F72" s="4" t="s">
        <v>1</v>
      </c>
      <c r="G72" s="9">
        <v>45383</v>
      </c>
      <c r="H72" s="29">
        <f t="shared" ca="1" si="4"/>
        <v>254.62982395833387</v>
      </c>
      <c r="I72" s="29" t="str">
        <f t="shared" ca="1" si="5"/>
        <v/>
      </c>
      <c r="J72" s="4" t="s">
        <v>218</v>
      </c>
      <c r="L72" s="4" t="s">
        <v>228</v>
      </c>
      <c r="M72" s="30" t="s">
        <v>220</v>
      </c>
      <c r="N72" s="5" t="s">
        <v>97</v>
      </c>
      <c r="O72" s="35">
        <v>1</v>
      </c>
    </row>
    <row r="73" spans="2:15" ht="15" customHeight="1" x14ac:dyDescent="0.25">
      <c r="B73" s="4" t="s">
        <v>94</v>
      </c>
      <c r="C73" s="11" t="s">
        <v>134</v>
      </c>
      <c r="D73" s="5" t="s">
        <v>226</v>
      </c>
      <c r="E73" s="9">
        <v>45292</v>
      </c>
      <c r="F73" s="4" t="s">
        <v>1</v>
      </c>
      <c r="G73" s="9">
        <v>45383</v>
      </c>
      <c r="H73" s="29">
        <f t="shared" ca="1" si="4"/>
        <v>254.62982395833387</v>
      </c>
      <c r="I73" s="29" t="str">
        <f t="shared" ca="1" si="5"/>
        <v/>
      </c>
      <c r="J73" s="4" t="s">
        <v>218</v>
      </c>
      <c r="L73" s="4" t="s">
        <v>228</v>
      </c>
      <c r="M73" s="30" t="s">
        <v>220</v>
      </c>
      <c r="N73" s="5" t="s">
        <v>97</v>
      </c>
      <c r="O73" s="35">
        <v>1</v>
      </c>
    </row>
    <row r="74" spans="2:15" ht="15" customHeight="1" x14ac:dyDescent="0.25">
      <c r="B74" s="4" t="s">
        <v>94</v>
      </c>
      <c r="C74" s="11" t="s">
        <v>149</v>
      </c>
      <c r="D74" s="5" t="s">
        <v>226</v>
      </c>
      <c r="E74" s="9">
        <v>45413</v>
      </c>
      <c r="F74" s="4" t="s">
        <v>188</v>
      </c>
      <c r="G74" s="9">
        <v>45531</v>
      </c>
      <c r="H74" s="29">
        <f t="shared" ca="1" si="4"/>
        <v>133.62982395833387</v>
      </c>
      <c r="I74" s="29">
        <f t="shared" ca="1" si="5"/>
        <v>15.629823958333873</v>
      </c>
      <c r="J74" s="30" t="s">
        <v>207</v>
      </c>
      <c r="L74" s="4" t="s">
        <v>228</v>
      </c>
      <c r="M74" s="30" t="s">
        <v>220</v>
      </c>
      <c r="N74" s="5" t="s">
        <v>191</v>
      </c>
      <c r="O74" s="35">
        <v>1</v>
      </c>
    </row>
    <row r="75" spans="2:15" ht="15" customHeight="1" x14ac:dyDescent="0.25">
      <c r="B75" s="4" t="s">
        <v>94</v>
      </c>
      <c r="C75" s="11" t="s">
        <v>136</v>
      </c>
      <c r="D75" s="5" t="s">
        <v>226</v>
      </c>
      <c r="E75" s="9">
        <v>45413</v>
      </c>
      <c r="F75" s="4" t="s">
        <v>188</v>
      </c>
      <c r="G75" s="9">
        <v>45383</v>
      </c>
      <c r="H75" s="29">
        <f t="shared" ca="1" si="4"/>
        <v>133.62982395833387</v>
      </c>
      <c r="I75" s="29">
        <f t="shared" ca="1" si="5"/>
        <v>163.62982395833387</v>
      </c>
      <c r="J75" s="4" t="s">
        <v>207</v>
      </c>
      <c r="L75" s="4" t="s">
        <v>228</v>
      </c>
      <c r="M75" s="30" t="s">
        <v>220</v>
      </c>
      <c r="N75" s="5" t="s">
        <v>191</v>
      </c>
      <c r="O75" s="35">
        <v>1</v>
      </c>
    </row>
    <row r="76" spans="2:15" ht="15" customHeight="1" x14ac:dyDescent="0.25">
      <c r="B76" s="4" t="s">
        <v>94</v>
      </c>
      <c r="C76" s="11" t="s">
        <v>135</v>
      </c>
      <c r="D76" s="5" t="s">
        <v>226</v>
      </c>
      <c r="E76" s="9">
        <v>45413</v>
      </c>
      <c r="F76" s="4" t="s">
        <v>1</v>
      </c>
      <c r="G76" s="9">
        <v>45383</v>
      </c>
      <c r="H76" s="29">
        <f t="shared" ca="1" si="4"/>
        <v>133.62982395833387</v>
      </c>
      <c r="I76" s="29" t="str">
        <f t="shared" ca="1" si="5"/>
        <v/>
      </c>
      <c r="J76" s="4" t="s">
        <v>218</v>
      </c>
      <c r="L76" s="4" t="s">
        <v>228</v>
      </c>
      <c r="M76" s="30" t="s">
        <v>220</v>
      </c>
      <c r="N76" s="5" t="s">
        <v>191</v>
      </c>
      <c r="O76" s="35">
        <v>1</v>
      </c>
    </row>
    <row r="77" spans="2:15" ht="15" customHeight="1" x14ac:dyDescent="0.25">
      <c r="B77" s="4" t="s">
        <v>94</v>
      </c>
      <c r="C77" s="11" t="s">
        <v>148</v>
      </c>
      <c r="D77" s="5" t="s">
        <v>226</v>
      </c>
      <c r="E77" s="9">
        <v>45413</v>
      </c>
      <c r="F77" s="4" t="s">
        <v>1</v>
      </c>
      <c r="G77" s="9">
        <v>45383</v>
      </c>
      <c r="H77" s="29">
        <f t="shared" ca="1" si="4"/>
        <v>133.62982395833387</v>
      </c>
      <c r="I77" s="29" t="str">
        <f t="shared" ca="1" si="5"/>
        <v/>
      </c>
      <c r="J77" s="4" t="s">
        <v>218</v>
      </c>
      <c r="L77" s="4" t="s">
        <v>228</v>
      </c>
      <c r="M77" s="30" t="s">
        <v>220</v>
      </c>
      <c r="N77" s="5" t="s">
        <v>191</v>
      </c>
      <c r="O77" s="35">
        <v>1</v>
      </c>
    </row>
    <row r="78" spans="2:15" ht="15" customHeight="1" x14ac:dyDescent="0.25">
      <c r="B78" s="4" t="s">
        <v>94</v>
      </c>
      <c r="C78" s="11" t="s">
        <v>158</v>
      </c>
      <c r="D78" s="5" t="s">
        <v>226</v>
      </c>
      <c r="E78" s="9">
        <v>45413</v>
      </c>
      <c r="F78" s="4" t="s">
        <v>1</v>
      </c>
      <c r="G78" s="9">
        <v>45383</v>
      </c>
      <c r="H78" s="29">
        <f t="shared" ca="1" si="4"/>
        <v>133.62982395833387</v>
      </c>
      <c r="I78" s="29" t="str">
        <f t="shared" ca="1" si="5"/>
        <v/>
      </c>
      <c r="J78" s="4" t="s">
        <v>218</v>
      </c>
      <c r="L78" s="4" t="s">
        <v>228</v>
      </c>
      <c r="M78" s="30" t="s">
        <v>220</v>
      </c>
      <c r="N78" s="5" t="s">
        <v>191</v>
      </c>
      <c r="O78" s="35">
        <v>1</v>
      </c>
    </row>
    <row r="79" spans="2:15" ht="15" customHeight="1" x14ac:dyDescent="0.25">
      <c r="B79" s="4" t="s">
        <v>91</v>
      </c>
      <c r="C79" s="11" t="s">
        <v>150</v>
      </c>
      <c r="D79" s="5" t="s">
        <v>226</v>
      </c>
      <c r="E79" s="9">
        <v>45413</v>
      </c>
      <c r="F79" s="4" t="s">
        <v>1</v>
      </c>
      <c r="G79" s="9">
        <v>45474</v>
      </c>
      <c r="H79" s="29">
        <f t="shared" ca="1" si="4"/>
        <v>133.62982395833387</v>
      </c>
      <c r="I79" s="29" t="str">
        <f t="shared" ca="1" si="5"/>
        <v/>
      </c>
      <c r="J79" s="4" t="s">
        <v>218</v>
      </c>
      <c r="L79" s="4" t="s">
        <v>228</v>
      </c>
      <c r="M79" s="30" t="s">
        <v>220</v>
      </c>
      <c r="N79" s="5" t="s">
        <v>97</v>
      </c>
      <c r="O79" s="35">
        <v>1</v>
      </c>
    </row>
    <row r="80" spans="2:15" ht="15" customHeight="1" x14ac:dyDescent="0.25">
      <c r="B80" s="4" t="s">
        <v>91</v>
      </c>
      <c r="C80" s="11" t="s">
        <v>159</v>
      </c>
      <c r="D80" s="5" t="s">
        <v>226</v>
      </c>
      <c r="E80" s="9">
        <v>45413</v>
      </c>
      <c r="F80" s="4" t="s">
        <v>1</v>
      </c>
      <c r="G80" s="9">
        <v>45474</v>
      </c>
      <c r="H80" s="29">
        <f t="shared" ca="1" si="4"/>
        <v>133.62982395833387</v>
      </c>
      <c r="I80" s="29" t="str">
        <f t="shared" ca="1" si="5"/>
        <v/>
      </c>
      <c r="J80" s="4" t="s">
        <v>218</v>
      </c>
      <c r="L80" s="4" t="s">
        <v>228</v>
      </c>
      <c r="M80" s="30" t="s">
        <v>220</v>
      </c>
      <c r="N80" s="5" t="s">
        <v>97</v>
      </c>
      <c r="O80" s="35">
        <v>1</v>
      </c>
    </row>
    <row r="81" spans="2:15" ht="15" customHeight="1" x14ac:dyDescent="0.25">
      <c r="B81" s="4" t="s">
        <v>91</v>
      </c>
      <c r="C81" s="11" t="s">
        <v>41</v>
      </c>
      <c r="D81" s="5" t="s">
        <v>226</v>
      </c>
      <c r="E81" s="9">
        <v>45413</v>
      </c>
      <c r="F81" s="4" t="s">
        <v>1</v>
      </c>
      <c r="G81" s="9">
        <v>45474</v>
      </c>
      <c r="H81" s="29">
        <f t="shared" ca="1" si="4"/>
        <v>133.62982395833387</v>
      </c>
      <c r="I81" s="29" t="str">
        <f t="shared" ca="1" si="5"/>
        <v/>
      </c>
      <c r="J81" s="4" t="s">
        <v>218</v>
      </c>
      <c r="L81" s="4" t="s">
        <v>228</v>
      </c>
      <c r="M81" s="30" t="s">
        <v>220</v>
      </c>
      <c r="N81" s="5" t="s">
        <v>97</v>
      </c>
      <c r="O81" s="35">
        <v>1</v>
      </c>
    </row>
    <row r="82" spans="2:15" ht="15" customHeight="1" x14ac:dyDescent="0.25">
      <c r="B82" s="4" t="s">
        <v>91</v>
      </c>
      <c r="C82" s="11" t="s">
        <v>42</v>
      </c>
      <c r="D82" s="5" t="s">
        <v>226</v>
      </c>
      <c r="E82" s="9">
        <v>45413</v>
      </c>
      <c r="F82" s="4" t="s">
        <v>1</v>
      </c>
      <c r="G82" s="9">
        <v>45474</v>
      </c>
      <c r="H82" s="29">
        <f t="shared" ca="1" si="4"/>
        <v>133.62982395833387</v>
      </c>
      <c r="I82" s="29" t="str">
        <f t="shared" ca="1" si="5"/>
        <v/>
      </c>
      <c r="J82" s="4" t="s">
        <v>218</v>
      </c>
      <c r="L82" s="4" t="s">
        <v>228</v>
      </c>
      <c r="M82" s="30" t="s">
        <v>220</v>
      </c>
      <c r="N82" s="5" t="s">
        <v>97</v>
      </c>
      <c r="O82" s="35">
        <v>1</v>
      </c>
    </row>
    <row r="83" spans="2:15" ht="15" customHeight="1" x14ac:dyDescent="0.25">
      <c r="B83" s="4" t="s">
        <v>91</v>
      </c>
      <c r="C83" s="11" t="s">
        <v>44</v>
      </c>
      <c r="D83" s="5" t="s">
        <v>226</v>
      </c>
      <c r="E83" s="9">
        <v>45413</v>
      </c>
      <c r="F83" s="4" t="s">
        <v>1</v>
      </c>
      <c r="G83" s="9">
        <v>45474</v>
      </c>
      <c r="H83" s="29">
        <f t="shared" ca="1" si="4"/>
        <v>133.62982395833387</v>
      </c>
      <c r="I83" s="29" t="str">
        <f t="shared" ca="1" si="5"/>
        <v/>
      </c>
      <c r="J83" s="4" t="s">
        <v>218</v>
      </c>
      <c r="L83" s="4" t="s">
        <v>228</v>
      </c>
      <c r="M83" s="30" t="s">
        <v>220</v>
      </c>
      <c r="N83" s="5" t="s">
        <v>97</v>
      </c>
      <c r="O83" s="35">
        <v>1</v>
      </c>
    </row>
    <row r="84" spans="2:15" ht="15" customHeight="1" x14ac:dyDescent="0.25">
      <c r="B84" s="4" t="s">
        <v>91</v>
      </c>
      <c r="C84" s="11" t="s">
        <v>45</v>
      </c>
      <c r="D84" s="5" t="s">
        <v>226</v>
      </c>
      <c r="E84" s="9">
        <v>45413</v>
      </c>
      <c r="F84" s="4" t="s">
        <v>1</v>
      </c>
      <c r="G84" s="9">
        <v>45474</v>
      </c>
      <c r="H84" s="29">
        <f t="shared" ca="1" si="4"/>
        <v>133.62982395833387</v>
      </c>
      <c r="I84" s="29" t="str">
        <f t="shared" ca="1" si="5"/>
        <v/>
      </c>
      <c r="J84" s="4" t="s">
        <v>218</v>
      </c>
      <c r="L84" s="4" t="s">
        <v>228</v>
      </c>
      <c r="M84" s="30" t="s">
        <v>220</v>
      </c>
      <c r="N84" s="5" t="s">
        <v>97</v>
      </c>
      <c r="O84" s="35">
        <v>1</v>
      </c>
    </row>
    <row r="85" spans="2:15" ht="15" customHeight="1" x14ac:dyDescent="0.25">
      <c r="B85" s="4" t="s">
        <v>91</v>
      </c>
      <c r="C85" s="11" t="s">
        <v>46</v>
      </c>
      <c r="D85" s="5" t="s">
        <v>226</v>
      </c>
      <c r="E85" s="9">
        <v>45413</v>
      </c>
      <c r="F85" s="4" t="s">
        <v>1</v>
      </c>
      <c r="G85" s="9">
        <v>45474</v>
      </c>
      <c r="H85" s="29">
        <f t="shared" ca="1" si="4"/>
        <v>133.62982395833387</v>
      </c>
      <c r="I85" s="29" t="str">
        <f t="shared" ca="1" si="5"/>
        <v/>
      </c>
      <c r="J85" s="4" t="s">
        <v>218</v>
      </c>
      <c r="L85" s="4" t="s">
        <v>228</v>
      </c>
      <c r="M85" s="30" t="s">
        <v>220</v>
      </c>
      <c r="N85" s="5" t="s">
        <v>97</v>
      </c>
      <c r="O85" s="35">
        <v>1</v>
      </c>
    </row>
    <row r="86" spans="2:15" ht="15" customHeight="1" x14ac:dyDescent="0.25">
      <c r="B86" s="4" t="s">
        <v>91</v>
      </c>
      <c r="C86" s="11" t="s">
        <v>47</v>
      </c>
      <c r="D86" s="5" t="s">
        <v>226</v>
      </c>
      <c r="E86" s="9">
        <v>45413</v>
      </c>
      <c r="F86" s="4" t="s">
        <v>1</v>
      </c>
      <c r="G86" s="9">
        <v>45474</v>
      </c>
      <c r="H86" s="29">
        <f t="shared" ca="1" si="4"/>
        <v>133.62982395833387</v>
      </c>
      <c r="I86" s="29" t="str">
        <f t="shared" ca="1" si="5"/>
        <v/>
      </c>
      <c r="J86" s="4" t="s">
        <v>218</v>
      </c>
      <c r="L86" s="4" t="s">
        <v>228</v>
      </c>
      <c r="M86" s="30" t="s">
        <v>220</v>
      </c>
      <c r="N86" s="5" t="s">
        <v>97</v>
      </c>
      <c r="O86" s="35">
        <v>1</v>
      </c>
    </row>
    <row r="87" spans="2:15" ht="15" customHeight="1" x14ac:dyDescent="0.25">
      <c r="B87" s="4" t="s">
        <v>91</v>
      </c>
      <c r="C87" s="11" t="s">
        <v>48</v>
      </c>
      <c r="D87" s="5" t="s">
        <v>226</v>
      </c>
      <c r="E87" s="9">
        <v>45413</v>
      </c>
      <c r="F87" s="4" t="s">
        <v>1</v>
      </c>
      <c r="G87" s="9">
        <v>45474</v>
      </c>
      <c r="H87" s="29">
        <f t="shared" ca="1" si="4"/>
        <v>133.62982395833387</v>
      </c>
      <c r="I87" s="29" t="str">
        <f t="shared" ca="1" si="5"/>
        <v/>
      </c>
      <c r="J87" s="4" t="s">
        <v>218</v>
      </c>
      <c r="L87" s="4" t="s">
        <v>228</v>
      </c>
      <c r="M87" s="30" t="s">
        <v>220</v>
      </c>
      <c r="N87" s="5" t="s">
        <v>97</v>
      </c>
      <c r="O87" s="35">
        <v>1</v>
      </c>
    </row>
    <row r="88" spans="2:15" ht="15" customHeight="1" x14ac:dyDescent="0.25">
      <c r="B88" s="4" t="s">
        <v>91</v>
      </c>
      <c r="C88" s="11" t="s">
        <v>49</v>
      </c>
      <c r="D88" s="5" t="s">
        <v>226</v>
      </c>
      <c r="E88" s="9">
        <v>45413</v>
      </c>
      <c r="F88" s="4" t="s">
        <v>1</v>
      </c>
      <c r="G88" s="9">
        <v>45474</v>
      </c>
      <c r="H88" s="29">
        <f t="shared" ca="1" si="4"/>
        <v>133.62982395833387</v>
      </c>
      <c r="I88" s="29" t="str">
        <f t="shared" ca="1" si="5"/>
        <v/>
      </c>
      <c r="J88" s="4" t="s">
        <v>218</v>
      </c>
      <c r="L88" s="4" t="s">
        <v>228</v>
      </c>
      <c r="M88" s="30" t="s">
        <v>220</v>
      </c>
      <c r="N88" s="5" t="s">
        <v>97</v>
      </c>
      <c r="O88" s="35">
        <v>1</v>
      </c>
    </row>
    <row r="89" spans="2:15" ht="15" customHeight="1" x14ac:dyDescent="0.25">
      <c r="B89" s="4" t="s">
        <v>91</v>
      </c>
      <c r="C89" s="11" t="s">
        <v>50</v>
      </c>
      <c r="D89" s="5" t="s">
        <v>226</v>
      </c>
      <c r="E89" s="9">
        <v>45413</v>
      </c>
      <c r="F89" s="4" t="s">
        <v>1</v>
      </c>
      <c r="G89" s="9">
        <v>45474</v>
      </c>
      <c r="H89" s="29">
        <f t="shared" ca="1" si="4"/>
        <v>133.62982395833387</v>
      </c>
      <c r="I89" s="29" t="str">
        <f t="shared" ca="1" si="5"/>
        <v/>
      </c>
      <c r="J89" s="4" t="s">
        <v>218</v>
      </c>
      <c r="L89" s="4" t="s">
        <v>228</v>
      </c>
      <c r="M89" s="30" t="s">
        <v>220</v>
      </c>
      <c r="N89" s="5" t="s">
        <v>97</v>
      </c>
      <c r="O89" s="35">
        <v>1</v>
      </c>
    </row>
    <row r="90" spans="2:15" ht="15" customHeight="1" x14ac:dyDescent="0.25">
      <c r="B90" s="4" t="s">
        <v>91</v>
      </c>
      <c r="C90" s="11" t="s">
        <v>51</v>
      </c>
      <c r="D90" s="5" t="s">
        <v>226</v>
      </c>
      <c r="E90" s="9">
        <v>45413</v>
      </c>
      <c r="F90" s="4" t="s">
        <v>1</v>
      </c>
      <c r="G90" s="9">
        <v>45474</v>
      </c>
      <c r="H90" s="29">
        <f t="shared" ca="1" si="4"/>
        <v>133.62982395833387</v>
      </c>
      <c r="I90" s="29" t="str">
        <f t="shared" ca="1" si="5"/>
        <v/>
      </c>
      <c r="J90" s="4" t="s">
        <v>218</v>
      </c>
      <c r="L90" s="4" t="s">
        <v>228</v>
      </c>
      <c r="M90" s="30" t="s">
        <v>220</v>
      </c>
      <c r="N90" s="5" t="s">
        <v>97</v>
      </c>
      <c r="O90" s="35">
        <v>1</v>
      </c>
    </row>
    <row r="91" spans="2:15" ht="15" customHeight="1" x14ac:dyDescent="0.25">
      <c r="B91" s="4" t="s">
        <v>91</v>
      </c>
      <c r="C91" s="11" t="s">
        <v>52</v>
      </c>
      <c r="D91" s="5" t="s">
        <v>226</v>
      </c>
      <c r="E91" s="9">
        <v>45413</v>
      </c>
      <c r="F91" s="4" t="s">
        <v>1</v>
      </c>
      <c r="G91" s="9">
        <v>45474</v>
      </c>
      <c r="H91" s="29">
        <f t="shared" ca="1" si="4"/>
        <v>133.62982395833387</v>
      </c>
      <c r="I91" s="29" t="str">
        <f t="shared" ca="1" si="5"/>
        <v/>
      </c>
      <c r="J91" s="4" t="s">
        <v>218</v>
      </c>
      <c r="L91" s="4" t="s">
        <v>228</v>
      </c>
      <c r="M91" s="30" t="s">
        <v>220</v>
      </c>
      <c r="N91" s="5" t="s">
        <v>97</v>
      </c>
      <c r="O91" s="35">
        <v>1</v>
      </c>
    </row>
    <row r="92" spans="2:15" ht="15" customHeight="1" x14ac:dyDescent="0.25">
      <c r="B92" s="4" t="s">
        <v>91</v>
      </c>
      <c r="C92" s="11" t="s">
        <v>53</v>
      </c>
      <c r="D92" s="5" t="s">
        <v>226</v>
      </c>
      <c r="E92" s="9">
        <v>45413</v>
      </c>
      <c r="F92" s="4" t="s">
        <v>1</v>
      </c>
      <c r="G92" s="9">
        <v>45474</v>
      </c>
      <c r="H92" s="29">
        <f t="shared" ca="1" si="4"/>
        <v>133.62982395833387</v>
      </c>
      <c r="I92" s="29" t="str">
        <f t="shared" ca="1" si="5"/>
        <v/>
      </c>
      <c r="J92" s="4" t="s">
        <v>218</v>
      </c>
      <c r="L92" s="4" t="s">
        <v>228</v>
      </c>
      <c r="M92" s="30" t="s">
        <v>220</v>
      </c>
      <c r="N92" s="5" t="s">
        <v>97</v>
      </c>
      <c r="O92" s="35">
        <v>1</v>
      </c>
    </row>
    <row r="93" spans="2:15" ht="15" customHeight="1" x14ac:dyDescent="0.25">
      <c r="B93" s="4" t="s">
        <v>91</v>
      </c>
      <c r="C93" s="11" t="s">
        <v>54</v>
      </c>
      <c r="D93" s="5" t="s">
        <v>226</v>
      </c>
      <c r="E93" s="9">
        <v>45413</v>
      </c>
      <c r="F93" s="4" t="s">
        <v>1</v>
      </c>
      <c r="G93" s="9">
        <v>45474</v>
      </c>
      <c r="H93" s="29">
        <f t="shared" ca="1" si="4"/>
        <v>133.62982395833387</v>
      </c>
      <c r="I93" s="29" t="str">
        <f t="shared" ca="1" si="5"/>
        <v/>
      </c>
      <c r="J93" s="4" t="s">
        <v>218</v>
      </c>
      <c r="L93" s="4" t="s">
        <v>228</v>
      </c>
      <c r="M93" s="30" t="s">
        <v>220</v>
      </c>
      <c r="N93" s="5" t="s">
        <v>97</v>
      </c>
      <c r="O93" s="35">
        <v>1</v>
      </c>
    </row>
    <row r="94" spans="2:15" ht="15" customHeight="1" x14ac:dyDescent="0.25">
      <c r="B94" s="4" t="s">
        <v>91</v>
      </c>
      <c r="C94" s="11" t="s">
        <v>56</v>
      </c>
      <c r="D94" s="5" t="s">
        <v>226</v>
      </c>
      <c r="E94" s="9">
        <v>45413</v>
      </c>
      <c r="F94" s="4" t="s">
        <v>1</v>
      </c>
      <c r="G94" s="9">
        <v>45474</v>
      </c>
      <c r="H94" s="29">
        <f t="shared" ca="1" si="4"/>
        <v>133.62982395833387</v>
      </c>
      <c r="I94" s="29" t="str">
        <f t="shared" ca="1" si="5"/>
        <v/>
      </c>
      <c r="J94" s="4" t="s">
        <v>218</v>
      </c>
      <c r="L94" s="4" t="s">
        <v>228</v>
      </c>
      <c r="M94" s="30" t="s">
        <v>220</v>
      </c>
      <c r="N94" s="5" t="s">
        <v>97</v>
      </c>
      <c r="O94" s="35">
        <v>1</v>
      </c>
    </row>
    <row r="95" spans="2:15" ht="15" customHeight="1" x14ac:dyDescent="0.25">
      <c r="B95" s="4" t="s">
        <v>91</v>
      </c>
      <c r="C95" s="11" t="s">
        <v>57</v>
      </c>
      <c r="D95" s="5" t="s">
        <v>226</v>
      </c>
      <c r="E95" s="9">
        <v>45413</v>
      </c>
      <c r="F95" s="4" t="s">
        <v>1</v>
      </c>
      <c r="G95" s="9">
        <v>45474</v>
      </c>
      <c r="H95" s="29">
        <f t="shared" ca="1" si="4"/>
        <v>133.62982395833387</v>
      </c>
      <c r="I95" s="29" t="str">
        <f t="shared" ca="1" si="5"/>
        <v/>
      </c>
      <c r="J95" s="4" t="s">
        <v>218</v>
      </c>
      <c r="L95" s="4" t="s">
        <v>228</v>
      </c>
      <c r="M95" s="30" t="s">
        <v>220</v>
      </c>
      <c r="N95" s="5" t="s">
        <v>97</v>
      </c>
      <c r="O95" s="35">
        <v>1</v>
      </c>
    </row>
    <row r="96" spans="2:15" ht="15" customHeight="1" x14ac:dyDescent="0.25">
      <c r="B96" s="4" t="s">
        <v>91</v>
      </c>
      <c r="C96" s="11" t="s">
        <v>58</v>
      </c>
      <c r="D96" s="5" t="s">
        <v>226</v>
      </c>
      <c r="E96" s="9">
        <v>45413</v>
      </c>
      <c r="F96" s="4" t="s">
        <v>1</v>
      </c>
      <c r="G96" s="9">
        <v>45474</v>
      </c>
      <c r="H96" s="29">
        <f t="shared" ca="1" si="4"/>
        <v>133.62982395833387</v>
      </c>
      <c r="I96" s="29" t="str">
        <f t="shared" ca="1" si="5"/>
        <v/>
      </c>
      <c r="J96" s="4" t="s">
        <v>218</v>
      </c>
      <c r="L96" s="4" t="s">
        <v>228</v>
      </c>
      <c r="M96" s="30" t="s">
        <v>220</v>
      </c>
      <c r="N96" s="5" t="s">
        <v>97</v>
      </c>
      <c r="O96" s="35">
        <v>1</v>
      </c>
    </row>
    <row r="97" spans="2:19" ht="15" customHeight="1" x14ac:dyDescent="0.25">
      <c r="B97" s="4" t="s">
        <v>91</v>
      </c>
      <c r="C97" s="11" t="s">
        <v>59</v>
      </c>
      <c r="D97" s="5" t="s">
        <v>226</v>
      </c>
      <c r="E97" s="9">
        <v>45413</v>
      </c>
      <c r="F97" s="4" t="s">
        <v>1</v>
      </c>
      <c r="G97" s="9">
        <v>45474</v>
      </c>
      <c r="H97" s="29">
        <f t="shared" ca="1" si="4"/>
        <v>133.62982395833387</v>
      </c>
      <c r="I97" s="29" t="str">
        <f t="shared" ca="1" si="5"/>
        <v/>
      </c>
      <c r="J97" s="4" t="s">
        <v>218</v>
      </c>
      <c r="L97" s="4" t="s">
        <v>228</v>
      </c>
      <c r="M97" s="30" t="s">
        <v>220</v>
      </c>
      <c r="N97" s="5" t="s">
        <v>97</v>
      </c>
      <c r="O97" s="35">
        <v>1</v>
      </c>
    </row>
    <row r="98" spans="2:19" ht="15" customHeight="1" x14ac:dyDescent="0.25">
      <c r="B98" s="4" t="s">
        <v>91</v>
      </c>
      <c r="C98" s="11" t="s">
        <v>60</v>
      </c>
      <c r="D98" s="5" t="s">
        <v>226</v>
      </c>
      <c r="E98" s="9">
        <v>45413</v>
      </c>
      <c r="F98" s="4" t="s">
        <v>1</v>
      </c>
      <c r="G98" s="9">
        <v>45474</v>
      </c>
      <c r="H98" s="29">
        <f t="shared" ca="1" si="4"/>
        <v>133.62982395833387</v>
      </c>
      <c r="I98" s="29" t="str">
        <f t="shared" ca="1" si="5"/>
        <v/>
      </c>
      <c r="J98" s="4" t="s">
        <v>218</v>
      </c>
      <c r="L98" s="4" t="s">
        <v>228</v>
      </c>
      <c r="M98" s="30" t="s">
        <v>220</v>
      </c>
      <c r="N98" s="5" t="s">
        <v>97</v>
      </c>
      <c r="O98" s="35">
        <v>1</v>
      </c>
    </row>
    <row r="99" spans="2:19" ht="15" customHeight="1" x14ac:dyDescent="0.25">
      <c r="B99" s="4" t="s">
        <v>91</v>
      </c>
      <c r="C99" s="11" t="s">
        <v>61</v>
      </c>
      <c r="D99" s="5" t="s">
        <v>226</v>
      </c>
      <c r="E99" s="9">
        <v>45413</v>
      </c>
      <c r="F99" s="4" t="s">
        <v>1</v>
      </c>
      <c r="G99" s="9">
        <v>45474</v>
      </c>
      <c r="H99" s="29">
        <f t="shared" ca="1" si="4"/>
        <v>133.62982395833387</v>
      </c>
      <c r="I99" s="29" t="str">
        <f t="shared" ca="1" si="5"/>
        <v/>
      </c>
      <c r="J99" s="4" t="s">
        <v>218</v>
      </c>
      <c r="L99" s="4" t="s">
        <v>228</v>
      </c>
      <c r="M99" s="30" t="s">
        <v>220</v>
      </c>
      <c r="N99" s="5" t="s">
        <v>97</v>
      </c>
      <c r="O99" s="35">
        <v>1</v>
      </c>
    </row>
    <row r="100" spans="2:19" ht="15" customHeight="1" x14ac:dyDescent="0.25">
      <c r="B100" s="4" t="s">
        <v>91</v>
      </c>
      <c r="C100" s="11" t="s">
        <v>62</v>
      </c>
      <c r="D100" s="5" t="s">
        <v>226</v>
      </c>
      <c r="E100" s="9">
        <v>45413</v>
      </c>
      <c r="F100" s="4" t="s">
        <v>1</v>
      </c>
      <c r="G100" s="9">
        <v>45474</v>
      </c>
      <c r="H100" s="29">
        <f t="shared" ca="1" si="4"/>
        <v>133.62982395833387</v>
      </c>
      <c r="I100" s="29" t="str">
        <f t="shared" ca="1" si="5"/>
        <v/>
      </c>
      <c r="J100" s="4" t="s">
        <v>218</v>
      </c>
      <c r="L100" s="4" t="s">
        <v>228</v>
      </c>
      <c r="M100" s="30" t="s">
        <v>220</v>
      </c>
      <c r="N100" s="5" t="s">
        <v>97</v>
      </c>
      <c r="O100" s="35">
        <v>1</v>
      </c>
    </row>
    <row r="101" spans="2:19" ht="15" customHeight="1" x14ac:dyDescent="0.25">
      <c r="B101" s="4" t="s">
        <v>91</v>
      </c>
      <c r="C101" s="11" t="s">
        <v>65</v>
      </c>
      <c r="D101" s="5" t="s">
        <v>226</v>
      </c>
      <c r="E101" s="9">
        <v>45413</v>
      </c>
      <c r="F101" s="4" t="s">
        <v>1</v>
      </c>
      <c r="G101" s="9">
        <v>45474</v>
      </c>
      <c r="H101" s="29">
        <f t="shared" ca="1" si="4"/>
        <v>133.62982395833387</v>
      </c>
      <c r="I101" s="29" t="str">
        <f t="shared" ca="1" si="5"/>
        <v/>
      </c>
      <c r="J101" s="4" t="s">
        <v>218</v>
      </c>
      <c r="L101" s="4" t="s">
        <v>228</v>
      </c>
      <c r="M101" s="30" t="s">
        <v>220</v>
      </c>
      <c r="N101" s="5" t="s">
        <v>97</v>
      </c>
      <c r="O101" s="35">
        <v>1</v>
      </c>
    </row>
    <row r="102" spans="2:19" ht="15" customHeight="1" x14ac:dyDescent="0.25">
      <c r="B102" s="4" t="s">
        <v>91</v>
      </c>
      <c r="C102" s="11" t="s">
        <v>144</v>
      </c>
      <c r="D102" s="5" t="s">
        <v>226</v>
      </c>
      <c r="E102" s="9">
        <v>45413</v>
      </c>
      <c r="F102" s="4" t="s">
        <v>1</v>
      </c>
      <c r="G102" s="9">
        <v>45474</v>
      </c>
      <c r="H102" s="29">
        <f t="shared" ca="1" si="4"/>
        <v>133.62982395833387</v>
      </c>
      <c r="I102" s="29" t="str">
        <f t="shared" ca="1" si="5"/>
        <v/>
      </c>
      <c r="J102" s="4" t="s">
        <v>218</v>
      </c>
      <c r="L102" s="4" t="s">
        <v>228</v>
      </c>
      <c r="M102" s="30" t="s">
        <v>220</v>
      </c>
      <c r="N102" s="5" t="s">
        <v>97</v>
      </c>
      <c r="O102" s="35">
        <v>1</v>
      </c>
    </row>
    <row r="103" spans="2:19" ht="15" customHeight="1" x14ac:dyDescent="0.25">
      <c r="B103" s="4" t="s">
        <v>91</v>
      </c>
      <c r="C103" s="11" t="s">
        <v>67</v>
      </c>
      <c r="D103" s="5" t="s">
        <v>226</v>
      </c>
      <c r="E103" s="9">
        <v>45413</v>
      </c>
      <c r="F103" s="4" t="s">
        <v>1</v>
      </c>
      <c r="G103" s="9">
        <v>45474</v>
      </c>
      <c r="H103" s="29">
        <f t="shared" ca="1" si="4"/>
        <v>133.62982395833387</v>
      </c>
      <c r="I103" s="29" t="str">
        <f t="shared" ca="1" si="5"/>
        <v/>
      </c>
      <c r="J103" s="4" t="s">
        <v>218</v>
      </c>
      <c r="L103" s="4" t="s">
        <v>228</v>
      </c>
      <c r="M103" s="30" t="s">
        <v>220</v>
      </c>
      <c r="N103" s="5" t="s">
        <v>97</v>
      </c>
      <c r="O103" s="35">
        <v>1</v>
      </c>
    </row>
    <row r="104" spans="2:19" ht="15" customHeight="1" x14ac:dyDescent="0.25">
      <c r="B104" s="4" t="s">
        <v>91</v>
      </c>
      <c r="C104" s="11" t="s">
        <v>69</v>
      </c>
      <c r="D104" s="5" t="s">
        <v>226</v>
      </c>
      <c r="E104" s="9">
        <v>45413</v>
      </c>
      <c r="F104" s="4" t="s">
        <v>1</v>
      </c>
      <c r="G104" s="9">
        <v>45474</v>
      </c>
      <c r="H104" s="29">
        <f t="shared" ca="1" si="4"/>
        <v>133.62982395833387</v>
      </c>
      <c r="I104" s="29" t="str">
        <f t="shared" ca="1" si="5"/>
        <v/>
      </c>
      <c r="J104" s="4" t="s">
        <v>218</v>
      </c>
      <c r="L104" s="4" t="s">
        <v>228</v>
      </c>
      <c r="M104" s="30" t="s">
        <v>220</v>
      </c>
      <c r="N104" s="5" t="s">
        <v>97</v>
      </c>
      <c r="O104" s="35">
        <v>1</v>
      </c>
      <c r="S104">
        <v>1</v>
      </c>
    </row>
    <row r="105" spans="2:19" ht="15" customHeight="1" x14ac:dyDescent="0.25">
      <c r="B105" s="4" t="s">
        <v>91</v>
      </c>
      <c r="C105" s="11" t="s">
        <v>71</v>
      </c>
      <c r="D105" s="5" t="s">
        <v>226</v>
      </c>
      <c r="E105" s="9">
        <v>45413</v>
      </c>
      <c r="F105" s="4" t="s">
        <v>1</v>
      </c>
      <c r="G105" s="9">
        <v>45474</v>
      </c>
      <c r="H105" s="29">
        <f t="shared" ca="1" si="4"/>
        <v>133.62982395833387</v>
      </c>
      <c r="I105" s="29" t="str">
        <f t="shared" ca="1" si="5"/>
        <v/>
      </c>
      <c r="J105" s="4" t="s">
        <v>218</v>
      </c>
      <c r="L105" s="4" t="s">
        <v>228</v>
      </c>
      <c r="M105" s="30" t="s">
        <v>220</v>
      </c>
      <c r="N105" s="5" t="s">
        <v>97</v>
      </c>
      <c r="O105" s="35">
        <v>1</v>
      </c>
    </row>
    <row r="106" spans="2:19" ht="15" customHeight="1" x14ac:dyDescent="0.25">
      <c r="B106" s="4" t="s">
        <v>91</v>
      </c>
      <c r="C106" s="11" t="s">
        <v>72</v>
      </c>
      <c r="D106" s="5" t="s">
        <v>226</v>
      </c>
      <c r="E106" s="9">
        <v>45413</v>
      </c>
      <c r="F106" s="4" t="s">
        <v>1</v>
      </c>
      <c r="G106" s="9">
        <v>45474</v>
      </c>
      <c r="H106" s="29">
        <f t="shared" ca="1" si="4"/>
        <v>133.62982395833387</v>
      </c>
      <c r="I106" s="29" t="str">
        <f t="shared" ca="1" si="5"/>
        <v/>
      </c>
      <c r="J106" s="4" t="s">
        <v>218</v>
      </c>
      <c r="L106" s="4" t="s">
        <v>228</v>
      </c>
      <c r="M106" s="30" t="s">
        <v>220</v>
      </c>
      <c r="N106" s="5" t="s">
        <v>97</v>
      </c>
      <c r="O106" s="35">
        <v>1</v>
      </c>
    </row>
    <row r="107" spans="2:19" ht="15" customHeight="1" x14ac:dyDescent="0.25">
      <c r="B107" s="4" t="s">
        <v>91</v>
      </c>
      <c r="C107" s="11" t="s">
        <v>73</v>
      </c>
      <c r="D107" s="5" t="s">
        <v>226</v>
      </c>
      <c r="E107" s="9">
        <v>45413</v>
      </c>
      <c r="F107" s="4" t="s">
        <v>1</v>
      </c>
      <c r="G107" s="9">
        <v>45474</v>
      </c>
      <c r="H107" s="29">
        <f t="shared" ca="1" si="4"/>
        <v>133.62982395833387</v>
      </c>
      <c r="I107" s="29" t="str">
        <f t="shared" ca="1" si="5"/>
        <v/>
      </c>
      <c r="J107" s="4" t="s">
        <v>218</v>
      </c>
      <c r="L107" s="4" t="s">
        <v>228</v>
      </c>
      <c r="M107" s="30" t="s">
        <v>220</v>
      </c>
      <c r="N107" s="5" t="s">
        <v>97</v>
      </c>
      <c r="O107" s="35">
        <v>1</v>
      </c>
    </row>
    <row r="108" spans="2:19" ht="15" customHeight="1" x14ac:dyDescent="0.25">
      <c r="B108" s="4" t="s">
        <v>91</v>
      </c>
      <c r="C108" s="11" t="s">
        <v>74</v>
      </c>
      <c r="D108" s="5" t="s">
        <v>226</v>
      </c>
      <c r="E108" s="9">
        <v>45413</v>
      </c>
      <c r="F108" s="4" t="s">
        <v>1</v>
      </c>
      <c r="G108" s="9">
        <v>45474</v>
      </c>
      <c r="H108" s="29">
        <f t="shared" ca="1" si="4"/>
        <v>133.62982395833387</v>
      </c>
      <c r="I108" s="29" t="str">
        <f t="shared" ca="1" si="5"/>
        <v/>
      </c>
      <c r="J108" s="4" t="s">
        <v>218</v>
      </c>
      <c r="L108" s="4" t="s">
        <v>228</v>
      </c>
      <c r="M108" s="30" t="s">
        <v>220</v>
      </c>
      <c r="N108" s="5" t="s">
        <v>97</v>
      </c>
      <c r="O108" s="35">
        <v>1</v>
      </c>
    </row>
    <row r="109" spans="2:19" ht="15" customHeight="1" x14ac:dyDescent="0.25">
      <c r="B109" s="4" t="s">
        <v>91</v>
      </c>
      <c r="C109" s="11" t="s">
        <v>75</v>
      </c>
      <c r="D109" s="5" t="s">
        <v>226</v>
      </c>
      <c r="E109" s="9">
        <v>45413</v>
      </c>
      <c r="F109" s="4" t="s">
        <v>1</v>
      </c>
      <c r="G109" s="9">
        <v>45474</v>
      </c>
      <c r="H109" s="29">
        <f t="shared" ca="1" si="4"/>
        <v>133.62982395833387</v>
      </c>
      <c r="I109" s="29" t="str">
        <f t="shared" ca="1" si="5"/>
        <v/>
      </c>
      <c r="J109" s="4" t="s">
        <v>218</v>
      </c>
      <c r="L109" s="4" t="s">
        <v>228</v>
      </c>
      <c r="M109" s="30" t="s">
        <v>220</v>
      </c>
      <c r="N109" s="5" t="s">
        <v>97</v>
      </c>
      <c r="O109" s="35">
        <v>1</v>
      </c>
    </row>
    <row r="110" spans="2:19" ht="15" customHeight="1" x14ac:dyDescent="0.25">
      <c r="B110" s="4" t="s">
        <v>91</v>
      </c>
      <c r="C110" s="11" t="s">
        <v>76</v>
      </c>
      <c r="D110" s="5" t="s">
        <v>226</v>
      </c>
      <c r="E110" s="9">
        <v>45413</v>
      </c>
      <c r="F110" s="4" t="s">
        <v>1</v>
      </c>
      <c r="G110" s="9">
        <v>45474</v>
      </c>
      <c r="H110" s="29">
        <f t="shared" ca="1" si="4"/>
        <v>133.62982395833387</v>
      </c>
      <c r="I110" s="29" t="str">
        <f t="shared" ca="1" si="5"/>
        <v/>
      </c>
      <c r="J110" s="4" t="s">
        <v>218</v>
      </c>
      <c r="L110" s="4" t="s">
        <v>228</v>
      </c>
      <c r="M110" s="30" t="s">
        <v>220</v>
      </c>
      <c r="N110" s="5" t="s">
        <v>97</v>
      </c>
      <c r="O110" s="35">
        <v>1</v>
      </c>
    </row>
    <row r="111" spans="2:19" ht="15" customHeight="1" x14ac:dyDescent="0.25">
      <c r="B111" s="4" t="s">
        <v>91</v>
      </c>
      <c r="C111" s="11" t="s">
        <v>79</v>
      </c>
      <c r="D111" s="5" t="s">
        <v>226</v>
      </c>
      <c r="E111" s="9">
        <v>45413</v>
      </c>
      <c r="F111" s="4" t="s">
        <v>1</v>
      </c>
      <c r="G111" s="9">
        <v>45474</v>
      </c>
      <c r="H111" s="29">
        <f t="shared" ca="1" si="4"/>
        <v>133.62982395833387</v>
      </c>
      <c r="I111" s="29" t="str">
        <f t="shared" ca="1" si="5"/>
        <v/>
      </c>
      <c r="J111" s="4" t="s">
        <v>218</v>
      </c>
      <c r="L111" s="4" t="s">
        <v>228</v>
      </c>
      <c r="M111" s="30" t="s">
        <v>220</v>
      </c>
      <c r="N111" s="5" t="s">
        <v>97</v>
      </c>
      <c r="O111" s="35">
        <v>1</v>
      </c>
    </row>
    <row r="112" spans="2:19" ht="15" customHeight="1" x14ac:dyDescent="0.25">
      <c r="B112" s="4" t="s">
        <v>91</v>
      </c>
      <c r="C112" s="11" t="s">
        <v>80</v>
      </c>
      <c r="D112" s="5" t="s">
        <v>226</v>
      </c>
      <c r="E112" s="9">
        <v>45413</v>
      </c>
      <c r="F112" s="4" t="s">
        <v>1</v>
      </c>
      <c r="G112" s="9">
        <v>45474</v>
      </c>
      <c r="H112" s="29">
        <f t="shared" ca="1" si="4"/>
        <v>133.62982395833387</v>
      </c>
      <c r="I112" s="29" t="str">
        <f t="shared" ca="1" si="5"/>
        <v/>
      </c>
      <c r="J112" s="4" t="s">
        <v>218</v>
      </c>
      <c r="L112" s="4" t="s">
        <v>228</v>
      </c>
      <c r="M112" s="30" t="s">
        <v>220</v>
      </c>
      <c r="N112" s="5" t="s">
        <v>97</v>
      </c>
      <c r="O112" s="35">
        <v>1</v>
      </c>
    </row>
    <row r="113" spans="2:15" ht="15" customHeight="1" x14ac:dyDescent="0.25">
      <c r="B113" s="4" t="s">
        <v>91</v>
      </c>
      <c r="C113" s="11" t="s">
        <v>81</v>
      </c>
      <c r="D113" s="5" t="s">
        <v>226</v>
      </c>
      <c r="E113" s="9">
        <v>45413</v>
      </c>
      <c r="F113" s="4" t="s">
        <v>1</v>
      </c>
      <c r="G113" s="9">
        <v>45474</v>
      </c>
      <c r="H113" s="29">
        <f t="shared" ca="1" si="4"/>
        <v>133.62982395833387</v>
      </c>
      <c r="I113" s="29" t="str">
        <f t="shared" ca="1" si="5"/>
        <v/>
      </c>
      <c r="J113" s="4" t="s">
        <v>218</v>
      </c>
      <c r="L113" s="4" t="s">
        <v>228</v>
      </c>
      <c r="M113" s="30" t="s">
        <v>220</v>
      </c>
      <c r="N113" s="5" t="s">
        <v>97</v>
      </c>
      <c r="O113" s="35">
        <v>1</v>
      </c>
    </row>
    <row r="114" spans="2:15" ht="15" customHeight="1" x14ac:dyDescent="0.25">
      <c r="B114" s="4" t="s">
        <v>91</v>
      </c>
      <c r="C114" s="11" t="s">
        <v>84</v>
      </c>
      <c r="D114" s="5" t="s">
        <v>226</v>
      </c>
      <c r="E114" s="9">
        <v>45413</v>
      </c>
      <c r="F114" s="4" t="s">
        <v>1</v>
      </c>
      <c r="G114" s="9">
        <v>45474</v>
      </c>
      <c r="H114" s="29">
        <f t="shared" ca="1" si="4"/>
        <v>133.62982395833387</v>
      </c>
      <c r="I114" s="29" t="str">
        <f t="shared" ca="1" si="5"/>
        <v/>
      </c>
      <c r="J114" s="4" t="s">
        <v>218</v>
      </c>
      <c r="L114" s="4" t="s">
        <v>228</v>
      </c>
      <c r="M114" s="30" t="s">
        <v>220</v>
      </c>
      <c r="N114" s="5" t="s">
        <v>97</v>
      </c>
      <c r="O114" s="35">
        <v>1</v>
      </c>
    </row>
    <row r="115" spans="2:15" ht="15" customHeight="1" x14ac:dyDescent="0.25">
      <c r="B115" s="4" t="s">
        <v>91</v>
      </c>
      <c r="C115" s="11" t="s">
        <v>86</v>
      </c>
      <c r="D115" s="5" t="s">
        <v>226</v>
      </c>
      <c r="E115" s="9">
        <v>45413</v>
      </c>
      <c r="F115" s="4" t="s">
        <v>1</v>
      </c>
      <c r="G115" s="9">
        <v>45474</v>
      </c>
      <c r="H115" s="29">
        <f t="shared" ca="1" si="4"/>
        <v>133.62982395833387</v>
      </c>
      <c r="I115" s="29" t="str">
        <f t="shared" ca="1" si="5"/>
        <v/>
      </c>
      <c r="J115" s="4" t="s">
        <v>218</v>
      </c>
      <c r="L115" s="4" t="s">
        <v>228</v>
      </c>
      <c r="M115" s="30" t="s">
        <v>220</v>
      </c>
      <c r="N115" s="5" t="s">
        <v>97</v>
      </c>
      <c r="O115" s="35">
        <v>1</v>
      </c>
    </row>
    <row r="116" spans="2:15" ht="15" customHeight="1" x14ac:dyDescent="0.25">
      <c r="B116" s="4" t="s">
        <v>91</v>
      </c>
      <c r="C116" s="11" t="s">
        <v>89</v>
      </c>
      <c r="D116" s="5" t="s">
        <v>226</v>
      </c>
      <c r="E116" s="9">
        <v>45413</v>
      </c>
      <c r="F116" s="4" t="s">
        <v>1</v>
      </c>
      <c r="G116" s="9">
        <v>45474</v>
      </c>
      <c r="H116" s="29">
        <f t="shared" ca="1" si="4"/>
        <v>133.62982395833387</v>
      </c>
      <c r="I116" s="29" t="str">
        <f t="shared" ca="1" si="5"/>
        <v/>
      </c>
      <c r="J116" s="4" t="s">
        <v>218</v>
      </c>
      <c r="L116" s="4" t="s">
        <v>228</v>
      </c>
      <c r="M116" s="30" t="s">
        <v>220</v>
      </c>
      <c r="N116" s="5" t="s">
        <v>97</v>
      </c>
      <c r="O116" s="35">
        <v>1</v>
      </c>
    </row>
    <row r="117" spans="2:15" ht="15" customHeight="1" x14ac:dyDescent="0.25">
      <c r="B117" s="4" t="s">
        <v>91</v>
      </c>
      <c r="C117" s="11" t="s">
        <v>90</v>
      </c>
      <c r="D117" s="5" t="s">
        <v>226</v>
      </c>
      <c r="E117" s="9">
        <v>45413</v>
      </c>
      <c r="F117" s="4" t="s">
        <v>1</v>
      </c>
      <c r="G117" s="9">
        <v>45474</v>
      </c>
      <c r="H117" s="29">
        <f t="shared" ca="1" si="4"/>
        <v>133.62982395833387</v>
      </c>
      <c r="I117" s="29" t="str">
        <f t="shared" ca="1" si="5"/>
        <v/>
      </c>
      <c r="J117" s="4" t="s">
        <v>218</v>
      </c>
      <c r="L117" s="4" t="s">
        <v>228</v>
      </c>
      <c r="M117" s="30" t="s">
        <v>220</v>
      </c>
      <c r="N117" s="5" t="s">
        <v>97</v>
      </c>
      <c r="O117" s="35">
        <v>1</v>
      </c>
    </row>
    <row r="118" spans="2:15" ht="15" customHeight="1" x14ac:dyDescent="0.25">
      <c r="B118" s="4" t="s">
        <v>91</v>
      </c>
      <c r="C118" s="36" t="s">
        <v>175</v>
      </c>
      <c r="D118" s="5" t="s">
        <v>226</v>
      </c>
      <c r="E118" s="9">
        <v>45413</v>
      </c>
      <c r="F118" s="4" t="s">
        <v>188</v>
      </c>
      <c r="G118" s="9">
        <v>45545</v>
      </c>
      <c r="H118" s="29">
        <f t="shared" ca="1" si="4"/>
        <v>133.62982395833387</v>
      </c>
      <c r="I118" s="29">
        <f t="shared" ca="1" si="5"/>
        <v>1.6298239583338727</v>
      </c>
      <c r="J118" s="30" t="s">
        <v>207</v>
      </c>
      <c r="L118" s="4" t="s">
        <v>228</v>
      </c>
      <c r="M118" s="30" t="s">
        <v>220</v>
      </c>
      <c r="N118" s="5" t="s">
        <v>97</v>
      </c>
      <c r="O118" s="35">
        <v>1</v>
      </c>
    </row>
    <row r="119" spans="2:15" ht="15" customHeight="1" x14ac:dyDescent="0.25">
      <c r="B119" s="4" t="s">
        <v>91</v>
      </c>
      <c r="C119" s="36" t="s">
        <v>176</v>
      </c>
      <c r="D119" s="5" t="s">
        <v>226</v>
      </c>
      <c r="E119" s="9">
        <v>45413</v>
      </c>
      <c r="F119" s="30" t="s">
        <v>188</v>
      </c>
      <c r="G119" s="32">
        <v>45545</v>
      </c>
      <c r="H119" s="29">
        <f t="shared" ca="1" si="4"/>
        <v>133.62982395833387</v>
      </c>
      <c r="I119" s="29">
        <f t="shared" ca="1" si="5"/>
        <v>1.6298239583338727</v>
      </c>
      <c r="J119" s="30" t="s">
        <v>207</v>
      </c>
      <c r="L119" s="4" t="s">
        <v>228</v>
      </c>
      <c r="M119" s="30" t="s">
        <v>220</v>
      </c>
      <c r="N119" s="5" t="s">
        <v>97</v>
      </c>
      <c r="O119" s="35">
        <v>1</v>
      </c>
    </row>
    <row r="120" spans="2:15" ht="15" customHeight="1" x14ac:dyDescent="0.25">
      <c r="B120" s="4" t="s">
        <v>91</v>
      </c>
      <c r="C120" s="36" t="s">
        <v>177</v>
      </c>
      <c r="D120" s="5" t="s">
        <v>226</v>
      </c>
      <c r="E120" s="9">
        <v>45413</v>
      </c>
      <c r="F120" s="30" t="s">
        <v>188</v>
      </c>
      <c r="G120" s="32">
        <v>45545</v>
      </c>
      <c r="H120" s="29">
        <f t="shared" ca="1" si="4"/>
        <v>133.62982395833387</v>
      </c>
      <c r="I120" s="29">
        <f t="shared" ca="1" si="5"/>
        <v>1.6298239583338727</v>
      </c>
      <c r="J120" s="30" t="s">
        <v>207</v>
      </c>
      <c r="L120" s="4" t="s">
        <v>228</v>
      </c>
      <c r="M120" s="30" t="s">
        <v>220</v>
      </c>
      <c r="N120" s="5" t="s">
        <v>97</v>
      </c>
      <c r="O120" s="35">
        <v>1</v>
      </c>
    </row>
    <row r="121" spans="2:15" ht="15" customHeight="1" x14ac:dyDescent="0.25">
      <c r="B121" s="4" t="s">
        <v>91</v>
      </c>
      <c r="C121" s="36" t="s">
        <v>178</v>
      </c>
      <c r="D121" s="5" t="s">
        <v>226</v>
      </c>
      <c r="E121" s="9">
        <v>45413</v>
      </c>
      <c r="F121" s="30" t="s">
        <v>188</v>
      </c>
      <c r="G121" s="32">
        <v>45545</v>
      </c>
      <c r="H121" s="29">
        <f t="shared" ca="1" si="4"/>
        <v>133.62982395833387</v>
      </c>
      <c r="I121" s="29">
        <f t="shared" ca="1" si="5"/>
        <v>1.6298239583338727</v>
      </c>
      <c r="J121" s="30" t="s">
        <v>207</v>
      </c>
      <c r="L121" s="4" t="s">
        <v>228</v>
      </c>
      <c r="M121" s="30" t="s">
        <v>220</v>
      </c>
      <c r="N121" s="5" t="s">
        <v>97</v>
      </c>
      <c r="O121" s="35">
        <v>1</v>
      </c>
    </row>
    <row r="122" spans="2:15" ht="15" customHeight="1" x14ac:dyDescent="0.25">
      <c r="B122" s="4" t="s">
        <v>91</v>
      </c>
      <c r="C122" s="36" t="s">
        <v>179</v>
      </c>
      <c r="D122" s="5" t="s">
        <v>226</v>
      </c>
      <c r="E122" s="9">
        <v>45413</v>
      </c>
      <c r="F122" s="30" t="s">
        <v>188</v>
      </c>
      <c r="G122" s="32">
        <v>45545</v>
      </c>
      <c r="H122" s="29">
        <f t="shared" ca="1" si="4"/>
        <v>133.62982395833387</v>
      </c>
      <c r="I122" s="29">
        <f t="shared" ca="1" si="5"/>
        <v>1.6298239583338727</v>
      </c>
      <c r="J122" s="30" t="s">
        <v>207</v>
      </c>
      <c r="L122" s="4" t="s">
        <v>228</v>
      </c>
      <c r="M122" s="30" t="s">
        <v>220</v>
      </c>
      <c r="N122" s="5" t="s">
        <v>97</v>
      </c>
      <c r="O122" s="35">
        <v>1</v>
      </c>
    </row>
    <row r="123" spans="2:15" ht="15" customHeight="1" x14ac:dyDescent="0.25">
      <c r="B123" s="4" t="s">
        <v>91</v>
      </c>
      <c r="C123" s="36" t="s">
        <v>180</v>
      </c>
      <c r="D123" s="5" t="s">
        <v>226</v>
      </c>
      <c r="E123" s="9">
        <v>45413</v>
      </c>
      <c r="F123" s="30" t="s">
        <v>188</v>
      </c>
      <c r="G123" s="32">
        <v>45545</v>
      </c>
      <c r="H123" s="29">
        <f t="shared" ca="1" si="4"/>
        <v>133.62982395833387</v>
      </c>
      <c r="I123" s="29">
        <f t="shared" ca="1" si="5"/>
        <v>1.6298239583338727</v>
      </c>
      <c r="J123" s="30" t="s">
        <v>207</v>
      </c>
      <c r="L123" s="4" t="s">
        <v>228</v>
      </c>
      <c r="M123" s="30" t="s">
        <v>220</v>
      </c>
      <c r="N123" s="5" t="s">
        <v>97</v>
      </c>
      <c r="O123" s="35">
        <v>1</v>
      </c>
    </row>
    <row r="124" spans="2:15" ht="15" customHeight="1" x14ac:dyDescent="0.25">
      <c r="B124" s="4" t="s">
        <v>91</v>
      </c>
      <c r="C124" s="36" t="s">
        <v>181</v>
      </c>
      <c r="D124" s="5" t="s">
        <v>226</v>
      </c>
      <c r="E124" s="9">
        <v>45413</v>
      </c>
      <c r="F124" s="30" t="s">
        <v>188</v>
      </c>
      <c r="G124" s="32">
        <v>45545</v>
      </c>
      <c r="H124" s="29">
        <f t="shared" ca="1" si="4"/>
        <v>133.62982395833387</v>
      </c>
      <c r="I124" s="29">
        <f t="shared" ca="1" si="5"/>
        <v>1.6298239583338727</v>
      </c>
      <c r="J124" s="30" t="s">
        <v>207</v>
      </c>
      <c r="L124" s="4" t="s">
        <v>228</v>
      </c>
      <c r="M124" s="30" t="s">
        <v>220</v>
      </c>
      <c r="N124" s="5" t="s">
        <v>97</v>
      </c>
      <c r="O124" s="35">
        <v>1</v>
      </c>
    </row>
    <row r="125" spans="2:15" ht="15" customHeight="1" x14ac:dyDescent="0.25">
      <c r="B125" s="4" t="s">
        <v>91</v>
      </c>
      <c r="C125" s="11" t="s">
        <v>109</v>
      </c>
      <c r="D125" s="5" t="s">
        <v>226</v>
      </c>
      <c r="E125" s="9">
        <v>45413</v>
      </c>
      <c r="F125" s="4" t="s">
        <v>188</v>
      </c>
      <c r="G125" s="9">
        <v>45502</v>
      </c>
      <c r="H125" s="29">
        <f t="shared" ca="1" si="4"/>
        <v>133.62982395833387</v>
      </c>
      <c r="I125" s="29">
        <f t="shared" ca="1" si="5"/>
        <v>44.629823958333873</v>
      </c>
      <c r="J125" s="4" t="s">
        <v>207</v>
      </c>
      <c r="L125" s="4" t="s">
        <v>228</v>
      </c>
      <c r="M125" s="30" t="s">
        <v>220</v>
      </c>
      <c r="N125" s="5" t="s">
        <v>97</v>
      </c>
      <c r="O125" s="35">
        <v>1</v>
      </c>
    </row>
    <row r="126" spans="2:15" ht="15" customHeight="1" x14ac:dyDescent="0.25">
      <c r="B126" s="4" t="s">
        <v>91</v>
      </c>
      <c r="C126" s="11" t="s">
        <v>40</v>
      </c>
      <c r="D126" s="5" t="s">
        <v>226</v>
      </c>
      <c r="E126" s="9">
        <v>45413</v>
      </c>
      <c r="F126" s="4" t="s">
        <v>188</v>
      </c>
      <c r="G126" s="9">
        <v>45502</v>
      </c>
      <c r="H126" s="29">
        <f t="shared" ca="1" si="4"/>
        <v>133.62982395833387</v>
      </c>
      <c r="I126" s="29">
        <f t="shared" ca="1" si="5"/>
        <v>44.629823958333873</v>
      </c>
      <c r="J126" s="4" t="s">
        <v>207</v>
      </c>
      <c r="L126" s="4" t="s">
        <v>228</v>
      </c>
      <c r="M126" s="30" t="s">
        <v>220</v>
      </c>
      <c r="N126" s="5" t="s">
        <v>97</v>
      </c>
      <c r="O126" s="35">
        <v>1</v>
      </c>
    </row>
    <row r="127" spans="2:15" ht="15" customHeight="1" x14ac:dyDescent="0.25">
      <c r="B127" s="4" t="s">
        <v>91</v>
      </c>
      <c r="C127" s="11" t="s">
        <v>43</v>
      </c>
      <c r="D127" s="5" t="s">
        <v>226</v>
      </c>
      <c r="E127" s="9">
        <v>45413</v>
      </c>
      <c r="F127" s="4" t="s">
        <v>188</v>
      </c>
      <c r="G127" s="9">
        <v>45502</v>
      </c>
      <c r="H127" s="29">
        <f t="shared" ca="1" si="4"/>
        <v>133.62982395833387</v>
      </c>
      <c r="I127" s="29">
        <f t="shared" ca="1" si="5"/>
        <v>44.629823958333873</v>
      </c>
      <c r="J127" s="4" t="s">
        <v>207</v>
      </c>
      <c r="L127" s="4" t="s">
        <v>228</v>
      </c>
      <c r="M127" s="30" t="s">
        <v>220</v>
      </c>
      <c r="N127" s="5" t="s">
        <v>97</v>
      </c>
      <c r="O127" s="35">
        <v>1</v>
      </c>
    </row>
    <row r="128" spans="2:15" ht="15" customHeight="1" x14ac:dyDescent="0.25">
      <c r="B128" s="4" t="s">
        <v>91</v>
      </c>
      <c r="C128" s="11" t="s">
        <v>55</v>
      </c>
      <c r="D128" s="5" t="s">
        <v>226</v>
      </c>
      <c r="E128" s="9">
        <v>45413</v>
      </c>
      <c r="F128" s="4" t="s">
        <v>188</v>
      </c>
      <c r="G128" s="9">
        <v>45502</v>
      </c>
      <c r="H128" s="29">
        <f t="shared" ca="1" si="4"/>
        <v>133.62982395833387</v>
      </c>
      <c r="I128" s="29">
        <f t="shared" ca="1" si="5"/>
        <v>44.629823958333873</v>
      </c>
      <c r="J128" s="4" t="s">
        <v>207</v>
      </c>
      <c r="L128" s="4" t="s">
        <v>228</v>
      </c>
      <c r="M128" s="30" t="s">
        <v>220</v>
      </c>
      <c r="N128" s="5" t="s">
        <v>97</v>
      </c>
      <c r="O128" s="35">
        <v>1</v>
      </c>
    </row>
    <row r="129" spans="2:15" ht="15" customHeight="1" x14ac:dyDescent="0.25">
      <c r="B129" s="4" t="s">
        <v>91</v>
      </c>
      <c r="C129" s="11" t="s">
        <v>63</v>
      </c>
      <c r="D129" s="5" t="s">
        <v>226</v>
      </c>
      <c r="E129" s="9">
        <v>45413</v>
      </c>
      <c r="F129" s="4" t="s">
        <v>188</v>
      </c>
      <c r="G129" s="9">
        <v>45502</v>
      </c>
      <c r="H129" s="29">
        <f t="shared" ca="1" si="4"/>
        <v>133.62982395833387</v>
      </c>
      <c r="I129" s="29">
        <f t="shared" ca="1" si="5"/>
        <v>44.629823958333873</v>
      </c>
      <c r="J129" s="4" t="s">
        <v>207</v>
      </c>
      <c r="L129" s="4" t="s">
        <v>228</v>
      </c>
      <c r="M129" s="30" t="s">
        <v>220</v>
      </c>
      <c r="N129" s="5" t="s">
        <v>97</v>
      </c>
      <c r="O129" s="35">
        <v>1</v>
      </c>
    </row>
    <row r="130" spans="2:15" ht="15" customHeight="1" x14ac:dyDescent="0.25">
      <c r="B130" s="4" t="s">
        <v>91</v>
      </c>
      <c r="C130" s="11" t="s">
        <v>64</v>
      </c>
      <c r="D130" s="5" t="s">
        <v>226</v>
      </c>
      <c r="E130" s="9">
        <v>45413</v>
      </c>
      <c r="F130" s="4" t="s">
        <v>188</v>
      </c>
      <c r="G130" s="9">
        <v>45502</v>
      </c>
      <c r="H130" s="29">
        <f t="shared" ca="1" si="4"/>
        <v>133.62982395833387</v>
      </c>
      <c r="I130" s="29">
        <f t="shared" ca="1" si="5"/>
        <v>44.629823958333873</v>
      </c>
      <c r="J130" s="4" t="s">
        <v>207</v>
      </c>
      <c r="L130" s="4" t="s">
        <v>228</v>
      </c>
      <c r="M130" s="30" t="s">
        <v>220</v>
      </c>
      <c r="N130" s="5" t="s">
        <v>97</v>
      </c>
      <c r="O130" s="35">
        <v>1</v>
      </c>
    </row>
    <row r="131" spans="2:15" ht="15" customHeight="1" x14ac:dyDescent="0.25">
      <c r="B131" s="4" t="s">
        <v>91</v>
      </c>
      <c r="C131" s="11" t="s">
        <v>66</v>
      </c>
      <c r="D131" s="5" t="s">
        <v>226</v>
      </c>
      <c r="E131" s="9">
        <v>45413</v>
      </c>
      <c r="F131" s="4" t="s">
        <v>188</v>
      </c>
      <c r="G131" s="9">
        <v>45502</v>
      </c>
      <c r="H131" s="29">
        <f t="shared" ref="H131:H204" ca="1" si="6">IF(F131="DONE",NOW()-E131, NOW()-E131)</f>
        <v>133.62982395833387</v>
      </c>
      <c r="I131" s="29">
        <f t="shared" ref="I131:I193" ca="1" si="7">IF(F131="DONE", "", NOW()-G131)</f>
        <v>44.629823958333873</v>
      </c>
      <c r="J131" s="4" t="s">
        <v>207</v>
      </c>
      <c r="L131" s="4" t="s">
        <v>228</v>
      </c>
      <c r="M131" s="30" t="s">
        <v>220</v>
      </c>
      <c r="N131" s="5" t="s">
        <v>97</v>
      </c>
      <c r="O131" s="35">
        <v>1</v>
      </c>
    </row>
    <row r="132" spans="2:15" ht="15" customHeight="1" x14ac:dyDescent="0.25">
      <c r="B132" s="4" t="s">
        <v>91</v>
      </c>
      <c r="C132" s="11" t="s">
        <v>68</v>
      </c>
      <c r="D132" s="5" t="s">
        <v>226</v>
      </c>
      <c r="E132" s="9">
        <v>45413</v>
      </c>
      <c r="F132" s="4" t="s">
        <v>188</v>
      </c>
      <c r="G132" s="9">
        <v>45502</v>
      </c>
      <c r="H132" s="29">
        <f t="shared" ca="1" si="6"/>
        <v>133.62982395833387</v>
      </c>
      <c r="I132" s="29">
        <f t="shared" ca="1" si="7"/>
        <v>44.629823958333873</v>
      </c>
      <c r="J132" s="4" t="s">
        <v>207</v>
      </c>
      <c r="L132" s="4" t="s">
        <v>228</v>
      </c>
      <c r="M132" s="30" t="s">
        <v>220</v>
      </c>
      <c r="N132" s="5" t="s">
        <v>97</v>
      </c>
      <c r="O132" s="35">
        <v>1</v>
      </c>
    </row>
    <row r="133" spans="2:15" ht="15" customHeight="1" x14ac:dyDescent="0.25">
      <c r="B133" s="4" t="s">
        <v>91</v>
      </c>
      <c r="C133" s="11" t="s">
        <v>70</v>
      </c>
      <c r="D133" s="5" t="s">
        <v>226</v>
      </c>
      <c r="E133" s="9">
        <v>45413</v>
      </c>
      <c r="F133" s="4" t="s">
        <v>188</v>
      </c>
      <c r="G133" s="9">
        <v>45502</v>
      </c>
      <c r="H133" s="29">
        <f t="shared" ca="1" si="6"/>
        <v>133.62982395833387</v>
      </c>
      <c r="I133" s="29">
        <f t="shared" ca="1" si="7"/>
        <v>44.629823958333873</v>
      </c>
      <c r="J133" s="4" t="s">
        <v>207</v>
      </c>
      <c r="L133" s="4" t="s">
        <v>228</v>
      </c>
      <c r="M133" s="30" t="s">
        <v>220</v>
      </c>
      <c r="N133" s="5" t="s">
        <v>97</v>
      </c>
      <c r="O133" s="35">
        <v>1</v>
      </c>
    </row>
    <row r="134" spans="2:15" ht="15" customHeight="1" x14ac:dyDescent="0.25">
      <c r="B134" s="4" t="s">
        <v>91</v>
      </c>
      <c r="C134" s="11" t="s">
        <v>170</v>
      </c>
      <c r="D134" s="5" t="s">
        <v>226</v>
      </c>
      <c r="E134" s="9">
        <v>45413</v>
      </c>
      <c r="F134" s="4" t="s">
        <v>188</v>
      </c>
      <c r="G134" s="9">
        <v>45502</v>
      </c>
      <c r="H134" s="29">
        <f t="shared" ca="1" si="6"/>
        <v>133.62982395833387</v>
      </c>
      <c r="I134" s="29">
        <f t="shared" ca="1" si="7"/>
        <v>44.629823958333873</v>
      </c>
      <c r="J134" s="4" t="s">
        <v>207</v>
      </c>
      <c r="L134" s="4" t="s">
        <v>228</v>
      </c>
      <c r="M134" s="30" t="s">
        <v>220</v>
      </c>
      <c r="N134" s="5" t="s">
        <v>97</v>
      </c>
      <c r="O134" s="35">
        <v>1</v>
      </c>
    </row>
    <row r="135" spans="2:15" ht="15" customHeight="1" x14ac:dyDescent="0.25">
      <c r="B135" s="4" t="s">
        <v>91</v>
      </c>
      <c r="C135" s="11" t="s">
        <v>77</v>
      </c>
      <c r="D135" s="5" t="s">
        <v>226</v>
      </c>
      <c r="E135" s="9">
        <v>45413</v>
      </c>
      <c r="F135" s="4" t="s">
        <v>188</v>
      </c>
      <c r="G135" s="9">
        <v>45502</v>
      </c>
      <c r="H135" s="29">
        <f t="shared" ca="1" si="6"/>
        <v>133.62982395833387</v>
      </c>
      <c r="I135" s="29">
        <f t="shared" ca="1" si="7"/>
        <v>44.629823958333873</v>
      </c>
      <c r="J135" s="4" t="s">
        <v>207</v>
      </c>
      <c r="L135" s="4" t="s">
        <v>228</v>
      </c>
      <c r="M135" s="30" t="s">
        <v>220</v>
      </c>
      <c r="N135" s="5" t="s">
        <v>97</v>
      </c>
      <c r="O135" s="35">
        <v>1</v>
      </c>
    </row>
    <row r="136" spans="2:15" ht="15" customHeight="1" x14ac:dyDescent="0.25">
      <c r="B136" s="4" t="s">
        <v>91</v>
      </c>
      <c r="C136" s="11" t="s">
        <v>78</v>
      </c>
      <c r="D136" s="5" t="s">
        <v>226</v>
      </c>
      <c r="E136" s="9">
        <v>45413</v>
      </c>
      <c r="F136" s="4" t="s">
        <v>188</v>
      </c>
      <c r="G136" s="9">
        <v>45502</v>
      </c>
      <c r="H136" s="29">
        <f t="shared" ca="1" si="6"/>
        <v>133.62982395833387</v>
      </c>
      <c r="I136" s="29">
        <f t="shared" ca="1" si="7"/>
        <v>44.629823958333873</v>
      </c>
      <c r="J136" s="4" t="s">
        <v>207</v>
      </c>
      <c r="L136" s="4" t="s">
        <v>228</v>
      </c>
      <c r="M136" s="30" t="s">
        <v>220</v>
      </c>
      <c r="N136" s="5" t="s">
        <v>97</v>
      </c>
      <c r="O136" s="35">
        <v>1</v>
      </c>
    </row>
    <row r="137" spans="2:15" ht="15" customHeight="1" x14ac:dyDescent="0.25">
      <c r="B137" s="4" t="s">
        <v>91</v>
      </c>
      <c r="C137" s="11" t="s">
        <v>82</v>
      </c>
      <c r="D137" s="5" t="s">
        <v>226</v>
      </c>
      <c r="E137" s="9">
        <v>45413</v>
      </c>
      <c r="F137" s="4" t="s">
        <v>188</v>
      </c>
      <c r="G137" s="9">
        <v>45502</v>
      </c>
      <c r="H137" s="29">
        <f t="shared" ca="1" si="6"/>
        <v>133.62982395833387</v>
      </c>
      <c r="I137" s="29">
        <f t="shared" ca="1" si="7"/>
        <v>44.629823958333873</v>
      </c>
      <c r="J137" s="4" t="s">
        <v>207</v>
      </c>
      <c r="L137" s="4" t="s">
        <v>228</v>
      </c>
      <c r="M137" s="30" t="s">
        <v>220</v>
      </c>
      <c r="N137" s="5" t="s">
        <v>97</v>
      </c>
      <c r="O137" s="35">
        <v>1</v>
      </c>
    </row>
    <row r="138" spans="2:15" ht="15" customHeight="1" x14ac:dyDescent="0.25">
      <c r="B138" s="4" t="s">
        <v>91</v>
      </c>
      <c r="C138" s="11" t="s">
        <v>83</v>
      </c>
      <c r="D138" s="5" t="s">
        <v>226</v>
      </c>
      <c r="E138" s="9">
        <v>45413</v>
      </c>
      <c r="F138" s="4" t="s">
        <v>188</v>
      </c>
      <c r="G138" s="9">
        <v>45502</v>
      </c>
      <c r="H138" s="29">
        <f t="shared" ca="1" si="6"/>
        <v>133.62982395833387</v>
      </c>
      <c r="I138" s="29">
        <f t="shared" ca="1" si="7"/>
        <v>44.629823958333873</v>
      </c>
      <c r="J138" s="4" t="s">
        <v>207</v>
      </c>
      <c r="L138" s="4" t="s">
        <v>228</v>
      </c>
      <c r="M138" s="30" t="s">
        <v>220</v>
      </c>
      <c r="N138" s="5" t="s">
        <v>97</v>
      </c>
      <c r="O138" s="35">
        <v>1</v>
      </c>
    </row>
    <row r="139" spans="2:15" ht="15" customHeight="1" x14ac:dyDescent="0.25">
      <c r="B139" s="4" t="s">
        <v>91</v>
      </c>
      <c r="C139" s="11" t="s">
        <v>85</v>
      </c>
      <c r="D139" s="5" t="s">
        <v>226</v>
      </c>
      <c r="E139" s="9">
        <v>45413</v>
      </c>
      <c r="F139" s="4" t="s">
        <v>188</v>
      </c>
      <c r="G139" s="9">
        <v>45502</v>
      </c>
      <c r="H139" s="29">
        <f t="shared" ca="1" si="6"/>
        <v>133.62982395833387</v>
      </c>
      <c r="I139" s="29">
        <f t="shared" ca="1" si="7"/>
        <v>44.629823958333873</v>
      </c>
      <c r="J139" s="4" t="s">
        <v>207</v>
      </c>
      <c r="L139" s="4" t="s">
        <v>228</v>
      </c>
      <c r="M139" s="30" t="s">
        <v>220</v>
      </c>
      <c r="N139" s="5" t="s">
        <v>97</v>
      </c>
      <c r="O139" s="35">
        <v>1</v>
      </c>
    </row>
    <row r="140" spans="2:15" ht="15" customHeight="1" x14ac:dyDescent="0.25">
      <c r="B140" s="4" t="s">
        <v>91</v>
      </c>
      <c r="C140" s="11" t="s">
        <v>87</v>
      </c>
      <c r="D140" s="5" t="s">
        <v>226</v>
      </c>
      <c r="E140" s="9">
        <v>45413</v>
      </c>
      <c r="F140" s="4" t="s">
        <v>188</v>
      </c>
      <c r="G140" s="9">
        <v>45502</v>
      </c>
      <c r="H140" s="29">
        <f t="shared" ca="1" si="6"/>
        <v>133.62982395833387</v>
      </c>
      <c r="I140" s="29">
        <f t="shared" ca="1" si="7"/>
        <v>44.629823958333873</v>
      </c>
      <c r="J140" s="4" t="s">
        <v>207</v>
      </c>
      <c r="L140" s="4" t="s">
        <v>228</v>
      </c>
      <c r="M140" s="30" t="s">
        <v>220</v>
      </c>
      <c r="N140" s="5" t="s">
        <v>97</v>
      </c>
      <c r="O140" s="35">
        <v>1</v>
      </c>
    </row>
    <row r="141" spans="2:15" ht="15" customHeight="1" x14ac:dyDescent="0.25">
      <c r="B141" s="4" t="s">
        <v>91</v>
      </c>
      <c r="C141" s="11" t="s">
        <v>88</v>
      </c>
      <c r="D141" s="5" t="s">
        <v>226</v>
      </c>
      <c r="E141" s="9">
        <v>45413</v>
      </c>
      <c r="F141" s="4" t="s">
        <v>188</v>
      </c>
      <c r="G141" s="9">
        <v>45502</v>
      </c>
      <c r="H141" s="29">
        <f t="shared" ca="1" si="6"/>
        <v>133.62982395833387</v>
      </c>
      <c r="I141" s="29">
        <f t="shared" ca="1" si="7"/>
        <v>44.629823958333873</v>
      </c>
      <c r="J141" s="4" t="s">
        <v>207</v>
      </c>
      <c r="L141" s="4" t="s">
        <v>228</v>
      </c>
      <c r="M141" s="30" t="s">
        <v>220</v>
      </c>
      <c r="N141" s="5" t="s">
        <v>97</v>
      </c>
      <c r="O141" s="35">
        <v>1</v>
      </c>
    </row>
    <row r="142" spans="2:15" ht="15" customHeight="1" x14ac:dyDescent="0.25">
      <c r="B142" s="4" t="s">
        <v>91</v>
      </c>
      <c r="C142" s="11" t="s">
        <v>244</v>
      </c>
      <c r="D142" s="5" t="s">
        <v>226</v>
      </c>
      <c r="E142" s="9">
        <v>45413</v>
      </c>
      <c r="F142" s="30" t="s">
        <v>188</v>
      </c>
      <c r="G142" s="32">
        <v>45545</v>
      </c>
      <c r="H142" s="29">
        <f t="shared" ca="1" si="6"/>
        <v>133.62982395833387</v>
      </c>
      <c r="I142" s="29">
        <f t="shared" ca="1" si="7"/>
        <v>1.6298239583338727</v>
      </c>
      <c r="J142" s="30" t="s">
        <v>207</v>
      </c>
      <c r="L142" s="4" t="s">
        <v>228</v>
      </c>
      <c r="M142" s="30" t="s">
        <v>220</v>
      </c>
      <c r="N142" s="5" t="s">
        <v>97</v>
      </c>
      <c r="O142" s="35">
        <v>1</v>
      </c>
    </row>
    <row r="143" spans="2:15" ht="15" customHeight="1" x14ac:dyDescent="0.25">
      <c r="B143" s="4" t="s">
        <v>93</v>
      </c>
      <c r="C143" s="11" t="s">
        <v>245</v>
      </c>
      <c r="D143" s="15" t="s">
        <v>226</v>
      </c>
      <c r="E143" s="16">
        <v>45413</v>
      </c>
      <c r="F143" s="4" t="s">
        <v>1</v>
      </c>
      <c r="G143" s="9">
        <v>45413</v>
      </c>
      <c r="H143" s="29">
        <f t="shared" ca="1" si="6"/>
        <v>133.62982395833387</v>
      </c>
      <c r="I143" s="29" t="str">
        <f t="shared" ca="1" si="7"/>
        <v/>
      </c>
      <c r="J143" s="4" t="s">
        <v>218</v>
      </c>
      <c r="L143" s="14" t="s">
        <v>228</v>
      </c>
      <c r="M143" s="30" t="s">
        <v>220</v>
      </c>
      <c r="N143" s="15" t="s">
        <v>97</v>
      </c>
      <c r="O143" s="35">
        <v>1</v>
      </c>
    </row>
    <row r="144" spans="2:15" ht="15" customHeight="1" x14ac:dyDescent="0.25">
      <c r="B144" s="14" t="s">
        <v>93</v>
      </c>
      <c r="C144" s="11" t="s">
        <v>246</v>
      </c>
      <c r="D144" s="15" t="s">
        <v>226</v>
      </c>
      <c r="E144" s="16">
        <v>45413</v>
      </c>
      <c r="F144" s="14" t="s">
        <v>1</v>
      </c>
      <c r="G144" s="16">
        <v>45413</v>
      </c>
      <c r="H144" s="29">
        <f t="shared" ca="1" si="6"/>
        <v>133.62982395833387</v>
      </c>
      <c r="I144" s="29" t="str">
        <f t="shared" ca="1" si="7"/>
        <v/>
      </c>
      <c r="J144" s="14" t="s">
        <v>218</v>
      </c>
      <c r="L144" s="14" t="s">
        <v>228</v>
      </c>
      <c r="M144" s="30" t="s">
        <v>220</v>
      </c>
      <c r="N144" s="15" t="s">
        <v>97</v>
      </c>
      <c r="O144" s="35">
        <v>1</v>
      </c>
    </row>
    <row r="145" spans="1:15" ht="15" customHeight="1" x14ac:dyDescent="0.25">
      <c r="B145" s="14" t="s">
        <v>93</v>
      </c>
      <c r="C145" s="11" t="s">
        <v>247</v>
      </c>
      <c r="D145" s="15" t="s">
        <v>226</v>
      </c>
      <c r="E145" s="16">
        <v>45413</v>
      </c>
      <c r="F145" s="14" t="s">
        <v>1</v>
      </c>
      <c r="G145" s="16">
        <v>45413</v>
      </c>
      <c r="H145" s="29">
        <f t="shared" ca="1" si="6"/>
        <v>133.62982395833387</v>
      </c>
      <c r="I145" s="29" t="str">
        <f t="shared" ca="1" si="7"/>
        <v/>
      </c>
      <c r="J145" s="14" t="s">
        <v>218</v>
      </c>
      <c r="L145" s="14" t="s">
        <v>228</v>
      </c>
      <c r="M145" s="30" t="s">
        <v>220</v>
      </c>
      <c r="N145" s="15" t="s">
        <v>97</v>
      </c>
      <c r="O145" s="35">
        <v>1</v>
      </c>
    </row>
    <row r="146" spans="1:15" ht="15" customHeight="1" x14ac:dyDescent="0.25">
      <c r="B146" s="14" t="s">
        <v>93</v>
      </c>
      <c r="C146" s="11" t="s">
        <v>248</v>
      </c>
      <c r="D146" s="15" t="s">
        <v>226</v>
      </c>
      <c r="E146" s="16">
        <v>45413</v>
      </c>
      <c r="F146" s="14" t="s">
        <v>1</v>
      </c>
      <c r="G146" s="16">
        <v>45413</v>
      </c>
      <c r="H146" s="29">
        <f t="shared" ca="1" si="6"/>
        <v>133.62982395833387</v>
      </c>
      <c r="I146" s="29" t="str">
        <f t="shared" ca="1" si="7"/>
        <v/>
      </c>
      <c r="J146" s="14" t="s">
        <v>218</v>
      </c>
      <c r="L146" s="14" t="s">
        <v>228</v>
      </c>
      <c r="M146" s="30" t="s">
        <v>220</v>
      </c>
      <c r="N146" s="15" t="s">
        <v>97</v>
      </c>
      <c r="O146" s="35">
        <v>1</v>
      </c>
    </row>
    <row r="147" spans="1:15" ht="15" customHeight="1" x14ac:dyDescent="0.25">
      <c r="B147" s="4" t="s">
        <v>98</v>
      </c>
      <c r="C147" s="11" t="s">
        <v>249</v>
      </c>
      <c r="D147" s="18" t="s">
        <v>226</v>
      </c>
      <c r="E147" s="19">
        <v>45413</v>
      </c>
      <c r="F147" s="17" t="s">
        <v>1</v>
      </c>
      <c r="G147" s="19">
        <v>45413</v>
      </c>
      <c r="H147" s="29">
        <f t="shared" ca="1" si="6"/>
        <v>133.62982395833387</v>
      </c>
      <c r="I147" s="29" t="str">
        <f t="shared" ca="1" si="7"/>
        <v/>
      </c>
      <c r="J147" s="17" t="s">
        <v>218</v>
      </c>
      <c r="L147" s="17" t="s">
        <v>228</v>
      </c>
      <c r="M147" s="30" t="s">
        <v>220</v>
      </c>
      <c r="N147" s="18" t="s">
        <v>97</v>
      </c>
      <c r="O147" s="35">
        <v>1</v>
      </c>
    </row>
    <row r="148" spans="1:15" ht="15" customHeight="1" x14ac:dyDescent="0.25">
      <c r="B148" s="17" t="s">
        <v>98</v>
      </c>
      <c r="C148" s="11" t="s">
        <v>250</v>
      </c>
      <c r="D148" s="18" t="s">
        <v>226</v>
      </c>
      <c r="E148" s="19">
        <v>45413</v>
      </c>
      <c r="F148" s="17" t="s">
        <v>1</v>
      </c>
      <c r="G148" s="19">
        <v>45413</v>
      </c>
      <c r="H148" s="29">
        <f t="shared" ca="1" si="6"/>
        <v>133.62982395833387</v>
      </c>
      <c r="I148" s="29" t="str">
        <f t="shared" ca="1" si="7"/>
        <v/>
      </c>
      <c r="J148" s="17" t="s">
        <v>218</v>
      </c>
      <c r="L148" s="17" t="s">
        <v>228</v>
      </c>
      <c r="M148" s="30" t="s">
        <v>220</v>
      </c>
      <c r="N148" s="18" t="s">
        <v>97</v>
      </c>
      <c r="O148" s="35">
        <v>1</v>
      </c>
    </row>
    <row r="149" spans="1:15" ht="15" customHeight="1" x14ac:dyDescent="0.25">
      <c r="B149" s="17" t="s">
        <v>98</v>
      </c>
      <c r="C149" s="11" t="s">
        <v>251</v>
      </c>
      <c r="D149" s="18" t="s">
        <v>226</v>
      </c>
      <c r="E149" s="19">
        <v>45413</v>
      </c>
      <c r="F149" s="17" t="s">
        <v>1</v>
      </c>
      <c r="G149" s="19">
        <v>45413</v>
      </c>
      <c r="H149" s="29">
        <f t="shared" ca="1" si="6"/>
        <v>133.62982395833387</v>
      </c>
      <c r="I149" s="29" t="str">
        <f t="shared" ca="1" si="7"/>
        <v/>
      </c>
      <c r="J149" s="17" t="s">
        <v>218</v>
      </c>
      <c r="L149" s="17" t="s">
        <v>228</v>
      </c>
      <c r="M149" s="30" t="s">
        <v>220</v>
      </c>
      <c r="N149" s="18" t="s">
        <v>97</v>
      </c>
      <c r="O149" s="35">
        <v>1</v>
      </c>
    </row>
    <row r="150" spans="1:15" ht="15" customHeight="1" x14ac:dyDescent="0.25">
      <c r="B150" s="17" t="s">
        <v>98</v>
      </c>
      <c r="C150" s="11" t="s">
        <v>252</v>
      </c>
      <c r="D150" s="18" t="s">
        <v>226</v>
      </c>
      <c r="E150" s="19">
        <v>45413</v>
      </c>
      <c r="F150" s="17" t="s">
        <v>1</v>
      </c>
      <c r="G150" s="19">
        <v>45413</v>
      </c>
      <c r="H150" s="29">
        <f t="shared" ca="1" si="6"/>
        <v>133.62982395833387</v>
      </c>
      <c r="I150" s="29" t="str">
        <f t="shared" ca="1" si="7"/>
        <v/>
      </c>
      <c r="J150" s="17" t="s">
        <v>218</v>
      </c>
      <c r="L150" s="17" t="s">
        <v>228</v>
      </c>
      <c r="M150" s="30" t="s">
        <v>220</v>
      </c>
      <c r="N150" s="18" t="s">
        <v>97</v>
      </c>
      <c r="O150" s="35">
        <v>1</v>
      </c>
    </row>
    <row r="151" spans="1:15" ht="15" customHeight="1" x14ac:dyDescent="0.25">
      <c r="B151" s="17" t="s">
        <v>98</v>
      </c>
      <c r="C151" s="11" t="s">
        <v>253</v>
      </c>
      <c r="D151" s="18" t="s">
        <v>226</v>
      </c>
      <c r="E151" s="19">
        <v>45413</v>
      </c>
      <c r="F151" s="4" t="s">
        <v>233</v>
      </c>
      <c r="G151" s="19">
        <v>45532</v>
      </c>
      <c r="H151" s="29">
        <f t="shared" ca="1" si="6"/>
        <v>133.62982395833387</v>
      </c>
      <c r="I151" s="29">
        <f t="shared" ca="1" si="7"/>
        <v>14.629823958333873</v>
      </c>
      <c r="J151" s="30" t="s">
        <v>198</v>
      </c>
      <c r="K151" s="13" t="s">
        <v>328</v>
      </c>
      <c r="L151" s="17" t="s">
        <v>228</v>
      </c>
      <c r="M151" s="30" t="s">
        <v>220</v>
      </c>
      <c r="N151" s="5" t="s">
        <v>191</v>
      </c>
      <c r="O151" s="35">
        <v>1</v>
      </c>
    </row>
    <row r="152" spans="1:15" x14ac:dyDescent="0.25">
      <c r="B152" s="4" t="s">
        <v>107</v>
      </c>
      <c r="C152" s="11" t="s">
        <v>254</v>
      </c>
      <c r="D152" s="21" t="s">
        <v>226</v>
      </c>
      <c r="E152" s="22">
        <v>45444</v>
      </c>
      <c r="F152" s="4" t="s">
        <v>233</v>
      </c>
      <c r="G152" s="32">
        <v>45513</v>
      </c>
      <c r="H152" s="29">
        <f t="shared" ca="1" si="6"/>
        <v>102.62982395833387</v>
      </c>
      <c r="I152" s="29">
        <f t="shared" ca="1" si="7"/>
        <v>33.629823958333873</v>
      </c>
      <c r="J152" s="30" t="s">
        <v>207</v>
      </c>
      <c r="L152" s="20" t="s">
        <v>228</v>
      </c>
      <c r="M152" s="30" t="s">
        <v>220</v>
      </c>
      <c r="N152" s="21" t="s">
        <v>97</v>
      </c>
      <c r="O152" s="35">
        <v>1</v>
      </c>
    </row>
    <row r="153" spans="1:15" x14ac:dyDescent="0.25">
      <c r="B153" s="20" t="s">
        <v>107</v>
      </c>
      <c r="C153" s="11" t="s">
        <v>255</v>
      </c>
      <c r="D153" s="21" t="s">
        <v>226</v>
      </c>
      <c r="E153" s="22">
        <v>45444</v>
      </c>
      <c r="F153" s="20" t="s">
        <v>233</v>
      </c>
      <c r="G153" s="22">
        <v>45413</v>
      </c>
      <c r="H153" s="29">
        <f t="shared" ca="1" si="6"/>
        <v>102.62982395833387</v>
      </c>
      <c r="I153" s="29">
        <f t="shared" ca="1" si="7"/>
        <v>133.62982395833387</v>
      </c>
      <c r="J153" s="20" t="s">
        <v>207</v>
      </c>
      <c r="K153" s="13" t="s">
        <v>332</v>
      </c>
      <c r="L153" s="20" t="s">
        <v>228</v>
      </c>
      <c r="M153" s="30" t="s">
        <v>220</v>
      </c>
      <c r="N153" s="21" t="s">
        <v>97</v>
      </c>
      <c r="O153" s="35">
        <v>1</v>
      </c>
    </row>
    <row r="154" spans="1:15" x14ac:dyDescent="0.25">
      <c r="B154" s="20" t="s">
        <v>107</v>
      </c>
      <c r="C154" s="11" t="s">
        <v>256</v>
      </c>
      <c r="D154" s="21" t="s">
        <v>226</v>
      </c>
      <c r="E154" s="22">
        <v>45444</v>
      </c>
      <c r="F154" s="20" t="s">
        <v>233</v>
      </c>
      <c r="G154" s="22">
        <v>45413</v>
      </c>
      <c r="H154" s="29">
        <f t="shared" ca="1" si="6"/>
        <v>102.62982395833387</v>
      </c>
      <c r="I154" s="29">
        <f t="shared" ca="1" si="7"/>
        <v>133.62982395833387</v>
      </c>
      <c r="J154" s="20" t="s">
        <v>207</v>
      </c>
      <c r="K154" s="13" t="s">
        <v>332</v>
      </c>
      <c r="L154" s="20" t="s">
        <v>228</v>
      </c>
      <c r="M154" s="30" t="s">
        <v>220</v>
      </c>
      <c r="N154" s="21" t="s">
        <v>97</v>
      </c>
      <c r="O154" s="35">
        <v>1</v>
      </c>
    </row>
    <row r="155" spans="1:15" x14ac:dyDescent="0.25">
      <c r="B155" s="20" t="s">
        <v>107</v>
      </c>
      <c r="C155" s="11" t="s">
        <v>257</v>
      </c>
      <c r="D155" s="21" t="s">
        <v>226</v>
      </c>
      <c r="E155" s="22">
        <v>45444</v>
      </c>
      <c r="F155" s="20" t="s">
        <v>233</v>
      </c>
      <c r="G155" s="22">
        <v>45413</v>
      </c>
      <c r="H155" s="29">
        <f t="shared" ca="1" si="6"/>
        <v>102.62982395833387</v>
      </c>
      <c r="I155" s="29">
        <f t="shared" ca="1" si="7"/>
        <v>133.62982395833387</v>
      </c>
      <c r="J155" s="20" t="s">
        <v>207</v>
      </c>
      <c r="K155" s="13" t="s">
        <v>332</v>
      </c>
      <c r="L155" s="20" t="s">
        <v>228</v>
      </c>
      <c r="M155" s="30" t="s">
        <v>220</v>
      </c>
      <c r="N155" s="21" t="s">
        <v>97</v>
      </c>
      <c r="O155" s="35">
        <v>1</v>
      </c>
    </row>
    <row r="156" spans="1:15" x14ac:dyDescent="0.25">
      <c r="B156" s="20" t="s">
        <v>107</v>
      </c>
      <c r="C156" s="11" t="s">
        <v>258</v>
      </c>
      <c r="D156" s="21" t="s">
        <v>226</v>
      </c>
      <c r="E156" s="22">
        <v>45444</v>
      </c>
      <c r="F156" s="20" t="s">
        <v>233</v>
      </c>
      <c r="G156" s="22">
        <v>45413</v>
      </c>
      <c r="H156" s="29">
        <f t="shared" ca="1" si="6"/>
        <v>102.62982395833387</v>
      </c>
      <c r="I156" s="29">
        <f t="shared" ca="1" si="7"/>
        <v>133.62982395833387</v>
      </c>
      <c r="J156" s="20" t="s">
        <v>207</v>
      </c>
      <c r="K156" s="13" t="s">
        <v>332</v>
      </c>
      <c r="L156" s="20" t="s">
        <v>228</v>
      </c>
      <c r="M156" s="30" t="s">
        <v>220</v>
      </c>
      <c r="N156" s="21" t="s">
        <v>97</v>
      </c>
      <c r="O156" s="35">
        <v>1</v>
      </c>
    </row>
    <row r="157" spans="1:15" x14ac:dyDescent="0.25">
      <c r="B157" s="20" t="s">
        <v>107</v>
      </c>
      <c r="C157" s="11" t="s">
        <v>259</v>
      </c>
      <c r="D157" s="21" t="s">
        <v>226</v>
      </c>
      <c r="E157" s="22">
        <v>45444</v>
      </c>
      <c r="F157" s="20" t="s">
        <v>233</v>
      </c>
      <c r="G157" s="22">
        <v>45413</v>
      </c>
      <c r="H157" s="29">
        <f t="shared" ca="1" si="6"/>
        <v>102.62982395833387</v>
      </c>
      <c r="I157" s="29">
        <f t="shared" ca="1" si="7"/>
        <v>133.62982395833387</v>
      </c>
      <c r="J157" s="20" t="s">
        <v>207</v>
      </c>
      <c r="K157" s="13" t="s">
        <v>332</v>
      </c>
      <c r="L157" s="20" t="s">
        <v>228</v>
      </c>
      <c r="M157" s="30" t="s">
        <v>220</v>
      </c>
      <c r="N157" s="21" t="s">
        <v>97</v>
      </c>
      <c r="O157" s="35">
        <v>1</v>
      </c>
    </row>
    <row r="158" spans="1:15" x14ac:dyDescent="0.25">
      <c r="B158" s="20" t="s">
        <v>107</v>
      </c>
      <c r="C158" s="11" t="s">
        <v>260</v>
      </c>
      <c r="D158" s="21" t="s">
        <v>226</v>
      </c>
      <c r="E158" s="22">
        <v>45444</v>
      </c>
      <c r="F158" s="20" t="s">
        <v>233</v>
      </c>
      <c r="G158" s="22">
        <v>45413</v>
      </c>
      <c r="H158" s="29">
        <f t="shared" ca="1" si="6"/>
        <v>102.62982395833387</v>
      </c>
      <c r="I158" s="29">
        <f t="shared" ca="1" si="7"/>
        <v>133.62982395833387</v>
      </c>
      <c r="J158" s="20" t="s">
        <v>207</v>
      </c>
      <c r="K158" s="13" t="s">
        <v>332</v>
      </c>
      <c r="L158" s="20" t="s">
        <v>228</v>
      </c>
      <c r="M158" s="30" t="s">
        <v>220</v>
      </c>
      <c r="N158" s="21" t="s">
        <v>97</v>
      </c>
      <c r="O158" s="35">
        <v>1</v>
      </c>
    </row>
    <row r="159" spans="1:15" s="2" customFormat="1" x14ac:dyDescent="0.25">
      <c r="A159" s="12"/>
      <c r="B159" s="30" t="s">
        <v>107</v>
      </c>
      <c r="C159" s="11" t="s">
        <v>261</v>
      </c>
      <c r="D159" s="31" t="s">
        <v>226</v>
      </c>
      <c r="E159" s="32">
        <v>45444</v>
      </c>
      <c r="F159" s="30" t="s">
        <v>233</v>
      </c>
      <c r="G159" s="32">
        <v>45513</v>
      </c>
      <c r="H159" s="29">
        <f t="shared" ref="H159:H164" ca="1" si="8">IF(F159="DONE",NOW()-E159, NOW()-E159)</f>
        <v>102.62982395833387</v>
      </c>
      <c r="I159" s="29">
        <f t="shared" ref="I159:I164" ca="1" si="9">IF(F159="DONE", "", NOW()-G159)</f>
        <v>33.629823958333873</v>
      </c>
      <c r="J159" s="30" t="s">
        <v>207</v>
      </c>
      <c r="K159" s="13"/>
      <c r="L159" s="30" t="s">
        <v>228</v>
      </c>
      <c r="M159" s="30" t="s">
        <v>220</v>
      </c>
      <c r="N159" s="31" t="s">
        <v>97</v>
      </c>
      <c r="O159" s="35">
        <v>1</v>
      </c>
    </row>
    <row r="160" spans="1:15" s="2" customFormat="1" x14ac:dyDescent="0.25">
      <c r="A160" s="12"/>
      <c r="B160" s="30" t="s">
        <v>107</v>
      </c>
      <c r="C160" s="11" t="s">
        <v>339</v>
      </c>
      <c r="D160" s="31" t="s">
        <v>226</v>
      </c>
      <c r="E160" s="32">
        <v>45444</v>
      </c>
      <c r="F160" s="30" t="s">
        <v>233</v>
      </c>
      <c r="G160" s="32">
        <v>45526</v>
      </c>
      <c r="H160" s="29">
        <f t="shared" ref="H160:H162" ca="1" si="10">IF(F160="DONE",NOW()-E160, NOW()-E160)</f>
        <v>102.62982395833387</v>
      </c>
      <c r="I160" s="29">
        <f t="shared" ref="I160:I162" ca="1" si="11">IF(F160="DONE", "", NOW()-G160)</f>
        <v>20.629823958333873</v>
      </c>
      <c r="J160" s="30" t="s">
        <v>198</v>
      </c>
      <c r="K160" s="13"/>
      <c r="L160" s="30" t="s">
        <v>228</v>
      </c>
      <c r="M160" s="30" t="s">
        <v>220</v>
      </c>
      <c r="N160" s="31" t="s">
        <v>97</v>
      </c>
      <c r="O160" s="35">
        <v>1</v>
      </c>
    </row>
    <row r="161" spans="1:15" s="2" customFormat="1" x14ac:dyDescent="0.25">
      <c r="A161" s="12"/>
      <c r="B161" s="30" t="s">
        <v>107</v>
      </c>
      <c r="C161" s="11" t="s">
        <v>340</v>
      </c>
      <c r="D161" s="31" t="s">
        <v>226</v>
      </c>
      <c r="E161" s="32">
        <v>45444</v>
      </c>
      <c r="F161" s="30" t="s">
        <v>233</v>
      </c>
      <c r="G161" s="32">
        <v>45526</v>
      </c>
      <c r="H161" s="29">
        <f t="shared" ca="1" si="10"/>
        <v>102.62982395833387</v>
      </c>
      <c r="I161" s="29">
        <f t="shared" ca="1" si="11"/>
        <v>20.629823958333873</v>
      </c>
      <c r="J161" s="30" t="s">
        <v>198</v>
      </c>
      <c r="K161" s="13"/>
      <c r="L161" s="30" t="s">
        <v>228</v>
      </c>
      <c r="M161" s="30" t="s">
        <v>220</v>
      </c>
      <c r="N161" s="31" t="s">
        <v>97</v>
      </c>
      <c r="O161" s="35">
        <v>1</v>
      </c>
    </row>
    <row r="162" spans="1:15" s="2" customFormat="1" x14ac:dyDescent="0.25">
      <c r="A162" s="12"/>
      <c r="B162" s="30" t="s">
        <v>107</v>
      </c>
      <c r="C162" s="11" t="s">
        <v>341</v>
      </c>
      <c r="D162" s="31" t="s">
        <v>226</v>
      </c>
      <c r="E162" s="32">
        <v>45444</v>
      </c>
      <c r="F162" s="30" t="s">
        <v>233</v>
      </c>
      <c r="G162" s="32">
        <v>45526</v>
      </c>
      <c r="H162" s="29">
        <f t="shared" ca="1" si="10"/>
        <v>102.62982395833387</v>
      </c>
      <c r="I162" s="29">
        <f t="shared" ca="1" si="11"/>
        <v>20.629823958333873</v>
      </c>
      <c r="J162" s="30" t="s">
        <v>198</v>
      </c>
      <c r="K162" s="13"/>
      <c r="L162" s="30" t="s">
        <v>228</v>
      </c>
      <c r="M162" s="30" t="s">
        <v>220</v>
      </c>
      <c r="N162" s="31" t="s">
        <v>97</v>
      </c>
      <c r="O162" s="35">
        <v>1</v>
      </c>
    </row>
    <row r="163" spans="1:15" s="2" customFormat="1" x14ac:dyDescent="0.25">
      <c r="A163" s="12"/>
      <c r="B163" s="30" t="s">
        <v>107</v>
      </c>
      <c r="C163" s="11" t="s">
        <v>342</v>
      </c>
      <c r="D163" s="31" t="s">
        <v>226</v>
      </c>
      <c r="E163" s="32">
        <v>45444</v>
      </c>
      <c r="F163" s="30" t="s">
        <v>233</v>
      </c>
      <c r="G163" s="32">
        <v>45526</v>
      </c>
      <c r="H163" s="29">
        <f t="shared" ca="1" si="8"/>
        <v>102.62982395833387</v>
      </c>
      <c r="I163" s="29">
        <f t="shared" ca="1" si="9"/>
        <v>20.629823958333873</v>
      </c>
      <c r="J163" s="30" t="s">
        <v>198</v>
      </c>
      <c r="K163" s="13"/>
      <c r="L163" s="30" t="s">
        <v>228</v>
      </c>
      <c r="M163" s="30" t="s">
        <v>220</v>
      </c>
      <c r="N163" s="31" t="s">
        <v>97</v>
      </c>
      <c r="O163" s="35">
        <v>1</v>
      </c>
    </row>
    <row r="164" spans="1:15" s="2" customFormat="1" x14ac:dyDescent="0.25">
      <c r="A164" s="12"/>
      <c r="B164" s="30" t="s">
        <v>107</v>
      </c>
      <c r="C164" s="11" t="s">
        <v>343</v>
      </c>
      <c r="D164" s="31" t="s">
        <v>226</v>
      </c>
      <c r="E164" s="32">
        <v>45444</v>
      </c>
      <c r="F164" s="30" t="s">
        <v>233</v>
      </c>
      <c r="G164" s="32">
        <v>45526</v>
      </c>
      <c r="H164" s="29">
        <f t="shared" ca="1" si="8"/>
        <v>102.62982395833387</v>
      </c>
      <c r="I164" s="29">
        <f t="shared" ca="1" si="9"/>
        <v>20.629823958333873</v>
      </c>
      <c r="J164" s="30" t="s">
        <v>198</v>
      </c>
      <c r="K164" s="13"/>
      <c r="L164" s="30" t="s">
        <v>228</v>
      </c>
      <c r="M164" s="30" t="s">
        <v>220</v>
      </c>
      <c r="N164" s="31" t="s">
        <v>97</v>
      </c>
      <c r="O164" s="35">
        <v>1</v>
      </c>
    </row>
    <row r="165" spans="1:15" x14ac:dyDescent="0.25">
      <c r="B165" s="20" t="s">
        <v>107</v>
      </c>
      <c r="C165" s="11" t="s">
        <v>344</v>
      </c>
      <c r="D165" s="21" t="s">
        <v>226</v>
      </c>
      <c r="E165" s="32">
        <v>45444</v>
      </c>
      <c r="F165" s="30" t="s">
        <v>233</v>
      </c>
      <c r="G165" s="32">
        <v>45526</v>
      </c>
      <c r="H165" s="29">
        <f t="shared" ca="1" si="6"/>
        <v>102.62982395833387</v>
      </c>
      <c r="I165" s="29">
        <f t="shared" ca="1" si="7"/>
        <v>20.629823958333873</v>
      </c>
      <c r="J165" s="30" t="s">
        <v>198</v>
      </c>
      <c r="L165" s="20" t="s">
        <v>228</v>
      </c>
      <c r="M165" s="30" t="s">
        <v>220</v>
      </c>
      <c r="N165" s="21" t="s">
        <v>97</v>
      </c>
      <c r="O165" s="35">
        <v>1</v>
      </c>
    </row>
    <row r="166" spans="1:15" s="2" customFormat="1" x14ac:dyDescent="0.25">
      <c r="A166" s="12"/>
      <c r="B166" s="30" t="s">
        <v>107</v>
      </c>
      <c r="C166" s="11" t="s">
        <v>345</v>
      </c>
      <c r="D166" s="31" t="s">
        <v>226</v>
      </c>
      <c r="E166" s="32">
        <v>45444</v>
      </c>
      <c r="F166" s="30" t="s">
        <v>233</v>
      </c>
      <c r="G166" s="32">
        <v>45526</v>
      </c>
      <c r="H166" s="29">
        <f t="shared" ref="H166" ca="1" si="12">IF(F166="DONE",NOW()-E166, NOW()-E166)</f>
        <v>102.62982395833387</v>
      </c>
      <c r="I166" s="29">
        <f t="shared" ref="I166" ca="1" si="13">IF(F166="DONE", "", NOW()-G166)</f>
        <v>20.629823958333873</v>
      </c>
      <c r="J166" s="30" t="s">
        <v>198</v>
      </c>
      <c r="K166" s="13"/>
      <c r="L166" s="30" t="s">
        <v>228</v>
      </c>
      <c r="M166" s="30" t="s">
        <v>220</v>
      </c>
      <c r="N166" s="31" t="s">
        <v>97</v>
      </c>
      <c r="O166" s="35">
        <v>1</v>
      </c>
    </row>
    <row r="167" spans="1:15" s="2" customFormat="1" ht="15" customHeight="1" x14ac:dyDescent="0.25">
      <c r="A167" s="12">
        <v>817330413</v>
      </c>
      <c r="B167" s="34" t="s">
        <v>92</v>
      </c>
      <c r="C167" s="33" t="s">
        <v>312</v>
      </c>
      <c r="D167" s="31" t="s">
        <v>226</v>
      </c>
      <c r="E167" s="32">
        <v>45506</v>
      </c>
      <c r="F167" s="30" t="s">
        <v>189</v>
      </c>
      <c r="G167" s="32">
        <v>45506</v>
      </c>
      <c r="H167" s="29">
        <f t="shared" ca="1" si="6"/>
        <v>40.629823958333873</v>
      </c>
      <c r="I167" s="29">
        <f t="shared" ca="1" si="7"/>
        <v>40.629823958333873</v>
      </c>
      <c r="J167" s="30" t="s">
        <v>210</v>
      </c>
      <c r="K167" s="13" t="s">
        <v>331</v>
      </c>
      <c r="L167" s="30" t="s">
        <v>228</v>
      </c>
      <c r="M167" s="30" t="s">
        <v>220</v>
      </c>
      <c r="N167" s="31" t="s">
        <v>97</v>
      </c>
      <c r="O167" s="35">
        <v>1</v>
      </c>
    </row>
    <row r="168" spans="1:15" s="2" customFormat="1" ht="15" customHeight="1" x14ac:dyDescent="0.25">
      <c r="A168" s="12">
        <v>180350376</v>
      </c>
      <c r="B168" s="34" t="s">
        <v>92</v>
      </c>
      <c r="C168" s="11" t="s">
        <v>313</v>
      </c>
      <c r="D168" s="31" t="s">
        <v>226</v>
      </c>
      <c r="E168" s="32">
        <v>45506</v>
      </c>
      <c r="F168" s="30" t="s">
        <v>189</v>
      </c>
      <c r="G168" s="32">
        <v>45506</v>
      </c>
      <c r="H168" s="29">
        <f t="shared" ca="1" si="6"/>
        <v>40.629823958333873</v>
      </c>
      <c r="I168" s="29">
        <f t="shared" ca="1" si="7"/>
        <v>40.629823958333873</v>
      </c>
      <c r="J168" s="30" t="s">
        <v>210</v>
      </c>
      <c r="K168" s="13" t="s">
        <v>331</v>
      </c>
      <c r="L168" s="30" t="s">
        <v>228</v>
      </c>
      <c r="M168" s="30" t="s">
        <v>220</v>
      </c>
      <c r="N168" s="31" t="s">
        <v>97</v>
      </c>
      <c r="O168" s="35">
        <v>1</v>
      </c>
    </row>
    <row r="169" spans="1:15" s="2" customFormat="1" ht="15" customHeight="1" x14ac:dyDescent="0.25">
      <c r="A169" s="12">
        <v>180350029</v>
      </c>
      <c r="B169" s="34" t="s">
        <v>92</v>
      </c>
      <c r="C169" s="11" t="s">
        <v>314</v>
      </c>
      <c r="D169" s="31" t="s">
        <v>226</v>
      </c>
      <c r="E169" s="32">
        <v>45506</v>
      </c>
      <c r="F169" s="30" t="s">
        <v>189</v>
      </c>
      <c r="G169" s="32">
        <v>45506</v>
      </c>
      <c r="H169" s="29">
        <f t="shared" ca="1" si="6"/>
        <v>40.629823958333873</v>
      </c>
      <c r="I169" s="29">
        <f t="shared" ca="1" si="7"/>
        <v>40.629823958333873</v>
      </c>
      <c r="J169" s="30" t="s">
        <v>210</v>
      </c>
      <c r="K169" s="13" t="s">
        <v>331</v>
      </c>
      <c r="L169" s="30" t="s">
        <v>228</v>
      </c>
      <c r="M169" s="30" t="s">
        <v>220</v>
      </c>
      <c r="N169" s="31" t="s">
        <v>97</v>
      </c>
      <c r="O169" s="35">
        <v>1</v>
      </c>
    </row>
    <row r="170" spans="1:15" s="2" customFormat="1" ht="15" customHeight="1" x14ac:dyDescent="0.25">
      <c r="A170" s="12">
        <v>817330413</v>
      </c>
      <c r="B170" s="34" t="s">
        <v>92</v>
      </c>
      <c r="C170" s="33" t="s">
        <v>312</v>
      </c>
      <c r="D170" s="31" t="s">
        <v>226</v>
      </c>
      <c r="E170" s="32">
        <v>45506</v>
      </c>
      <c r="F170" s="30" t="s">
        <v>189</v>
      </c>
      <c r="G170" s="32">
        <v>45506</v>
      </c>
      <c r="H170" s="29">
        <f t="shared" ca="1" si="6"/>
        <v>40.629823958333873</v>
      </c>
      <c r="I170" s="29">
        <f t="shared" ca="1" si="7"/>
        <v>40.629823958333873</v>
      </c>
      <c r="J170" s="30" t="s">
        <v>210</v>
      </c>
      <c r="K170" s="13" t="s">
        <v>331</v>
      </c>
      <c r="L170" s="30" t="s">
        <v>228</v>
      </c>
      <c r="M170" s="30" t="s">
        <v>220</v>
      </c>
      <c r="N170" s="31" t="s">
        <v>97</v>
      </c>
      <c r="O170" s="35">
        <v>1</v>
      </c>
    </row>
    <row r="171" spans="1:15" s="2" customFormat="1" ht="15" customHeight="1" x14ac:dyDescent="0.25">
      <c r="A171" s="12">
        <v>180350376</v>
      </c>
      <c r="B171" s="34" t="s">
        <v>92</v>
      </c>
      <c r="C171" s="11" t="s">
        <v>313</v>
      </c>
      <c r="D171" s="31" t="s">
        <v>226</v>
      </c>
      <c r="E171" s="32">
        <v>45506</v>
      </c>
      <c r="F171" s="30" t="s">
        <v>189</v>
      </c>
      <c r="G171" s="32">
        <v>45506</v>
      </c>
      <c r="H171" s="29">
        <f t="shared" ca="1" si="6"/>
        <v>40.629823958333873</v>
      </c>
      <c r="I171" s="29">
        <f t="shared" ca="1" si="7"/>
        <v>40.629823958333873</v>
      </c>
      <c r="J171" s="30" t="s">
        <v>210</v>
      </c>
      <c r="K171" s="13" t="s">
        <v>331</v>
      </c>
      <c r="L171" s="30" t="s">
        <v>228</v>
      </c>
      <c r="M171" s="30" t="s">
        <v>220</v>
      </c>
      <c r="N171" s="31" t="s">
        <v>97</v>
      </c>
      <c r="O171" s="35">
        <v>1</v>
      </c>
    </row>
    <row r="172" spans="1:15" s="2" customFormat="1" ht="15" customHeight="1" x14ac:dyDescent="0.25">
      <c r="A172" s="12">
        <v>180350029</v>
      </c>
      <c r="B172" s="34" t="s">
        <v>92</v>
      </c>
      <c r="C172" s="11" t="s">
        <v>314</v>
      </c>
      <c r="D172" s="31" t="s">
        <v>226</v>
      </c>
      <c r="E172" s="32">
        <v>45506</v>
      </c>
      <c r="F172" s="30" t="s">
        <v>189</v>
      </c>
      <c r="G172" s="32">
        <v>45506</v>
      </c>
      <c r="H172" s="29">
        <f t="shared" ca="1" si="6"/>
        <v>40.629823958333873</v>
      </c>
      <c r="I172" s="29">
        <f t="shared" ca="1" si="7"/>
        <v>40.629823958333873</v>
      </c>
      <c r="J172" s="30" t="s">
        <v>210</v>
      </c>
      <c r="K172" s="13" t="s">
        <v>331</v>
      </c>
      <c r="L172" s="30" t="s">
        <v>228</v>
      </c>
      <c r="M172" s="30" t="s">
        <v>220</v>
      </c>
      <c r="N172" s="31" t="s">
        <v>97</v>
      </c>
      <c r="O172" s="35">
        <v>1</v>
      </c>
    </row>
    <row r="173" spans="1:15" s="2" customFormat="1" ht="15" customHeight="1" x14ac:dyDescent="0.25">
      <c r="A173" s="12">
        <v>816310629</v>
      </c>
      <c r="B173" s="34" t="s">
        <v>92</v>
      </c>
      <c r="C173" s="11" t="s">
        <v>315</v>
      </c>
      <c r="D173" s="31" t="s">
        <v>226</v>
      </c>
      <c r="E173" s="32">
        <v>45506</v>
      </c>
      <c r="F173" s="30" t="s">
        <v>189</v>
      </c>
      <c r="G173" s="32">
        <v>45506</v>
      </c>
      <c r="H173" s="29">
        <f t="shared" ca="1" si="6"/>
        <v>40.629823958333873</v>
      </c>
      <c r="I173" s="29">
        <f t="shared" ca="1" si="7"/>
        <v>40.629823958333873</v>
      </c>
      <c r="J173" s="30" t="s">
        <v>210</v>
      </c>
      <c r="K173" s="13" t="s">
        <v>331</v>
      </c>
      <c r="L173" s="30" t="s">
        <v>228</v>
      </c>
      <c r="M173" s="30" t="s">
        <v>220</v>
      </c>
      <c r="N173" s="31" t="s">
        <v>97</v>
      </c>
      <c r="O173" s="35">
        <v>1</v>
      </c>
    </row>
    <row r="174" spans="1:15" s="2" customFormat="1" ht="15" customHeight="1" x14ac:dyDescent="0.25">
      <c r="A174" s="12">
        <v>180350364</v>
      </c>
      <c r="B174" s="34" t="s">
        <v>92</v>
      </c>
      <c r="C174" s="11" t="s">
        <v>316</v>
      </c>
      <c r="D174" s="31" t="s">
        <v>226</v>
      </c>
      <c r="E174" s="32">
        <v>45506</v>
      </c>
      <c r="F174" s="30" t="s">
        <v>189</v>
      </c>
      <c r="G174" s="32">
        <v>45506</v>
      </c>
      <c r="H174" s="29">
        <f t="shared" ca="1" si="6"/>
        <v>40.629823958333873</v>
      </c>
      <c r="I174" s="29">
        <f t="shared" ca="1" si="7"/>
        <v>40.629823958333873</v>
      </c>
      <c r="J174" s="30" t="s">
        <v>210</v>
      </c>
      <c r="K174" s="13" t="s">
        <v>331</v>
      </c>
      <c r="L174" s="30" t="s">
        <v>228</v>
      </c>
      <c r="M174" s="30" t="s">
        <v>220</v>
      </c>
      <c r="N174" s="31" t="s">
        <v>97</v>
      </c>
      <c r="O174" s="35">
        <v>1</v>
      </c>
    </row>
    <row r="175" spans="1:15" s="2" customFormat="1" ht="15" customHeight="1" x14ac:dyDescent="0.25">
      <c r="A175" s="12">
        <v>180350022</v>
      </c>
      <c r="B175" s="34" t="s">
        <v>92</v>
      </c>
      <c r="C175" s="11" t="s">
        <v>317</v>
      </c>
      <c r="D175" s="31" t="s">
        <v>226</v>
      </c>
      <c r="E175" s="32">
        <v>45506</v>
      </c>
      <c r="F175" s="30" t="s">
        <v>189</v>
      </c>
      <c r="G175" s="32">
        <v>45506</v>
      </c>
      <c r="H175" s="29">
        <f t="shared" ca="1" si="6"/>
        <v>40.629823958333873</v>
      </c>
      <c r="I175" s="29">
        <f t="shared" ca="1" si="7"/>
        <v>40.629823958333873</v>
      </c>
      <c r="J175" s="30" t="s">
        <v>210</v>
      </c>
      <c r="K175" s="13" t="s">
        <v>331</v>
      </c>
      <c r="L175" s="30" t="s">
        <v>228</v>
      </c>
      <c r="M175" s="30" t="s">
        <v>220</v>
      </c>
      <c r="N175" s="31" t="s">
        <v>97</v>
      </c>
      <c r="O175" s="35">
        <v>1</v>
      </c>
    </row>
    <row r="176" spans="1:15" s="2" customFormat="1" ht="15" customHeight="1" x14ac:dyDescent="0.25">
      <c r="A176" s="12">
        <v>816330271</v>
      </c>
      <c r="B176" s="34" t="s">
        <v>92</v>
      </c>
      <c r="C176" s="11" t="s">
        <v>319</v>
      </c>
      <c r="D176" s="31" t="s">
        <v>226</v>
      </c>
      <c r="E176" s="32">
        <v>45506</v>
      </c>
      <c r="F176" s="30" t="s">
        <v>189</v>
      </c>
      <c r="G176" s="32">
        <v>45506</v>
      </c>
      <c r="H176" s="29">
        <f t="shared" ca="1" si="6"/>
        <v>40.629823958333873</v>
      </c>
      <c r="I176" s="29">
        <f t="shared" ca="1" si="7"/>
        <v>40.629823958333873</v>
      </c>
      <c r="J176" s="30" t="s">
        <v>210</v>
      </c>
      <c r="K176" s="13" t="s">
        <v>331</v>
      </c>
      <c r="L176" s="30" t="s">
        <v>228</v>
      </c>
      <c r="M176" s="30" t="s">
        <v>220</v>
      </c>
      <c r="N176" s="31" t="s">
        <v>97</v>
      </c>
      <c r="O176" s="35">
        <v>1</v>
      </c>
    </row>
    <row r="177" spans="1:15" s="2" customFormat="1" ht="15" customHeight="1" x14ac:dyDescent="0.25">
      <c r="A177" s="12">
        <v>1803500377</v>
      </c>
      <c r="B177" s="34" t="s">
        <v>92</v>
      </c>
      <c r="C177" s="11" t="s">
        <v>318</v>
      </c>
      <c r="D177" s="31" t="s">
        <v>226</v>
      </c>
      <c r="E177" s="32">
        <v>45506</v>
      </c>
      <c r="F177" s="30" t="s">
        <v>189</v>
      </c>
      <c r="G177" s="32">
        <v>45506</v>
      </c>
      <c r="H177" s="29">
        <f t="shared" ca="1" si="6"/>
        <v>40.629823958333873</v>
      </c>
      <c r="I177" s="29">
        <f t="shared" ca="1" si="7"/>
        <v>40.629823958333873</v>
      </c>
      <c r="J177" s="30" t="s">
        <v>210</v>
      </c>
      <c r="K177" s="13" t="s">
        <v>331</v>
      </c>
      <c r="L177" s="30" t="s">
        <v>228</v>
      </c>
      <c r="M177" s="30" t="s">
        <v>220</v>
      </c>
      <c r="N177" s="31" t="s">
        <v>97</v>
      </c>
      <c r="O177" s="35">
        <v>1</v>
      </c>
    </row>
    <row r="178" spans="1:15" ht="15" customHeight="1" x14ac:dyDescent="0.25">
      <c r="B178" s="34" t="s">
        <v>92</v>
      </c>
      <c r="C178" s="11" t="s">
        <v>262</v>
      </c>
      <c r="D178" s="24" t="s">
        <v>226</v>
      </c>
      <c r="E178" s="9">
        <v>45474</v>
      </c>
      <c r="F178" s="23" t="s">
        <v>188</v>
      </c>
      <c r="G178" s="25">
        <v>45474</v>
      </c>
      <c r="H178" s="29">
        <f t="shared" ca="1" si="6"/>
        <v>72.629823958333873</v>
      </c>
      <c r="I178" s="29">
        <f t="shared" ca="1" si="7"/>
        <v>72.629823958333873</v>
      </c>
      <c r="J178" s="23" t="s">
        <v>207</v>
      </c>
      <c r="L178" s="23" t="s">
        <v>228</v>
      </c>
      <c r="M178" s="30" t="s">
        <v>220</v>
      </c>
      <c r="N178" s="24" t="s">
        <v>97</v>
      </c>
      <c r="O178" s="35">
        <v>1</v>
      </c>
    </row>
    <row r="179" spans="1:15" ht="15" customHeight="1" x14ac:dyDescent="0.25">
      <c r="B179" s="34" t="s">
        <v>92</v>
      </c>
      <c r="C179" s="11" t="s">
        <v>263</v>
      </c>
      <c r="D179" s="24" t="s">
        <v>226</v>
      </c>
      <c r="E179" s="25">
        <v>45474</v>
      </c>
      <c r="F179" s="23" t="s">
        <v>188</v>
      </c>
      <c r="G179" s="25">
        <v>45474</v>
      </c>
      <c r="H179" s="29">
        <f t="shared" ca="1" si="6"/>
        <v>72.629823958333873</v>
      </c>
      <c r="I179" s="29">
        <f t="shared" ca="1" si="7"/>
        <v>72.629823958333873</v>
      </c>
      <c r="J179" s="23" t="s">
        <v>207</v>
      </c>
      <c r="L179" s="23" t="s">
        <v>228</v>
      </c>
      <c r="M179" s="30" t="s">
        <v>220</v>
      </c>
      <c r="N179" s="24" t="s">
        <v>97</v>
      </c>
      <c r="O179" s="35">
        <v>1</v>
      </c>
    </row>
    <row r="180" spans="1:15" ht="15" customHeight="1" x14ac:dyDescent="0.25">
      <c r="B180" s="34" t="s">
        <v>92</v>
      </c>
      <c r="C180" s="11" t="s">
        <v>264</v>
      </c>
      <c r="D180" s="24" t="s">
        <v>226</v>
      </c>
      <c r="E180" s="25">
        <v>45474</v>
      </c>
      <c r="F180" s="4" t="s">
        <v>188</v>
      </c>
      <c r="G180" s="25">
        <v>45474</v>
      </c>
      <c r="H180" s="29">
        <f t="shared" ca="1" si="6"/>
        <v>72.629823958333873</v>
      </c>
      <c r="I180" s="29">
        <f t="shared" ca="1" si="7"/>
        <v>72.629823958333873</v>
      </c>
      <c r="J180" s="23" t="s">
        <v>207</v>
      </c>
      <c r="L180" s="23" t="s">
        <v>228</v>
      </c>
      <c r="M180" s="30" t="s">
        <v>220</v>
      </c>
      <c r="N180" s="24" t="s">
        <v>97</v>
      </c>
      <c r="O180" s="35">
        <v>1</v>
      </c>
    </row>
    <row r="181" spans="1:15" ht="15" customHeight="1" x14ac:dyDescent="0.25">
      <c r="B181" s="34" t="s">
        <v>92</v>
      </c>
      <c r="C181" s="11" t="s">
        <v>265</v>
      </c>
      <c r="D181" s="24" t="s">
        <v>226</v>
      </c>
      <c r="E181" s="25">
        <v>45474</v>
      </c>
      <c r="F181" s="4" t="s">
        <v>233</v>
      </c>
      <c r="G181" s="25">
        <v>45474</v>
      </c>
      <c r="H181" s="29">
        <f t="shared" ca="1" si="6"/>
        <v>72.629823958333873</v>
      </c>
      <c r="I181" s="29">
        <f t="shared" ca="1" si="7"/>
        <v>72.629823958333873</v>
      </c>
      <c r="J181" s="4" t="s">
        <v>320</v>
      </c>
      <c r="K181" s="13" t="s">
        <v>330</v>
      </c>
      <c r="L181" s="23" t="s">
        <v>228</v>
      </c>
      <c r="M181" s="30" t="s">
        <v>220</v>
      </c>
      <c r="N181" s="24" t="s">
        <v>97</v>
      </c>
      <c r="O181" s="35">
        <v>1</v>
      </c>
    </row>
    <row r="182" spans="1:15" ht="15" customHeight="1" x14ac:dyDescent="0.25">
      <c r="B182" s="34" t="s">
        <v>92</v>
      </c>
      <c r="C182" s="11" t="s">
        <v>266</v>
      </c>
      <c r="D182" s="24" t="s">
        <v>226</v>
      </c>
      <c r="E182" s="25">
        <v>45474</v>
      </c>
      <c r="F182" s="23" t="s">
        <v>188</v>
      </c>
      <c r="G182" s="25">
        <v>45474</v>
      </c>
      <c r="H182" s="29">
        <f t="shared" ca="1" si="6"/>
        <v>72.629823958333873</v>
      </c>
      <c r="I182" s="29">
        <f t="shared" ca="1" si="7"/>
        <v>72.629823958333873</v>
      </c>
      <c r="J182" s="23" t="s">
        <v>207</v>
      </c>
      <c r="L182" s="23" t="s">
        <v>228</v>
      </c>
      <c r="M182" s="30" t="s">
        <v>220</v>
      </c>
      <c r="N182" s="24" t="s">
        <v>97</v>
      </c>
      <c r="O182" s="35">
        <v>1</v>
      </c>
    </row>
    <row r="183" spans="1:15" ht="15" customHeight="1" x14ac:dyDescent="0.25">
      <c r="B183" s="34" t="s">
        <v>92</v>
      </c>
      <c r="C183" s="11" t="s">
        <v>267</v>
      </c>
      <c r="D183" s="24" t="s">
        <v>226</v>
      </c>
      <c r="E183" s="25">
        <v>45474</v>
      </c>
      <c r="F183" s="23" t="s">
        <v>188</v>
      </c>
      <c r="G183" s="25">
        <v>45474</v>
      </c>
      <c r="H183" s="29">
        <f t="shared" ca="1" si="6"/>
        <v>72.629823958333873</v>
      </c>
      <c r="I183" s="29">
        <f t="shared" ca="1" si="7"/>
        <v>72.629823958333873</v>
      </c>
      <c r="J183" s="23" t="s">
        <v>207</v>
      </c>
      <c r="L183" s="23" t="s">
        <v>228</v>
      </c>
      <c r="M183" s="30" t="s">
        <v>220</v>
      </c>
      <c r="N183" s="24" t="s">
        <v>97</v>
      </c>
      <c r="O183" s="35">
        <v>1</v>
      </c>
    </row>
    <row r="184" spans="1:15" ht="15" customHeight="1" x14ac:dyDescent="0.25">
      <c r="B184" s="34" t="s">
        <v>92</v>
      </c>
      <c r="C184" s="11" t="s">
        <v>268</v>
      </c>
      <c r="D184" s="24" t="s">
        <v>226</v>
      </c>
      <c r="E184" s="25">
        <v>45474</v>
      </c>
      <c r="F184" s="23" t="s">
        <v>188</v>
      </c>
      <c r="G184" s="25">
        <v>45474</v>
      </c>
      <c r="H184" s="29">
        <f t="shared" ca="1" si="6"/>
        <v>72.629823958333873</v>
      </c>
      <c r="I184" s="29">
        <f t="shared" ca="1" si="7"/>
        <v>72.629823958333873</v>
      </c>
      <c r="J184" s="23" t="s">
        <v>207</v>
      </c>
      <c r="L184" s="23" t="s">
        <v>228</v>
      </c>
      <c r="M184" s="30" t="s">
        <v>220</v>
      </c>
      <c r="N184" s="24" t="s">
        <v>97</v>
      </c>
      <c r="O184" s="35">
        <v>1</v>
      </c>
    </row>
    <row r="185" spans="1:15" ht="15" customHeight="1" x14ac:dyDescent="0.25">
      <c r="B185" s="34" t="s">
        <v>92</v>
      </c>
      <c r="C185" s="11" t="s">
        <v>269</v>
      </c>
      <c r="D185" s="24" t="s">
        <v>226</v>
      </c>
      <c r="E185" s="25">
        <v>45474</v>
      </c>
      <c r="F185" s="23" t="s">
        <v>188</v>
      </c>
      <c r="G185" s="25">
        <v>45474</v>
      </c>
      <c r="H185" s="29">
        <f t="shared" ca="1" si="6"/>
        <v>72.629823958333873</v>
      </c>
      <c r="I185" s="29">
        <f t="shared" ca="1" si="7"/>
        <v>72.629823958333873</v>
      </c>
      <c r="J185" s="23" t="s">
        <v>207</v>
      </c>
      <c r="L185" s="23" t="s">
        <v>228</v>
      </c>
      <c r="M185" s="30" t="s">
        <v>220</v>
      </c>
      <c r="N185" s="24" t="s">
        <v>97</v>
      </c>
      <c r="O185" s="35">
        <v>1</v>
      </c>
    </row>
    <row r="186" spans="1:15" ht="15" customHeight="1" x14ac:dyDescent="0.25">
      <c r="B186" s="34" t="s">
        <v>92</v>
      </c>
      <c r="C186" s="11" t="s">
        <v>270</v>
      </c>
      <c r="D186" s="24" t="s">
        <v>226</v>
      </c>
      <c r="E186" s="25">
        <v>45474</v>
      </c>
      <c r="F186" s="23" t="s">
        <v>188</v>
      </c>
      <c r="G186" s="25">
        <v>45474</v>
      </c>
      <c r="H186" s="29">
        <f t="shared" ca="1" si="6"/>
        <v>72.629823958333873</v>
      </c>
      <c r="I186" s="29">
        <f t="shared" ca="1" si="7"/>
        <v>72.629823958333873</v>
      </c>
      <c r="J186" s="23" t="s">
        <v>207</v>
      </c>
      <c r="L186" s="23" t="s">
        <v>228</v>
      </c>
      <c r="M186" s="30" t="s">
        <v>220</v>
      </c>
      <c r="N186" s="24" t="s">
        <v>97</v>
      </c>
      <c r="O186" s="35">
        <v>1</v>
      </c>
    </row>
    <row r="187" spans="1:15" ht="15" customHeight="1" x14ac:dyDescent="0.25">
      <c r="B187" s="34" t="s">
        <v>92</v>
      </c>
      <c r="C187" s="11" t="s">
        <v>271</v>
      </c>
      <c r="D187" s="24" t="s">
        <v>226</v>
      </c>
      <c r="E187" s="25">
        <v>45474</v>
      </c>
      <c r="F187" s="23" t="s">
        <v>188</v>
      </c>
      <c r="G187" s="25">
        <v>45474</v>
      </c>
      <c r="H187" s="29">
        <f t="shared" ca="1" si="6"/>
        <v>72.629823958333873</v>
      </c>
      <c r="I187" s="29">
        <f t="shared" ca="1" si="7"/>
        <v>72.629823958333873</v>
      </c>
      <c r="J187" s="23" t="s">
        <v>207</v>
      </c>
      <c r="L187" s="23" t="s">
        <v>228</v>
      </c>
      <c r="M187" s="30" t="s">
        <v>220</v>
      </c>
      <c r="N187" s="24" t="s">
        <v>97</v>
      </c>
      <c r="O187" s="35">
        <v>1</v>
      </c>
    </row>
    <row r="188" spans="1:15" ht="15" customHeight="1" x14ac:dyDescent="0.25">
      <c r="B188" s="34" t="s">
        <v>92</v>
      </c>
      <c r="C188" s="11" t="s">
        <v>272</v>
      </c>
      <c r="D188" s="24" t="s">
        <v>226</v>
      </c>
      <c r="E188" s="25">
        <v>45474</v>
      </c>
      <c r="F188" s="23" t="s">
        <v>188</v>
      </c>
      <c r="G188" s="25">
        <v>45474</v>
      </c>
      <c r="H188" s="29">
        <f t="shared" ca="1" si="6"/>
        <v>72.629823958333873</v>
      </c>
      <c r="I188" s="29">
        <f t="shared" ca="1" si="7"/>
        <v>72.629823958333873</v>
      </c>
      <c r="J188" s="23" t="s">
        <v>207</v>
      </c>
      <c r="L188" s="23" t="s">
        <v>228</v>
      </c>
      <c r="M188" s="30" t="s">
        <v>220</v>
      </c>
      <c r="N188" s="24" t="s">
        <v>97</v>
      </c>
      <c r="O188" s="35">
        <v>1</v>
      </c>
    </row>
    <row r="189" spans="1:15" ht="15" customHeight="1" x14ac:dyDescent="0.25">
      <c r="B189" s="34" t="s">
        <v>92</v>
      </c>
      <c r="C189" s="11" t="s">
        <v>273</v>
      </c>
      <c r="D189" s="24" t="s">
        <v>226</v>
      </c>
      <c r="E189" s="25">
        <v>45474</v>
      </c>
      <c r="F189" s="23" t="s">
        <v>188</v>
      </c>
      <c r="G189" s="25">
        <v>45474</v>
      </c>
      <c r="H189" s="29">
        <f t="shared" ca="1" si="6"/>
        <v>72.629823958333873</v>
      </c>
      <c r="I189" s="29">
        <f t="shared" ca="1" si="7"/>
        <v>72.629823958333873</v>
      </c>
      <c r="J189" s="23" t="s">
        <v>207</v>
      </c>
      <c r="L189" s="23" t="s">
        <v>228</v>
      </c>
      <c r="M189" s="30" t="s">
        <v>220</v>
      </c>
      <c r="N189" s="24" t="s">
        <v>97</v>
      </c>
      <c r="O189" s="35">
        <v>1</v>
      </c>
    </row>
    <row r="190" spans="1:15" ht="15" customHeight="1" x14ac:dyDescent="0.25">
      <c r="B190" s="34" t="s">
        <v>92</v>
      </c>
      <c r="C190" s="11" t="s">
        <v>274</v>
      </c>
      <c r="D190" s="24" t="s">
        <v>226</v>
      </c>
      <c r="E190" s="25">
        <v>45474</v>
      </c>
      <c r="F190" s="23" t="s">
        <v>188</v>
      </c>
      <c r="G190" s="25">
        <v>45474</v>
      </c>
      <c r="H190" s="29">
        <f t="shared" ca="1" si="6"/>
        <v>72.629823958333873</v>
      </c>
      <c r="I190" s="29">
        <f t="shared" ca="1" si="7"/>
        <v>72.629823958333873</v>
      </c>
      <c r="J190" s="23" t="s">
        <v>207</v>
      </c>
      <c r="L190" s="23" t="s">
        <v>228</v>
      </c>
      <c r="M190" s="30" t="s">
        <v>220</v>
      </c>
      <c r="N190" s="24" t="s">
        <v>97</v>
      </c>
      <c r="O190" s="35">
        <v>1</v>
      </c>
    </row>
    <row r="191" spans="1:15" ht="15" customHeight="1" x14ac:dyDescent="0.25">
      <c r="B191" s="34" t="s">
        <v>92</v>
      </c>
      <c r="C191" s="11" t="s">
        <v>275</v>
      </c>
      <c r="D191" s="24" t="s">
        <v>226</v>
      </c>
      <c r="E191" s="25">
        <v>45474</v>
      </c>
      <c r="F191" s="23" t="s">
        <v>188</v>
      </c>
      <c r="G191" s="25">
        <v>45474</v>
      </c>
      <c r="H191" s="29">
        <f t="shared" ca="1" si="6"/>
        <v>72.629823958333873</v>
      </c>
      <c r="I191" s="29">
        <f t="shared" ca="1" si="7"/>
        <v>72.629823958333873</v>
      </c>
      <c r="J191" s="23" t="s">
        <v>207</v>
      </c>
      <c r="L191" s="23" t="s">
        <v>228</v>
      </c>
      <c r="M191" s="30" t="s">
        <v>220</v>
      </c>
      <c r="N191" s="24" t="s">
        <v>97</v>
      </c>
      <c r="O191" s="35">
        <v>1</v>
      </c>
    </row>
    <row r="192" spans="1:15" ht="15" customHeight="1" x14ac:dyDescent="0.25">
      <c r="B192" s="34" t="s">
        <v>92</v>
      </c>
      <c r="C192" s="11" t="s">
        <v>276</v>
      </c>
      <c r="D192" s="24" t="s">
        <v>226</v>
      </c>
      <c r="E192" s="25">
        <v>45474</v>
      </c>
      <c r="F192" s="23" t="s">
        <v>188</v>
      </c>
      <c r="G192" s="25">
        <v>45474</v>
      </c>
      <c r="H192" s="29">
        <f t="shared" ca="1" si="6"/>
        <v>72.629823958333873</v>
      </c>
      <c r="I192" s="29">
        <f t="shared" ca="1" si="7"/>
        <v>72.629823958333873</v>
      </c>
      <c r="J192" s="23" t="s">
        <v>207</v>
      </c>
      <c r="L192" s="23" t="s">
        <v>228</v>
      </c>
      <c r="M192" s="30" t="s">
        <v>220</v>
      </c>
      <c r="N192" s="24" t="s">
        <v>97</v>
      </c>
      <c r="O192" s="35">
        <v>1</v>
      </c>
    </row>
    <row r="193" spans="2:15" ht="15" customHeight="1" x14ac:dyDescent="0.25">
      <c r="B193" s="34" t="s">
        <v>92</v>
      </c>
      <c r="C193" s="11" t="s">
        <v>277</v>
      </c>
      <c r="D193" s="24" t="s">
        <v>226</v>
      </c>
      <c r="E193" s="25">
        <v>45474</v>
      </c>
      <c r="F193" s="23" t="s">
        <v>188</v>
      </c>
      <c r="G193" s="25">
        <v>45474</v>
      </c>
      <c r="H193" s="29">
        <f t="shared" ca="1" si="6"/>
        <v>72.629823958333873</v>
      </c>
      <c r="I193" s="29">
        <f t="shared" ca="1" si="7"/>
        <v>72.629823958333873</v>
      </c>
      <c r="J193" s="23" t="s">
        <v>207</v>
      </c>
      <c r="L193" s="23" t="s">
        <v>228</v>
      </c>
      <c r="M193" s="30" t="s">
        <v>220</v>
      </c>
      <c r="N193" s="24" t="s">
        <v>97</v>
      </c>
      <c r="O193" s="35">
        <v>1</v>
      </c>
    </row>
    <row r="194" spans="2:15" ht="15" customHeight="1" x14ac:dyDescent="0.25">
      <c r="B194" s="34" t="s">
        <v>92</v>
      </c>
      <c r="C194" s="11" t="s">
        <v>278</v>
      </c>
      <c r="D194" s="24" t="s">
        <v>226</v>
      </c>
      <c r="E194" s="25">
        <v>45474</v>
      </c>
      <c r="F194" s="23" t="s">
        <v>188</v>
      </c>
      <c r="G194" s="25">
        <v>45474</v>
      </c>
      <c r="H194" s="29">
        <f t="shared" ca="1" si="6"/>
        <v>72.629823958333873</v>
      </c>
      <c r="I194" s="29">
        <f t="shared" ref="I194:I260" ca="1" si="14">IF(F194="DONE", "", NOW()-G194)</f>
        <v>72.629823958333873</v>
      </c>
      <c r="J194" s="23" t="s">
        <v>207</v>
      </c>
      <c r="L194" s="23" t="s">
        <v>228</v>
      </c>
      <c r="M194" s="30" t="s">
        <v>220</v>
      </c>
      <c r="N194" s="24" t="s">
        <v>97</v>
      </c>
      <c r="O194" s="35">
        <v>1</v>
      </c>
    </row>
    <row r="195" spans="2:15" ht="15" customHeight="1" x14ac:dyDescent="0.25">
      <c r="B195" s="34" t="s">
        <v>92</v>
      </c>
      <c r="C195" s="11" t="s">
        <v>279</v>
      </c>
      <c r="D195" s="24" t="s">
        <v>226</v>
      </c>
      <c r="E195" s="25">
        <v>45474</v>
      </c>
      <c r="F195" s="23" t="s">
        <v>188</v>
      </c>
      <c r="G195" s="25">
        <v>45474</v>
      </c>
      <c r="H195" s="29">
        <f t="shared" ca="1" si="6"/>
        <v>72.629823958333873</v>
      </c>
      <c r="I195" s="29">
        <f t="shared" ca="1" si="14"/>
        <v>72.629823958333873</v>
      </c>
      <c r="J195" s="23" t="s">
        <v>207</v>
      </c>
      <c r="L195" s="23" t="s">
        <v>228</v>
      </c>
      <c r="M195" s="30" t="s">
        <v>220</v>
      </c>
      <c r="N195" s="24" t="s">
        <v>97</v>
      </c>
      <c r="O195" s="35">
        <v>1</v>
      </c>
    </row>
    <row r="196" spans="2:15" ht="15" customHeight="1" x14ac:dyDescent="0.25">
      <c r="B196" s="34" t="s">
        <v>92</v>
      </c>
      <c r="C196" s="11" t="s">
        <v>280</v>
      </c>
      <c r="D196" s="24" t="s">
        <v>226</v>
      </c>
      <c r="E196" s="25">
        <v>45474</v>
      </c>
      <c r="F196" s="23" t="s">
        <v>188</v>
      </c>
      <c r="G196" s="25">
        <v>45474</v>
      </c>
      <c r="H196" s="29">
        <f t="shared" ca="1" si="6"/>
        <v>72.629823958333873</v>
      </c>
      <c r="I196" s="29">
        <f t="shared" ca="1" si="14"/>
        <v>72.629823958333873</v>
      </c>
      <c r="J196" s="23" t="s">
        <v>207</v>
      </c>
      <c r="L196" s="23" t="s">
        <v>228</v>
      </c>
      <c r="M196" s="30" t="s">
        <v>220</v>
      </c>
      <c r="N196" s="24" t="s">
        <v>97</v>
      </c>
      <c r="O196" s="35">
        <v>1</v>
      </c>
    </row>
    <row r="197" spans="2:15" ht="15" customHeight="1" x14ac:dyDescent="0.25">
      <c r="B197" s="34" t="s">
        <v>92</v>
      </c>
      <c r="C197" s="11" t="s">
        <v>281</v>
      </c>
      <c r="D197" s="24" t="s">
        <v>226</v>
      </c>
      <c r="E197" s="25">
        <v>45474</v>
      </c>
      <c r="F197" s="23" t="s">
        <v>188</v>
      </c>
      <c r="G197" s="25">
        <v>45474</v>
      </c>
      <c r="H197" s="29">
        <f t="shared" ca="1" si="6"/>
        <v>72.629823958333873</v>
      </c>
      <c r="I197" s="29">
        <f t="shared" ca="1" si="14"/>
        <v>72.629823958333873</v>
      </c>
      <c r="J197" s="23" t="s">
        <v>207</v>
      </c>
      <c r="L197" s="23" t="s">
        <v>228</v>
      </c>
      <c r="M197" s="30" t="s">
        <v>220</v>
      </c>
      <c r="N197" s="24" t="s">
        <v>97</v>
      </c>
      <c r="O197" s="35">
        <v>1</v>
      </c>
    </row>
    <row r="198" spans="2:15" ht="15" customHeight="1" x14ac:dyDescent="0.25">
      <c r="B198" s="34" t="s">
        <v>92</v>
      </c>
      <c r="C198" s="11" t="s">
        <v>282</v>
      </c>
      <c r="D198" s="24" t="s">
        <v>226</v>
      </c>
      <c r="E198" s="25">
        <v>45474</v>
      </c>
      <c r="F198" s="23" t="s">
        <v>188</v>
      </c>
      <c r="G198" s="25">
        <v>45474</v>
      </c>
      <c r="H198" s="29">
        <f t="shared" ca="1" si="6"/>
        <v>72.629823958333873</v>
      </c>
      <c r="I198" s="29">
        <f t="shared" ca="1" si="14"/>
        <v>72.629823958333873</v>
      </c>
      <c r="J198" s="23" t="s">
        <v>207</v>
      </c>
      <c r="L198" s="23" t="s">
        <v>228</v>
      </c>
      <c r="M198" s="30" t="s">
        <v>220</v>
      </c>
      <c r="N198" s="24" t="s">
        <v>97</v>
      </c>
      <c r="O198" s="35">
        <v>1</v>
      </c>
    </row>
    <row r="199" spans="2:15" ht="15" customHeight="1" x14ac:dyDescent="0.25">
      <c r="B199" s="34" t="s">
        <v>92</v>
      </c>
      <c r="C199" s="11" t="s">
        <v>283</v>
      </c>
      <c r="D199" s="24" t="s">
        <v>226</v>
      </c>
      <c r="E199" s="25">
        <v>45474</v>
      </c>
      <c r="F199" s="23" t="s">
        <v>188</v>
      </c>
      <c r="G199" s="25">
        <v>45474</v>
      </c>
      <c r="H199" s="29">
        <f t="shared" ca="1" si="6"/>
        <v>72.629823958333873</v>
      </c>
      <c r="I199" s="29">
        <f t="shared" ca="1" si="14"/>
        <v>72.629823958333873</v>
      </c>
      <c r="J199" s="23" t="s">
        <v>207</v>
      </c>
      <c r="L199" s="23" t="s">
        <v>228</v>
      </c>
      <c r="M199" s="30" t="s">
        <v>220</v>
      </c>
      <c r="N199" s="24" t="s">
        <v>97</v>
      </c>
      <c r="O199" s="35">
        <v>1</v>
      </c>
    </row>
    <row r="200" spans="2:15" ht="15" customHeight="1" x14ac:dyDescent="0.25">
      <c r="B200" s="34" t="s">
        <v>92</v>
      </c>
      <c r="C200" s="11" t="s">
        <v>284</v>
      </c>
      <c r="D200" s="24" t="s">
        <v>226</v>
      </c>
      <c r="E200" s="25">
        <v>45474</v>
      </c>
      <c r="F200" s="23" t="s">
        <v>188</v>
      </c>
      <c r="G200" s="25">
        <v>45474</v>
      </c>
      <c r="H200" s="29">
        <f t="shared" ca="1" si="6"/>
        <v>72.629823958333873</v>
      </c>
      <c r="I200" s="29">
        <f t="shared" ca="1" si="14"/>
        <v>72.629823958333873</v>
      </c>
      <c r="J200" s="23" t="s">
        <v>207</v>
      </c>
      <c r="L200" s="23" t="s">
        <v>228</v>
      </c>
      <c r="M200" s="30" t="s">
        <v>220</v>
      </c>
      <c r="N200" s="24" t="s">
        <v>97</v>
      </c>
      <c r="O200" s="35">
        <v>1</v>
      </c>
    </row>
    <row r="201" spans="2:15" ht="15" customHeight="1" x14ac:dyDescent="0.25">
      <c r="B201" s="4" t="s">
        <v>166</v>
      </c>
      <c r="C201" s="11" t="s">
        <v>285</v>
      </c>
      <c r="D201" s="27" t="s">
        <v>226</v>
      </c>
      <c r="E201" s="28">
        <v>45474</v>
      </c>
      <c r="F201" s="26" t="s">
        <v>188</v>
      </c>
      <c r="G201" s="28">
        <v>45488</v>
      </c>
      <c r="H201" s="29">
        <f t="shared" ca="1" si="6"/>
        <v>72.629823958333873</v>
      </c>
      <c r="I201" s="29">
        <f t="shared" ca="1" si="14"/>
        <v>58.629823958333873</v>
      </c>
      <c r="J201" s="26" t="s">
        <v>207</v>
      </c>
      <c r="L201" s="26" t="s">
        <v>228</v>
      </c>
      <c r="M201" s="30" t="s">
        <v>220</v>
      </c>
      <c r="N201" s="27" t="s">
        <v>97</v>
      </c>
      <c r="O201" s="35">
        <v>1</v>
      </c>
    </row>
    <row r="202" spans="2:15" ht="15" customHeight="1" x14ac:dyDescent="0.25">
      <c r="B202" s="26" t="s">
        <v>166</v>
      </c>
      <c r="C202" s="11" t="s">
        <v>286</v>
      </c>
      <c r="D202" s="27" t="s">
        <v>226</v>
      </c>
      <c r="E202" s="28">
        <v>45474</v>
      </c>
      <c r="F202" s="26" t="s">
        <v>188</v>
      </c>
      <c r="G202" s="28">
        <v>45488</v>
      </c>
      <c r="H202" s="29">
        <f t="shared" ca="1" si="6"/>
        <v>72.629823958333873</v>
      </c>
      <c r="I202" s="29">
        <f t="shared" ca="1" si="14"/>
        <v>58.629823958333873</v>
      </c>
      <c r="J202" s="26" t="s">
        <v>207</v>
      </c>
      <c r="L202" s="26" t="s">
        <v>228</v>
      </c>
      <c r="M202" s="30" t="s">
        <v>220</v>
      </c>
      <c r="N202" s="27" t="s">
        <v>97</v>
      </c>
      <c r="O202" s="35">
        <v>1</v>
      </c>
    </row>
    <row r="203" spans="2:15" ht="15" customHeight="1" x14ac:dyDescent="0.25">
      <c r="B203" s="26" t="s">
        <v>166</v>
      </c>
      <c r="C203" s="11" t="s">
        <v>287</v>
      </c>
      <c r="D203" s="27" t="s">
        <v>226</v>
      </c>
      <c r="E203" s="28">
        <v>45474</v>
      </c>
      <c r="F203" s="26" t="s">
        <v>188</v>
      </c>
      <c r="G203" s="28">
        <v>45488</v>
      </c>
      <c r="H203" s="29">
        <f t="shared" ca="1" si="6"/>
        <v>72.629823958333873</v>
      </c>
      <c r="I203" s="29">
        <f t="shared" ca="1" si="14"/>
        <v>58.629823958333873</v>
      </c>
      <c r="J203" s="26" t="s">
        <v>207</v>
      </c>
      <c r="L203" s="26" t="s">
        <v>228</v>
      </c>
      <c r="M203" s="30" t="s">
        <v>220</v>
      </c>
      <c r="N203" s="27" t="s">
        <v>97</v>
      </c>
      <c r="O203" s="35">
        <v>1</v>
      </c>
    </row>
    <row r="204" spans="2:15" ht="15" customHeight="1" x14ac:dyDescent="0.25">
      <c r="B204" s="26" t="s">
        <v>166</v>
      </c>
      <c r="C204" s="11" t="s">
        <v>288</v>
      </c>
      <c r="D204" s="27" t="s">
        <v>226</v>
      </c>
      <c r="E204" s="28">
        <v>45474</v>
      </c>
      <c r="F204" s="26" t="s">
        <v>188</v>
      </c>
      <c r="G204" s="28">
        <v>45488</v>
      </c>
      <c r="H204" s="29">
        <f t="shared" ca="1" si="6"/>
        <v>72.629823958333873</v>
      </c>
      <c r="I204" s="29">
        <f t="shared" ca="1" si="14"/>
        <v>58.629823958333873</v>
      </c>
      <c r="J204" s="26" t="s">
        <v>207</v>
      </c>
      <c r="L204" s="26" t="s">
        <v>228</v>
      </c>
      <c r="M204" s="30" t="s">
        <v>220</v>
      </c>
      <c r="N204" s="27" t="s">
        <v>97</v>
      </c>
      <c r="O204" s="35">
        <v>1</v>
      </c>
    </row>
    <row r="205" spans="2:15" ht="15" customHeight="1" x14ac:dyDescent="0.25">
      <c r="B205" s="26" t="s">
        <v>166</v>
      </c>
      <c r="C205" s="11" t="s">
        <v>289</v>
      </c>
      <c r="D205" s="27" t="s">
        <v>226</v>
      </c>
      <c r="E205" s="28">
        <v>45474</v>
      </c>
      <c r="F205" s="26" t="s">
        <v>188</v>
      </c>
      <c r="G205" s="28">
        <v>45488</v>
      </c>
      <c r="H205" s="29">
        <f t="shared" ref="H205:H253" ca="1" si="15">IF(F205="DONE",NOW()-E205, NOW()-E205)</f>
        <v>72.629823958333873</v>
      </c>
      <c r="I205" s="29">
        <f t="shared" ca="1" si="14"/>
        <v>58.629823958333873</v>
      </c>
      <c r="J205" s="26" t="s">
        <v>207</v>
      </c>
      <c r="L205" s="26" t="s">
        <v>228</v>
      </c>
      <c r="M205" s="30" t="s">
        <v>220</v>
      </c>
      <c r="N205" s="27" t="s">
        <v>97</v>
      </c>
      <c r="O205" s="35">
        <v>1</v>
      </c>
    </row>
    <row r="206" spans="2:15" ht="15" customHeight="1" x14ac:dyDescent="0.25">
      <c r="B206" s="26" t="s">
        <v>166</v>
      </c>
      <c r="C206" s="11" t="s">
        <v>290</v>
      </c>
      <c r="D206" s="27" t="s">
        <v>226</v>
      </c>
      <c r="E206" s="28">
        <v>45474</v>
      </c>
      <c r="F206" s="26" t="s">
        <v>188</v>
      </c>
      <c r="G206" s="28">
        <v>45488</v>
      </c>
      <c r="H206" s="29">
        <f t="shared" ca="1" si="15"/>
        <v>72.629823958333873</v>
      </c>
      <c r="I206" s="29">
        <f t="shared" ca="1" si="14"/>
        <v>58.629823958333873</v>
      </c>
      <c r="J206" s="26" t="s">
        <v>207</v>
      </c>
      <c r="L206" s="26" t="s">
        <v>228</v>
      </c>
      <c r="M206" s="30" t="s">
        <v>220</v>
      </c>
      <c r="N206" s="27" t="s">
        <v>97</v>
      </c>
      <c r="O206" s="35">
        <v>1</v>
      </c>
    </row>
    <row r="207" spans="2:15" ht="15" customHeight="1" x14ac:dyDescent="0.25">
      <c r="B207" s="26" t="s">
        <v>166</v>
      </c>
      <c r="C207" s="11" t="s">
        <v>291</v>
      </c>
      <c r="D207" s="27" t="s">
        <v>226</v>
      </c>
      <c r="E207" s="28">
        <v>45474</v>
      </c>
      <c r="F207" s="26" t="s">
        <v>188</v>
      </c>
      <c r="G207" s="28">
        <v>45488</v>
      </c>
      <c r="H207" s="29">
        <f t="shared" ca="1" si="15"/>
        <v>72.629823958333873</v>
      </c>
      <c r="I207" s="29">
        <f t="shared" ca="1" si="14"/>
        <v>58.629823958333873</v>
      </c>
      <c r="J207" s="26" t="s">
        <v>207</v>
      </c>
      <c r="L207" s="26" t="s">
        <v>228</v>
      </c>
      <c r="M207" s="30" t="s">
        <v>220</v>
      </c>
      <c r="N207" s="27" t="s">
        <v>97</v>
      </c>
      <c r="O207" s="35">
        <v>1</v>
      </c>
    </row>
    <row r="208" spans="2:15" ht="15" customHeight="1" x14ac:dyDescent="0.25">
      <c r="B208" s="26" t="s">
        <v>166</v>
      </c>
      <c r="C208" s="11" t="s">
        <v>292</v>
      </c>
      <c r="D208" s="27" t="s">
        <v>226</v>
      </c>
      <c r="E208" s="28">
        <v>45474</v>
      </c>
      <c r="F208" s="26" t="s">
        <v>188</v>
      </c>
      <c r="G208" s="28">
        <v>45488</v>
      </c>
      <c r="H208" s="29">
        <f t="shared" ca="1" si="15"/>
        <v>72.629823958333873</v>
      </c>
      <c r="I208" s="29">
        <f t="shared" ca="1" si="14"/>
        <v>58.629823958333873</v>
      </c>
      <c r="J208" s="26" t="s">
        <v>207</v>
      </c>
      <c r="L208" s="26" t="s">
        <v>228</v>
      </c>
      <c r="M208" s="30" t="s">
        <v>220</v>
      </c>
      <c r="N208" s="27" t="s">
        <v>97</v>
      </c>
      <c r="O208" s="35">
        <v>1</v>
      </c>
    </row>
    <row r="209" spans="2:15" ht="15" customHeight="1" x14ac:dyDescent="0.25">
      <c r="B209" s="26" t="s">
        <v>166</v>
      </c>
      <c r="C209" s="11" t="s">
        <v>293</v>
      </c>
      <c r="D209" s="27" t="s">
        <v>226</v>
      </c>
      <c r="E209" s="28">
        <v>45474</v>
      </c>
      <c r="F209" s="26" t="s">
        <v>188</v>
      </c>
      <c r="G209" s="28">
        <v>45488</v>
      </c>
      <c r="H209" s="29">
        <f t="shared" ca="1" si="15"/>
        <v>72.629823958333873</v>
      </c>
      <c r="I209" s="29">
        <f t="shared" ca="1" si="14"/>
        <v>58.629823958333873</v>
      </c>
      <c r="J209" s="26" t="s">
        <v>207</v>
      </c>
      <c r="L209" s="26" t="s">
        <v>228</v>
      </c>
      <c r="M209" s="30" t="s">
        <v>220</v>
      </c>
      <c r="N209" s="27" t="s">
        <v>97</v>
      </c>
      <c r="O209" s="35">
        <v>1</v>
      </c>
    </row>
    <row r="210" spans="2:15" ht="15" customHeight="1" x14ac:dyDescent="0.25">
      <c r="B210" s="26" t="s">
        <v>166</v>
      </c>
      <c r="C210" s="11" t="s">
        <v>294</v>
      </c>
      <c r="D210" s="27" t="s">
        <v>226</v>
      </c>
      <c r="E210" s="28">
        <v>45474</v>
      </c>
      <c r="F210" s="26" t="s">
        <v>188</v>
      </c>
      <c r="G210" s="28">
        <v>45488</v>
      </c>
      <c r="H210" s="29">
        <f t="shared" ca="1" si="15"/>
        <v>72.629823958333873</v>
      </c>
      <c r="I210" s="29">
        <f t="shared" ca="1" si="14"/>
        <v>58.629823958333873</v>
      </c>
      <c r="J210" s="26" t="s">
        <v>207</v>
      </c>
      <c r="L210" s="26" t="s">
        <v>228</v>
      </c>
      <c r="M210" s="30" t="s">
        <v>220</v>
      </c>
      <c r="N210" s="27" t="s">
        <v>97</v>
      </c>
      <c r="O210" s="35">
        <v>1</v>
      </c>
    </row>
    <row r="211" spans="2:15" ht="15" customHeight="1" x14ac:dyDescent="0.25">
      <c r="B211" s="26" t="s">
        <v>166</v>
      </c>
      <c r="C211" s="11" t="s">
        <v>295</v>
      </c>
      <c r="D211" s="27" t="s">
        <v>226</v>
      </c>
      <c r="E211" s="28">
        <v>45474</v>
      </c>
      <c r="F211" s="26" t="s">
        <v>188</v>
      </c>
      <c r="G211" s="28">
        <v>45488</v>
      </c>
      <c r="H211" s="29">
        <f t="shared" ca="1" si="15"/>
        <v>72.629823958333873</v>
      </c>
      <c r="I211" s="29">
        <f t="shared" ca="1" si="14"/>
        <v>58.629823958333873</v>
      </c>
      <c r="J211" s="26" t="s">
        <v>207</v>
      </c>
      <c r="L211" s="26" t="s">
        <v>228</v>
      </c>
      <c r="M211" s="30" t="s">
        <v>220</v>
      </c>
      <c r="N211" s="27" t="s">
        <v>97</v>
      </c>
      <c r="O211" s="35">
        <v>1</v>
      </c>
    </row>
    <row r="212" spans="2:15" ht="15" customHeight="1" x14ac:dyDescent="0.25">
      <c r="B212" s="26" t="s">
        <v>166</v>
      </c>
      <c r="C212" s="11" t="s">
        <v>296</v>
      </c>
      <c r="D212" s="27" t="s">
        <v>226</v>
      </c>
      <c r="E212" s="28">
        <v>45474</v>
      </c>
      <c r="F212" s="26" t="s">
        <v>188</v>
      </c>
      <c r="G212" s="28">
        <v>45488</v>
      </c>
      <c r="H212" s="29">
        <f t="shared" ca="1" si="15"/>
        <v>72.629823958333873</v>
      </c>
      <c r="I212" s="29">
        <f t="shared" ca="1" si="14"/>
        <v>58.629823958333873</v>
      </c>
      <c r="J212" s="26" t="s">
        <v>207</v>
      </c>
      <c r="L212" s="26" t="s">
        <v>228</v>
      </c>
      <c r="M212" s="30" t="s">
        <v>220</v>
      </c>
      <c r="N212" s="27" t="s">
        <v>97</v>
      </c>
      <c r="O212" s="35">
        <v>1</v>
      </c>
    </row>
    <row r="213" spans="2:15" ht="15" customHeight="1" x14ac:dyDescent="0.25">
      <c r="B213" s="26" t="s">
        <v>166</v>
      </c>
      <c r="C213" s="11" t="s">
        <v>297</v>
      </c>
      <c r="D213" s="27" t="s">
        <v>226</v>
      </c>
      <c r="E213" s="28">
        <v>45474</v>
      </c>
      <c r="F213" s="26" t="s">
        <v>188</v>
      </c>
      <c r="G213" s="28">
        <v>45488</v>
      </c>
      <c r="H213" s="29">
        <f t="shared" ca="1" si="15"/>
        <v>72.629823958333873</v>
      </c>
      <c r="I213" s="29">
        <f t="shared" ca="1" si="14"/>
        <v>58.629823958333873</v>
      </c>
      <c r="J213" s="26" t="s">
        <v>207</v>
      </c>
      <c r="L213" s="26" t="s">
        <v>228</v>
      </c>
      <c r="M213" s="30" t="s">
        <v>220</v>
      </c>
      <c r="N213" s="27" t="s">
        <v>97</v>
      </c>
      <c r="O213" s="35">
        <v>1</v>
      </c>
    </row>
    <row r="214" spans="2:15" ht="15" customHeight="1" x14ac:dyDescent="0.25">
      <c r="B214" s="26" t="s">
        <v>166</v>
      </c>
      <c r="C214" s="11" t="s">
        <v>298</v>
      </c>
      <c r="D214" s="27" t="s">
        <v>226</v>
      </c>
      <c r="E214" s="28">
        <v>45474</v>
      </c>
      <c r="F214" s="26" t="s">
        <v>188</v>
      </c>
      <c r="G214" s="28">
        <v>45488</v>
      </c>
      <c r="H214" s="29">
        <f t="shared" ca="1" si="15"/>
        <v>72.629823958333873</v>
      </c>
      <c r="I214" s="29">
        <f t="shared" ca="1" si="14"/>
        <v>58.629823958333873</v>
      </c>
      <c r="J214" s="26" t="s">
        <v>207</v>
      </c>
      <c r="L214" s="26" t="s">
        <v>228</v>
      </c>
      <c r="M214" s="30" t="s">
        <v>220</v>
      </c>
      <c r="N214" s="27" t="s">
        <v>97</v>
      </c>
      <c r="O214" s="35">
        <v>1</v>
      </c>
    </row>
    <row r="215" spans="2:15" ht="15" customHeight="1" x14ac:dyDescent="0.25">
      <c r="B215" s="26" t="s">
        <v>166</v>
      </c>
      <c r="C215" s="11" t="s">
        <v>299</v>
      </c>
      <c r="D215" s="27" t="s">
        <v>226</v>
      </c>
      <c r="E215" s="28">
        <v>45474</v>
      </c>
      <c r="F215" s="26" t="s">
        <v>188</v>
      </c>
      <c r="G215" s="28">
        <v>45488</v>
      </c>
      <c r="H215" s="29">
        <f t="shared" ca="1" si="15"/>
        <v>72.629823958333873</v>
      </c>
      <c r="I215" s="29">
        <f t="shared" ca="1" si="14"/>
        <v>58.629823958333873</v>
      </c>
      <c r="J215" s="26" t="s">
        <v>207</v>
      </c>
      <c r="L215" s="26" t="s">
        <v>228</v>
      </c>
      <c r="M215" s="30" t="s">
        <v>220</v>
      </c>
      <c r="N215" s="27" t="s">
        <v>97</v>
      </c>
      <c r="O215" s="35">
        <v>1</v>
      </c>
    </row>
    <row r="216" spans="2:15" ht="15" customHeight="1" x14ac:dyDescent="0.25">
      <c r="B216" s="26" t="s">
        <v>166</v>
      </c>
      <c r="C216" s="11" t="s">
        <v>300</v>
      </c>
      <c r="D216" s="27" t="s">
        <v>226</v>
      </c>
      <c r="E216" s="28">
        <v>45474</v>
      </c>
      <c r="F216" s="26" t="s">
        <v>188</v>
      </c>
      <c r="G216" s="28">
        <v>45488</v>
      </c>
      <c r="H216" s="29">
        <f t="shared" ca="1" si="15"/>
        <v>72.629823958333873</v>
      </c>
      <c r="I216" s="29">
        <f t="shared" ca="1" si="14"/>
        <v>58.629823958333873</v>
      </c>
      <c r="J216" s="26" t="s">
        <v>207</v>
      </c>
      <c r="L216" s="26" t="s">
        <v>228</v>
      </c>
      <c r="M216" s="30" t="s">
        <v>220</v>
      </c>
      <c r="N216" s="27" t="s">
        <v>97</v>
      </c>
      <c r="O216" s="35">
        <v>1</v>
      </c>
    </row>
    <row r="217" spans="2:15" ht="15" customHeight="1" x14ac:dyDescent="0.25">
      <c r="B217" s="26" t="s">
        <v>166</v>
      </c>
      <c r="C217" s="11" t="s">
        <v>301</v>
      </c>
      <c r="D217" s="27" t="s">
        <v>226</v>
      </c>
      <c r="E217" s="28">
        <v>45474</v>
      </c>
      <c r="F217" s="26" t="s">
        <v>188</v>
      </c>
      <c r="G217" s="28">
        <v>45488</v>
      </c>
      <c r="H217" s="29">
        <f t="shared" ca="1" si="15"/>
        <v>72.629823958333873</v>
      </c>
      <c r="I217" s="29">
        <f t="shared" ca="1" si="14"/>
        <v>58.629823958333873</v>
      </c>
      <c r="J217" s="26" t="s">
        <v>207</v>
      </c>
      <c r="L217" s="26" t="s">
        <v>228</v>
      </c>
      <c r="M217" s="30" t="s">
        <v>220</v>
      </c>
      <c r="N217" s="27" t="s">
        <v>97</v>
      </c>
      <c r="O217" s="35">
        <v>1</v>
      </c>
    </row>
    <row r="218" spans="2:15" ht="15" customHeight="1" x14ac:dyDescent="0.25">
      <c r="B218" s="26" t="s">
        <v>166</v>
      </c>
      <c r="C218" s="11" t="s">
        <v>302</v>
      </c>
      <c r="D218" s="27" t="s">
        <v>226</v>
      </c>
      <c r="E218" s="28">
        <v>45474</v>
      </c>
      <c r="F218" s="26" t="s">
        <v>188</v>
      </c>
      <c r="G218" s="28">
        <v>45488</v>
      </c>
      <c r="H218" s="29">
        <f t="shared" ca="1" si="15"/>
        <v>72.629823958333873</v>
      </c>
      <c r="I218" s="29">
        <f t="shared" ca="1" si="14"/>
        <v>58.629823958333873</v>
      </c>
      <c r="J218" s="26" t="s">
        <v>207</v>
      </c>
      <c r="L218" s="26" t="s">
        <v>228</v>
      </c>
      <c r="M218" s="30" t="s">
        <v>220</v>
      </c>
      <c r="N218" s="27" t="s">
        <v>97</v>
      </c>
      <c r="O218" s="35">
        <v>1</v>
      </c>
    </row>
    <row r="219" spans="2:15" ht="15" customHeight="1" x14ac:dyDescent="0.25">
      <c r="B219" s="26" t="s">
        <v>166</v>
      </c>
      <c r="C219" s="11" t="s">
        <v>303</v>
      </c>
      <c r="D219" s="27" t="s">
        <v>226</v>
      </c>
      <c r="E219" s="28">
        <v>45474</v>
      </c>
      <c r="F219" s="26" t="s">
        <v>188</v>
      </c>
      <c r="G219" s="28">
        <v>45488</v>
      </c>
      <c r="H219" s="29">
        <f t="shared" ca="1" si="15"/>
        <v>72.629823958333873</v>
      </c>
      <c r="I219" s="29">
        <f t="shared" ca="1" si="14"/>
        <v>58.629823958333873</v>
      </c>
      <c r="J219" s="26" t="s">
        <v>207</v>
      </c>
      <c r="L219" s="26" t="s">
        <v>228</v>
      </c>
      <c r="M219" s="30" t="s">
        <v>220</v>
      </c>
      <c r="N219" s="27" t="s">
        <v>97</v>
      </c>
      <c r="O219" s="35">
        <v>1</v>
      </c>
    </row>
    <row r="220" spans="2:15" ht="15" customHeight="1" x14ac:dyDescent="0.25">
      <c r="B220" s="26" t="s">
        <v>166</v>
      </c>
      <c r="C220" s="11" t="s">
        <v>304</v>
      </c>
      <c r="D220" s="27" t="s">
        <v>226</v>
      </c>
      <c r="E220" s="28">
        <v>45474</v>
      </c>
      <c r="F220" s="26" t="s">
        <v>188</v>
      </c>
      <c r="G220" s="28">
        <v>45488</v>
      </c>
      <c r="H220" s="29">
        <f t="shared" ca="1" si="15"/>
        <v>72.629823958333873</v>
      </c>
      <c r="I220" s="29">
        <f t="shared" ca="1" si="14"/>
        <v>58.629823958333873</v>
      </c>
      <c r="J220" s="26" t="s">
        <v>207</v>
      </c>
      <c r="L220" s="26" t="s">
        <v>228</v>
      </c>
      <c r="M220" s="30" t="s">
        <v>220</v>
      </c>
      <c r="N220" s="27" t="s">
        <v>97</v>
      </c>
      <c r="O220" s="35">
        <v>1</v>
      </c>
    </row>
    <row r="221" spans="2:15" ht="15" customHeight="1" x14ac:dyDescent="0.25">
      <c r="B221" s="26" t="s">
        <v>166</v>
      </c>
      <c r="C221" s="11" t="s">
        <v>305</v>
      </c>
      <c r="D221" s="27" t="s">
        <v>226</v>
      </c>
      <c r="E221" s="28">
        <v>45474</v>
      </c>
      <c r="F221" s="26" t="s">
        <v>188</v>
      </c>
      <c r="G221" s="28">
        <v>45488</v>
      </c>
      <c r="H221" s="29">
        <f t="shared" ca="1" si="15"/>
        <v>72.629823958333873</v>
      </c>
      <c r="I221" s="29">
        <f t="shared" ca="1" si="14"/>
        <v>58.629823958333873</v>
      </c>
      <c r="J221" s="26" t="s">
        <v>207</v>
      </c>
      <c r="L221" s="26" t="s">
        <v>228</v>
      </c>
      <c r="M221" s="30" t="s">
        <v>220</v>
      </c>
      <c r="N221" s="27" t="s">
        <v>97</v>
      </c>
      <c r="O221" s="35">
        <v>1</v>
      </c>
    </row>
    <row r="222" spans="2:15" ht="15" customHeight="1" x14ac:dyDescent="0.25">
      <c r="B222" s="26" t="s">
        <v>166</v>
      </c>
      <c r="C222" s="11" t="s">
        <v>306</v>
      </c>
      <c r="D222" s="27" t="s">
        <v>226</v>
      </c>
      <c r="E222" s="28">
        <v>45474</v>
      </c>
      <c r="F222" s="26" t="s">
        <v>188</v>
      </c>
      <c r="G222" s="28">
        <v>45488</v>
      </c>
      <c r="H222" s="29">
        <f t="shared" ca="1" si="15"/>
        <v>72.629823958333873</v>
      </c>
      <c r="I222" s="29">
        <f t="shared" ca="1" si="14"/>
        <v>58.629823958333873</v>
      </c>
      <c r="J222" s="26" t="s">
        <v>207</v>
      </c>
      <c r="L222" s="26" t="s">
        <v>228</v>
      </c>
      <c r="M222" s="30" t="s">
        <v>220</v>
      </c>
      <c r="N222" s="27" t="s">
        <v>97</v>
      </c>
      <c r="O222" s="35">
        <v>1</v>
      </c>
    </row>
    <row r="223" spans="2:15" ht="15" customHeight="1" x14ac:dyDescent="0.25">
      <c r="B223" s="26" t="s">
        <v>166</v>
      </c>
      <c r="C223" s="11" t="s">
        <v>307</v>
      </c>
      <c r="D223" s="27" t="s">
        <v>226</v>
      </c>
      <c r="E223" s="28">
        <v>45474</v>
      </c>
      <c r="F223" s="26" t="s">
        <v>188</v>
      </c>
      <c r="G223" s="28">
        <v>45488</v>
      </c>
      <c r="H223" s="29">
        <f t="shared" ca="1" si="15"/>
        <v>72.629823958333873</v>
      </c>
      <c r="I223" s="29">
        <f t="shared" ca="1" si="14"/>
        <v>58.629823958333873</v>
      </c>
      <c r="J223" s="26" t="s">
        <v>207</v>
      </c>
      <c r="L223" s="26" t="s">
        <v>228</v>
      </c>
      <c r="M223" s="30" t="s">
        <v>220</v>
      </c>
      <c r="N223" s="27" t="s">
        <v>97</v>
      </c>
      <c r="O223" s="35">
        <v>1</v>
      </c>
    </row>
    <row r="224" spans="2:15" ht="15" customHeight="1" x14ac:dyDescent="0.25">
      <c r="B224" s="26" t="s">
        <v>166</v>
      </c>
      <c r="C224" s="11" t="s">
        <v>308</v>
      </c>
      <c r="D224" s="27" t="s">
        <v>226</v>
      </c>
      <c r="E224" s="28">
        <v>45474</v>
      </c>
      <c r="F224" s="26" t="s">
        <v>188</v>
      </c>
      <c r="G224" s="28">
        <v>45488</v>
      </c>
      <c r="H224" s="29">
        <f t="shared" ca="1" si="15"/>
        <v>72.629823958333873</v>
      </c>
      <c r="I224" s="29">
        <f t="shared" ca="1" si="14"/>
        <v>58.629823958333873</v>
      </c>
      <c r="J224" s="26" t="s">
        <v>207</v>
      </c>
      <c r="L224" s="26" t="s">
        <v>228</v>
      </c>
      <c r="M224" s="30" t="s">
        <v>220</v>
      </c>
      <c r="N224" s="27" t="s">
        <v>97</v>
      </c>
      <c r="O224" s="35">
        <v>1</v>
      </c>
    </row>
    <row r="225" spans="1:15" ht="15" customHeight="1" x14ac:dyDescent="0.25">
      <c r="B225" s="26" t="s">
        <v>166</v>
      </c>
      <c r="C225" s="11" t="s">
        <v>309</v>
      </c>
      <c r="D225" s="27" t="s">
        <v>226</v>
      </c>
      <c r="E225" s="28">
        <v>45474</v>
      </c>
      <c r="F225" s="26" t="s">
        <v>188</v>
      </c>
      <c r="G225" s="28">
        <v>45488</v>
      </c>
      <c r="H225" s="29">
        <f t="shared" ca="1" si="15"/>
        <v>72.629823958333873</v>
      </c>
      <c r="I225" s="29">
        <f t="shared" ca="1" si="14"/>
        <v>58.629823958333873</v>
      </c>
      <c r="J225" s="26" t="s">
        <v>207</v>
      </c>
      <c r="L225" s="26" t="s">
        <v>228</v>
      </c>
      <c r="M225" s="30" t="s">
        <v>220</v>
      </c>
      <c r="N225" s="27" t="s">
        <v>97</v>
      </c>
      <c r="O225" s="35">
        <v>1</v>
      </c>
    </row>
    <row r="226" spans="1:15" ht="15" customHeight="1" x14ac:dyDescent="0.25">
      <c r="B226" s="26" t="s">
        <v>166</v>
      </c>
      <c r="C226" s="11" t="s">
        <v>310</v>
      </c>
      <c r="D226" s="27" t="s">
        <v>226</v>
      </c>
      <c r="E226" s="28">
        <v>45474</v>
      </c>
      <c r="F226" s="26" t="s">
        <v>188</v>
      </c>
      <c r="G226" s="28">
        <v>45488</v>
      </c>
      <c r="H226" s="29">
        <f t="shared" ca="1" si="15"/>
        <v>72.629823958333873</v>
      </c>
      <c r="I226" s="29">
        <f t="shared" ca="1" si="14"/>
        <v>58.629823958333873</v>
      </c>
      <c r="J226" s="26" t="s">
        <v>207</v>
      </c>
      <c r="L226" s="26" t="s">
        <v>228</v>
      </c>
      <c r="M226" s="30" t="s">
        <v>220</v>
      </c>
      <c r="N226" s="27" t="s">
        <v>97</v>
      </c>
      <c r="O226" s="35">
        <v>1</v>
      </c>
    </row>
    <row r="227" spans="1:15" ht="15" customHeight="1" x14ac:dyDescent="0.25">
      <c r="B227" s="26" t="s">
        <v>166</v>
      </c>
      <c r="C227" s="11" t="s">
        <v>311</v>
      </c>
      <c r="D227" s="27" t="s">
        <v>226</v>
      </c>
      <c r="E227" s="28">
        <v>45474</v>
      </c>
      <c r="F227" s="26" t="s">
        <v>188</v>
      </c>
      <c r="G227" s="28">
        <v>45488</v>
      </c>
      <c r="H227" s="29">
        <f t="shared" ca="1" si="15"/>
        <v>72.629823958333873</v>
      </c>
      <c r="I227" s="29">
        <f t="shared" ca="1" si="14"/>
        <v>58.629823958333873</v>
      </c>
      <c r="J227" s="26" t="s">
        <v>207</v>
      </c>
      <c r="L227" s="26" t="s">
        <v>228</v>
      </c>
      <c r="M227" s="30" t="s">
        <v>220</v>
      </c>
      <c r="N227" s="27" t="s">
        <v>97</v>
      </c>
      <c r="O227" s="35">
        <v>1</v>
      </c>
    </row>
    <row r="228" spans="1:15" ht="15" customHeight="1" x14ac:dyDescent="0.25">
      <c r="B228" s="34" t="s">
        <v>353</v>
      </c>
      <c r="C228" s="36" t="s">
        <v>347</v>
      </c>
      <c r="D228" s="27" t="s">
        <v>226</v>
      </c>
      <c r="E228" s="9">
        <v>45498</v>
      </c>
      <c r="F228" s="30" t="s">
        <v>186</v>
      </c>
      <c r="G228" s="32">
        <v>45518</v>
      </c>
      <c r="H228" s="29">
        <f t="shared" ca="1" si="15"/>
        <v>48.629823958333873</v>
      </c>
      <c r="I228" s="29">
        <f t="shared" ca="1" si="14"/>
        <v>28.629823958333873</v>
      </c>
      <c r="J228" s="30" t="s">
        <v>218</v>
      </c>
      <c r="K228" s="13" t="s">
        <v>356</v>
      </c>
      <c r="L228" s="26" t="s">
        <v>228</v>
      </c>
      <c r="M228" s="30" t="s">
        <v>220</v>
      </c>
      <c r="N228" s="27" t="s">
        <v>97</v>
      </c>
      <c r="O228" s="35">
        <v>0</v>
      </c>
    </row>
    <row r="229" spans="1:15" ht="15" customHeight="1" x14ac:dyDescent="0.25">
      <c r="B229" s="34" t="s">
        <v>182</v>
      </c>
      <c r="C229" s="36" t="s">
        <v>348</v>
      </c>
      <c r="D229" s="31" t="s">
        <v>226</v>
      </c>
      <c r="E229" s="32">
        <v>45498</v>
      </c>
      <c r="F229" s="30" t="s">
        <v>233</v>
      </c>
      <c r="G229" s="32">
        <v>45524</v>
      </c>
      <c r="H229" s="29">
        <f t="shared" ca="1" si="15"/>
        <v>48.629823958333873</v>
      </c>
      <c r="I229" s="29">
        <f t="shared" ca="1" si="14"/>
        <v>22.629823958333873</v>
      </c>
      <c r="J229" s="4" t="s">
        <v>207</v>
      </c>
      <c r="K229" s="13" t="s">
        <v>336</v>
      </c>
      <c r="L229" s="30" t="s">
        <v>228</v>
      </c>
      <c r="M229" s="30" t="s">
        <v>220</v>
      </c>
      <c r="N229" s="31" t="s">
        <v>97</v>
      </c>
      <c r="O229" s="35">
        <v>1</v>
      </c>
    </row>
    <row r="230" spans="1:15" ht="15" customHeight="1" x14ac:dyDescent="0.25">
      <c r="B230" s="34" t="s">
        <v>182</v>
      </c>
      <c r="C230" s="36" t="s">
        <v>349</v>
      </c>
      <c r="D230" s="31" t="s">
        <v>226</v>
      </c>
      <c r="E230" s="32">
        <v>45498</v>
      </c>
      <c r="F230" s="30" t="s">
        <v>233</v>
      </c>
      <c r="G230" s="32">
        <v>45524</v>
      </c>
      <c r="H230" s="29">
        <f t="shared" ca="1" si="15"/>
        <v>48.629823958333873</v>
      </c>
      <c r="I230" s="29">
        <f t="shared" ca="1" si="14"/>
        <v>22.629823958333873</v>
      </c>
      <c r="J230" s="30" t="s">
        <v>207</v>
      </c>
      <c r="K230" s="13" t="s">
        <v>336</v>
      </c>
      <c r="L230" s="30" t="s">
        <v>228</v>
      </c>
      <c r="M230" s="30" t="s">
        <v>220</v>
      </c>
      <c r="N230" s="31" t="s">
        <v>97</v>
      </c>
      <c r="O230" s="35">
        <v>1</v>
      </c>
    </row>
    <row r="231" spans="1:15" ht="15" customHeight="1" x14ac:dyDescent="0.25">
      <c r="B231" s="34" t="s">
        <v>182</v>
      </c>
      <c r="C231" s="11" t="s">
        <v>346</v>
      </c>
      <c r="D231" s="31" t="s">
        <v>226</v>
      </c>
      <c r="E231" s="32">
        <v>45498</v>
      </c>
      <c r="F231" s="30" t="s">
        <v>189</v>
      </c>
      <c r="G231" s="32">
        <v>45506</v>
      </c>
      <c r="H231" s="29">
        <f t="shared" ca="1" si="15"/>
        <v>48.629823958333873</v>
      </c>
      <c r="I231" s="29">
        <f t="shared" ca="1" si="14"/>
        <v>40.629823958333873</v>
      </c>
      <c r="J231" s="30" t="s">
        <v>218</v>
      </c>
      <c r="K231" s="13" t="s">
        <v>321</v>
      </c>
      <c r="L231" s="30" t="s">
        <v>228</v>
      </c>
      <c r="M231" s="30" t="s">
        <v>220</v>
      </c>
      <c r="N231" s="31" t="s">
        <v>97</v>
      </c>
      <c r="O231" s="35">
        <v>1</v>
      </c>
    </row>
    <row r="232" spans="1:15" ht="15" customHeight="1" x14ac:dyDescent="0.25">
      <c r="B232" s="34" t="s">
        <v>353</v>
      </c>
      <c r="C232" s="36" t="s">
        <v>350</v>
      </c>
      <c r="D232" s="31" t="s">
        <v>226</v>
      </c>
      <c r="E232" s="32">
        <v>45498</v>
      </c>
      <c r="F232" s="30" t="s">
        <v>186</v>
      </c>
      <c r="G232" s="32">
        <v>45518</v>
      </c>
      <c r="H232" s="29">
        <f t="shared" ca="1" si="15"/>
        <v>48.629823958333873</v>
      </c>
      <c r="I232" s="29">
        <f t="shared" ca="1" si="14"/>
        <v>28.629823958333873</v>
      </c>
      <c r="J232" s="30" t="s">
        <v>218</v>
      </c>
      <c r="K232" s="13" t="s">
        <v>356</v>
      </c>
      <c r="L232" s="30" t="s">
        <v>228</v>
      </c>
      <c r="M232" s="30" t="s">
        <v>220</v>
      </c>
      <c r="N232" s="31" t="s">
        <v>97</v>
      </c>
      <c r="O232" s="35">
        <v>0</v>
      </c>
    </row>
    <row r="233" spans="1:15" ht="15" customHeight="1" x14ac:dyDescent="0.25">
      <c r="B233" s="34" t="s">
        <v>353</v>
      </c>
      <c r="C233" s="36" t="s">
        <v>351</v>
      </c>
      <c r="D233" s="31" t="s">
        <v>226</v>
      </c>
      <c r="E233" s="32">
        <v>45498</v>
      </c>
      <c r="F233" s="30" t="s">
        <v>186</v>
      </c>
      <c r="G233" s="32">
        <v>45518</v>
      </c>
      <c r="H233" s="29">
        <f t="shared" ca="1" si="15"/>
        <v>48.629823958333873</v>
      </c>
      <c r="I233" s="29">
        <f t="shared" ca="1" si="14"/>
        <v>28.629823958333873</v>
      </c>
      <c r="J233" s="30" t="s">
        <v>218</v>
      </c>
      <c r="K233" s="13" t="s">
        <v>356</v>
      </c>
      <c r="L233" s="30" t="s">
        <v>228</v>
      </c>
      <c r="M233" s="30" t="s">
        <v>220</v>
      </c>
      <c r="N233" s="31" t="s">
        <v>97</v>
      </c>
      <c r="O233" s="35">
        <v>0</v>
      </c>
    </row>
    <row r="234" spans="1:15" ht="15" customHeight="1" x14ac:dyDescent="0.25">
      <c r="B234" s="34" t="s">
        <v>182</v>
      </c>
      <c r="C234" s="36" t="s">
        <v>352</v>
      </c>
      <c r="D234" s="31" t="s">
        <v>226</v>
      </c>
      <c r="E234" s="32">
        <v>45498</v>
      </c>
      <c r="F234" s="30" t="s">
        <v>233</v>
      </c>
      <c r="G234" s="32">
        <v>45524</v>
      </c>
      <c r="H234" s="29">
        <f t="shared" ca="1" si="15"/>
        <v>48.629823958333873</v>
      </c>
      <c r="I234" s="29">
        <f t="shared" ca="1" si="14"/>
        <v>22.629823958333873</v>
      </c>
      <c r="J234" s="30" t="s">
        <v>207</v>
      </c>
      <c r="K234" s="13" t="s">
        <v>336</v>
      </c>
      <c r="L234" s="30" t="s">
        <v>228</v>
      </c>
      <c r="M234" s="30" t="s">
        <v>220</v>
      </c>
      <c r="N234" s="31" t="s">
        <v>97</v>
      </c>
      <c r="O234" s="35">
        <v>1</v>
      </c>
    </row>
    <row r="235" spans="1:15" s="2" customFormat="1" ht="15" customHeight="1" x14ac:dyDescent="0.25">
      <c r="A235" s="12"/>
      <c r="B235" s="34" t="s">
        <v>353</v>
      </c>
      <c r="C235" s="11" t="s">
        <v>357</v>
      </c>
      <c r="D235" s="31" t="s">
        <v>226</v>
      </c>
      <c r="E235" s="32">
        <v>45498</v>
      </c>
      <c r="F235" s="30" t="s">
        <v>189</v>
      </c>
      <c r="G235" s="32">
        <v>45518</v>
      </c>
      <c r="H235" s="29">
        <f t="shared" ref="H235:H237" ca="1" si="16">IF(F235="DONE",NOW()-E235, NOW()-E235)</f>
        <v>48.629823958333873</v>
      </c>
      <c r="I235" s="29">
        <f t="shared" ref="I235:I237" ca="1" si="17">IF(F235="DONE", "", NOW()-G235)</f>
        <v>28.629823958333873</v>
      </c>
      <c r="J235" s="30" t="s">
        <v>218</v>
      </c>
      <c r="K235" s="13" t="s">
        <v>356</v>
      </c>
      <c r="L235" s="30" t="s">
        <v>228</v>
      </c>
      <c r="M235" s="30" t="s">
        <v>220</v>
      </c>
      <c r="N235" s="31" t="s">
        <v>97</v>
      </c>
      <c r="O235" s="35">
        <v>0</v>
      </c>
    </row>
    <row r="236" spans="1:15" s="2" customFormat="1" ht="15" customHeight="1" x14ac:dyDescent="0.25">
      <c r="A236" s="12"/>
      <c r="B236" s="34" t="s">
        <v>182</v>
      </c>
      <c r="C236" s="33" t="s">
        <v>337</v>
      </c>
      <c r="D236" s="31" t="s">
        <v>226</v>
      </c>
      <c r="E236" s="32">
        <v>45509</v>
      </c>
      <c r="F236" s="30" t="s">
        <v>189</v>
      </c>
      <c r="G236" s="32">
        <v>45514</v>
      </c>
      <c r="H236" s="29">
        <f t="shared" ca="1" si="16"/>
        <v>37.629823958333873</v>
      </c>
      <c r="I236" s="29">
        <f t="shared" ca="1" si="17"/>
        <v>32.629823958333873</v>
      </c>
      <c r="J236" s="30" t="s">
        <v>218</v>
      </c>
      <c r="K236" s="13"/>
      <c r="L236" s="30" t="s">
        <v>228</v>
      </c>
      <c r="M236" s="30" t="s">
        <v>220</v>
      </c>
      <c r="N236" s="31" t="s">
        <v>97</v>
      </c>
      <c r="O236" s="35">
        <v>1</v>
      </c>
    </row>
    <row r="237" spans="1:15" s="2" customFormat="1" ht="15" customHeight="1" x14ac:dyDescent="0.25">
      <c r="A237" s="12"/>
      <c r="B237" s="34" t="s">
        <v>353</v>
      </c>
      <c r="C237" s="11" t="s">
        <v>338</v>
      </c>
      <c r="D237" s="31" t="s">
        <v>226</v>
      </c>
      <c r="E237" s="32">
        <v>45509</v>
      </c>
      <c r="F237" s="30" t="s">
        <v>189</v>
      </c>
      <c r="G237" s="32">
        <v>45518</v>
      </c>
      <c r="H237" s="29">
        <f t="shared" ca="1" si="16"/>
        <v>37.629823958333873</v>
      </c>
      <c r="I237" s="29">
        <f t="shared" ca="1" si="17"/>
        <v>28.629823958333873</v>
      </c>
      <c r="J237" s="30" t="s">
        <v>218</v>
      </c>
      <c r="K237" s="13" t="s">
        <v>356</v>
      </c>
      <c r="L237" s="30" t="s">
        <v>228</v>
      </c>
      <c r="M237" s="30" t="s">
        <v>220</v>
      </c>
      <c r="N237" s="31" t="s">
        <v>97</v>
      </c>
      <c r="O237" s="35">
        <v>0</v>
      </c>
    </row>
    <row r="238" spans="1:15" s="2" customFormat="1" ht="15" customHeight="1" x14ac:dyDescent="0.25">
      <c r="A238" s="12"/>
      <c r="B238" s="34" t="s">
        <v>182</v>
      </c>
      <c r="C238" s="11" t="s">
        <v>359</v>
      </c>
      <c r="D238" s="31" t="s">
        <v>95</v>
      </c>
      <c r="E238" s="32">
        <v>45509</v>
      </c>
      <c r="F238" s="30" t="s">
        <v>188</v>
      </c>
      <c r="G238" s="32">
        <v>45532</v>
      </c>
      <c r="H238" s="29">
        <f t="shared" ref="H238:H245" ca="1" si="18">IF(F238="DONE",NOW()-E238, NOW()-E238)</f>
        <v>37.629823958333873</v>
      </c>
      <c r="I238" s="29">
        <f t="shared" ref="I238:I245" ca="1" si="19">IF(F238="DONE", "", NOW()-G238)</f>
        <v>14.629823958333873</v>
      </c>
      <c r="J238" s="30" t="s">
        <v>207</v>
      </c>
      <c r="K238" s="13"/>
      <c r="L238" s="30" t="s">
        <v>228</v>
      </c>
      <c r="M238" s="30" t="s">
        <v>220</v>
      </c>
      <c r="N238" s="31" t="s">
        <v>97</v>
      </c>
      <c r="O238" s="35">
        <v>1</v>
      </c>
    </row>
    <row r="239" spans="1:15" s="2" customFormat="1" ht="15" customHeight="1" x14ac:dyDescent="0.25">
      <c r="A239" s="12"/>
      <c r="B239" s="34" t="s">
        <v>174</v>
      </c>
      <c r="C239" s="11" t="s">
        <v>324</v>
      </c>
      <c r="D239" s="31" t="s">
        <v>95</v>
      </c>
      <c r="E239" s="32">
        <v>45495</v>
      </c>
      <c r="F239" s="30" t="s">
        <v>234</v>
      </c>
      <c r="G239" s="32">
        <v>45509</v>
      </c>
      <c r="H239" s="29">
        <f t="shared" ref="H239:H241" ca="1" si="20">IF(F239="DONE",NOW()-E239, NOW()-E239)</f>
        <v>51.629823958333873</v>
      </c>
      <c r="I239" s="29">
        <f ca="1">IF(F239="DONE", "", NOW()-G239)</f>
        <v>37.629823958333873</v>
      </c>
      <c r="J239" s="30" t="s">
        <v>207</v>
      </c>
      <c r="K239" s="13"/>
      <c r="L239" s="30" t="s">
        <v>229</v>
      </c>
      <c r="M239" s="30" t="s">
        <v>220</v>
      </c>
      <c r="N239" s="31" t="s">
        <v>97</v>
      </c>
      <c r="O239" s="35">
        <v>1</v>
      </c>
    </row>
    <row r="240" spans="1:15" s="2" customFormat="1" ht="15" customHeight="1" x14ac:dyDescent="0.25">
      <c r="A240" s="12"/>
      <c r="B240" s="34" t="s">
        <v>174</v>
      </c>
      <c r="C240" s="11" t="s">
        <v>325</v>
      </c>
      <c r="D240" s="31" t="s">
        <v>95</v>
      </c>
      <c r="E240" s="32">
        <v>45495</v>
      </c>
      <c r="F240" s="30" t="s">
        <v>234</v>
      </c>
      <c r="G240" s="32">
        <v>45509</v>
      </c>
      <c r="H240" s="29">
        <f t="shared" ref="H240" ca="1" si="21">IF(F240="DONE",NOW()-E240, NOW()-E240)</f>
        <v>51.629823958333873</v>
      </c>
      <c r="I240" s="29">
        <f ca="1">IF(F240="DONE", "", NOW()-G240)</f>
        <v>37.629823958333873</v>
      </c>
      <c r="J240" s="30" t="s">
        <v>207</v>
      </c>
      <c r="K240" s="13"/>
      <c r="L240" s="30" t="s">
        <v>229</v>
      </c>
      <c r="M240" s="30" t="s">
        <v>220</v>
      </c>
      <c r="N240" s="31" t="s">
        <v>97</v>
      </c>
      <c r="O240" s="35">
        <v>1</v>
      </c>
    </row>
    <row r="241" spans="1:15" s="2" customFormat="1" ht="15" customHeight="1" x14ac:dyDescent="0.25">
      <c r="A241" s="12"/>
      <c r="B241" s="34" t="s">
        <v>174</v>
      </c>
      <c r="C241" s="11" t="s">
        <v>326</v>
      </c>
      <c r="D241" s="31" t="s">
        <v>95</v>
      </c>
      <c r="E241" s="32">
        <v>45495</v>
      </c>
      <c r="F241" s="30" t="s">
        <v>234</v>
      </c>
      <c r="G241" s="32">
        <v>45509</v>
      </c>
      <c r="H241" s="29">
        <f t="shared" ca="1" si="20"/>
        <v>51.629823958333873</v>
      </c>
      <c r="I241" s="29">
        <f ca="1">IF(F241="DONE", "", NOW()-G241)</f>
        <v>37.629823958333873</v>
      </c>
      <c r="J241" s="30" t="s">
        <v>207</v>
      </c>
      <c r="K241" s="13"/>
      <c r="L241" s="30" t="s">
        <v>229</v>
      </c>
      <c r="M241" s="30" t="s">
        <v>220</v>
      </c>
      <c r="N241" s="31" t="s">
        <v>97</v>
      </c>
      <c r="O241" s="35">
        <v>1</v>
      </c>
    </row>
    <row r="242" spans="1:15" s="2" customFormat="1" ht="15" customHeight="1" x14ac:dyDescent="0.25">
      <c r="A242" s="12"/>
      <c r="B242" s="34" t="s">
        <v>174</v>
      </c>
      <c r="C242" s="11" t="s">
        <v>327</v>
      </c>
      <c r="D242" s="31" t="s">
        <v>95</v>
      </c>
      <c r="E242" s="32">
        <v>45495</v>
      </c>
      <c r="F242" s="30" t="s">
        <v>234</v>
      </c>
      <c r="G242" s="32">
        <v>45509</v>
      </c>
      <c r="H242" s="29">
        <f t="shared" ref="H242" ca="1" si="22">IF(F242="DONE",NOW()-E242, NOW()-E242)</f>
        <v>51.629823958333873</v>
      </c>
      <c r="I242" s="29">
        <f ca="1">IF(F242="DONE", "", NOW()-G242)</f>
        <v>37.629823958333873</v>
      </c>
      <c r="J242" s="30" t="s">
        <v>207</v>
      </c>
      <c r="K242" s="13"/>
      <c r="L242" s="30" t="s">
        <v>229</v>
      </c>
      <c r="M242" s="30" t="s">
        <v>220</v>
      </c>
      <c r="N242" s="31" t="s">
        <v>97</v>
      </c>
      <c r="O242" s="35">
        <v>1</v>
      </c>
    </row>
    <row r="243" spans="1:15" x14ac:dyDescent="0.25">
      <c r="B243" s="4" t="s">
        <v>91</v>
      </c>
      <c r="C243" s="11" t="s">
        <v>358</v>
      </c>
      <c r="D243" s="31" t="s">
        <v>226</v>
      </c>
      <c r="E243" s="9">
        <v>45520</v>
      </c>
      <c r="F243" s="4" t="s">
        <v>186</v>
      </c>
      <c r="G243" s="9">
        <v>45520</v>
      </c>
      <c r="H243" s="29">
        <f t="shared" ref="H243" ca="1" si="23">IF(F243="DONE",NOW()-E243, NOW()-E243)</f>
        <v>26.629823958333873</v>
      </c>
      <c r="I243" s="29">
        <f t="shared" ref="I243" ca="1" si="24">IF(F243="DONE", "", NOW()-G243)</f>
        <v>26.629823958333873</v>
      </c>
      <c r="J243" s="30" t="s">
        <v>218</v>
      </c>
      <c r="L243" s="30" t="s">
        <v>228</v>
      </c>
      <c r="M243" s="30" t="s">
        <v>220</v>
      </c>
      <c r="N243" s="31" t="s">
        <v>97</v>
      </c>
      <c r="O243" s="35">
        <v>1</v>
      </c>
    </row>
    <row r="244" spans="1:15" ht="15" customHeight="1" x14ac:dyDescent="0.25">
      <c r="B244" s="34" t="s">
        <v>182</v>
      </c>
      <c r="C244" s="11" t="s">
        <v>361</v>
      </c>
      <c r="D244" s="31" t="s">
        <v>226</v>
      </c>
      <c r="E244" s="32">
        <v>45509</v>
      </c>
      <c r="F244" s="30" t="s">
        <v>186</v>
      </c>
      <c r="G244" s="32">
        <v>45509</v>
      </c>
      <c r="H244" s="29">
        <f ca="1">IF(F244="DONE",NOW()-E244, NOW()-E244)</f>
        <v>37.629823958333873</v>
      </c>
      <c r="I244" s="29">
        <f ca="1">IF(F244="DONE", "", NOW()-G244)</f>
        <v>37.629823958333873</v>
      </c>
      <c r="J244" s="30" t="s">
        <v>218</v>
      </c>
      <c r="L244" s="30" t="s">
        <v>228</v>
      </c>
      <c r="M244" s="30" t="s">
        <v>220</v>
      </c>
      <c r="N244" s="31" t="s">
        <v>97</v>
      </c>
      <c r="O244" s="35">
        <v>0</v>
      </c>
    </row>
    <row r="245" spans="1:15" s="2" customFormat="1" ht="15" customHeight="1" x14ac:dyDescent="0.25">
      <c r="A245" s="12"/>
      <c r="B245" s="34" t="s">
        <v>353</v>
      </c>
      <c r="C245" s="11" t="s">
        <v>354</v>
      </c>
      <c r="D245" s="31" t="s">
        <v>226</v>
      </c>
      <c r="E245" s="32">
        <v>45509</v>
      </c>
      <c r="F245" s="30" t="s">
        <v>186</v>
      </c>
      <c r="G245" s="32">
        <v>45518</v>
      </c>
      <c r="H245" s="29">
        <f t="shared" ca="1" si="18"/>
        <v>37.629823958333873</v>
      </c>
      <c r="I245" s="29">
        <f t="shared" ca="1" si="19"/>
        <v>28.629823958333873</v>
      </c>
      <c r="J245" s="30" t="s">
        <v>218</v>
      </c>
      <c r="K245" s="13" t="s">
        <v>356</v>
      </c>
      <c r="L245" s="30" t="s">
        <v>228</v>
      </c>
      <c r="M245" s="30" t="s">
        <v>220</v>
      </c>
      <c r="N245" s="31" t="s">
        <v>97</v>
      </c>
      <c r="O245" s="35">
        <v>0</v>
      </c>
    </row>
    <row r="246" spans="1:15" s="2" customFormat="1" ht="15" customHeight="1" x14ac:dyDescent="0.25">
      <c r="A246" s="12"/>
      <c r="B246" s="34" t="s">
        <v>353</v>
      </c>
      <c r="C246" s="11" t="s">
        <v>355</v>
      </c>
      <c r="D246" s="31" t="s">
        <v>95</v>
      </c>
      <c r="E246" s="32">
        <v>45509</v>
      </c>
      <c r="F246" s="30" t="s">
        <v>186</v>
      </c>
      <c r="G246" s="32">
        <v>45518</v>
      </c>
      <c r="H246" s="29">
        <f t="shared" ref="H246" ca="1" si="25">IF(F246="DONE",NOW()-E246, NOW()-E246)</f>
        <v>37.629823958333873</v>
      </c>
      <c r="I246" s="29">
        <f t="shared" ref="I246" ca="1" si="26">IF(F246="DONE", "", NOW()-G246)</f>
        <v>28.629823958333873</v>
      </c>
      <c r="J246" s="30" t="s">
        <v>218</v>
      </c>
      <c r="K246" s="13" t="s">
        <v>356</v>
      </c>
      <c r="L246" s="30" t="s">
        <v>228</v>
      </c>
      <c r="M246" s="30" t="s">
        <v>220</v>
      </c>
      <c r="N246" s="31" t="s">
        <v>97</v>
      </c>
      <c r="O246" s="35">
        <v>0</v>
      </c>
    </row>
    <row r="247" spans="1:15" s="2" customFormat="1" ht="15" customHeight="1" x14ac:dyDescent="0.25">
      <c r="A247" s="12"/>
      <c r="B247" s="30" t="s">
        <v>105</v>
      </c>
      <c r="C247" s="11" t="s">
        <v>392</v>
      </c>
      <c r="D247" s="31" t="s">
        <v>95</v>
      </c>
      <c r="E247" s="32">
        <v>45474</v>
      </c>
      <c r="F247" s="30" t="s">
        <v>192</v>
      </c>
      <c r="G247" s="32">
        <v>45495</v>
      </c>
      <c r="H247" s="29">
        <f t="shared" ref="H247:H251" ca="1" si="27">IF(F247="DONE",NOW()-E247, NOW()-E247)</f>
        <v>72.629823958333873</v>
      </c>
      <c r="I247" s="29">
        <f t="shared" ca="1" si="14"/>
        <v>51.629823958333873</v>
      </c>
      <c r="J247" s="30" t="s">
        <v>210</v>
      </c>
      <c r="K247" s="13" t="s">
        <v>322</v>
      </c>
      <c r="L247" s="30" t="s">
        <v>229</v>
      </c>
      <c r="M247" s="30" t="s">
        <v>220</v>
      </c>
      <c r="N247" s="31" t="s">
        <v>97</v>
      </c>
      <c r="O247" s="35">
        <v>1</v>
      </c>
    </row>
    <row r="248" spans="1:15" s="2" customFormat="1" ht="15" customHeight="1" x14ac:dyDescent="0.25">
      <c r="A248" s="12"/>
      <c r="B248" s="30" t="s">
        <v>105</v>
      </c>
      <c r="C248" s="11" t="s">
        <v>392</v>
      </c>
      <c r="D248" s="31" t="s">
        <v>226</v>
      </c>
      <c r="E248" s="32">
        <v>45474</v>
      </c>
      <c r="F248" s="30" t="s">
        <v>192</v>
      </c>
      <c r="G248" s="32">
        <v>45495</v>
      </c>
      <c r="H248" s="29">
        <f t="shared" ref="H248:H249" ca="1" si="28">IF(F248="DONE",NOW()-E248, NOW()-E248)</f>
        <v>72.629823958333873</v>
      </c>
      <c r="I248" s="29">
        <f t="shared" ca="1" si="14"/>
        <v>51.629823958333873</v>
      </c>
      <c r="J248" s="30" t="s">
        <v>210</v>
      </c>
      <c r="K248" s="13" t="s">
        <v>322</v>
      </c>
      <c r="L248" s="30" t="s">
        <v>229</v>
      </c>
      <c r="M248" s="30" t="s">
        <v>220</v>
      </c>
      <c r="N248" s="31" t="s">
        <v>97</v>
      </c>
      <c r="O248" s="35">
        <v>1</v>
      </c>
    </row>
    <row r="249" spans="1:15" s="2" customFormat="1" ht="15" customHeight="1" x14ac:dyDescent="0.25">
      <c r="A249" s="12"/>
      <c r="B249" s="30" t="s">
        <v>106</v>
      </c>
      <c r="C249" s="11" t="s">
        <v>393</v>
      </c>
      <c r="D249" s="31" t="s">
        <v>95</v>
      </c>
      <c r="E249" s="32">
        <v>45474</v>
      </c>
      <c r="F249" s="30" t="s">
        <v>186</v>
      </c>
      <c r="G249" s="32">
        <v>45507</v>
      </c>
      <c r="H249" s="29">
        <f t="shared" ca="1" si="28"/>
        <v>72.629823958333873</v>
      </c>
      <c r="I249" s="29">
        <f t="shared" ref="I249" ca="1" si="29">IF(F249="DONE", "", NOW()-G249)</f>
        <v>39.629823958333873</v>
      </c>
      <c r="J249" s="30" t="s">
        <v>218</v>
      </c>
      <c r="K249" s="13"/>
      <c r="L249" s="30" t="s">
        <v>229</v>
      </c>
      <c r="M249" s="30" t="s">
        <v>220</v>
      </c>
      <c r="N249" s="31" t="s">
        <v>97</v>
      </c>
      <c r="O249" s="35">
        <v>0</v>
      </c>
    </row>
    <row r="250" spans="1:15" s="2" customFormat="1" ht="15" customHeight="1" x14ac:dyDescent="0.25">
      <c r="A250" s="12"/>
      <c r="B250" s="30" t="s">
        <v>106</v>
      </c>
      <c r="C250" s="11" t="s">
        <v>393</v>
      </c>
      <c r="D250" s="31" t="s">
        <v>226</v>
      </c>
      <c r="E250" s="32">
        <v>45474</v>
      </c>
      <c r="F250" s="30" t="s">
        <v>186</v>
      </c>
      <c r="G250" s="32">
        <v>45507</v>
      </c>
      <c r="H250" s="29">
        <f t="shared" ca="1" si="27"/>
        <v>72.629823958333873</v>
      </c>
      <c r="I250" s="29">
        <f t="shared" ca="1" si="14"/>
        <v>39.629823958333873</v>
      </c>
      <c r="J250" s="30" t="s">
        <v>218</v>
      </c>
      <c r="K250" s="13"/>
      <c r="L250" s="30" t="s">
        <v>229</v>
      </c>
      <c r="M250" s="30" t="s">
        <v>220</v>
      </c>
      <c r="N250" s="31" t="s">
        <v>97</v>
      </c>
      <c r="O250" s="35">
        <v>0</v>
      </c>
    </row>
    <row r="251" spans="1:15" s="2" customFormat="1" ht="15" customHeight="1" x14ac:dyDescent="0.25">
      <c r="A251" s="12"/>
      <c r="B251" s="30" t="s">
        <v>99</v>
      </c>
      <c r="C251" s="11" t="s">
        <v>394</v>
      </c>
      <c r="D251" s="31" t="s">
        <v>226</v>
      </c>
      <c r="E251" s="32">
        <v>45474</v>
      </c>
      <c r="F251" s="30" t="s">
        <v>186</v>
      </c>
      <c r="G251" s="32">
        <v>45507</v>
      </c>
      <c r="H251" s="29">
        <f t="shared" ca="1" si="27"/>
        <v>72.629823958333873</v>
      </c>
      <c r="I251" s="29">
        <f t="shared" ref="I251" ca="1" si="30">IF(F251="DONE", "", NOW()-G251)</f>
        <v>39.629823958333873</v>
      </c>
      <c r="J251" s="30" t="s">
        <v>218</v>
      </c>
      <c r="K251" s="13"/>
      <c r="L251" s="30" t="s">
        <v>229</v>
      </c>
      <c r="M251" s="30" t="s">
        <v>220</v>
      </c>
      <c r="N251" s="31" t="s">
        <v>97</v>
      </c>
      <c r="O251" s="35">
        <v>0</v>
      </c>
    </row>
    <row r="252" spans="1:15" s="2" customFormat="1" ht="15" customHeight="1" x14ac:dyDescent="0.25">
      <c r="A252" s="12"/>
      <c r="B252" s="30" t="s">
        <v>99</v>
      </c>
      <c r="C252" s="11" t="s">
        <v>394</v>
      </c>
      <c r="D252" s="31" t="s">
        <v>95</v>
      </c>
      <c r="E252" s="32">
        <v>45474</v>
      </c>
      <c r="F252" s="30" t="s">
        <v>186</v>
      </c>
      <c r="G252" s="32">
        <v>45507</v>
      </c>
      <c r="H252" s="29">
        <f t="shared" ca="1" si="15"/>
        <v>72.629823958333873</v>
      </c>
      <c r="I252" s="29">
        <f t="shared" ca="1" si="14"/>
        <v>39.629823958333873</v>
      </c>
      <c r="J252" s="30" t="s">
        <v>218</v>
      </c>
      <c r="K252" s="13"/>
      <c r="L252" s="30" t="s">
        <v>229</v>
      </c>
      <c r="M252" s="30" t="s">
        <v>220</v>
      </c>
      <c r="N252" s="31" t="s">
        <v>97</v>
      </c>
      <c r="O252" s="35">
        <v>0</v>
      </c>
    </row>
    <row r="253" spans="1:15" ht="15" customHeight="1" x14ac:dyDescent="0.25">
      <c r="B253" s="4" t="s">
        <v>104</v>
      </c>
      <c r="C253" s="11" t="s">
        <v>395</v>
      </c>
      <c r="D253" s="5" t="s">
        <v>95</v>
      </c>
      <c r="E253" s="32">
        <v>45474</v>
      </c>
      <c r="F253" s="4" t="s">
        <v>233</v>
      </c>
      <c r="G253" s="32">
        <v>45523</v>
      </c>
      <c r="H253" s="29">
        <f t="shared" ca="1" si="15"/>
        <v>72.629823958333873</v>
      </c>
      <c r="I253" s="29">
        <f t="shared" ca="1" si="14"/>
        <v>23.629823958333873</v>
      </c>
      <c r="J253" s="30" t="s">
        <v>207</v>
      </c>
      <c r="K253" s="13" t="s">
        <v>323</v>
      </c>
      <c r="L253" s="30" t="s">
        <v>229</v>
      </c>
      <c r="M253" s="30" t="s">
        <v>220</v>
      </c>
      <c r="N253" s="31" t="s">
        <v>97</v>
      </c>
      <c r="O253" s="35">
        <v>1</v>
      </c>
    </row>
    <row r="254" spans="1:15" ht="15" customHeight="1" x14ac:dyDescent="0.25">
      <c r="B254" s="30" t="s">
        <v>104</v>
      </c>
      <c r="C254" s="11" t="s">
        <v>396</v>
      </c>
      <c r="D254" s="5" t="s">
        <v>226</v>
      </c>
      <c r="E254" s="32">
        <v>45474</v>
      </c>
      <c r="F254" s="30" t="s">
        <v>233</v>
      </c>
      <c r="G254" s="32">
        <v>45523</v>
      </c>
      <c r="H254" s="29">
        <f t="shared" ref="H254:H260" ca="1" si="31">IF(F254="DONE",NOW()-E254, NOW()-E254)</f>
        <v>72.629823958333873</v>
      </c>
      <c r="I254" s="29">
        <f t="shared" ca="1" si="14"/>
        <v>23.629823958333873</v>
      </c>
      <c r="J254" s="30" t="s">
        <v>207</v>
      </c>
      <c r="K254" s="13" t="s">
        <v>323</v>
      </c>
      <c r="L254" s="30" t="s">
        <v>229</v>
      </c>
      <c r="M254" s="30" t="s">
        <v>220</v>
      </c>
      <c r="N254" s="31" t="s">
        <v>97</v>
      </c>
      <c r="O254" s="35">
        <v>1</v>
      </c>
    </row>
    <row r="255" spans="1:15" x14ac:dyDescent="0.25">
      <c r="B255" s="4" t="s">
        <v>362</v>
      </c>
      <c r="C255" s="11" t="s">
        <v>363</v>
      </c>
      <c r="D255" s="5" t="s">
        <v>95</v>
      </c>
      <c r="E255" s="9">
        <v>45524</v>
      </c>
      <c r="F255" s="30" t="s">
        <v>233</v>
      </c>
      <c r="G255" s="9">
        <v>45544</v>
      </c>
      <c r="H255" s="29">
        <f t="shared" ca="1" si="31"/>
        <v>22.629823958333873</v>
      </c>
      <c r="I255" s="29">
        <f t="shared" ca="1" si="14"/>
        <v>2.6298239583338727</v>
      </c>
      <c r="J255" s="30" t="s">
        <v>404</v>
      </c>
      <c r="L255" s="4" t="s">
        <v>228</v>
      </c>
      <c r="M255" s="4" t="s">
        <v>221</v>
      </c>
      <c r="N255" s="31" t="s">
        <v>97</v>
      </c>
      <c r="O255" s="35">
        <v>1</v>
      </c>
    </row>
    <row r="256" spans="1:15" x14ac:dyDescent="0.25">
      <c r="B256" s="30" t="s">
        <v>362</v>
      </c>
      <c r="C256" s="11" t="s">
        <v>364</v>
      </c>
      <c r="D256" s="31" t="s">
        <v>95</v>
      </c>
      <c r="E256" s="32">
        <v>45524</v>
      </c>
      <c r="F256" s="30" t="s">
        <v>233</v>
      </c>
      <c r="G256" s="32">
        <v>45544</v>
      </c>
      <c r="H256" s="29">
        <f t="shared" ca="1" si="31"/>
        <v>22.629823958333873</v>
      </c>
      <c r="I256" s="29">
        <f t="shared" ca="1" si="14"/>
        <v>2.6298239583338727</v>
      </c>
      <c r="J256" s="30" t="s">
        <v>404</v>
      </c>
      <c r="L256" s="30" t="s">
        <v>228</v>
      </c>
      <c r="M256" s="30" t="s">
        <v>221</v>
      </c>
      <c r="N256" s="31" t="s">
        <v>97</v>
      </c>
      <c r="O256" s="35">
        <v>1</v>
      </c>
    </row>
    <row r="257" spans="1:15" x14ac:dyDescent="0.25">
      <c r="B257" s="30" t="s">
        <v>362</v>
      </c>
      <c r="C257" s="11" t="s">
        <v>365</v>
      </c>
      <c r="D257" s="31" t="s">
        <v>95</v>
      </c>
      <c r="E257" s="32">
        <v>45524</v>
      </c>
      <c r="F257" s="30" t="s">
        <v>233</v>
      </c>
      <c r="G257" s="32">
        <v>45544</v>
      </c>
      <c r="H257" s="29">
        <f t="shared" ca="1" si="31"/>
        <v>22.629823958333873</v>
      </c>
      <c r="I257" s="29">
        <f t="shared" ca="1" si="14"/>
        <v>2.6298239583338727</v>
      </c>
      <c r="J257" s="30" t="s">
        <v>404</v>
      </c>
      <c r="L257" s="30" t="s">
        <v>228</v>
      </c>
      <c r="M257" s="30" t="s">
        <v>221</v>
      </c>
      <c r="N257" s="31" t="s">
        <v>97</v>
      </c>
      <c r="O257" s="35">
        <v>1</v>
      </c>
    </row>
    <row r="258" spans="1:15" x14ac:dyDescent="0.25">
      <c r="B258" s="30" t="s">
        <v>362</v>
      </c>
      <c r="C258" s="11" t="s">
        <v>366</v>
      </c>
      <c r="D258" s="31" t="s">
        <v>95</v>
      </c>
      <c r="E258" s="32">
        <v>45524</v>
      </c>
      <c r="F258" s="30" t="s">
        <v>233</v>
      </c>
      <c r="G258" s="32">
        <v>45544</v>
      </c>
      <c r="H258" s="29">
        <f t="shared" ca="1" si="31"/>
        <v>22.629823958333873</v>
      </c>
      <c r="I258" s="29">
        <f t="shared" ca="1" si="14"/>
        <v>2.6298239583338727</v>
      </c>
      <c r="J258" s="30" t="s">
        <v>404</v>
      </c>
      <c r="L258" s="30" t="s">
        <v>228</v>
      </c>
      <c r="M258" s="30" t="s">
        <v>221</v>
      </c>
      <c r="N258" s="31" t="s">
        <v>97</v>
      </c>
      <c r="O258" s="35">
        <v>1</v>
      </c>
    </row>
    <row r="259" spans="1:15" x14ac:dyDescent="0.25">
      <c r="B259" s="30" t="s">
        <v>362</v>
      </c>
      <c r="C259" s="11" t="s">
        <v>367</v>
      </c>
      <c r="D259" s="31" t="s">
        <v>95</v>
      </c>
      <c r="E259" s="32">
        <v>45524</v>
      </c>
      <c r="F259" s="30" t="s">
        <v>233</v>
      </c>
      <c r="G259" s="32">
        <v>45544</v>
      </c>
      <c r="H259" s="29">
        <f t="shared" ca="1" si="31"/>
        <v>22.629823958333873</v>
      </c>
      <c r="I259" s="29">
        <f t="shared" ca="1" si="14"/>
        <v>2.6298239583338727</v>
      </c>
      <c r="J259" s="30" t="s">
        <v>404</v>
      </c>
      <c r="L259" s="30" t="s">
        <v>228</v>
      </c>
      <c r="M259" s="30" t="s">
        <v>221</v>
      </c>
      <c r="N259" s="31" t="s">
        <v>97</v>
      </c>
      <c r="O259" s="35">
        <v>1</v>
      </c>
    </row>
    <row r="260" spans="1:15" x14ac:dyDescent="0.25">
      <c r="B260" s="30" t="s">
        <v>362</v>
      </c>
      <c r="C260" s="11" t="s">
        <v>368</v>
      </c>
      <c r="D260" s="31" t="s">
        <v>95</v>
      </c>
      <c r="E260" s="32">
        <v>45524</v>
      </c>
      <c r="F260" s="30" t="s">
        <v>233</v>
      </c>
      <c r="G260" s="32">
        <v>45544</v>
      </c>
      <c r="H260" s="29">
        <f t="shared" ca="1" si="31"/>
        <v>22.629823958333873</v>
      </c>
      <c r="I260" s="29">
        <f t="shared" ca="1" si="14"/>
        <v>2.6298239583338727</v>
      </c>
      <c r="J260" s="30" t="s">
        <v>404</v>
      </c>
      <c r="L260" s="30" t="s">
        <v>228</v>
      </c>
      <c r="M260" s="30" t="s">
        <v>221</v>
      </c>
      <c r="N260" s="31" t="s">
        <v>97</v>
      </c>
      <c r="O260" s="35">
        <v>1</v>
      </c>
    </row>
    <row r="261" spans="1:15" x14ac:dyDescent="0.25">
      <c r="B261" s="30" t="s">
        <v>362</v>
      </c>
      <c r="C261" s="11" t="s">
        <v>407</v>
      </c>
      <c r="D261" s="5" t="s">
        <v>226</v>
      </c>
      <c r="E261" s="32">
        <v>45524</v>
      </c>
      <c r="F261" s="30" t="s">
        <v>233</v>
      </c>
      <c r="G261" s="32">
        <v>45546</v>
      </c>
      <c r="H261" s="29">
        <f t="shared" ref="H261:H281" ca="1" si="32">IF(F261="DONE",NOW()-E261, NOW()-E261)</f>
        <v>22.629823958333873</v>
      </c>
      <c r="I261" s="29">
        <f t="shared" ref="I261:I263" ca="1" si="33">IF(F261="DONE", "", NOW()-G261)</f>
        <v>0.62982395833387272</v>
      </c>
      <c r="J261" s="30" t="s">
        <v>404</v>
      </c>
      <c r="L261" s="30" t="s">
        <v>228</v>
      </c>
      <c r="M261" s="30" t="s">
        <v>221</v>
      </c>
      <c r="N261" s="31" t="s">
        <v>97</v>
      </c>
      <c r="O261" s="35">
        <v>1</v>
      </c>
    </row>
    <row r="262" spans="1:15" x14ac:dyDescent="0.25">
      <c r="B262" s="30" t="s">
        <v>362</v>
      </c>
      <c r="C262" s="11" t="s">
        <v>369</v>
      </c>
      <c r="D262" s="5" t="s">
        <v>226</v>
      </c>
      <c r="E262" s="32">
        <v>45524</v>
      </c>
      <c r="F262" s="30" t="s">
        <v>233</v>
      </c>
      <c r="G262" s="32">
        <v>45546</v>
      </c>
      <c r="H262" s="29">
        <f t="shared" ca="1" si="32"/>
        <v>22.629823958333873</v>
      </c>
      <c r="I262" s="29">
        <f t="shared" ca="1" si="33"/>
        <v>0.62982395833387272</v>
      </c>
      <c r="J262" s="30" t="s">
        <v>404</v>
      </c>
      <c r="L262" s="30" t="s">
        <v>228</v>
      </c>
      <c r="M262" s="30" t="s">
        <v>221</v>
      </c>
      <c r="N262" s="31" t="s">
        <v>97</v>
      </c>
      <c r="O262" s="35">
        <v>1</v>
      </c>
    </row>
    <row r="263" spans="1:15" x14ac:dyDescent="0.25">
      <c r="B263" s="30" t="s">
        <v>362</v>
      </c>
      <c r="C263" s="11" t="s">
        <v>370</v>
      </c>
      <c r="D263" s="5" t="s">
        <v>226</v>
      </c>
      <c r="E263" s="32">
        <v>45524</v>
      </c>
      <c r="F263" s="30" t="s">
        <v>233</v>
      </c>
      <c r="G263" s="32">
        <v>45546</v>
      </c>
      <c r="H263" s="29">
        <f t="shared" ca="1" si="32"/>
        <v>22.629823958333873</v>
      </c>
      <c r="I263" s="29">
        <f t="shared" ca="1" si="33"/>
        <v>0.62982395833387272</v>
      </c>
      <c r="J263" s="30" t="s">
        <v>404</v>
      </c>
      <c r="L263" s="30" t="s">
        <v>228</v>
      </c>
      <c r="M263" s="30" t="s">
        <v>221</v>
      </c>
      <c r="N263" s="31" t="s">
        <v>97</v>
      </c>
      <c r="O263" s="35">
        <v>1</v>
      </c>
    </row>
    <row r="264" spans="1:15" x14ac:dyDescent="0.25">
      <c r="B264" s="4" t="s">
        <v>372</v>
      </c>
      <c r="C264" s="11" t="s">
        <v>374</v>
      </c>
      <c r="D264" s="31" t="s">
        <v>226</v>
      </c>
      <c r="E264" s="32">
        <v>45524</v>
      </c>
      <c r="F264" s="30" t="s">
        <v>186</v>
      </c>
      <c r="H264" s="29">
        <f t="shared" ca="1" si="32"/>
        <v>22.629823958333873</v>
      </c>
      <c r="J264" s="4" t="s">
        <v>218</v>
      </c>
      <c r="K264" s="13" t="s">
        <v>382</v>
      </c>
      <c r="L264" s="30" t="s">
        <v>228</v>
      </c>
      <c r="M264" s="30" t="s">
        <v>221</v>
      </c>
      <c r="N264" s="31" t="s">
        <v>97</v>
      </c>
      <c r="O264" s="35">
        <v>0</v>
      </c>
    </row>
    <row r="265" spans="1:15" s="2" customFormat="1" x14ac:dyDescent="0.25">
      <c r="A265" s="12"/>
      <c r="B265" s="30" t="s">
        <v>372</v>
      </c>
      <c r="C265" s="11" t="s">
        <v>374</v>
      </c>
      <c r="D265" s="31" t="s">
        <v>95</v>
      </c>
      <c r="E265" s="32">
        <v>45524</v>
      </c>
      <c r="F265" s="30" t="s">
        <v>186</v>
      </c>
      <c r="G265" s="32"/>
      <c r="H265" s="29">
        <f t="shared" ca="1" si="32"/>
        <v>22.629823958333873</v>
      </c>
      <c r="I265" s="29"/>
      <c r="J265" s="30" t="s">
        <v>218</v>
      </c>
      <c r="K265" s="13" t="s">
        <v>382</v>
      </c>
      <c r="L265" s="30" t="s">
        <v>228</v>
      </c>
      <c r="M265" s="30" t="s">
        <v>221</v>
      </c>
      <c r="N265" s="31" t="s">
        <v>97</v>
      </c>
      <c r="O265" s="35">
        <v>0</v>
      </c>
    </row>
    <row r="266" spans="1:15" s="2" customFormat="1" x14ac:dyDescent="0.25">
      <c r="A266" s="12"/>
      <c r="B266" s="30" t="s">
        <v>375</v>
      </c>
      <c r="C266" s="11" t="s">
        <v>373</v>
      </c>
      <c r="D266" s="31" t="s">
        <v>226</v>
      </c>
      <c r="E266" s="32">
        <v>45524</v>
      </c>
      <c r="F266" s="30" t="s">
        <v>186</v>
      </c>
      <c r="G266" s="32"/>
      <c r="H266" s="29">
        <f t="shared" ca="1" si="32"/>
        <v>22.629823958333873</v>
      </c>
      <c r="I266" s="29"/>
      <c r="J266" s="30" t="s">
        <v>218</v>
      </c>
      <c r="K266" s="13" t="s">
        <v>383</v>
      </c>
      <c r="L266" s="30" t="s">
        <v>228</v>
      </c>
      <c r="M266" s="30" t="s">
        <v>221</v>
      </c>
      <c r="N266" s="31" t="s">
        <v>97</v>
      </c>
      <c r="O266" s="35">
        <v>0</v>
      </c>
    </row>
    <row r="267" spans="1:15" x14ac:dyDescent="0.25">
      <c r="B267" s="4" t="s">
        <v>375</v>
      </c>
      <c r="C267" s="11" t="s">
        <v>373</v>
      </c>
      <c r="D267" s="5" t="s">
        <v>95</v>
      </c>
      <c r="E267" s="32">
        <v>45524</v>
      </c>
      <c r="F267" s="30" t="s">
        <v>186</v>
      </c>
      <c r="H267" s="29">
        <f t="shared" ca="1" si="32"/>
        <v>22.629823958333873</v>
      </c>
      <c r="J267" s="30" t="s">
        <v>218</v>
      </c>
      <c r="K267" s="13" t="s">
        <v>383</v>
      </c>
      <c r="L267" s="30" t="s">
        <v>228</v>
      </c>
      <c r="M267" s="30" t="s">
        <v>221</v>
      </c>
      <c r="N267" s="31" t="s">
        <v>97</v>
      </c>
      <c r="O267" s="35">
        <v>0</v>
      </c>
    </row>
    <row r="268" spans="1:15" s="2" customFormat="1" x14ac:dyDescent="0.25">
      <c r="A268" s="12"/>
      <c r="B268" s="30" t="s">
        <v>376</v>
      </c>
      <c r="C268" s="11" t="s">
        <v>386</v>
      </c>
      <c r="D268" s="31" t="s">
        <v>226</v>
      </c>
      <c r="E268" s="32">
        <v>45524</v>
      </c>
      <c r="F268" s="30" t="s">
        <v>186</v>
      </c>
      <c r="G268" s="32"/>
      <c r="H268" s="29">
        <f t="shared" ca="1" si="32"/>
        <v>22.629823958333873</v>
      </c>
      <c r="I268" s="29"/>
      <c r="J268" s="30" t="s">
        <v>218</v>
      </c>
      <c r="K268" s="13"/>
      <c r="L268" s="30" t="s">
        <v>228</v>
      </c>
      <c r="M268" s="30" t="s">
        <v>221</v>
      </c>
      <c r="N268" s="31" t="s">
        <v>97</v>
      </c>
      <c r="O268" s="35">
        <v>0</v>
      </c>
    </row>
    <row r="269" spans="1:15" x14ac:dyDescent="0.25">
      <c r="B269" s="4" t="s">
        <v>376</v>
      </c>
      <c r="C269" s="11" t="s">
        <v>386</v>
      </c>
      <c r="D269" s="31" t="s">
        <v>95</v>
      </c>
      <c r="E269" s="32">
        <v>45524</v>
      </c>
      <c r="F269" s="30" t="s">
        <v>186</v>
      </c>
      <c r="H269" s="29">
        <f t="shared" ca="1" si="32"/>
        <v>22.629823958333873</v>
      </c>
      <c r="J269" s="30" t="s">
        <v>218</v>
      </c>
      <c r="L269" s="30" t="s">
        <v>228</v>
      </c>
      <c r="M269" s="30" t="s">
        <v>221</v>
      </c>
      <c r="N269" s="31" t="s">
        <v>97</v>
      </c>
      <c r="O269" s="35">
        <v>0</v>
      </c>
    </row>
    <row r="270" spans="1:15" s="2" customFormat="1" x14ac:dyDescent="0.25">
      <c r="A270" s="12"/>
      <c r="B270" s="30" t="s">
        <v>377</v>
      </c>
      <c r="C270" s="11" t="s">
        <v>387</v>
      </c>
      <c r="D270" s="31" t="s">
        <v>226</v>
      </c>
      <c r="E270" s="32">
        <v>45524</v>
      </c>
      <c r="F270" s="30" t="s">
        <v>186</v>
      </c>
      <c r="G270" s="32"/>
      <c r="H270" s="29">
        <f t="shared" ca="1" si="32"/>
        <v>22.629823958333873</v>
      </c>
      <c r="I270" s="29"/>
      <c r="J270" s="30" t="s">
        <v>218</v>
      </c>
      <c r="K270" s="13" t="s">
        <v>384</v>
      </c>
      <c r="L270" s="30" t="s">
        <v>228</v>
      </c>
      <c r="M270" s="30" t="s">
        <v>221</v>
      </c>
      <c r="N270" s="31" t="s">
        <v>97</v>
      </c>
      <c r="O270" s="35">
        <v>0</v>
      </c>
    </row>
    <row r="271" spans="1:15" x14ac:dyDescent="0.25">
      <c r="B271" s="4" t="s">
        <v>377</v>
      </c>
      <c r="C271" s="11" t="s">
        <v>387</v>
      </c>
      <c r="D271" s="31" t="s">
        <v>95</v>
      </c>
      <c r="E271" s="32">
        <v>45524</v>
      </c>
      <c r="F271" s="30" t="s">
        <v>186</v>
      </c>
      <c r="H271" s="29">
        <f t="shared" ca="1" si="32"/>
        <v>22.629823958333873</v>
      </c>
      <c r="J271" s="30" t="s">
        <v>218</v>
      </c>
      <c r="K271" s="13" t="s">
        <v>384</v>
      </c>
      <c r="L271" s="30" t="s">
        <v>228</v>
      </c>
      <c r="M271" s="30" t="s">
        <v>221</v>
      </c>
      <c r="N271" s="31" t="s">
        <v>97</v>
      </c>
      <c r="O271" s="35">
        <v>0</v>
      </c>
    </row>
    <row r="272" spans="1:15" s="2" customFormat="1" x14ac:dyDescent="0.25">
      <c r="A272" s="12"/>
      <c r="B272" s="30" t="s">
        <v>378</v>
      </c>
      <c r="C272" s="11" t="s">
        <v>388</v>
      </c>
      <c r="D272" s="31" t="s">
        <v>226</v>
      </c>
      <c r="E272" s="32">
        <v>45524</v>
      </c>
      <c r="F272" s="30" t="s">
        <v>186</v>
      </c>
      <c r="G272" s="32"/>
      <c r="H272" s="29">
        <f t="shared" ca="1" si="32"/>
        <v>22.629823958333873</v>
      </c>
      <c r="I272" s="29"/>
      <c r="J272" s="30" t="s">
        <v>218</v>
      </c>
      <c r="K272" s="13" t="s">
        <v>385</v>
      </c>
      <c r="L272" s="30" t="s">
        <v>228</v>
      </c>
      <c r="M272" s="30" t="s">
        <v>221</v>
      </c>
      <c r="N272" s="31" t="s">
        <v>97</v>
      </c>
      <c r="O272" s="35">
        <v>0</v>
      </c>
    </row>
    <row r="273" spans="1:15" x14ac:dyDescent="0.25">
      <c r="B273" s="4" t="s">
        <v>378</v>
      </c>
      <c r="C273" s="11" t="s">
        <v>388</v>
      </c>
      <c r="D273" s="31" t="s">
        <v>95</v>
      </c>
      <c r="E273" s="32">
        <v>45524</v>
      </c>
      <c r="F273" s="30" t="s">
        <v>186</v>
      </c>
      <c r="H273" s="29">
        <f t="shared" ca="1" si="32"/>
        <v>22.629823958333873</v>
      </c>
      <c r="J273" s="30" t="s">
        <v>218</v>
      </c>
      <c r="K273" s="13" t="s">
        <v>385</v>
      </c>
      <c r="L273" s="30" t="s">
        <v>228</v>
      </c>
      <c r="M273" s="30" t="s">
        <v>221</v>
      </c>
      <c r="N273" s="31" t="s">
        <v>97</v>
      </c>
      <c r="O273" s="35">
        <v>0</v>
      </c>
    </row>
    <row r="274" spans="1:15" s="2" customFormat="1" x14ac:dyDescent="0.25">
      <c r="A274" s="12"/>
      <c r="B274" s="30" t="s">
        <v>379</v>
      </c>
      <c r="C274" s="11" t="s">
        <v>397</v>
      </c>
      <c r="D274" s="31" t="s">
        <v>226</v>
      </c>
      <c r="E274" s="32">
        <v>45524</v>
      </c>
      <c r="F274" s="30" t="s">
        <v>233</v>
      </c>
      <c r="G274" s="32">
        <v>45545</v>
      </c>
      <c r="H274" s="29">
        <f t="shared" ca="1" si="32"/>
        <v>22.629823958333873</v>
      </c>
      <c r="I274" s="29">
        <f t="shared" ref="I274:I276" ca="1" si="34">IF(F274="DONE", "", NOW()-G274)</f>
        <v>1.6298239583338727</v>
      </c>
      <c r="J274" s="30" t="s">
        <v>404</v>
      </c>
      <c r="K274" s="13"/>
      <c r="L274" s="30" t="s">
        <v>228</v>
      </c>
      <c r="M274" s="30" t="s">
        <v>221</v>
      </c>
      <c r="N274" s="31" t="s">
        <v>97</v>
      </c>
      <c r="O274" s="35">
        <v>1</v>
      </c>
    </row>
    <row r="275" spans="1:15" s="2" customFormat="1" x14ac:dyDescent="0.25">
      <c r="A275" s="12"/>
      <c r="B275" s="30" t="s">
        <v>379</v>
      </c>
      <c r="C275" s="11" t="s">
        <v>398</v>
      </c>
      <c r="D275" s="31" t="s">
        <v>226</v>
      </c>
      <c r="E275" s="32">
        <v>45524</v>
      </c>
      <c r="F275" s="30" t="s">
        <v>233</v>
      </c>
      <c r="G275" s="32">
        <v>45545</v>
      </c>
      <c r="H275" s="29">
        <f t="shared" ref="H275" ca="1" si="35">IF(F275="DONE",NOW()-E275, NOW()-E275)</f>
        <v>22.629823958333873</v>
      </c>
      <c r="I275" s="29">
        <f t="shared" ca="1" si="34"/>
        <v>1.6298239583338727</v>
      </c>
      <c r="J275" s="30" t="s">
        <v>404</v>
      </c>
      <c r="K275" s="13"/>
      <c r="L275" s="30" t="s">
        <v>228</v>
      </c>
      <c r="M275" s="30" t="s">
        <v>221</v>
      </c>
      <c r="N275" s="31" t="s">
        <v>97</v>
      </c>
      <c r="O275" s="35">
        <v>1</v>
      </c>
    </row>
    <row r="276" spans="1:15" s="2" customFormat="1" x14ac:dyDescent="0.25">
      <c r="A276" s="12"/>
      <c r="B276" s="30" t="s">
        <v>379</v>
      </c>
      <c r="C276" s="11" t="s">
        <v>399</v>
      </c>
      <c r="D276" s="31" t="s">
        <v>226</v>
      </c>
      <c r="E276" s="32">
        <v>45524</v>
      </c>
      <c r="F276" s="30" t="s">
        <v>233</v>
      </c>
      <c r="G276" s="32">
        <v>45545</v>
      </c>
      <c r="H276" s="29">
        <f t="shared" ca="1" si="32"/>
        <v>22.629823958333873</v>
      </c>
      <c r="I276" s="29">
        <f t="shared" ca="1" si="34"/>
        <v>1.6298239583338727</v>
      </c>
      <c r="J276" s="30" t="s">
        <v>404</v>
      </c>
      <c r="K276" s="13"/>
      <c r="L276" s="30" t="s">
        <v>228</v>
      </c>
      <c r="M276" s="30" t="s">
        <v>221</v>
      </c>
      <c r="N276" s="31" t="s">
        <v>97</v>
      </c>
      <c r="O276" s="35">
        <v>1</v>
      </c>
    </row>
    <row r="277" spans="1:15" x14ac:dyDescent="0.25">
      <c r="B277" s="4" t="s">
        <v>379</v>
      </c>
      <c r="C277" s="11" t="s">
        <v>389</v>
      </c>
      <c r="D277" s="31" t="s">
        <v>95</v>
      </c>
      <c r="E277" s="32">
        <v>45524</v>
      </c>
      <c r="F277" s="30" t="s">
        <v>186</v>
      </c>
      <c r="H277" s="29">
        <f t="shared" ca="1" si="32"/>
        <v>22.629823958333873</v>
      </c>
      <c r="J277" s="30" t="s">
        <v>218</v>
      </c>
      <c r="L277" s="30" t="s">
        <v>228</v>
      </c>
      <c r="M277" s="30" t="s">
        <v>221</v>
      </c>
      <c r="N277" s="31" t="s">
        <v>97</v>
      </c>
      <c r="O277" s="35">
        <v>0</v>
      </c>
    </row>
    <row r="278" spans="1:15" s="2" customFormat="1" x14ac:dyDescent="0.25">
      <c r="A278" s="12"/>
      <c r="B278" s="30" t="s">
        <v>380</v>
      </c>
      <c r="C278" s="11" t="s">
        <v>390</v>
      </c>
      <c r="D278" s="31" t="s">
        <v>226</v>
      </c>
      <c r="E278" s="32">
        <v>45524</v>
      </c>
      <c r="F278" s="30" t="s">
        <v>186</v>
      </c>
      <c r="G278" s="32"/>
      <c r="H278" s="29">
        <f t="shared" ca="1" si="32"/>
        <v>22.629823958333873</v>
      </c>
      <c r="I278" s="29"/>
      <c r="J278" s="30" t="s">
        <v>218</v>
      </c>
      <c r="K278" s="13"/>
      <c r="L278" s="30" t="s">
        <v>228</v>
      </c>
      <c r="M278" s="30" t="s">
        <v>221</v>
      </c>
      <c r="N278" s="31" t="s">
        <v>97</v>
      </c>
      <c r="O278" s="35">
        <v>0</v>
      </c>
    </row>
    <row r="279" spans="1:15" x14ac:dyDescent="0.25">
      <c r="B279" s="4" t="s">
        <v>380</v>
      </c>
      <c r="C279" s="11" t="s">
        <v>390</v>
      </c>
      <c r="D279" s="31" t="s">
        <v>95</v>
      </c>
      <c r="E279" s="32">
        <v>45524</v>
      </c>
      <c r="F279" s="30" t="s">
        <v>186</v>
      </c>
      <c r="H279" s="29">
        <f t="shared" ca="1" si="32"/>
        <v>22.629823958333873</v>
      </c>
      <c r="J279" s="30" t="s">
        <v>218</v>
      </c>
      <c r="L279" s="30" t="s">
        <v>228</v>
      </c>
      <c r="M279" s="30" t="s">
        <v>221</v>
      </c>
      <c r="N279" s="31" t="s">
        <v>97</v>
      </c>
      <c r="O279" s="35">
        <v>0</v>
      </c>
    </row>
    <row r="280" spans="1:15" s="2" customFormat="1" x14ac:dyDescent="0.25">
      <c r="A280" s="12"/>
      <c r="B280" s="30" t="s">
        <v>381</v>
      </c>
      <c r="C280" s="11" t="s">
        <v>391</v>
      </c>
      <c r="D280" s="31" t="s">
        <v>226</v>
      </c>
      <c r="E280" s="32">
        <v>45524</v>
      </c>
      <c r="F280" s="30" t="s">
        <v>186</v>
      </c>
      <c r="G280" s="32"/>
      <c r="H280" s="29">
        <f t="shared" ca="1" si="32"/>
        <v>22.629823958333873</v>
      </c>
      <c r="I280" s="29"/>
      <c r="J280" s="30" t="s">
        <v>218</v>
      </c>
      <c r="K280" s="13"/>
      <c r="L280" s="30" t="s">
        <v>228</v>
      </c>
      <c r="M280" s="30" t="s">
        <v>221</v>
      </c>
      <c r="N280" s="31" t="s">
        <v>97</v>
      </c>
      <c r="O280" s="35">
        <v>0</v>
      </c>
    </row>
    <row r="281" spans="1:15" x14ac:dyDescent="0.25">
      <c r="B281" s="4" t="s">
        <v>381</v>
      </c>
      <c r="C281" s="11" t="s">
        <v>391</v>
      </c>
      <c r="D281" s="31" t="s">
        <v>95</v>
      </c>
      <c r="E281" s="32">
        <v>45524</v>
      </c>
      <c r="F281" s="30" t="s">
        <v>186</v>
      </c>
      <c r="H281" s="29">
        <f t="shared" ca="1" si="32"/>
        <v>22.629823958333873</v>
      </c>
      <c r="J281" s="30" t="s">
        <v>218</v>
      </c>
      <c r="L281" s="30" t="s">
        <v>228</v>
      </c>
      <c r="M281" s="30" t="s">
        <v>221</v>
      </c>
      <c r="N281" s="31" t="s">
        <v>97</v>
      </c>
      <c r="O281" s="35">
        <v>0</v>
      </c>
    </row>
    <row r="282" spans="1:15" x14ac:dyDescent="0.25">
      <c r="B282" s="4" t="s">
        <v>408</v>
      </c>
      <c r="C282" s="11" t="s">
        <v>400</v>
      </c>
      <c r="D282" s="31" t="s">
        <v>226</v>
      </c>
      <c r="E282" s="32">
        <v>45524</v>
      </c>
      <c r="F282" s="30" t="s">
        <v>186</v>
      </c>
      <c r="J282" s="30" t="s">
        <v>218</v>
      </c>
      <c r="L282" s="4" t="s">
        <v>228</v>
      </c>
      <c r="M282" s="4" t="s">
        <v>220</v>
      </c>
      <c r="N282" s="5" t="s">
        <v>97</v>
      </c>
      <c r="O282" s="35">
        <v>0</v>
      </c>
    </row>
    <row r="283" spans="1:15" x14ac:dyDescent="0.25">
      <c r="B283" s="30" t="s">
        <v>408</v>
      </c>
      <c r="C283" s="11" t="s">
        <v>401</v>
      </c>
      <c r="D283" s="31" t="s">
        <v>95</v>
      </c>
      <c r="E283" s="32">
        <v>45524</v>
      </c>
      <c r="F283" s="30" t="s">
        <v>186</v>
      </c>
      <c r="J283" s="30" t="s">
        <v>218</v>
      </c>
      <c r="L283" s="30" t="s">
        <v>228</v>
      </c>
      <c r="M283" s="4" t="s">
        <v>220</v>
      </c>
      <c r="N283" s="31" t="s">
        <v>97</v>
      </c>
      <c r="O283" s="35">
        <v>0</v>
      </c>
    </row>
    <row r="284" spans="1:15" x14ac:dyDescent="0.25">
      <c r="B284" s="4" t="s">
        <v>182</v>
      </c>
      <c r="C284" s="11" t="s">
        <v>402</v>
      </c>
      <c r="D284" s="5" t="s">
        <v>226</v>
      </c>
      <c r="E284" s="9">
        <v>45544</v>
      </c>
      <c r="F284" s="30" t="s">
        <v>186</v>
      </c>
      <c r="J284" s="30" t="s">
        <v>218</v>
      </c>
      <c r="L284" s="30" t="s">
        <v>228</v>
      </c>
      <c r="M284" s="4" t="s">
        <v>220</v>
      </c>
      <c r="N284" s="31" t="s">
        <v>97</v>
      </c>
      <c r="O284" s="35">
        <v>0</v>
      </c>
    </row>
    <row r="285" spans="1:15" x14ac:dyDescent="0.25">
      <c r="B285" s="30" t="s">
        <v>182</v>
      </c>
      <c r="C285" s="11" t="s">
        <v>403</v>
      </c>
      <c r="D285" s="5" t="s">
        <v>226</v>
      </c>
      <c r="E285" s="32">
        <v>45544</v>
      </c>
      <c r="F285" s="30" t="s">
        <v>186</v>
      </c>
      <c r="J285" s="4" t="s">
        <v>218</v>
      </c>
      <c r="L285" s="30" t="s">
        <v>228</v>
      </c>
      <c r="M285" s="4" t="s">
        <v>220</v>
      </c>
      <c r="N285" s="31" t="s">
        <v>97</v>
      </c>
      <c r="O285" s="35">
        <v>0</v>
      </c>
    </row>
    <row r="305" spans="3:3" x14ac:dyDescent="0.25">
      <c r="C305" s="11">
        <f>2000*12</f>
        <v>24000</v>
      </c>
    </row>
  </sheetData>
  <autoFilter ref="A1:S1"/>
  <conditionalFormatting sqref="C173">
    <cfRule type="duplicateValues" dxfId="122" priority="156"/>
  </conditionalFormatting>
  <conditionalFormatting sqref="C174">
    <cfRule type="duplicateValues" dxfId="121" priority="155"/>
  </conditionalFormatting>
  <conditionalFormatting sqref="C175">
    <cfRule type="duplicateValues" dxfId="120" priority="154"/>
  </conditionalFormatting>
  <conditionalFormatting sqref="C176">
    <cfRule type="duplicateValues" dxfId="119" priority="153"/>
  </conditionalFormatting>
  <conditionalFormatting sqref="C177">
    <cfRule type="duplicateValues" dxfId="118" priority="152"/>
  </conditionalFormatting>
  <conditionalFormatting sqref="C168">
    <cfRule type="duplicateValues" dxfId="117" priority="151"/>
  </conditionalFormatting>
  <conditionalFormatting sqref="C169">
    <cfRule type="duplicateValues" dxfId="116" priority="150"/>
  </conditionalFormatting>
  <conditionalFormatting sqref="C170">
    <cfRule type="duplicateValues" dxfId="115" priority="149"/>
  </conditionalFormatting>
  <conditionalFormatting sqref="C171">
    <cfRule type="duplicateValues" dxfId="114" priority="148"/>
  </conditionalFormatting>
  <conditionalFormatting sqref="C172">
    <cfRule type="duplicateValues" dxfId="113" priority="147"/>
  </conditionalFormatting>
  <conditionalFormatting sqref="C239">
    <cfRule type="duplicateValues" dxfId="112" priority="145"/>
  </conditionalFormatting>
  <conditionalFormatting sqref="C239">
    <cfRule type="duplicateValues" dxfId="111" priority="144"/>
  </conditionalFormatting>
  <conditionalFormatting sqref="C242">
    <cfRule type="duplicateValues" dxfId="110" priority="143"/>
  </conditionalFormatting>
  <conditionalFormatting sqref="C242">
    <cfRule type="duplicateValues" dxfId="109" priority="142"/>
  </conditionalFormatting>
  <conditionalFormatting sqref="C241">
    <cfRule type="duplicateValues" dxfId="108" priority="141"/>
  </conditionalFormatting>
  <conditionalFormatting sqref="C241">
    <cfRule type="duplicateValues" dxfId="107" priority="140"/>
  </conditionalFormatting>
  <conditionalFormatting sqref="C240">
    <cfRule type="duplicateValues" dxfId="106" priority="139"/>
  </conditionalFormatting>
  <conditionalFormatting sqref="C240">
    <cfRule type="duplicateValues" dxfId="105" priority="138"/>
  </conditionalFormatting>
  <conditionalFormatting sqref="C254">
    <cfRule type="duplicateValues" dxfId="104" priority="137"/>
  </conditionalFormatting>
  <conditionalFormatting sqref="C254">
    <cfRule type="duplicateValues" dxfId="103" priority="136"/>
  </conditionalFormatting>
  <conditionalFormatting sqref="F167:F227 F234 F229:F231 F239:F243 F247:F248 F250 F286:F1048576 F49:F158 F252:F263 F1:F46">
    <cfRule type="cellIs" dxfId="102" priority="131" operator="equal">
      <formula>"DONE"</formula>
    </cfRule>
  </conditionalFormatting>
  <conditionalFormatting sqref="C235">
    <cfRule type="duplicateValues" dxfId="101" priority="130"/>
  </conditionalFormatting>
  <conditionalFormatting sqref="C235">
    <cfRule type="duplicateValues" dxfId="100" priority="129"/>
  </conditionalFormatting>
  <conditionalFormatting sqref="C236">
    <cfRule type="duplicateValues" dxfId="99" priority="127"/>
  </conditionalFormatting>
  <conditionalFormatting sqref="C236">
    <cfRule type="duplicateValues" dxfId="98" priority="126"/>
  </conditionalFormatting>
  <conditionalFormatting sqref="F236">
    <cfRule type="cellIs" dxfId="97" priority="125" operator="equal">
      <formula>"DONE"</formula>
    </cfRule>
  </conditionalFormatting>
  <conditionalFormatting sqref="F244">
    <cfRule type="cellIs" dxfId="96" priority="124" operator="equal">
      <formula>"DONE"</formula>
    </cfRule>
  </conditionalFormatting>
  <conditionalFormatting sqref="C237">
    <cfRule type="duplicateValues" dxfId="95" priority="123"/>
  </conditionalFormatting>
  <conditionalFormatting sqref="C237">
    <cfRule type="duplicateValues" dxfId="94" priority="122"/>
  </conditionalFormatting>
  <conditionalFormatting sqref="C238">
    <cfRule type="duplicateValues" dxfId="93" priority="120"/>
  </conditionalFormatting>
  <conditionalFormatting sqref="C238">
    <cfRule type="duplicateValues" dxfId="92" priority="119"/>
  </conditionalFormatting>
  <conditionalFormatting sqref="F238">
    <cfRule type="cellIs" dxfId="91" priority="118" operator="equal">
      <formula>"DONE"</formula>
    </cfRule>
  </conditionalFormatting>
  <conditionalFormatting sqref="C47">
    <cfRule type="duplicateValues" dxfId="90" priority="117"/>
  </conditionalFormatting>
  <conditionalFormatting sqref="C47">
    <cfRule type="duplicateValues" dxfId="89" priority="116"/>
  </conditionalFormatting>
  <conditionalFormatting sqref="F47">
    <cfRule type="cellIs" dxfId="88" priority="115" operator="equal">
      <formula>"DONE"</formula>
    </cfRule>
  </conditionalFormatting>
  <conditionalFormatting sqref="F48">
    <cfRule type="cellIs" dxfId="87" priority="114" operator="equal">
      <formula>"DONE"</formula>
    </cfRule>
  </conditionalFormatting>
  <conditionalFormatting sqref="C159">
    <cfRule type="duplicateValues" dxfId="86" priority="112"/>
  </conditionalFormatting>
  <conditionalFormatting sqref="C159">
    <cfRule type="duplicateValues" dxfId="85" priority="111"/>
  </conditionalFormatting>
  <conditionalFormatting sqref="F159">
    <cfRule type="cellIs" dxfId="84" priority="110" operator="equal">
      <formula>"DONE"</formula>
    </cfRule>
  </conditionalFormatting>
  <conditionalFormatting sqref="C166">
    <cfRule type="duplicateValues" dxfId="83" priority="109"/>
  </conditionalFormatting>
  <conditionalFormatting sqref="C166">
    <cfRule type="duplicateValues" dxfId="82" priority="108"/>
  </conditionalFormatting>
  <conditionalFormatting sqref="C163">
    <cfRule type="duplicateValues" dxfId="81" priority="106"/>
  </conditionalFormatting>
  <conditionalFormatting sqref="C163">
    <cfRule type="duplicateValues" dxfId="80" priority="105"/>
  </conditionalFormatting>
  <conditionalFormatting sqref="C164">
    <cfRule type="duplicateValues" dxfId="79" priority="103"/>
  </conditionalFormatting>
  <conditionalFormatting sqref="C164">
    <cfRule type="duplicateValues" dxfId="78" priority="102"/>
  </conditionalFormatting>
  <conditionalFormatting sqref="C161">
    <cfRule type="duplicateValues" dxfId="77" priority="100"/>
  </conditionalFormatting>
  <conditionalFormatting sqref="C161">
    <cfRule type="duplicateValues" dxfId="76" priority="99"/>
  </conditionalFormatting>
  <conditionalFormatting sqref="C162">
    <cfRule type="duplicateValues" dxfId="75" priority="97"/>
  </conditionalFormatting>
  <conditionalFormatting sqref="C162">
    <cfRule type="duplicateValues" dxfId="74" priority="96"/>
  </conditionalFormatting>
  <conditionalFormatting sqref="C160">
    <cfRule type="duplicateValues" dxfId="73" priority="94"/>
  </conditionalFormatting>
  <conditionalFormatting sqref="C160">
    <cfRule type="duplicateValues" dxfId="72" priority="93"/>
  </conditionalFormatting>
  <conditionalFormatting sqref="F245">
    <cfRule type="cellIs" dxfId="71" priority="86" operator="equal">
      <formula>"DONE"</formula>
    </cfRule>
  </conditionalFormatting>
  <conditionalFormatting sqref="F246">
    <cfRule type="cellIs" dxfId="70" priority="83" operator="equal">
      <formula>"DONE"</formula>
    </cfRule>
  </conditionalFormatting>
  <conditionalFormatting sqref="C245">
    <cfRule type="duplicateValues" dxfId="69" priority="82"/>
  </conditionalFormatting>
  <conditionalFormatting sqref="C245">
    <cfRule type="duplicateValues" dxfId="68" priority="81"/>
  </conditionalFormatting>
  <conditionalFormatting sqref="C246">
    <cfRule type="duplicateValues" dxfId="67" priority="80"/>
  </conditionalFormatting>
  <conditionalFormatting sqref="C246">
    <cfRule type="duplicateValues" dxfId="66" priority="79"/>
  </conditionalFormatting>
  <conditionalFormatting sqref="F228">
    <cfRule type="cellIs" dxfId="65" priority="78" operator="equal">
      <formula>"DONE"</formula>
    </cfRule>
  </conditionalFormatting>
  <conditionalFormatting sqref="F235">
    <cfRule type="cellIs" dxfId="64" priority="75" operator="equal">
      <formula>"DONE"</formula>
    </cfRule>
  </conditionalFormatting>
  <conditionalFormatting sqref="F237">
    <cfRule type="cellIs" dxfId="63" priority="71" operator="equal">
      <formula>"DONE"</formula>
    </cfRule>
  </conditionalFormatting>
  <conditionalFormatting sqref="F160">
    <cfRule type="cellIs" dxfId="62" priority="70" operator="equal">
      <formula>"DONE"</formula>
    </cfRule>
  </conditionalFormatting>
  <conditionalFormatting sqref="F161">
    <cfRule type="cellIs" dxfId="61" priority="69" operator="equal">
      <formula>"DONE"</formula>
    </cfRule>
  </conditionalFormatting>
  <conditionalFormatting sqref="F162">
    <cfRule type="cellIs" dxfId="60" priority="68" operator="equal">
      <formula>"DONE"</formula>
    </cfRule>
  </conditionalFormatting>
  <conditionalFormatting sqref="F163">
    <cfRule type="cellIs" dxfId="59" priority="67" operator="equal">
      <formula>"DONE"</formula>
    </cfRule>
  </conditionalFormatting>
  <conditionalFormatting sqref="F164">
    <cfRule type="cellIs" dxfId="58" priority="66" operator="equal">
      <formula>"DONE"</formula>
    </cfRule>
  </conditionalFormatting>
  <conditionalFormatting sqref="F165">
    <cfRule type="cellIs" dxfId="57" priority="65" operator="equal">
      <formula>"DONE"</formula>
    </cfRule>
  </conditionalFormatting>
  <conditionalFormatting sqref="F166">
    <cfRule type="cellIs" dxfId="56" priority="64" operator="equal">
      <formula>"DONE"</formula>
    </cfRule>
  </conditionalFormatting>
  <conditionalFormatting sqref="F232">
    <cfRule type="cellIs" dxfId="55" priority="63" operator="equal">
      <formula>"DONE"</formula>
    </cfRule>
  </conditionalFormatting>
  <conditionalFormatting sqref="F233">
    <cfRule type="cellIs" dxfId="54" priority="62" operator="equal">
      <formula>"DONE"</formula>
    </cfRule>
  </conditionalFormatting>
  <conditionalFormatting sqref="C277 C267 C247 C1:C46 C178:C234 C250 C48:C158 C165 C167 C255:C263 C243:C244 C269 C271 C273 C279 C281:C1048576 C253">
    <cfRule type="duplicateValues" dxfId="53" priority="158"/>
  </conditionalFormatting>
  <conditionalFormatting sqref="C277 C267 C247 C1:C46 C250 C48:C158 C165 C167:C234 C255:C263 C243:C244 C269 C271 C273 C279 C281:C1048576 C253">
    <cfRule type="duplicateValues" dxfId="52" priority="169"/>
  </conditionalFormatting>
  <conditionalFormatting sqref="F266">
    <cfRule type="cellIs" dxfId="51" priority="58" operator="equal">
      <formula>"DONE"</formula>
    </cfRule>
  </conditionalFormatting>
  <conditionalFormatting sqref="C266">
    <cfRule type="duplicateValues" dxfId="50" priority="59"/>
  </conditionalFormatting>
  <conditionalFormatting sqref="C266">
    <cfRule type="duplicateValues" dxfId="49" priority="60"/>
  </conditionalFormatting>
  <conditionalFormatting sqref="C268">
    <cfRule type="duplicateValues" dxfId="48" priority="56"/>
  </conditionalFormatting>
  <conditionalFormatting sqref="C268">
    <cfRule type="duplicateValues" dxfId="47" priority="57"/>
  </conditionalFormatting>
  <conditionalFormatting sqref="F267">
    <cfRule type="cellIs" dxfId="46" priority="39" operator="equal">
      <formula>"DONE"</formula>
    </cfRule>
  </conditionalFormatting>
  <conditionalFormatting sqref="C270">
    <cfRule type="duplicateValues" dxfId="45" priority="53"/>
  </conditionalFormatting>
  <conditionalFormatting sqref="C270">
    <cfRule type="duplicateValues" dxfId="44" priority="54"/>
  </conditionalFormatting>
  <conditionalFormatting sqref="F268">
    <cfRule type="cellIs" dxfId="43" priority="38" operator="equal">
      <formula>"DONE"</formula>
    </cfRule>
  </conditionalFormatting>
  <conditionalFormatting sqref="C272">
    <cfRule type="duplicateValues" dxfId="42" priority="50"/>
  </conditionalFormatting>
  <conditionalFormatting sqref="C272">
    <cfRule type="duplicateValues" dxfId="41" priority="51"/>
  </conditionalFormatting>
  <conditionalFormatting sqref="F269">
    <cfRule type="cellIs" dxfId="40" priority="37" operator="equal">
      <formula>"DONE"</formula>
    </cfRule>
  </conditionalFormatting>
  <conditionalFormatting sqref="C276">
    <cfRule type="duplicateValues" dxfId="39" priority="47"/>
  </conditionalFormatting>
  <conditionalFormatting sqref="C276">
    <cfRule type="duplicateValues" dxfId="38" priority="48"/>
  </conditionalFormatting>
  <conditionalFormatting sqref="F270">
    <cfRule type="cellIs" dxfId="37" priority="36" operator="equal">
      <formula>"DONE"</formula>
    </cfRule>
  </conditionalFormatting>
  <conditionalFormatting sqref="C278">
    <cfRule type="duplicateValues" dxfId="36" priority="44"/>
  </conditionalFormatting>
  <conditionalFormatting sqref="C278">
    <cfRule type="duplicateValues" dxfId="35" priority="45"/>
  </conditionalFormatting>
  <conditionalFormatting sqref="F271">
    <cfRule type="cellIs" dxfId="34" priority="35" operator="equal">
      <formula>"DONE"</formula>
    </cfRule>
  </conditionalFormatting>
  <conditionalFormatting sqref="C280">
    <cfRule type="duplicateValues" dxfId="33" priority="41"/>
  </conditionalFormatting>
  <conditionalFormatting sqref="C280">
    <cfRule type="duplicateValues" dxfId="32" priority="42"/>
  </conditionalFormatting>
  <conditionalFormatting sqref="F272">
    <cfRule type="cellIs" dxfId="31" priority="34" operator="equal">
      <formula>"DONE"</formula>
    </cfRule>
  </conditionalFormatting>
  <conditionalFormatting sqref="F273">
    <cfRule type="cellIs" dxfId="30" priority="33" operator="equal">
      <formula>"DONE"</formula>
    </cfRule>
  </conditionalFormatting>
  <conditionalFormatting sqref="F277">
    <cfRule type="cellIs" dxfId="29" priority="31" operator="equal">
      <formula>"DONE"</formula>
    </cfRule>
  </conditionalFormatting>
  <conditionalFormatting sqref="F278">
    <cfRule type="cellIs" dxfId="28" priority="30" operator="equal">
      <formula>"DONE"</formula>
    </cfRule>
  </conditionalFormatting>
  <conditionalFormatting sqref="F279">
    <cfRule type="cellIs" dxfId="27" priority="29" operator="equal">
      <formula>"DONE"</formula>
    </cfRule>
  </conditionalFormatting>
  <conditionalFormatting sqref="F280">
    <cfRule type="cellIs" dxfId="26" priority="28" operator="equal">
      <formula>"DONE"</formula>
    </cfRule>
  </conditionalFormatting>
  <conditionalFormatting sqref="F281">
    <cfRule type="cellIs" dxfId="25" priority="27" operator="equal">
      <formula>"DONE"</formula>
    </cfRule>
  </conditionalFormatting>
  <conditionalFormatting sqref="F265">
    <cfRule type="cellIs" dxfId="24" priority="26" operator="equal">
      <formula>"DONE"</formula>
    </cfRule>
  </conditionalFormatting>
  <conditionalFormatting sqref="C248">
    <cfRule type="duplicateValues" dxfId="23" priority="24"/>
  </conditionalFormatting>
  <conditionalFormatting sqref="C248">
    <cfRule type="duplicateValues" dxfId="22" priority="25"/>
  </conditionalFormatting>
  <conditionalFormatting sqref="F249">
    <cfRule type="cellIs" dxfId="21" priority="21" operator="equal">
      <formula>"DONE"</formula>
    </cfRule>
  </conditionalFormatting>
  <conditionalFormatting sqref="C249">
    <cfRule type="duplicateValues" dxfId="20" priority="22"/>
  </conditionalFormatting>
  <conditionalFormatting sqref="C249">
    <cfRule type="duplicateValues" dxfId="19" priority="23"/>
  </conditionalFormatting>
  <conditionalFormatting sqref="F251">
    <cfRule type="cellIs" dxfId="18" priority="18" operator="equal">
      <formula>"DONE"</formula>
    </cfRule>
  </conditionalFormatting>
  <conditionalFormatting sqref="C251">
    <cfRule type="duplicateValues" dxfId="17" priority="19"/>
  </conditionalFormatting>
  <conditionalFormatting sqref="C251">
    <cfRule type="duplicateValues" dxfId="16" priority="20"/>
  </conditionalFormatting>
  <conditionalFormatting sqref="C252">
    <cfRule type="duplicateValues" dxfId="15" priority="16"/>
  </conditionalFormatting>
  <conditionalFormatting sqref="C252">
    <cfRule type="duplicateValues" dxfId="14" priority="17"/>
  </conditionalFormatting>
  <conditionalFormatting sqref="F264">
    <cfRule type="cellIs" dxfId="13" priority="15" operator="equal">
      <formula>"DONE"</formula>
    </cfRule>
  </conditionalFormatting>
  <conditionalFormatting sqref="C275">
    <cfRule type="duplicateValues" dxfId="12" priority="13"/>
  </conditionalFormatting>
  <conditionalFormatting sqref="C275">
    <cfRule type="duplicateValues" dxfId="11" priority="14"/>
  </conditionalFormatting>
  <conditionalFormatting sqref="C274">
    <cfRule type="duplicateValues" dxfId="10" priority="10"/>
  </conditionalFormatting>
  <conditionalFormatting sqref="C274">
    <cfRule type="duplicateValues" dxfId="9" priority="11"/>
  </conditionalFormatting>
  <conditionalFormatting sqref="F274">
    <cfRule type="cellIs" dxfId="8" priority="9" operator="equal">
      <formula>"DONE"</formula>
    </cfRule>
  </conditionalFormatting>
  <conditionalFormatting sqref="F283">
    <cfRule type="cellIs" dxfId="7" priority="8" operator="equal">
      <formula>"DONE"</formula>
    </cfRule>
  </conditionalFormatting>
  <conditionalFormatting sqref="F282">
    <cfRule type="cellIs" dxfId="6" priority="7" operator="equal">
      <formula>"DONE"</formula>
    </cfRule>
  </conditionalFormatting>
  <conditionalFormatting sqref="F284">
    <cfRule type="cellIs" dxfId="5" priority="6" operator="equal">
      <formula>"DONE"</formula>
    </cfRule>
  </conditionalFormatting>
  <conditionalFormatting sqref="F285">
    <cfRule type="cellIs" dxfId="4" priority="5" operator="equal">
      <formula>"DONE"</formula>
    </cfRule>
  </conditionalFormatting>
  <conditionalFormatting sqref="F275">
    <cfRule type="cellIs" dxfId="3" priority="4" operator="equal">
      <formula>"DONE"</formula>
    </cfRule>
  </conditionalFormatting>
  <conditionalFormatting sqref="F276">
    <cfRule type="cellIs" dxfId="2" priority="3" operator="equal">
      <formula>"DONE"</formula>
    </cfRule>
  </conditionalFormatting>
  <dataValidations count="7">
    <dataValidation type="list" allowBlank="1" showInputMessage="1" showErrorMessage="1" sqref="B2:B1048576">
      <formula1>PROJECT</formula1>
    </dataValidation>
    <dataValidation type="list" allowBlank="1" showInputMessage="1" showErrorMessage="1" sqref="M2:M1048576">
      <formula1>AREA</formula1>
    </dataValidation>
    <dataValidation type="list" allowBlank="1" showInputMessage="1" showErrorMessage="1" sqref="J2:J1048576">
      <formula1>PIC</formula1>
    </dataValidation>
    <dataValidation type="list" allowBlank="1" showInputMessage="1" showErrorMessage="1" sqref="N2:N1048576">
      <formula1>TYPE</formula1>
    </dataValidation>
    <dataValidation type="list" allowBlank="1" showInputMessage="1" showErrorMessage="1" sqref="D2:D1048576">
      <formula1>DOC_TYPE</formula1>
    </dataValidation>
    <dataValidation type="list" allowBlank="1" showInputMessage="1" showErrorMessage="1" sqref="L2:L1048576">
      <formula1>PROJECT_TYPE</formula1>
    </dataValidation>
    <dataValidation type="list" allowBlank="1" showInputMessage="1" showErrorMessage="1" sqref="F2:F1048576">
      <formula1>STATUS</formula1>
    </dataValidation>
  </dataValidations>
  <pageMargins left="0.7" right="0.7" top="0.75" bottom="0.75" header="0.3" footer="0.3"/>
  <pageSetup paperSize="9" scale="2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A2" sqref="A2:XFD2"/>
    </sheetView>
  </sheetViews>
  <sheetFormatPr defaultRowHeight="15" x14ac:dyDescent="0.25"/>
  <cols>
    <col min="1" max="1" width="18" bestFit="1" customWidth="1"/>
  </cols>
  <sheetData>
    <row r="1" spans="1:18" s="1" customFormat="1" x14ac:dyDescent="0.25">
      <c r="A1" s="10" t="s">
        <v>230</v>
      </c>
      <c r="B1" s="7" t="s">
        <v>96</v>
      </c>
      <c r="C1" s="10" t="s">
        <v>224</v>
      </c>
      <c r="D1" s="7" t="s">
        <v>225</v>
      </c>
      <c r="E1" s="8" t="s">
        <v>231</v>
      </c>
      <c r="F1" s="7" t="s">
        <v>0</v>
      </c>
      <c r="G1" s="8" t="s">
        <v>184</v>
      </c>
      <c r="H1" s="6" t="s">
        <v>232</v>
      </c>
      <c r="I1" s="6" t="s">
        <v>185</v>
      </c>
      <c r="J1" s="7" t="s">
        <v>183</v>
      </c>
      <c r="K1" s="10" t="s">
        <v>157</v>
      </c>
      <c r="L1" s="7" t="s">
        <v>227</v>
      </c>
      <c r="M1" s="7" t="s">
        <v>219</v>
      </c>
      <c r="N1" s="7" t="s">
        <v>190</v>
      </c>
      <c r="O1" s="1" t="s">
        <v>333</v>
      </c>
      <c r="Q1" s="1" t="s">
        <v>360</v>
      </c>
    </row>
    <row r="2" spans="1:18" x14ac:dyDescent="0.25">
      <c r="A2" s="12"/>
      <c r="B2" s="30" t="s">
        <v>91</v>
      </c>
      <c r="C2" s="11" t="s">
        <v>405</v>
      </c>
      <c r="D2" s="31" t="s">
        <v>226</v>
      </c>
      <c r="E2" s="32">
        <v>45413</v>
      </c>
      <c r="F2" s="30" t="s">
        <v>233</v>
      </c>
      <c r="G2" s="32">
        <v>45532</v>
      </c>
      <c r="H2" s="29">
        <v>133.36473368055886</v>
      </c>
      <c r="I2" s="29">
        <v>14.364733680558857</v>
      </c>
      <c r="J2" s="30" t="s">
        <v>198</v>
      </c>
      <c r="K2" s="13"/>
      <c r="L2" s="30" t="s">
        <v>228</v>
      </c>
      <c r="M2" s="30" t="s">
        <v>220</v>
      </c>
      <c r="N2" s="31" t="s">
        <v>97</v>
      </c>
      <c r="O2" s="35">
        <v>1</v>
      </c>
      <c r="P2" s="2"/>
      <c r="Q2" s="2"/>
      <c r="R2" s="2"/>
    </row>
    <row r="3" spans="1:18" x14ac:dyDescent="0.25">
      <c r="A3" s="12"/>
      <c r="B3" s="30" t="s">
        <v>91</v>
      </c>
      <c r="C3" s="11" t="s">
        <v>406</v>
      </c>
      <c r="D3" s="31" t="s">
        <v>226</v>
      </c>
      <c r="E3" s="32">
        <v>45413</v>
      </c>
      <c r="F3" s="30" t="s">
        <v>233</v>
      </c>
      <c r="G3" s="32">
        <v>45532</v>
      </c>
      <c r="H3" s="29">
        <v>133.36473368055886</v>
      </c>
      <c r="I3" s="29">
        <v>14.364733680558857</v>
      </c>
      <c r="J3" s="30" t="s">
        <v>198</v>
      </c>
      <c r="K3" s="13"/>
      <c r="L3" s="30" t="s">
        <v>228</v>
      </c>
      <c r="M3" s="30" t="s">
        <v>220</v>
      </c>
      <c r="N3" s="31" t="s">
        <v>97</v>
      </c>
      <c r="O3" s="35">
        <v>1</v>
      </c>
      <c r="P3" s="2"/>
      <c r="Q3" s="2"/>
      <c r="R3" s="2"/>
    </row>
    <row r="4" spans="1:18" x14ac:dyDescent="0.25">
      <c r="A4" s="12"/>
      <c r="B4" s="30" t="s">
        <v>91</v>
      </c>
      <c r="C4" s="11" t="s">
        <v>140</v>
      </c>
      <c r="D4" s="31" t="s">
        <v>226</v>
      </c>
      <c r="E4" s="32">
        <v>45413</v>
      </c>
      <c r="F4" s="30" t="s">
        <v>233</v>
      </c>
      <c r="G4" s="32">
        <v>45532</v>
      </c>
      <c r="H4" s="29">
        <v>133.36473368055886</v>
      </c>
      <c r="I4" s="29">
        <v>14.364733680558857</v>
      </c>
      <c r="J4" s="30" t="s">
        <v>198</v>
      </c>
      <c r="K4" s="13"/>
      <c r="L4" s="30" t="s">
        <v>228</v>
      </c>
      <c r="M4" s="30" t="s">
        <v>220</v>
      </c>
      <c r="N4" s="31" t="s">
        <v>97</v>
      </c>
      <c r="O4" s="35">
        <v>1</v>
      </c>
      <c r="P4" s="2"/>
      <c r="Q4" s="2"/>
      <c r="R4" s="2"/>
    </row>
    <row r="5" spans="1:18" x14ac:dyDescent="0.25">
      <c r="A5" s="12"/>
      <c r="B5" s="30" t="s">
        <v>91</v>
      </c>
      <c r="C5" s="11" t="s">
        <v>141</v>
      </c>
      <c r="D5" s="31" t="s">
        <v>226</v>
      </c>
      <c r="E5" s="32">
        <v>45413</v>
      </c>
      <c r="F5" s="30" t="s">
        <v>233</v>
      </c>
      <c r="G5" s="32">
        <v>45532</v>
      </c>
      <c r="H5" s="29">
        <v>133.36473368055886</v>
      </c>
      <c r="I5" s="29">
        <v>14.364733680558857</v>
      </c>
      <c r="J5" s="30" t="s">
        <v>198</v>
      </c>
      <c r="K5" s="13"/>
      <c r="L5" s="30" t="s">
        <v>228</v>
      </c>
      <c r="M5" s="30" t="s">
        <v>220</v>
      </c>
      <c r="N5" s="31" t="s">
        <v>97</v>
      </c>
      <c r="O5" s="35">
        <v>1</v>
      </c>
      <c r="P5" s="2"/>
      <c r="Q5" s="2"/>
      <c r="R5" s="2"/>
    </row>
    <row r="6" spans="1:18" x14ac:dyDescent="0.25">
      <c r="A6" s="12"/>
      <c r="B6" s="30" t="s">
        <v>91</v>
      </c>
      <c r="C6" s="11" t="s">
        <v>142</v>
      </c>
      <c r="D6" s="31" t="s">
        <v>226</v>
      </c>
      <c r="E6" s="32">
        <v>45413</v>
      </c>
      <c r="F6" s="30" t="s">
        <v>233</v>
      </c>
      <c r="G6" s="32">
        <v>45532</v>
      </c>
      <c r="H6" s="29">
        <v>133.36473368055886</v>
      </c>
      <c r="I6" s="29">
        <v>14.364733680558857</v>
      </c>
      <c r="J6" s="30" t="s">
        <v>198</v>
      </c>
      <c r="K6" s="13"/>
      <c r="L6" s="30" t="s">
        <v>228</v>
      </c>
      <c r="M6" s="30" t="s">
        <v>220</v>
      </c>
      <c r="N6" s="31" t="s">
        <v>97</v>
      </c>
      <c r="O6" s="35">
        <v>1</v>
      </c>
      <c r="P6" s="2"/>
      <c r="Q6" s="2"/>
      <c r="R6" s="2"/>
    </row>
    <row r="7" spans="1:18" x14ac:dyDescent="0.25">
      <c r="A7" s="12"/>
      <c r="B7" s="30" t="s">
        <v>91</v>
      </c>
      <c r="C7" s="11" t="s">
        <v>143</v>
      </c>
      <c r="D7" s="31" t="s">
        <v>226</v>
      </c>
      <c r="E7" s="32">
        <v>45413</v>
      </c>
      <c r="F7" s="30" t="s">
        <v>233</v>
      </c>
      <c r="G7" s="32">
        <v>45532</v>
      </c>
      <c r="H7" s="29">
        <v>133.36473368055886</v>
      </c>
      <c r="I7" s="29">
        <v>14.364733680558857</v>
      </c>
      <c r="J7" s="30" t="s">
        <v>198</v>
      </c>
      <c r="K7" s="13"/>
      <c r="L7" s="30" t="s">
        <v>228</v>
      </c>
      <c r="M7" s="30" t="s">
        <v>220</v>
      </c>
      <c r="N7" s="31" t="s">
        <v>97</v>
      </c>
      <c r="O7" s="35">
        <v>1</v>
      </c>
      <c r="P7" s="2"/>
      <c r="Q7" s="2"/>
      <c r="R7" s="2"/>
    </row>
    <row r="8" spans="1:18" x14ac:dyDescent="0.25">
      <c r="A8" s="12"/>
      <c r="B8" s="30" t="s">
        <v>91</v>
      </c>
      <c r="C8" s="11" t="s">
        <v>145</v>
      </c>
      <c r="D8" s="31" t="s">
        <v>226</v>
      </c>
      <c r="E8" s="32">
        <v>45413</v>
      </c>
      <c r="F8" s="30" t="s">
        <v>233</v>
      </c>
      <c r="G8" s="32">
        <v>45532</v>
      </c>
      <c r="H8" s="29">
        <v>133.36473368055886</v>
      </c>
      <c r="I8" s="29">
        <v>14.364733680558857</v>
      </c>
      <c r="J8" s="30" t="s">
        <v>198</v>
      </c>
      <c r="K8" s="13"/>
      <c r="L8" s="30" t="s">
        <v>228</v>
      </c>
      <c r="M8" s="30" t="s">
        <v>220</v>
      </c>
      <c r="N8" s="31" t="s">
        <v>97</v>
      </c>
      <c r="O8" s="35">
        <v>1</v>
      </c>
      <c r="P8" s="2"/>
      <c r="Q8" s="2"/>
      <c r="R8" s="2"/>
    </row>
    <row r="9" spans="1:18" x14ac:dyDescent="0.25">
      <c r="A9" s="12"/>
      <c r="B9" s="30" t="s">
        <v>91</v>
      </c>
      <c r="C9" s="11" t="s">
        <v>146</v>
      </c>
      <c r="D9" s="31" t="s">
        <v>226</v>
      </c>
      <c r="E9" s="32">
        <v>45413</v>
      </c>
      <c r="F9" s="30" t="s">
        <v>233</v>
      </c>
      <c r="G9" s="32">
        <v>45532</v>
      </c>
      <c r="H9" s="29">
        <v>133.36473368055886</v>
      </c>
      <c r="I9" s="29">
        <v>14.364733680558857</v>
      </c>
      <c r="J9" s="30" t="s">
        <v>198</v>
      </c>
      <c r="K9" s="13"/>
      <c r="L9" s="30" t="s">
        <v>228</v>
      </c>
      <c r="M9" s="30" t="s">
        <v>220</v>
      </c>
      <c r="N9" s="31" t="s">
        <v>97</v>
      </c>
      <c r="O9" s="35">
        <v>1</v>
      </c>
      <c r="P9" s="2"/>
      <c r="Q9" s="2"/>
      <c r="R9" s="2"/>
    </row>
    <row r="10" spans="1:18" x14ac:dyDescent="0.25">
      <c r="A10" s="12"/>
      <c r="B10" s="30" t="s">
        <v>91</v>
      </c>
      <c r="C10" s="11" t="s">
        <v>147</v>
      </c>
      <c r="D10" s="31" t="s">
        <v>226</v>
      </c>
      <c r="E10" s="32">
        <v>45413</v>
      </c>
      <c r="F10" s="30" t="s">
        <v>233</v>
      </c>
      <c r="G10" s="32">
        <v>45532</v>
      </c>
      <c r="H10" s="29">
        <v>133.36473368055886</v>
      </c>
      <c r="I10" s="29">
        <v>14.364733680558857</v>
      </c>
      <c r="J10" s="30" t="s">
        <v>198</v>
      </c>
      <c r="K10" s="13"/>
      <c r="L10" s="30" t="s">
        <v>228</v>
      </c>
      <c r="M10" s="30" t="s">
        <v>220</v>
      </c>
      <c r="N10" s="31" t="s">
        <v>97</v>
      </c>
      <c r="O10" s="35">
        <v>1</v>
      </c>
      <c r="P10" s="2"/>
      <c r="Q10" s="2"/>
      <c r="R10" s="2"/>
    </row>
  </sheetData>
  <conditionalFormatting sqref="F1:F10">
    <cfRule type="cellIs" dxfId="1" priority="1" operator="equal">
      <formula>"DONE"</formula>
    </cfRule>
  </conditionalFormatting>
  <conditionalFormatting sqref="C1:C10">
    <cfRule type="duplicateValues" dxfId="0" priority="168"/>
  </conditionalFormatting>
  <dataValidations count="7">
    <dataValidation type="list" allowBlank="1" showInputMessage="1" showErrorMessage="1" sqref="F2:F10">
      <formula1>STATUS</formula1>
    </dataValidation>
    <dataValidation type="list" allowBlank="1" showInputMessage="1" showErrorMessage="1" sqref="L2:L10">
      <formula1>PROJECT_TYPE</formula1>
    </dataValidation>
    <dataValidation type="list" allowBlank="1" showInputMessage="1" showErrorMessage="1" sqref="D2:D10">
      <formula1>DOC_TYPE</formula1>
    </dataValidation>
    <dataValidation type="list" allowBlank="1" showInputMessage="1" showErrorMessage="1" sqref="N2:N10">
      <formula1>TYPE</formula1>
    </dataValidation>
    <dataValidation type="list" allowBlank="1" showInputMessage="1" showErrorMessage="1" sqref="J2:J10">
      <formula1>PIC</formula1>
    </dataValidation>
    <dataValidation type="list" allowBlank="1" showInputMessage="1" showErrorMessage="1" sqref="M2:M10">
      <formula1>AREA</formula1>
    </dataValidation>
    <dataValidation type="list" allowBlank="1" showInputMessage="1" showErrorMessage="1" sqref="B2:B10">
      <formula1>PROJECT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85" zoomScaleNormal="85" workbookViewId="0">
      <selection activeCell="F2" sqref="F2:F25"/>
    </sheetView>
  </sheetViews>
  <sheetFormatPr defaultRowHeight="15" x14ac:dyDescent="0.25"/>
  <cols>
    <col min="1" max="1" width="33.28515625" style="2" bestFit="1" customWidth="1"/>
    <col min="2" max="3" width="18.140625" style="2" customWidth="1"/>
    <col min="4" max="4" width="24.28515625" style="2" bestFit="1" customWidth="1"/>
    <col min="5" max="5" width="17" style="2" customWidth="1"/>
    <col min="6" max="6" width="28" style="2" bestFit="1" customWidth="1"/>
    <col min="7" max="7" width="14" style="2" bestFit="1" customWidth="1"/>
    <col min="8" max="8" width="23.140625" style="2" customWidth="1"/>
    <col min="9" max="9" width="12" bestFit="1" customWidth="1"/>
    <col min="11" max="11" width="41.42578125" bestFit="1" customWidth="1"/>
  </cols>
  <sheetData>
    <row r="1" spans="1:11" s="3" customFormat="1" x14ac:dyDescent="0.25">
      <c r="A1" s="3" t="s">
        <v>0</v>
      </c>
      <c r="B1" s="3" t="s">
        <v>190</v>
      </c>
      <c r="C1" s="3" t="s">
        <v>225</v>
      </c>
      <c r="D1" s="3" t="s">
        <v>183</v>
      </c>
      <c r="E1" s="3" t="s">
        <v>219</v>
      </c>
      <c r="F1" s="3" t="s">
        <v>96</v>
      </c>
      <c r="G1" s="3" t="s">
        <v>227</v>
      </c>
      <c r="I1" s="3" t="s">
        <v>100</v>
      </c>
      <c r="J1" s="3" t="s">
        <v>171</v>
      </c>
      <c r="K1" s="3" t="s">
        <v>12</v>
      </c>
    </row>
    <row r="2" spans="1:11" x14ac:dyDescent="0.25">
      <c r="A2" s="2" t="s">
        <v>1</v>
      </c>
      <c r="B2" s="2" t="s">
        <v>97</v>
      </c>
      <c r="C2" s="2" t="s">
        <v>226</v>
      </c>
      <c r="D2" s="2" t="s">
        <v>195</v>
      </c>
      <c r="E2" s="2" t="s">
        <v>220</v>
      </c>
      <c r="F2" s="2" t="s">
        <v>353</v>
      </c>
      <c r="G2" s="2" t="s">
        <v>228</v>
      </c>
      <c r="I2" t="s">
        <v>101</v>
      </c>
      <c r="J2" t="s">
        <v>173</v>
      </c>
      <c r="K2" t="s">
        <v>13</v>
      </c>
    </row>
    <row r="3" spans="1:11" x14ac:dyDescent="0.25">
      <c r="A3" s="2" t="s">
        <v>188</v>
      </c>
      <c r="B3" s="2" t="s">
        <v>191</v>
      </c>
      <c r="C3" s="2" t="s">
        <v>95</v>
      </c>
      <c r="D3" s="2" t="s">
        <v>217</v>
      </c>
      <c r="E3" s="2" t="s">
        <v>221</v>
      </c>
      <c r="F3" s="2" t="s">
        <v>375</v>
      </c>
      <c r="G3" s="2" t="s">
        <v>229</v>
      </c>
      <c r="I3" t="s">
        <v>102</v>
      </c>
      <c r="J3" t="s">
        <v>172</v>
      </c>
      <c r="K3" t="s">
        <v>14</v>
      </c>
    </row>
    <row r="4" spans="1:11" x14ac:dyDescent="0.25">
      <c r="A4" s="2" t="s">
        <v>186</v>
      </c>
      <c r="D4" s="2" t="s">
        <v>201</v>
      </c>
      <c r="E4" s="2" t="s">
        <v>222</v>
      </c>
      <c r="F4" s="2" t="s">
        <v>94</v>
      </c>
      <c r="I4" t="s">
        <v>103</v>
      </c>
      <c r="K4" t="s">
        <v>15</v>
      </c>
    </row>
    <row r="5" spans="1:11" x14ac:dyDescent="0.25">
      <c r="A5" s="2" t="s">
        <v>187</v>
      </c>
      <c r="D5" s="2" t="s">
        <v>215</v>
      </c>
      <c r="E5" s="2" t="s">
        <v>223</v>
      </c>
      <c r="F5" s="2" t="s">
        <v>377</v>
      </c>
      <c r="I5" t="s">
        <v>108</v>
      </c>
      <c r="K5" t="s">
        <v>16</v>
      </c>
    </row>
    <row r="6" spans="1:11" x14ac:dyDescent="0.25">
      <c r="A6" s="2" t="s">
        <v>194</v>
      </c>
      <c r="D6" s="2" t="s">
        <v>203</v>
      </c>
      <c r="F6" s="2" t="s">
        <v>99</v>
      </c>
      <c r="K6" t="s">
        <v>17</v>
      </c>
    </row>
    <row r="7" spans="1:11" x14ac:dyDescent="0.25">
      <c r="A7" s="2" t="s">
        <v>233</v>
      </c>
      <c r="D7" s="2" t="s">
        <v>208</v>
      </c>
      <c r="F7" s="2" t="s">
        <v>408</v>
      </c>
      <c r="K7" t="s">
        <v>18</v>
      </c>
    </row>
    <row r="8" spans="1:11" x14ac:dyDescent="0.25">
      <c r="A8" s="2" t="s">
        <v>234</v>
      </c>
      <c r="D8" s="2" t="s">
        <v>214</v>
      </c>
      <c r="F8" s="2" t="s">
        <v>174</v>
      </c>
      <c r="K8" t="s">
        <v>19</v>
      </c>
    </row>
    <row r="9" spans="1:11" x14ac:dyDescent="0.25">
      <c r="A9" s="2" t="s">
        <v>192</v>
      </c>
      <c r="D9" s="2" t="s">
        <v>200</v>
      </c>
      <c r="F9" s="2" t="s">
        <v>107</v>
      </c>
      <c r="K9" t="s">
        <v>20</v>
      </c>
    </row>
    <row r="10" spans="1:11" x14ac:dyDescent="0.25">
      <c r="A10" s="2" t="s">
        <v>189</v>
      </c>
      <c r="D10" s="2" t="s">
        <v>404</v>
      </c>
      <c r="F10" s="2" t="s">
        <v>93</v>
      </c>
      <c r="K10" t="s">
        <v>21</v>
      </c>
    </row>
    <row r="11" spans="1:11" x14ac:dyDescent="0.25">
      <c r="A11" s="2" t="s">
        <v>193</v>
      </c>
      <c r="D11" s="2" t="s">
        <v>202</v>
      </c>
      <c r="F11" s="2" t="s">
        <v>379</v>
      </c>
      <c r="K11" t="s">
        <v>22</v>
      </c>
    </row>
    <row r="12" spans="1:11" x14ac:dyDescent="0.25">
      <c r="D12" s="2" t="s">
        <v>216</v>
      </c>
      <c r="F12" s="2" t="s">
        <v>91</v>
      </c>
      <c r="K12" t="s">
        <v>23</v>
      </c>
    </row>
    <row r="13" spans="1:11" x14ac:dyDescent="0.25">
      <c r="D13" s="2" t="s">
        <v>218</v>
      </c>
      <c r="F13" s="2" t="s">
        <v>166</v>
      </c>
      <c r="K13" t="s">
        <v>24</v>
      </c>
    </row>
    <row r="14" spans="1:11" x14ac:dyDescent="0.25">
      <c r="D14" s="2" t="s">
        <v>211</v>
      </c>
      <c r="F14" s="2" t="s">
        <v>182</v>
      </c>
      <c r="K14" t="s">
        <v>25</v>
      </c>
    </row>
    <row r="15" spans="1:11" x14ac:dyDescent="0.25">
      <c r="D15" s="2" t="s">
        <v>207</v>
      </c>
      <c r="F15" s="2" t="s">
        <v>362</v>
      </c>
      <c r="K15" t="s">
        <v>26</v>
      </c>
    </row>
    <row r="16" spans="1:11" x14ac:dyDescent="0.25">
      <c r="D16" s="2" t="s">
        <v>199</v>
      </c>
      <c r="F16" s="2" t="s">
        <v>105</v>
      </c>
      <c r="K16" t="s">
        <v>27</v>
      </c>
    </row>
    <row r="17" spans="4:11" x14ac:dyDescent="0.25">
      <c r="D17" s="2" t="s">
        <v>198</v>
      </c>
      <c r="F17" s="2" t="s">
        <v>106</v>
      </c>
      <c r="K17" t="s">
        <v>28</v>
      </c>
    </row>
    <row r="18" spans="4:11" x14ac:dyDescent="0.25">
      <c r="D18" s="2" t="s">
        <v>196</v>
      </c>
      <c r="F18" s="2" t="s">
        <v>104</v>
      </c>
      <c r="K18" t="s">
        <v>29</v>
      </c>
    </row>
    <row r="19" spans="4:11" x14ac:dyDescent="0.25">
      <c r="D19" s="2" t="s">
        <v>206</v>
      </c>
      <c r="F19" s="2" t="s">
        <v>378</v>
      </c>
      <c r="K19" t="s">
        <v>30</v>
      </c>
    </row>
    <row r="20" spans="4:11" x14ac:dyDescent="0.25">
      <c r="D20" s="2" t="s">
        <v>205</v>
      </c>
      <c r="F20" s="2" t="s">
        <v>376</v>
      </c>
      <c r="K20" t="s">
        <v>31</v>
      </c>
    </row>
    <row r="21" spans="4:11" x14ac:dyDescent="0.25">
      <c r="D21" s="2" t="s">
        <v>204</v>
      </c>
      <c r="F21" s="2" t="s">
        <v>92</v>
      </c>
      <c r="K21" t="s">
        <v>32</v>
      </c>
    </row>
    <row r="22" spans="4:11" x14ac:dyDescent="0.25">
      <c r="D22" s="2" t="s">
        <v>213</v>
      </c>
      <c r="F22" s="2" t="s">
        <v>381</v>
      </c>
    </row>
    <row r="23" spans="4:11" x14ac:dyDescent="0.25">
      <c r="D23" s="2" t="s">
        <v>197</v>
      </c>
      <c r="F23" s="2" t="s">
        <v>380</v>
      </c>
    </row>
    <row r="24" spans="4:11" x14ac:dyDescent="0.25">
      <c r="D24" s="2" t="s">
        <v>209</v>
      </c>
      <c r="F24" s="2" t="s">
        <v>98</v>
      </c>
    </row>
    <row r="25" spans="4:11" s="2" customFormat="1" x14ac:dyDescent="0.25">
      <c r="D25" s="2" t="s">
        <v>212</v>
      </c>
      <c r="F25" s="2" t="s">
        <v>372</v>
      </c>
    </row>
    <row r="26" spans="4:11" x14ac:dyDescent="0.25">
      <c r="D26" s="2" t="s">
        <v>320</v>
      </c>
    </row>
    <row r="27" spans="4:11" x14ac:dyDescent="0.25">
      <c r="D27" s="2" t="s">
        <v>210</v>
      </c>
    </row>
    <row r="28" spans="4:11" x14ac:dyDescent="0.25">
      <c r="D28" s="2" t="s">
        <v>371</v>
      </c>
    </row>
  </sheetData>
  <sortState ref="F2:F25">
    <sortCondition ref="F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RAW</vt:lpstr>
      <vt:lpstr>deleted</vt:lpstr>
      <vt:lpstr>list</vt:lpstr>
      <vt:lpstr>AREA</vt:lpstr>
      <vt:lpstr>doc_stat</vt:lpstr>
      <vt:lpstr>DOC_TYPE</vt:lpstr>
      <vt:lpstr>gen_status</vt:lpstr>
      <vt:lpstr>PIC</vt:lpstr>
      <vt:lpstr>PROJECT</vt:lpstr>
      <vt:lpstr>PROJECT_TYPE</vt:lpstr>
      <vt:lpstr>STATUS</vt:lpstr>
      <vt:lpstr>TYPE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PHTadenaFr</dc:creator>
  <cp:lastModifiedBy>PHTadenaFr</cp:lastModifiedBy>
  <cp:lastPrinted>2024-09-05T05:27:23Z</cp:lastPrinted>
  <dcterms:created xsi:type="dcterms:W3CDTF">2024-03-12T02:00:15Z</dcterms:created>
  <dcterms:modified xsi:type="dcterms:W3CDTF">2024-09-11T08:43:09Z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2024-03-25T08:54:27Z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0dfeb78e-a213-4beb-9ce7-960a138558a1</vt:lpwstr>
  </property>
  <property fmtid="{D5CDD505-2E9C-101B-9397-08002B2CF9AE}" pid="8" name="MSIP_Label_1ada0a2f-b917-4d51-b0d0-d418a10c8b23_ContentBits">
    <vt:lpwstr>0</vt:lpwstr>
  </property>
</Properties>
</file>