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defaultThemeVersion="124226"/>
  <mc:AlternateContent xmlns:mc="http://schemas.openxmlformats.org/markup-compatibility/2006">
    <mc:Choice Requires="x15">
      <x15ac:absPath xmlns:x15ac="http://schemas.microsoft.com/office/spreadsheetml/2010/11/ac" url="C:\Users\FernandoNote\Documents\Personal\Downloads\"/>
    </mc:Choice>
  </mc:AlternateContent>
  <bookViews>
    <workbookView xWindow="0" yWindow="0" windowWidth="20490" windowHeight="10605" firstSheet="2" activeTab="2"/>
  </bookViews>
  <sheets>
    <sheet name="Dados" sheetId="17" state="hidden" r:id="rId1"/>
    <sheet name="Import" sheetId="14" state="hidden" r:id="rId2"/>
    <sheet name="Dashboard (Cinza)" sheetId="16" r:id="rId3"/>
    <sheet name="Pivot_1" sheetId="15" state="hidden" r:id="rId4"/>
  </sheets>
  <definedNames>
    <definedName name="_xlnm._FilterDatabase" localSheetId="0" hidden="1">Dados!$A$1:$G$298</definedName>
    <definedName name="_xlnm.Criteria" localSheetId="0">Dados!#REF!</definedName>
    <definedName name="_xlnm.Database" localSheetId="2">#REF!</definedName>
    <definedName name="_xlnm.Database">#REF!</definedName>
    <definedName name="DbVendasMedicamentos.accdb_1" localSheetId="1" hidden="1">Import!$A$1:$K$298</definedName>
    <definedName name="Dezembro" localSheetId="2">#REF!</definedName>
    <definedName name="Dezembro">#REF!</definedName>
    <definedName name="filtro">#REF!</definedName>
    <definedName name="Janeiro">#REF!</definedName>
    <definedName name="Junho">#REF!</definedName>
    <definedName name="MaisImportantes" localSheetId="2">'Dashboard (Cinza)'!$C$40:$C$43</definedName>
    <definedName name="MaisImportantes">#REF!</definedName>
    <definedName name="Slicer_CidadeValor">#N/A</definedName>
    <definedName name="Slicer_DadosCriteriaQuantidade">#N/A</definedName>
    <definedName name="Slicer_DadosDataAno">#N/A</definedName>
    <definedName name="Slicer_DadosDataMes">#N/A</definedName>
    <definedName name="Slicer_MedicamentoValor">#N/A</definedName>
    <definedName name="Slicer_VendedorValor">#N/A</definedName>
    <definedName name="TbProduto">#REF!</definedName>
  </definedNames>
  <calcPr calcId="152511"/>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99" i="14" l="1"/>
  <c r="E3" i="16"/>
  <c r="G298" i="17" l="1"/>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3" i="16"/>
  <c r="H3" i="16" l="1"/>
</calcChain>
</file>

<file path=xl/connections.xml><?xml version="1.0" encoding="utf-8"?>
<connections xmlns="http://schemas.openxmlformats.org/spreadsheetml/2006/main">
  <connection id="1" sourceFile="C:\Users\FernandoNote\Documents\Estudos\DbVendasMedicamentos.accdb" keepAlive="1" name="DbVendasMedicamentos" type="5" refreshedVersion="4" background="1" saveData="1">
    <dbPr connection="Provider=Microsoft.ACE.OLEDB.12.0;User ID=Admin;Data Source=C:\Users\FernandoNote\Documents\Estudos\DbVendasMedicamentos.accdb;Mode=ReadWrite;Extended Properties=&quot;&quot;;Jet OLEDB:System database=&quot;&quot;;Jet OLEDB:Registry Path=&quot;&quot;;Jet OLEDB:Engine Type=6;Jet OLEDB:Database Locking Mode=1;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QryDados" commandType="3"/>
  </connection>
</connections>
</file>

<file path=xl/sharedStrings.xml><?xml version="1.0" encoding="utf-8"?>
<sst xmlns="http://schemas.openxmlformats.org/spreadsheetml/2006/main" count="3055" uniqueCount="95">
  <si>
    <t>Quantidade</t>
  </si>
  <si>
    <t>Data</t>
  </si>
  <si>
    <t>Produtos Vendidos</t>
  </si>
  <si>
    <t>Lucro Bruto</t>
  </si>
  <si>
    <t>Medicamento</t>
  </si>
  <si>
    <t>Cidade</t>
  </si>
  <si>
    <t>Vendedor</t>
  </si>
  <si>
    <t>Unitário</t>
  </si>
  <si>
    <t>Total</t>
  </si>
  <si>
    <t>Cloranfenicol</t>
  </si>
  <si>
    <t>Rio de Janeiro</t>
  </si>
  <si>
    <t>Sandra</t>
  </si>
  <si>
    <t>Hidantal</t>
  </si>
  <si>
    <t>Campinas</t>
  </si>
  <si>
    <t>Marcos</t>
  </si>
  <si>
    <t>Vancomicina</t>
  </si>
  <si>
    <t>Curitiba</t>
  </si>
  <si>
    <t>João</t>
  </si>
  <si>
    <t>Dipirona</t>
  </si>
  <si>
    <t>Franca</t>
  </si>
  <si>
    <t>Omeprazol</t>
  </si>
  <si>
    <t>Brasilia</t>
  </si>
  <si>
    <t>Marina</t>
  </si>
  <si>
    <t>Salvador</t>
  </si>
  <si>
    <t>Ribeirão Preto</t>
  </si>
  <si>
    <t>Fenobarbital</t>
  </si>
  <si>
    <t>Santos</t>
  </si>
  <si>
    <t>Barretos</t>
  </si>
  <si>
    <t>DadosDataMes</t>
  </si>
  <si>
    <t>DadosDataDia</t>
  </si>
  <si>
    <t>DadosDataAno</t>
  </si>
  <si>
    <t>CidadeValor</t>
  </si>
  <si>
    <t>VendedorValor</t>
  </si>
  <si>
    <t>MedicamentoValor</t>
  </si>
  <si>
    <t>DadosQuantidade</t>
  </si>
  <si>
    <t>DadosPVUnitario</t>
  </si>
  <si>
    <t>DadosTotal</t>
  </si>
  <si>
    <t>abril</t>
  </si>
  <si>
    <t>5</t>
  </si>
  <si>
    <t>2001</t>
  </si>
  <si>
    <t>março</t>
  </si>
  <si>
    <t>26</t>
  </si>
  <si>
    <t>2003</t>
  </si>
  <si>
    <t>1</t>
  </si>
  <si>
    <t>2002</t>
  </si>
  <si>
    <t>maio</t>
  </si>
  <si>
    <t>30</t>
  </si>
  <si>
    <t>25</t>
  </si>
  <si>
    <t>20</t>
  </si>
  <si>
    <t>julho</t>
  </si>
  <si>
    <t>18</t>
  </si>
  <si>
    <t>28</t>
  </si>
  <si>
    <t>junho</t>
  </si>
  <si>
    <t>23</t>
  </si>
  <si>
    <t>7</t>
  </si>
  <si>
    <t>11</t>
  </si>
  <si>
    <t>fevereiro</t>
  </si>
  <si>
    <t>4</t>
  </si>
  <si>
    <t>outubro</t>
  </si>
  <si>
    <t>setembro</t>
  </si>
  <si>
    <t>6</t>
  </si>
  <si>
    <t>janeiro</t>
  </si>
  <si>
    <t>dezembro</t>
  </si>
  <si>
    <t>19</t>
  </si>
  <si>
    <t>9</t>
  </si>
  <si>
    <t>novembro</t>
  </si>
  <si>
    <t>14</t>
  </si>
  <si>
    <t>3</t>
  </si>
  <si>
    <t>13</t>
  </si>
  <si>
    <t>17</t>
  </si>
  <si>
    <t>2</t>
  </si>
  <si>
    <t>27</t>
  </si>
  <si>
    <t>8</t>
  </si>
  <si>
    <t>31</t>
  </si>
  <si>
    <t>15</t>
  </si>
  <si>
    <t>10</t>
  </si>
  <si>
    <t>16</t>
  </si>
  <si>
    <t>12</t>
  </si>
  <si>
    <t>22</t>
  </si>
  <si>
    <t>agosto</t>
  </si>
  <si>
    <t>29</t>
  </si>
  <si>
    <t>24</t>
  </si>
  <si>
    <t>21</t>
  </si>
  <si>
    <t>Row Labels</t>
  </si>
  <si>
    <t>Grand Total</t>
  </si>
  <si>
    <t>Sum of DadosTotal</t>
  </si>
  <si>
    <t>DadosCriteriaQuantidade</t>
  </si>
  <si>
    <t>Mais que 123 unidades.</t>
  </si>
  <si>
    <t>Entre 93 e 123 unidades.</t>
  </si>
  <si>
    <t>Abaixo de 93 unidades.</t>
  </si>
  <si>
    <t>DadosPVMedia</t>
  </si>
  <si>
    <t>Sum of DadosQuantidade</t>
  </si>
  <si>
    <r>
      <rPr>
        <sz val="36"/>
        <color theme="0" tint="-0.249977111117893"/>
        <rFont val="Calibri Light"/>
        <family val="2"/>
      </rPr>
      <t>DATA MINING</t>
    </r>
    <r>
      <rPr>
        <sz val="36"/>
        <color rgb="FFFFC000"/>
        <rFont val="Calibri Light"/>
        <family val="2"/>
      </rPr>
      <t xml:space="preserve"> </t>
    </r>
    <r>
      <rPr>
        <sz val="36"/>
        <color theme="1" tint="0.34998626667073579"/>
        <rFont val="Calibri Light"/>
        <family val="2"/>
      </rPr>
      <t>DE MEDICAMENTOS</t>
    </r>
    <r>
      <rPr>
        <sz val="36"/>
        <color rgb="FFFFC000"/>
        <rFont val="Calibri Light"/>
        <family val="2"/>
      </rPr>
      <t xml:space="preserve">  </t>
    </r>
    <r>
      <rPr>
        <b/>
        <sz val="10"/>
        <rFont val="Segoe UI"/>
        <family val="2"/>
      </rPr>
      <t xml:space="preserve"> </t>
    </r>
    <r>
      <rPr>
        <b/>
        <sz val="10"/>
        <rFont val="Arial"/>
        <family val="2"/>
      </rPr>
      <t>by Fernando C. Vidoto</t>
    </r>
  </si>
  <si>
    <t>Média de Preço de Venda*</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</si>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</sst>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R$&quot;\ * #,##0.00_-;\-&quot;R$&quot;\ * #,##0.00_-;_-&quot;R$&quot;\ * &quot;-&quot;??_-;_-@_-"/>
    <numFmt numFmtId="165" formatCode="&quot;R$&quot;\ #,##0.00"/>
    <numFmt numFmtId="166" formatCode="[$-416]mmmm;@"/>
  </numFmts>
  <fonts count="25" x14ac:knownFonts="1">
    <font>
      <sz val="10"/>
      <name val="Arial"/>
    </font>
    <font>
      <sz val="10"/>
      <name val="Arial"/>
      <family val="2"/>
    </font>
    <font>
      <b/>
      <sz val="10"/>
      <name val="Arial"/>
      <family val="2"/>
    </font>
    <font>
      <sz val="10"/>
      <name val="Segoe UI"/>
      <family val="2"/>
    </font>
    <font>
      <b/>
      <sz val="10"/>
      <name val="Segoe UI"/>
      <family val="2"/>
    </font>
    <font>
      <sz val="10"/>
      <color theme="8" tint="-0.499984740745262"/>
      <name val="Segoe UI"/>
      <family val="2"/>
    </font>
    <font>
      <sz val="16"/>
      <color rgb="FF002164"/>
      <name val="Segoe UI"/>
      <family val="2"/>
    </font>
    <font>
      <sz val="11"/>
      <name val="Arial"/>
      <family val="2"/>
    </font>
    <font>
      <sz val="11"/>
      <color theme="2" tint="-0.499984740745262"/>
      <name val="Arial"/>
      <family val="2"/>
    </font>
    <font>
      <b/>
      <sz val="11"/>
      <name val="Arial"/>
      <family val="2"/>
    </font>
    <font>
      <sz val="12"/>
      <color rgb="FF00359E"/>
      <name val="Segoe UI"/>
      <family val="2"/>
    </font>
    <font>
      <sz val="12"/>
      <name val="Segoe UI"/>
      <family val="2"/>
    </font>
    <font>
      <sz val="12"/>
      <name val="Arial"/>
      <family val="2"/>
    </font>
    <font>
      <b/>
      <sz val="12"/>
      <name val="Segoe UI"/>
      <family val="2"/>
    </font>
    <font>
      <b/>
      <sz val="12"/>
      <name val="Arial"/>
      <family val="2"/>
    </font>
    <font>
      <u/>
      <sz val="48"/>
      <name val="Bell MT"/>
      <family val="1"/>
    </font>
    <font>
      <sz val="12"/>
      <color theme="2" tint="-0.499984740745262"/>
      <name val="Segoe UI"/>
      <family val="2"/>
    </font>
    <font>
      <sz val="12"/>
      <color theme="9" tint="-0.249977111117893"/>
      <name val="Arial"/>
      <family val="2"/>
    </font>
    <font>
      <sz val="18"/>
      <name val="Arial"/>
      <family val="2"/>
    </font>
    <font>
      <sz val="36"/>
      <color rgb="FFFFC000"/>
      <name val="Calibri Light"/>
      <family val="2"/>
    </font>
    <font>
      <sz val="36"/>
      <color theme="1" tint="0.34998626667073579"/>
      <name val="Calibri Light"/>
      <family val="2"/>
    </font>
    <font>
      <sz val="16"/>
      <color theme="1" tint="0.34998626667073579"/>
      <name val="Gautami"/>
      <family val="2"/>
    </font>
    <font>
      <sz val="24"/>
      <color theme="1" tint="0.34998626667073579"/>
      <name val="Cambria"/>
      <family val="1"/>
    </font>
    <font>
      <sz val="48"/>
      <color rgb="FFEAEAEA"/>
      <name val="Calibri Light"/>
      <family val="2"/>
    </font>
    <font>
      <sz val="36"/>
      <color theme="0" tint="-0.249977111117893"/>
      <name val="Calibri Light"/>
      <family val="2"/>
    </font>
  </fonts>
  <fills count="3">
    <fill>
      <patternFill patternType="none"/>
    </fill>
    <fill>
      <patternFill patternType="gray125"/>
    </fill>
    <fill>
      <patternFill patternType="solid">
        <fgColor indexed="2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top style="hair">
        <color auto="1"/>
      </top>
      <bottom/>
      <diagonal/>
    </border>
    <border>
      <left/>
      <right/>
      <top style="hair">
        <color auto="1"/>
      </top>
      <bottom style="hair">
        <color auto="1"/>
      </bottom>
      <diagonal/>
    </border>
    <border>
      <left/>
      <right/>
      <top/>
      <bottom style="hair">
        <color auto="1"/>
      </bottom>
      <diagonal/>
    </border>
  </borders>
  <cellStyleXfs count="2">
    <xf numFmtId="0" fontId="0" fillId="0" borderId="0"/>
    <xf numFmtId="164" fontId="1" fillId="0" borderId="0" applyFont="0" applyFill="0" applyBorder="0" applyAlignment="0" applyProtection="0"/>
  </cellStyleXfs>
  <cellXfs count="61">
    <xf numFmtId="0" fontId="0" fillId="0" borderId="0" xfId="0"/>
    <xf numFmtId="14" fontId="0" fillId="0" borderId="0" xfId="0" applyNumberFormat="1"/>
    <xf numFmtId="10" fontId="0" fillId="0" borderId="0" xfId="0" applyNumberFormat="1" applyBorder="1"/>
    <xf numFmtId="10" fontId="2" fillId="0" borderId="0" xfId="0" applyNumberFormat="1" applyFont="1" applyBorder="1"/>
    <xf numFmtId="165" fontId="3" fillId="0" borderId="0" xfId="0" applyNumberFormat="1" applyFont="1" applyBorder="1"/>
    <xf numFmtId="0" fontId="7" fillId="0" borderId="0" xfId="0" applyFont="1"/>
    <xf numFmtId="0" fontId="8" fillId="0" borderId="0" xfId="0" applyFont="1" applyBorder="1" applyAlignment="1">
      <alignment horizontal="center"/>
    </xf>
    <xf numFmtId="3" fontId="7" fillId="0" borderId="0" xfId="0" applyNumberFormat="1" applyFont="1" applyBorder="1"/>
    <xf numFmtId="3" fontId="9" fillId="0" borderId="0" xfId="0" applyNumberFormat="1" applyFont="1" applyBorder="1"/>
    <xf numFmtId="165" fontId="11" fillId="0" borderId="0" xfId="0" applyNumberFormat="1" applyFont="1" applyBorder="1"/>
    <xf numFmtId="165" fontId="12" fillId="0" borderId="0" xfId="0" applyNumberFormat="1" applyFont="1" applyBorder="1"/>
    <xf numFmtId="165" fontId="13" fillId="0" borderId="0" xfId="0" applyNumberFormat="1" applyFont="1" applyBorder="1"/>
    <xf numFmtId="165" fontId="14" fillId="0" borderId="0" xfId="0" applyNumberFormat="1" applyFont="1" applyBorder="1"/>
    <xf numFmtId="0" fontId="12" fillId="0" borderId="0" xfId="0" applyFont="1"/>
    <xf numFmtId="0" fontId="15" fillId="0" borderId="0" xfId="0" applyFont="1" applyAlignment="1"/>
    <xf numFmtId="0" fontId="0" fillId="0" borderId="0" xfId="0" applyAlignment="1"/>
    <xf numFmtId="10" fontId="11" fillId="0" borderId="0" xfId="0" applyNumberFormat="1" applyFont="1" applyBorder="1"/>
    <xf numFmtId="10" fontId="13" fillId="0" borderId="0" xfId="0" applyNumberFormat="1" applyFont="1" applyBorder="1"/>
    <xf numFmtId="0" fontId="17" fillId="0" borderId="0" xfId="0" applyFont="1" applyBorder="1" applyAlignment="1">
      <alignment horizontal="center"/>
    </xf>
    <xf numFmtId="0" fontId="16" fillId="0" borderId="0" xfId="0" applyFont="1" applyBorder="1" applyAlignment="1">
      <alignment horizontal="center"/>
    </xf>
    <xf numFmtId="166" fontId="0" fillId="0" borderId="0" xfId="0" applyNumberFormat="1"/>
    <xf numFmtId="0" fontId="12" fillId="0" borderId="0" xfId="0" applyFont="1" applyAlignment="1">
      <alignment horizontal="center"/>
    </xf>
    <xf numFmtId="0" fontId="2" fillId="0" borderId="0" xfId="0" applyFont="1" applyBorder="1" applyAlignment="1">
      <alignment horizontal="center"/>
    </xf>
    <xf numFmtId="0" fontId="18" fillId="0" borderId="0" xfId="0" applyFont="1" applyBorder="1" applyAlignment="1">
      <alignment vertical="center"/>
    </xf>
    <xf numFmtId="0" fontId="2" fillId="0" borderId="0" xfId="0" applyFont="1" applyFill="1" applyBorder="1" applyAlignment="1">
      <alignment horizontal="center"/>
    </xf>
    <xf numFmtId="0" fontId="2" fillId="0" borderId="0" xfId="0" applyFont="1" applyFill="1" applyBorder="1" applyAlignment="1"/>
    <xf numFmtId="0" fontId="19" fillId="0" borderId="0" xfId="0" applyFont="1" applyAlignment="1"/>
    <xf numFmtId="165" fontId="5" fillId="0" borderId="0" xfId="0" applyNumberFormat="1" applyFont="1" applyBorder="1" applyAlignment="1">
      <alignment horizontal="left"/>
    </xf>
    <xf numFmtId="0" fontId="10" fillId="0" borderId="0" xfId="0" applyFont="1" applyBorder="1" applyAlignment="1">
      <alignment horizontal="center"/>
    </xf>
    <xf numFmtId="165" fontId="21" fillId="0" borderId="0" xfId="0" applyNumberFormat="1" applyFont="1" applyBorder="1" applyAlignment="1">
      <alignment horizontal="center" vertical="center"/>
    </xf>
    <xf numFmtId="0" fontId="21" fillId="0" borderId="0" xfId="0" applyFont="1" applyAlignment="1">
      <alignment vertical="center"/>
    </xf>
    <xf numFmtId="14"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164" fontId="2" fillId="2" borderId="1" xfId="1" applyFont="1" applyFill="1" applyBorder="1" applyAlignment="1">
      <alignment horizontal="left" vertical="center"/>
    </xf>
    <xf numFmtId="0" fontId="0" fillId="0" borderId="0" xfId="0" applyAlignment="1">
      <alignment horizontal="left"/>
    </xf>
    <xf numFmtId="14" fontId="1" fillId="0" borderId="2" xfId="0" applyNumberFormat="1" applyFont="1" applyFill="1" applyBorder="1" applyAlignment="1"/>
    <xf numFmtId="0" fontId="1" fillId="0" borderId="3" xfId="0" applyFont="1" applyFill="1" applyBorder="1" applyAlignment="1"/>
    <xf numFmtId="164" fontId="1" fillId="0" borderId="3" xfId="1" applyFont="1" applyFill="1" applyBorder="1" applyAlignment="1"/>
    <xf numFmtId="14" fontId="0" fillId="0" borderId="2" xfId="0" applyNumberFormat="1" applyBorder="1"/>
    <xf numFmtId="14" fontId="1" fillId="0" borderId="0" xfId="0" applyNumberFormat="1" applyFont="1" applyFill="1" applyBorder="1" applyAlignment="1"/>
    <xf numFmtId="14" fontId="1" fillId="0" borderId="0" xfId="0" applyNumberFormat="1" applyFont="1" applyFill="1" applyAlignment="1"/>
    <xf numFmtId="14" fontId="0" fillId="0" borderId="0" xfId="0" applyNumberFormat="1" applyBorder="1"/>
    <xf numFmtId="164" fontId="0" fillId="0" borderId="0" xfId="1" applyFont="1"/>
    <xf numFmtId="0" fontId="0" fillId="0" borderId="0" xfId="0" pivotButton="1"/>
    <xf numFmtId="0" fontId="0" fillId="0" borderId="0" xfId="0" applyNumberFormat="1"/>
    <xf numFmtId="0" fontId="0" fillId="0" borderId="0" xfId="0" applyAlignment="1">
      <alignment horizontal="left" vertical="center"/>
    </xf>
    <xf numFmtId="0" fontId="21" fillId="0" borderId="0" xfId="0" applyFont="1" applyAlignment="1">
      <alignment horizontal="left" vertical="center"/>
    </xf>
    <xf numFmtId="0" fontId="0" fillId="0" borderId="4" xfId="0" applyBorder="1" applyAlignment="1">
      <alignment horizontal="left" vertical="center"/>
    </xf>
    <xf numFmtId="0" fontId="6" fillId="0" borderId="4" xfId="0" applyFont="1" applyBorder="1"/>
    <xf numFmtId="0" fontId="0" fillId="0" borderId="4" xfId="0" applyBorder="1"/>
    <xf numFmtId="0" fontId="22" fillId="0" borderId="5" xfId="0" applyFont="1" applyBorder="1" applyAlignment="1">
      <alignment horizontal="left" vertical="center"/>
    </xf>
    <xf numFmtId="165" fontId="22" fillId="0" borderId="5" xfId="0" applyNumberFormat="1" applyFont="1" applyBorder="1" applyAlignment="1">
      <alignment horizontal="center" vertical="center"/>
    </xf>
    <xf numFmtId="0" fontId="22" fillId="0" borderId="5" xfId="0" applyFont="1" applyBorder="1" applyAlignment="1">
      <alignment vertical="center"/>
    </xf>
    <xf numFmtId="0" fontId="23" fillId="0" borderId="4" xfId="0" applyFont="1" applyBorder="1" applyAlignment="1">
      <alignment vertical="center" textRotation="90"/>
    </xf>
    <xf numFmtId="0" fontId="23" fillId="0" borderId="0" xfId="0" applyFont="1" applyBorder="1" applyAlignment="1">
      <alignment vertical="center" textRotation="90"/>
    </xf>
    <xf numFmtId="0" fontId="23" fillId="0" borderId="6" xfId="0" applyFont="1" applyBorder="1" applyAlignment="1">
      <alignment vertical="center" textRotation="90"/>
    </xf>
    <xf numFmtId="4" fontId="0" fillId="0" borderId="0" xfId="0" applyNumberFormat="1"/>
    <xf numFmtId="0" fontId="21" fillId="0" borderId="0" xfId="0" quotePrefix="1" applyFont="1" applyAlignment="1">
      <alignment vertical="center"/>
    </xf>
    <xf numFmtId="165" fontId="21" fillId="0" borderId="6" xfId="0" applyNumberFormat="1" applyFont="1" applyBorder="1" applyAlignment="1">
      <alignment horizontal="center" vertical="center"/>
    </xf>
    <xf numFmtId="3" fontId="22" fillId="0" borderId="5" xfId="0" applyNumberFormat="1" applyFont="1" applyBorder="1" applyAlignment="1">
      <alignment horizontal="center" vertical="center"/>
    </xf>
    <xf numFmtId="165" fontId="22" fillId="0" borderId="5" xfId="0" applyNumberFormat="1" applyFont="1" applyBorder="1" applyAlignment="1">
      <alignment horizontal="left" vertical="center"/>
    </xf>
  </cellXfs>
  <cellStyles count="2">
    <cellStyle name="Currency 2" xfId="1"/>
    <cellStyle name="Normal" xfId="0" builtinId="0"/>
  </cellStyles>
  <dxfs count="16">
    <dxf>
      <numFmt numFmtId="166" formatCode="[$-416]mmmm;@"/>
    </dxf>
    <dxf>
      <numFmt numFmtId="166" formatCode="[$-416]mmmm;@"/>
    </dxf>
    <dxf>
      <font>
        <b/>
        <i val="0"/>
        <color rgb="FFEA0000"/>
      </font>
      <border>
        <bottom style="thin">
          <color rgb="FFEA0000"/>
        </bottom>
        <vertical/>
        <horizontal/>
      </border>
    </dxf>
    <dxf>
      <font>
        <color theme="1"/>
      </font>
      <border>
        <left/>
        <right/>
        <top/>
        <bottom/>
        <vertical/>
        <horizontal/>
      </border>
    </dxf>
    <dxf>
      <font>
        <b/>
        <i val="0"/>
        <color rgb="FF00B050"/>
      </font>
      <border>
        <bottom style="thin">
          <color rgb="FF00B050"/>
        </bottom>
        <vertical/>
        <horizontal/>
      </border>
    </dxf>
    <dxf>
      <font>
        <color theme="1"/>
      </font>
      <border>
        <left/>
        <right/>
        <top/>
        <bottom/>
        <vertical/>
        <horizontal/>
      </border>
    </dxf>
    <dxf>
      <font>
        <b/>
        <i val="0"/>
        <color rgb="FF7030A0"/>
      </font>
      <border>
        <bottom style="thin">
          <color rgb="FF7030A0"/>
        </bottom>
        <vertical/>
        <horizontal/>
      </border>
    </dxf>
    <dxf>
      <font>
        <color theme="1"/>
      </font>
      <border>
        <left/>
        <right/>
        <top/>
        <bottom/>
        <vertical/>
        <horizontal/>
      </border>
    </dxf>
    <dxf>
      <font>
        <b/>
        <i val="0"/>
        <color theme="9" tint="-0.24994659260841701"/>
      </font>
      <border>
        <bottom style="thin">
          <color theme="9" tint="-0.24994659260841701"/>
        </bottom>
        <vertical/>
        <horizontal/>
      </border>
    </dxf>
    <dxf>
      <font>
        <color theme="1"/>
      </font>
      <border>
        <left/>
        <right/>
        <top/>
        <bottom/>
        <vertical/>
        <horizontal/>
      </border>
    </dxf>
    <dxf>
      <font>
        <b/>
        <i val="0"/>
        <color theme="1" tint="0.34998626667073579"/>
      </font>
      <border>
        <bottom style="thin">
          <color theme="1" tint="0.34998626667073579"/>
        </bottom>
        <vertical/>
        <horizontal/>
      </border>
    </dxf>
    <dxf>
      <font>
        <color theme="1"/>
      </font>
      <border>
        <left/>
        <right/>
        <top/>
        <bottom/>
        <vertical/>
        <horizontal/>
      </border>
    </dxf>
    <dxf>
      <font>
        <b/>
        <i val="0"/>
        <color rgb="FF0070C0"/>
      </font>
      <border>
        <bottom style="thin">
          <color rgb="FF0070C0"/>
        </bottom>
        <vertical/>
        <horizontal/>
      </border>
    </dxf>
    <dxf>
      <font>
        <color theme="1"/>
      </font>
      <border>
        <left/>
        <right/>
        <top/>
        <bottom/>
        <vertical/>
        <horizontal/>
      </border>
    </dxf>
    <dxf>
      <font>
        <b/>
        <i val="0"/>
        <color rgb="FFFBC80D"/>
      </font>
      <border>
        <bottom style="thin">
          <color rgb="FFFFC000"/>
        </bottom>
        <vertical/>
        <horizontal/>
      </border>
    </dxf>
    <dxf>
      <font>
        <color theme="1"/>
      </font>
      <border>
        <left/>
        <right/>
        <top/>
        <bottom/>
        <vertical/>
        <horizontal/>
      </border>
    </dxf>
  </dxfs>
  <tableStyles count="7" defaultTableStyle="TableStyleMedium9" defaultPivotStyle="PivotStyleLight16">
    <tableStyle name="SliceAmarelo" pivot="0" table="0" count="10">
      <tableStyleElement type="wholeTable" dxfId="15"/>
      <tableStyleElement type="headerRow" dxfId="14"/>
    </tableStyle>
    <tableStyle name="SliceAzul" pivot="0" table="0" count="10">
      <tableStyleElement type="wholeTable" dxfId="13"/>
      <tableStyleElement type="headerRow" dxfId="12"/>
    </tableStyle>
    <tableStyle name="SliceCinza" pivot="0" table="0" count="10">
      <tableStyleElement type="wholeTable" dxfId="11"/>
      <tableStyleElement type="headerRow" dxfId="10"/>
    </tableStyle>
    <tableStyle name="SliceLaranja" pivot="0" table="0" count="10">
      <tableStyleElement type="wholeTable" dxfId="9"/>
      <tableStyleElement type="headerRow" dxfId="8"/>
    </tableStyle>
    <tableStyle name="SliceRoxo" pivot="0" table="0" count="10">
      <tableStyleElement type="wholeTable" dxfId="7"/>
      <tableStyleElement type="headerRow" dxfId="6"/>
    </tableStyle>
    <tableStyle name="SliceVerde" pivot="0" table="0" count="10">
      <tableStyleElement type="wholeTable" dxfId="5"/>
      <tableStyleElement type="headerRow" dxfId="4"/>
    </tableStyle>
    <tableStyle name="SliceVermelho" pivot="0" table="0" count="10">
      <tableStyleElement type="wholeTable" dxfId="3"/>
      <tableStyleElement type="headerRow"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AEAEA"/>
      <color rgb="FFF8F8F8"/>
      <color rgb="FF959595"/>
      <color rgb="FFFF7979"/>
      <color rgb="FFEA0000"/>
      <color rgb="FFC1CF0B"/>
      <color rgb="FFEAEF25"/>
      <color rgb="FFFBC80D"/>
      <color rgb="FFAAC56D"/>
      <color rgb="FF5AFC81"/>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8" tint="0.59999389629810485"/>
              <bgColor theme="6" tint="0.79998168889431442"/>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rgb="FFEA0000"/>
            </patternFill>
          </fill>
          <border>
            <left style="thin">
              <color rgb="FFEA0000"/>
            </left>
            <right style="thin">
              <color rgb="FFEA0000"/>
            </right>
            <top style="thin">
              <color rgb="FFEA0000"/>
            </top>
            <bottom style="thin">
              <color rgb="FFEA0000"/>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EA0000"/>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8" tint="0.59999389629810485"/>
              <bgColor theme="6" tint="0.79998168889431442"/>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rgb="FF00B050"/>
            </patternFill>
          </fill>
          <border>
            <left style="thin">
              <color rgb="FF00B050"/>
            </left>
            <right style="thin">
              <color rgb="FF00B050"/>
            </right>
            <top style="thin">
              <color rgb="FF00B050"/>
            </top>
            <bottom style="thin">
              <color rgb="FF00B050"/>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B050"/>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8" tint="0.59999389629810485"/>
              <bgColor theme="6" tint="0.79998168889431442"/>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rgb="FF7030A0"/>
            </patternFill>
          </fill>
          <border>
            <left style="thin">
              <color rgb="FF7030A0"/>
            </left>
            <right style="thin">
              <color rgb="FF7030A0"/>
            </right>
            <top style="thin">
              <color rgb="FF7030A0"/>
            </top>
            <bottom style="thin">
              <color rgb="FF7030A0"/>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7030A0"/>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8" tint="0.59999389629810485"/>
              <bgColor theme="6" tint="0.79998168889431442"/>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9" tint="-0.24994659260841701"/>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tint="0.34998626667073579"/>
          </font>
          <fill>
            <patternFill patternType="solid">
              <fgColor theme="8" tint="0.59999389629810485"/>
              <bgColor theme="6" tint="0.79998168889431442"/>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1" tint="0.34998626667073579"/>
            </patternFill>
          </fill>
          <border>
            <left style="thin">
              <color theme="1" tint="0.34998626667073579"/>
            </left>
            <right style="thin">
              <color theme="1" tint="0.34998626667073579"/>
            </right>
            <top style="thin">
              <color theme="1" tint="0.34998626667073579"/>
            </top>
            <bottom style="thin">
              <color theme="1" tint="0.3499862666707357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1" tint="0.34998626667073579"/>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rgb="FF0070C0"/>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70C0"/>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8" tint="0.59999389629810485"/>
              <bgColor theme="6" tint="0.79998168889431442"/>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rgb="FFFFC000"/>
            </patternFill>
          </fill>
          <border>
            <left style="thin">
              <color rgb="FFFFC000"/>
            </left>
            <right style="thin">
              <color rgb="FFFFC000"/>
            </right>
            <top style="thin">
              <color rgb="FFFFC000"/>
            </top>
            <bottom style="thin">
              <color rgb="FFFFC000"/>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FFC000"/>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Amarelo">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Azul">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Cinza">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Laranja">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oxo">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Verd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Vermelho">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[Medicamentos.xlsx]Pivot_1!PivotTable1</c:name>
    <c:fmtId val="2"/>
  </c:pivotSource>
  <c:chart>
    <c:autoTitleDeleted val="1"/>
    <c:pivotFmts>
      <c:pivotFmt>
        <c:idx val="0"/>
        <c:marker>
          <c:symbol val="none"/>
        </c:marker>
      </c:pivotFmt>
      <c:pivotFmt>
        <c:idx val="1"/>
        <c:marker>
          <c:symbol val="none"/>
        </c:marker>
      </c:pivotFmt>
      <c:pivotFmt>
        <c:idx val="2"/>
        <c:spPr>
          <a:ln>
            <a:solidFill>
              <a:schemeClr val="tx1">
                <a:lumMod val="65000"/>
                <a:lumOff val="35000"/>
              </a:schemeClr>
            </a:solidFill>
          </a:ln>
        </c:spPr>
        <c:dLbl>
          <c:idx val="0"/>
          <c:layout/>
          <c:numFmt formatCode="#,##0" sourceLinked="0"/>
          <c:spPr/>
          <c:txPr>
            <a:bodyPr/>
            <a:lstStyle/>
            <a:p>
              <a:pPr>
                <a:defRPr sz="1200">
                  <a:solidFill>
                    <a:schemeClr val="tx1">
                      <a:lumMod val="75000"/>
                      <a:lumOff val="25000"/>
                    </a:schemeClr>
                  </a:solidFill>
                </a:defRPr>
              </a:pPr>
              <a:endParaRPr lang="pt-BR"/>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pivotFmt>
      <c:pivotFmt>
        <c:idx val="4"/>
        <c:dLbl>
          <c:idx val="0"/>
          <c:layout>
            <c:manualLayout>
              <c:x val="-0.10866002348757568"/>
              <c:y val="8.4203033358421886E-2"/>
            </c:manualLayout>
          </c:layout>
          <c:numFmt formatCode="#,##0" sourceLinked="0"/>
          <c:spPr/>
          <c:txPr>
            <a:bodyPr/>
            <a:lstStyle/>
            <a:p>
              <a:pPr>
                <a:defRPr sz="1200">
                  <a:solidFill>
                    <a:schemeClr val="tx1">
                      <a:lumMod val="75000"/>
                      <a:lumOff val="25000"/>
                    </a:schemeClr>
                  </a:solidFill>
                </a:defRPr>
              </a:pPr>
              <a:endParaRPr lang="pt-B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
          <c:y val="4.8888871779922384E-2"/>
          <c:w val="1"/>
          <c:h val="0.82325885450258807"/>
        </c:manualLayout>
      </c:layout>
      <c:lineChart>
        <c:grouping val="standard"/>
        <c:varyColors val="0"/>
        <c:ser>
          <c:idx val="0"/>
          <c:order val="0"/>
          <c:tx>
            <c:strRef>
              <c:f>Pivot_1!$B$1</c:f>
              <c:strCache>
                <c:ptCount val="1"/>
                <c:pt idx="0">
                  <c:v>Total</c:v>
                </c:pt>
              </c:strCache>
            </c:strRef>
          </c:tx>
          <c:spPr>
            <a:ln>
              <a:solidFill>
                <a:schemeClr val="tx1">
                  <a:lumMod val="65000"/>
                  <a:lumOff val="35000"/>
                </a:schemeClr>
              </a:solidFill>
            </a:ln>
          </c:spPr>
          <c:dLbls>
            <c:dLbl>
              <c:idx val="1"/>
              <c:layout>
                <c:manualLayout>
                  <c:x val="-0.10866002348757568"/>
                  <c:y val="8.420303335842188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c:txPr>
              <a:bodyPr/>
              <a:lstStyle/>
              <a:p>
                <a:pPr>
                  <a:defRPr sz="1200">
                    <a:solidFill>
                      <a:schemeClr val="tx1">
                        <a:lumMod val="75000"/>
                        <a:lumOff val="25000"/>
                      </a:schemeClr>
                    </a:solidFill>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Pivot_1!$A$2:$A$5</c:f>
              <c:strCache>
                <c:ptCount val="3"/>
                <c:pt idx="0">
                  <c:v>2001</c:v>
                </c:pt>
                <c:pt idx="1">
                  <c:v>2002</c:v>
                </c:pt>
                <c:pt idx="2">
                  <c:v>2003</c:v>
                </c:pt>
              </c:strCache>
            </c:strRef>
          </c:cat>
          <c:val>
            <c:numRef>
              <c:f>Pivot_1!$B$2:$B$5</c:f>
              <c:numCache>
                <c:formatCode>General</c:formatCode>
                <c:ptCount val="3"/>
                <c:pt idx="0">
                  <c:v>3418289</c:v>
                </c:pt>
                <c:pt idx="1">
                  <c:v>3373373</c:v>
                </c:pt>
                <c:pt idx="2">
                  <c:v>3395831</c:v>
                </c:pt>
              </c:numCache>
            </c:numRef>
          </c:val>
          <c:smooth val="0"/>
        </c:ser>
        <c:dLbls>
          <c:showLegendKey val="0"/>
          <c:showVal val="0"/>
          <c:showCatName val="0"/>
          <c:showSerName val="0"/>
          <c:showPercent val="0"/>
          <c:showBubbleSize val="0"/>
        </c:dLbls>
        <c:marker val="1"/>
        <c:smooth val="0"/>
        <c:axId val="455496928"/>
        <c:axId val="455497488"/>
      </c:lineChart>
      <c:catAx>
        <c:axId val="455496928"/>
        <c:scaling>
          <c:orientation val="minMax"/>
        </c:scaling>
        <c:delete val="0"/>
        <c:axPos val="b"/>
        <c:numFmt formatCode="General" sourceLinked="0"/>
        <c:majorTickMark val="out"/>
        <c:minorTickMark val="none"/>
        <c:tickLblPos val="nextTo"/>
        <c:txPr>
          <a:bodyPr/>
          <a:lstStyle/>
          <a:p>
            <a:pPr>
              <a:defRPr sz="1200">
                <a:solidFill>
                  <a:schemeClr val="tx1">
                    <a:lumMod val="75000"/>
                    <a:lumOff val="25000"/>
                  </a:schemeClr>
                </a:solidFill>
              </a:defRPr>
            </a:pPr>
            <a:endParaRPr lang="pt-BR"/>
          </a:p>
        </c:txPr>
        <c:crossAx val="455497488"/>
        <c:crosses val="autoZero"/>
        <c:auto val="1"/>
        <c:lblAlgn val="ctr"/>
        <c:lblOffset val="100"/>
        <c:noMultiLvlLbl val="0"/>
      </c:catAx>
      <c:valAx>
        <c:axId val="455497488"/>
        <c:scaling>
          <c:orientation val="minMax"/>
        </c:scaling>
        <c:delete val="1"/>
        <c:axPos val="l"/>
        <c:numFmt formatCode="General" sourceLinked="1"/>
        <c:majorTickMark val="out"/>
        <c:minorTickMark val="none"/>
        <c:tickLblPos val="nextTo"/>
        <c:crossAx val="45549692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[Medicamentos.xlsx]Pivot_1!PivotTable2</c:name>
    <c:fmtId val="2"/>
  </c:pivotSource>
  <c:chart>
    <c:autoTitleDeleted val="1"/>
    <c:pivotFmts>
      <c:pivotFmt>
        <c:idx val="0"/>
        <c:marker>
          <c:symbol val="none"/>
        </c:marker>
      </c:pivotFmt>
      <c:pivotFmt>
        <c:idx val="1"/>
        <c:marker>
          <c:symbol val="none"/>
        </c:marker>
      </c:pivotFmt>
      <c:pivotFmt>
        <c:idx val="2"/>
        <c:spPr>
          <a:ln>
            <a:solidFill>
              <a:schemeClr val="tx1">
                <a:lumMod val="65000"/>
                <a:lumOff val="35000"/>
              </a:schemeClr>
            </a:solidFill>
          </a:ln>
        </c:spPr>
        <c:marker>
          <c:symbol val="circle"/>
          <c:size val="8"/>
          <c:spPr>
            <a:solidFill>
              <a:schemeClr val="tx1">
                <a:lumMod val="65000"/>
                <a:lumOff val="35000"/>
              </a:schemeClr>
            </a:solidFill>
            <a:ln>
              <a:noFill/>
            </a:ln>
          </c:spPr>
        </c:marker>
        <c:dLbl>
          <c:idx val="0"/>
          <c:layout/>
          <c:numFmt formatCode="#,##0" sourceLinked="0"/>
          <c:spPr/>
          <c:txPr>
            <a:bodyPr/>
            <a:lstStyle/>
            <a:p>
              <a:pPr>
                <a:defRPr sz="1200">
                  <a:solidFill>
                    <a:schemeClr val="tx1">
                      <a:lumMod val="65000"/>
                      <a:lumOff val="35000"/>
                    </a:schemeClr>
                  </a:solidFill>
                </a:defRPr>
              </a:pPr>
              <a:endParaRPr lang="pt-BR"/>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1.1739880691763967E-2"/>
              <c:y val="-0.10916382706888919"/>
            </c:manualLayout>
          </c:layout>
          <c:numFmt formatCode="#,##0" sourceLinked="0"/>
          <c:spPr/>
          <c:txPr>
            <a:bodyPr/>
            <a:lstStyle/>
            <a:p>
              <a:pPr>
                <a:defRPr sz="1200">
                  <a:solidFill>
                    <a:schemeClr val="tx1">
                      <a:lumMod val="65000"/>
                      <a:lumOff val="35000"/>
                    </a:schemeClr>
                  </a:solidFill>
                </a:defRPr>
              </a:pPr>
              <a:endParaRPr lang="pt-B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layout>
            <c:manualLayout>
              <c:x val="-7.2340387267749037E-2"/>
              <c:y val="-9.415846294659666E-2"/>
            </c:manualLayout>
          </c:layout>
          <c:numFmt formatCode="#,##0" sourceLinked="0"/>
          <c:spPr/>
          <c:txPr>
            <a:bodyPr/>
            <a:lstStyle/>
            <a:p>
              <a:pPr>
                <a:defRPr sz="1200">
                  <a:solidFill>
                    <a:schemeClr val="tx1">
                      <a:lumMod val="65000"/>
                      <a:lumOff val="35000"/>
                    </a:schemeClr>
                  </a:solidFill>
                </a:defRPr>
              </a:pPr>
              <a:endParaRPr lang="pt-B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Pivot_1!$B$7</c:f>
              <c:strCache>
                <c:ptCount val="1"/>
                <c:pt idx="0">
                  <c:v>Total</c:v>
                </c:pt>
              </c:strCache>
            </c:strRef>
          </c:tx>
          <c:spPr>
            <a:ln>
              <a:solidFill>
                <a:schemeClr val="tx1">
                  <a:lumMod val="65000"/>
                  <a:lumOff val="35000"/>
                </a:schemeClr>
              </a:solidFill>
            </a:ln>
          </c:spPr>
          <c:marker>
            <c:symbol val="circle"/>
            <c:size val="8"/>
            <c:spPr>
              <a:solidFill>
                <a:schemeClr val="tx1">
                  <a:lumMod val="65000"/>
                  <a:lumOff val="35000"/>
                </a:schemeClr>
              </a:solidFill>
              <a:ln>
                <a:noFill/>
              </a:ln>
            </c:spPr>
          </c:marker>
          <c:dLbls>
            <c:dLbl>
              <c:idx val="9"/>
              <c:layout>
                <c:manualLayout>
                  <c:x val="-7.2340387267749037E-2"/>
                  <c:y val="-9.41584629465966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1.1739880691763967E-2"/>
                  <c:y val="-0.10916382706888919"/>
                </c:manualLayout>
              </c:layout>
              <c:dLblPos val="r"/>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c:txPr>
              <a:bodyPr/>
              <a:lstStyle/>
              <a:p>
                <a:pPr>
                  <a:defRPr sz="1200">
                    <a:solidFill>
                      <a:schemeClr val="tx1">
                        <a:lumMod val="65000"/>
                        <a:lumOff val="35000"/>
                      </a:schemeClr>
                    </a:solidFill>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Pivot_1!$A$8:$A$20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Pivot_1!$B$8:$B$20</c:f>
              <c:numCache>
                <c:formatCode>General</c:formatCode>
                <c:ptCount val="12"/>
                <c:pt idx="0">
                  <c:v>553598</c:v>
                </c:pt>
                <c:pt idx="1">
                  <c:v>315672</c:v>
                </c:pt>
                <c:pt idx="2">
                  <c:v>807787</c:v>
                </c:pt>
                <c:pt idx="3">
                  <c:v>896898</c:v>
                </c:pt>
                <c:pt idx="4">
                  <c:v>525697</c:v>
                </c:pt>
                <c:pt idx="5">
                  <c:v>321823</c:v>
                </c:pt>
                <c:pt idx="6">
                  <c:v>505356</c:v>
                </c:pt>
                <c:pt idx="7">
                  <c:v>194254</c:v>
                </c:pt>
                <c:pt idx="8">
                  <c:v>465634</c:v>
                </c:pt>
                <c:pt idx="9">
                  <c:v>1469471</c:v>
                </c:pt>
                <c:pt idx="10">
                  <c:v>2338467</c:v>
                </c:pt>
                <c:pt idx="11">
                  <c:v>1792836</c:v>
                </c:pt>
              </c:numCache>
            </c:numRef>
          </c:val>
          <c:smooth val="0"/>
        </c:ser>
        <c:dLbls>
          <c:showLegendKey val="0"/>
          <c:showVal val="0"/>
          <c:showCatName val="0"/>
          <c:showSerName val="0"/>
          <c:showPercent val="0"/>
          <c:showBubbleSize val="0"/>
        </c:dLbls>
        <c:marker val="1"/>
        <c:smooth val="0"/>
        <c:axId val="475071808"/>
        <c:axId val="475072368"/>
      </c:lineChart>
      <c:catAx>
        <c:axId val="475071808"/>
        <c:scaling>
          <c:orientation val="minMax"/>
        </c:scaling>
        <c:delete val="0"/>
        <c:axPos val="b"/>
        <c:numFmt formatCode="General" sourceLinked="0"/>
        <c:majorTickMark val="out"/>
        <c:minorTickMark val="none"/>
        <c:tickLblPos val="nextTo"/>
        <c:txPr>
          <a:bodyPr/>
          <a:lstStyle/>
          <a:p>
            <a:pPr>
              <a:defRPr sz="1100">
                <a:solidFill>
                  <a:schemeClr val="tx1">
                    <a:lumMod val="75000"/>
                    <a:lumOff val="25000"/>
                  </a:schemeClr>
                </a:solidFill>
              </a:defRPr>
            </a:pPr>
            <a:endParaRPr lang="pt-BR"/>
          </a:p>
        </c:txPr>
        <c:crossAx val="475072368"/>
        <c:crosses val="autoZero"/>
        <c:auto val="1"/>
        <c:lblAlgn val="ctr"/>
        <c:lblOffset val="100"/>
        <c:noMultiLvlLbl val="0"/>
      </c:catAx>
      <c:valAx>
        <c:axId val="475072368"/>
        <c:scaling>
          <c:orientation val="minMax"/>
        </c:scaling>
        <c:delete val="1"/>
        <c:axPos val="l"/>
        <c:numFmt formatCode="General" sourceLinked="1"/>
        <c:majorTickMark val="out"/>
        <c:minorTickMark val="none"/>
        <c:tickLblPos val="nextTo"/>
        <c:crossAx val="47507180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[Medicamentos.xlsx]Pivot_1!PivotTable3</c:name>
    <c:fmtId val="2"/>
  </c:pivotSource>
  <c:chart>
    <c:autoTitleDeleted val="1"/>
    <c:pivotFmts>
      <c:pivotFmt>
        <c:idx val="0"/>
        <c:marker>
          <c:symbol val="none"/>
        </c:marker>
      </c:pivotFmt>
      <c:pivotFmt>
        <c:idx val="1"/>
        <c:marker>
          <c:symbol val="none"/>
        </c:marker>
      </c:pivotFmt>
      <c:pivotFmt>
        <c:idx val="2"/>
        <c:spPr>
          <a:solidFill>
            <a:schemeClr val="tx1">
              <a:lumMod val="75000"/>
              <a:lumOff val="25000"/>
            </a:schemeClr>
          </a:solidFill>
        </c:spPr>
        <c:marker>
          <c:symbol val="none"/>
        </c:marker>
        <c:dLbl>
          <c:idx val="0"/>
          <c:layout/>
          <c:numFmt formatCode="#,##0" sourceLinked="0"/>
          <c:spPr/>
          <c:txPr>
            <a:bodyPr/>
            <a:lstStyle/>
            <a:p>
              <a:pPr>
                <a:defRPr sz="1200">
                  <a:solidFill>
                    <a:schemeClr val="tx1">
                      <a:lumMod val="75000"/>
                      <a:lumOff val="25000"/>
                    </a:schemeClr>
                  </a:solidFill>
                </a:defRPr>
              </a:pPr>
              <a:endParaRPr lang="pt-BR"/>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0104161732591653E-2"/>
          <c:y val="0.13548384802576446"/>
          <c:w val="0.95989594880499696"/>
          <c:h val="0.72016678460754924"/>
        </c:manualLayout>
      </c:layout>
      <c:barChart>
        <c:barDir val="col"/>
        <c:grouping val="clustered"/>
        <c:varyColors val="0"/>
        <c:ser>
          <c:idx val="0"/>
          <c:order val="0"/>
          <c:tx>
            <c:strRef>
              <c:f>Pivot_1!$B$22</c:f>
              <c:strCache>
                <c:ptCount val="1"/>
                <c:pt idx="0">
                  <c:v>Total</c:v>
                </c:pt>
              </c:strCache>
            </c:strRef>
          </c:tx>
          <c:spPr>
            <a:solidFill>
              <a:schemeClr val="tx1">
                <a:lumMod val="75000"/>
                <a:lumOff val="25000"/>
              </a:schemeClr>
            </a:solidFill>
          </c:spPr>
          <c:invertIfNegative val="0"/>
          <c:dLbls>
            <c:numFmt formatCode="#,##0" sourceLinked="0"/>
            <c:spPr/>
            <c:txPr>
              <a:bodyPr/>
              <a:lstStyle/>
              <a:p>
                <a:pPr>
                  <a:defRPr sz="1200">
                    <a:solidFill>
                      <a:schemeClr val="tx1">
                        <a:lumMod val="75000"/>
                        <a:lumOff val="25000"/>
                      </a:schemeClr>
                    </a:solidFil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Pivot_1!$A$23:$A$27</c:f>
              <c:strCache>
                <c:ptCount val="4"/>
                <c:pt idx="0">
                  <c:v>João</c:v>
                </c:pt>
                <c:pt idx="1">
                  <c:v>Marcos</c:v>
                </c:pt>
                <c:pt idx="2">
                  <c:v>Marina</c:v>
                </c:pt>
                <c:pt idx="3">
                  <c:v>Sandra</c:v>
                </c:pt>
              </c:strCache>
            </c:strRef>
          </c:cat>
          <c:val>
            <c:numRef>
              <c:f>Pivot_1!$B$23:$B$27</c:f>
              <c:numCache>
                <c:formatCode>General</c:formatCode>
                <c:ptCount val="4"/>
                <c:pt idx="0">
                  <c:v>3148161</c:v>
                </c:pt>
                <c:pt idx="1">
                  <c:v>2051037</c:v>
                </c:pt>
                <c:pt idx="2">
                  <c:v>2275671</c:v>
                </c:pt>
                <c:pt idx="3">
                  <c:v>2712624</c:v>
                </c:pt>
              </c:numCache>
            </c:numRef>
          </c:val>
        </c:ser>
        <c:dLbls>
          <c:showLegendKey val="0"/>
          <c:showVal val="0"/>
          <c:showCatName val="0"/>
          <c:showSerName val="0"/>
          <c:showPercent val="0"/>
          <c:showBubbleSize val="0"/>
        </c:dLbls>
        <c:gapWidth val="70"/>
        <c:axId val="477459776"/>
        <c:axId val="477460336"/>
      </c:barChart>
      <c:catAx>
        <c:axId val="477459776"/>
        <c:scaling>
          <c:orientation val="minMax"/>
        </c:scaling>
        <c:delete val="0"/>
        <c:axPos val="b"/>
        <c:numFmt formatCode="General" sourceLinked="0"/>
        <c:majorTickMark val="out"/>
        <c:minorTickMark val="none"/>
        <c:tickLblPos val="nextTo"/>
        <c:txPr>
          <a:bodyPr/>
          <a:lstStyle/>
          <a:p>
            <a:pPr>
              <a:defRPr sz="1200">
                <a:solidFill>
                  <a:schemeClr val="tx1">
                    <a:lumMod val="75000"/>
                    <a:lumOff val="25000"/>
                  </a:schemeClr>
                </a:solidFill>
              </a:defRPr>
            </a:pPr>
            <a:endParaRPr lang="pt-BR"/>
          </a:p>
        </c:txPr>
        <c:crossAx val="477460336"/>
        <c:crosses val="autoZero"/>
        <c:auto val="1"/>
        <c:lblAlgn val="ctr"/>
        <c:lblOffset val="100"/>
        <c:noMultiLvlLbl val="0"/>
      </c:catAx>
      <c:valAx>
        <c:axId val="477460336"/>
        <c:scaling>
          <c:orientation val="minMax"/>
        </c:scaling>
        <c:delete val="1"/>
        <c:axPos val="l"/>
        <c:numFmt formatCode="General" sourceLinked="1"/>
        <c:majorTickMark val="out"/>
        <c:minorTickMark val="none"/>
        <c:tickLblPos val="nextTo"/>
        <c:crossAx val="477459776"/>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[Medicamentos.xlsx]Pivot_1!PivotTable4</c:name>
    <c:fmtId val="2"/>
  </c:pivotSource>
  <c:chart>
    <c:autoTitleDeleted val="1"/>
    <c:pivotFmts>
      <c:pivotFmt>
        <c:idx val="0"/>
        <c:marker>
          <c:symbol val="none"/>
        </c:marker>
      </c:pivotFmt>
      <c:pivotFmt>
        <c:idx val="1"/>
        <c:marker>
          <c:symbol val="none"/>
        </c:marker>
      </c:pivotFmt>
      <c:pivotFmt>
        <c:idx val="2"/>
        <c:spPr>
          <a:solidFill>
            <a:schemeClr val="tx1">
              <a:lumMod val="75000"/>
              <a:lumOff val="25000"/>
            </a:schemeClr>
          </a:solidFill>
        </c:spPr>
        <c:marker>
          <c:symbol val="none"/>
        </c:marker>
        <c:dLbl>
          <c:idx val="0"/>
          <c:layout/>
          <c:numFmt formatCode="#,##0" sourceLinked="0"/>
          <c:spPr/>
          <c:txPr>
            <a:bodyPr/>
            <a:lstStyle/>
            <a:p>
              <a:pPr>
                <a:defRPr sz="1200">
                  <a:solidFill>
                    <a:schemeClr val="tx1">
                      <a:lumMod val="75000"/>
                      <a:lumOff val="25000"/>
                    </a:schemeClr>
                  </a:solidFill>
                </a:defRPr>
              </a:pPr>
              <a:endParaRPr lang="pt-BR"/>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marker>
          <c:symbol val="none"/>
        </c:marker>
      </c:pivotFmt>
    </c:pivotFmts>
    <c:plotArea>
      <c:layout/>
      <c:barChart>
        <c:barDir val="col"/>
        <c:grouping val="clustered"/>
        <c:varyColors val="0"/>
        <c:ser>
          <c:idx val="0"/>
          <c:order val="0"/>
          <c:tx>
            <c:strRef>
              <c:f>Pivot_1!$B$29</c:f>
              <c:strCache>
                <c:ptCount val="1"/>
                <c:pt idx="0">
                  <c:v>Total</c:v>
                </c:pt>
              </c:strCache>
            </c:strRef>
          </c:tx>
          <c:spPr>
            <a:solidFill>
              <a:schemeClr val="tx1">
                <a:lumMod val="75000"/>
                <a:lumOff val="25000"/>
              </a:schemeClr>
            </a:solidFill>
          </c:spPr>
          <c:invertIfNegative val="0"/>
          <c:dLbls>
            <c:numFmt formatCode="#,##0" sourceLinked="0"/>
            <c:spPr/>
            <c:txPr>
              <a:bodyPr/>
              <a:lstStyle/>
              <a:p>
                <a:pPr>
                  <a:defRPr sz="1200">
                    <a:solidFill>
                      <a:schemeClr val="tx1">
                        <a:lumMod val="75000"/>
                        <a:lumOff val="25000"/>
                      </a:schemeClr>
                    </a:solidFil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Pivot_1!$A$30:$A$39</c:f>
              <c:strCache>
                <c:ptCount val="9"/>
                <c:pt idx="0">
                  <c:v>Barretos</c:v>
                </c:pt>
                <c:pt idx="1">
                  <c:v>Brasilia</c:v>
                </c:pt>
                <c:pt idx="2">
                  <c:v>Campinas</c:v>
                </c:pt>
                <c:pt idx="3">
                  <c:v>Curitiba</c:v>
                </c:pt>
                <c:pt idx="4">
                  <c:v>Franca</c:v>
                </c:pt>
                <c:pt idx="5">
                  <c:v>Ribeirão Preto</c:v>
                </c:pt>
                <c:pt idx="6">
                  <c:v>Rio de Janeiro</c:v>
                </c:pt>
                <c:pt idx="7">
                  <c:v>Salvador</c:v>
                </c:pt>
                <c:pt idx="8">
                  <c:v>Santos</c:v>
                </c:pt>
              </c:strCache>
            </c:strRef>
          </c:cat>
          <c:val>
            <c:numRef>
              <c:f>Pivot_1!$B$30:$B$39</c:f>
              <c:numCache>
                <c:formatCode>General</c:formatCode>
                <c:ptCount val="9"/>
                <c:pt idx="0">
                  <c:v>927819</c:v>
                </c:pt>
                <c:pt idx="1">
                  <c:v>944697</c:v>
                </c:pt>
                <c:pt idx="2">
                  <c:v>976890</c:v>
                </c:pt>
                <c:pt idx="3">
                  <c:v>1529802</c:v>
                </c:pt>
                <c:pt idx="4">
                  <c:v>177303</c:v>
                </c:pt>
                <c:pt idx="5">
                  <c:v>2777196</c:v>
                </c:pt>
                <c:pt idx="6">
                  <c:v>197436</c:v>
                </c:pt>
                <c:pt idx="7">
                  <c:v>1798134</c:v>
                </c:pt>
                <c:pt idx="8">
                  <c:v>858216</c:v>
                </c:pt>
              </c:numCache>
            </c:numRef>
          </c:val>
        </c:ser>
        <c:dLbls>
          <c:showLegendKey val="0"/>
          <c:showVal val="0"/>
          <c:showCatName val="0"/>
          <c:showSerName val="0"/>
          <c:showPercent val="0"/>
          <c:showBubbleSize val="0"/>
        </c:dLbls>
        <c:gapWidth val="70"/>
        <c:axId val="477462576"/>
        <c:axId val="342300784"/>
      </c:barChart>
      <c:catAx>
        <c:axId val="477462576"/>
        <c:scaling>
          <c:orientation val="minMax"/>
        </c:scaling>
        <c:delete val="0"/>
        <c:axPos val="b"/>
        <c:numFmt formatCode="General" sourceLinked="0"/>
        <c:majorTickMark val="out"/>
        <c:minorTickMark val="none"/>
        <c:tickLblPos val="nextTo"/>
        <c:txPr>
          <a:bodyPr/>
          <a:lstStyle/>
          <a:p>
            <a:pPr>
              <a:defRPr sz="1200">
                <a:solidFill>
                  <a:schemeClr val="tx1">
                    <a:lumMod val="75000"/>
                    <a:lumOff val="25000"/>
                  </a:schemeClr>
                </a:solidFill>
              </a:defRPr>
            </a:pPr>
            <a:endParaRPr lang="pt-BR"/>
          </a:p>
        </c:txPr>
        <c:crossAx val="342300784"/>
        <c:crosses val="autoZero"/>
        <c:auto val="1"/>
        <c:lblAlgn val="ctr"/>
        <c:lblOffset val="100"/>
        <c:noMultiLvlLbl val="0"/>
      </c:catAx>
      <c:valAx>
        <c:axId val="342300784"/>
        <c:scaling>
          <c:orientation val="minMax"/>
        </c:scaling>
        <c:delete val="1"/>
        <c:axPos val="l"/>
        <c:numFmt formatCode="General" sourceLinked="1"/>
        <c:majorTickMark val="out"/>
        <c:minorTickMark val="none"/>
        <c:tickLblPos val="nextTo"/>
        <c:crossAx val="477462576"/>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[Medicamentos.xlsx]Pivot_1!PivotTable5</c:name>
    <c:fmtId val="7"/>
  </c:pivotSource>
  <c:chart>
    <c:autoTitleDeleted val="1"/>
    <c:pivotFmts>
      <c:pivotFmt>
        <c:idx val="0"/>
        <c:dLbl>
          <c:idx val="0"/>
          <c:spPr/>
          <c:txPr>
            <a:bodyPr/>
            <a:lstStyle/>
            <a:p>
              <a:pPr>
                <a:defRPr/>
              </a:pPr>
              <a:endParaRPr lang="pt-B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pt-B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numFmt formatCode="#,##0" sourceLinked="0"/>
          <c:spPr/>
          <c:txPr>
            <a:bodyPr/>
            <a:lstStyle/>
            <a:p>
              <a:pPr>
                <a:defRPr sz="1200"/>
              </a:pPr>
              <a:endParaRPr lang="pt-BR"/>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dLbl>
          <c:idx val="0"/>
          <c:layout>
            <c:manualLayout>
              <c:x val="-0.22390118353814789"/>
              <c:y val="-4.3940451226643251E-2"/>
            </c:manualLayout>
          </c:layout>
          <c:numFmt formatCode="#,##0" sourceLinked="0"/>
          <c:spPr/>
          <c:txPr>
            <a:bodyPr/>
            <a:lstStyle/>
            <a:p>
              <a:pPr>
                <a:defRPr sz="1200"/>
              </a:pPr>
              <a:endParaRPr lang="pt-BR"/>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4"/>
        <c:dLbl>
          <c:idx val="0"/>
          <c:layout>
            <c:manualLayout>
              <c:x val="-9.8319950761156433E-2"/>
              <c:y val="-5.3258240777872196E-2"/>
            </c:manualLayout>
          </c:layout>
          <c:numFmt formatCode="#,##0" sourceLinked="0"/>
          <c:spPr/>
          <c:txPr>
            <a:bodyPr/>
            <a:lstStyle/>
            <a:p>
              <a:pPr>
                <a:defRPr sz="1200"/>
              </a:pPr>
              <a:endParaRPr lang="pt-BR"/>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5"/>
        <c:dLbl>
          <c:idx val="0"/>
          <c:layout>
            <c:manualLayout>
              <c:x val="5.8741256584943682E-2"/>
              <c:y val="0.20370370370370369"/>
            </c:manualLayout>
          </c:layout>
          <c:numFmt formatCode="#,##0" sourceLinked="0"/>
          <c:spPr/>
          <c:txPr>
            <a:bodyPr/>
            <a:lstStyle/>
            <a:p>
              <a:pPr>
                <a:defRPr sz="1200"/>
              </a:pPr>
              <a:endParaRPr lang="pt-BR"/>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6"/>
        <c:dLbl>
          <c:idx val="0"/>
          <c:layout>
            <c:manualLayout>
              <c:x val="5.8741256584943682E-2"/>
              <c:y val="-9.2592592592592601E-2"/>
            </c:manualLayout>
          </c:layout>
          <c:numFmt formatCode="#,##0" sourceLinked="0"/>
          <c:spPr/>
          <c:txPr>
            <a:bodyPr/>
            <a:lstStyle/>
            <a:p>
              <a:pPr>
                <a:defRPr sz="1200"/>
              </a:pPr>
              <a:endParaRPr lang="pt-BR"/>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7"/>
        <c:dLbl>
          <c:idx val="0"/>
          <c:layout>
            <c:manualLayout>
              <c:x val="7.5058272302983592E-2"/>
              <c:y val="3.7037037037037035E-2"/>
            </c:manualLayout>
          </c:layout>
          <c:numFmt formatCode="#,##0" sourceLinked="0"/>
          <c:spPr/>
          <c:txPr>
            <a:bodyPr/>
            <a:lstStyle/>
            <a:p>
              <a:pPr>
                <a:defRPr sz="1200"/>
              </a:pPr>
              <a:endParaRPr lang="pt-BR"/>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8"/>
        <c:dLbl>
          <c:idx val="0"/>
          <c:layout>
            <c:manualLayout>
              <c:x val="-5.9756095648290902E-2"/>
              <c:y val="-4.4871806196195791E-3"/>
            </c:manualLayout>
          </c:layout>
          <c:numFmt formatCode="#,##0" sourceLinked="0"/>
          <c:spPr/>
          <c:txPr>
            <a:bodyPr/>
            <a:lstStyle/>
            <a:p>
              <a:pPr>
                <a:defRPr sz="1200"/>
              </a:pPr>
              <a:endParaRPr lang="pt-BR"/>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9"/>
        <c:marker>
          <c:symbol val="none"/>
        </c:marker>
      </c:pivotFmt>
      <c:pivotFmt>
        <c:idx val="10"/>
        <c:marker>
          <c:symbol val="none"/>
        </c:marker>
      </c:pivotFmt>
    </c:pivotFmts>
    <c:plotArea>
      <c:layout>
        <c:manualLayout>
          <c:layoutTarget val="inner"/>
          <c:xMode val="edge"/>
          <c:yMode val="edge"/>
          <c:x val="0.23394298591821949"/>
          <c:y val="0.21506385399350242"/>
          <c:w val="0.49227663106470038"/>
          <c:h val="0.7762826005154958"/>
        </c:manualLayout>
      </c:layout>
      <c:pieChart>
        <c:varyColors val="1"/>
        <c:ser>
          <c:idx val="0"/>
          <c:order val="0"/>
          <c:tx>
            <c:strRef>
              <c:f>Pivot_1!$B$41</c:f>
              <c:strCache>
                <c:ptCount val="1"/>
                <c:pt idx="0">
                  <c:v>Total</c:v>
                </c:pt>
              </c:strCache>
            </c:strRef>
          </c:tx>
          <c:explosion val="7"/>
          <c:dLbls>
            <c:dLbl>
              <c:idx val="0"/>
              <c:layout>
                <c:manualLayout>
                  <c:x val="-0.22390118353814789"/>
                  <c:y val="-4.3940451226643251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9.8319950761156433E-2"/>
                  <c:y val="-5.3258240777872196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2"/>
              <c:layout>
                <c:manualLayout>
                  <c:x val="5.8741256584943682E-2"/>
                  <c:y val="-9.2592592592592601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3"/>
              <c:layout>
                <c:manualLayout>
                  <c:x val="7.5058272302983592E-2"/>
                  <c:y val="3.7037037037037035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4"/>
              <c:layout>
                <c:manualLayout>
                  <c:x val="5.8741256584943682E-2"/>
                  <c:y val="0.20370370370370369"/>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5"/>
              <c:layout>
                <c:manualLayout>
                  <c:x val="-5.9756095648290902E-2"/>
                  <c:y val="-4.4871806196195791E-3"/>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numFmt formatCode="#,##0" sourceLinked="0"/>
            <c:spPr/>
            <c:txPr>
              <a:bodyPr/>
              <a:lstStyle/>
              <a:p>
                <a:pPr>
                  <a:defRPr sz="1200"/>
                </a:pPr>
                <a:endParaRPr lang="pt-BR"/>
              </a:p>
            </c:txPr>
            <c:dLblPos val="outEnd"/>
            <c:showLegendKey val="0"/>
            <c:showVal val="1"/>
            <c:showCatName val="1"/>
            <c:showSerName val="0"/>
            <c:showPercent val="0"/>
            <c:showBubbleSize val="0"/>
            <c:showLeaderLines val="1"/>
            <c:extLst>
              <c:ext xmlns:c15="http://schemas.microsoft.com/office/drawing/2012/chart" uri="{CE6537A1-D6FC-4f65-9D91-7224C49458BB}"/>
            </c:extLst>
          </c:dLbls>
          <c:cat>
            <c:strRef>
              <c:f>Pivot_1!$A$42:$A$48</c:f>
              <c:strCache>
                <c:ptCount val="6"/>
                <c:pt idx="0">
                  <c:v>Cloranfenicol</c:v>
                </c:pt>
                <c:pt idx="1">
                  <c:v>Dipirona</c:v>
                </c:pt>
                <c:pt idx="2">
                  <c:v>Fenobarbital</c:v>
                </c:pt>
                <c:pt idx="3">
                  <c:v>Hidantal</c:v>
                </c:pt>
                <c:pt idx="4">
                  <c:v>Omeprazol</c:v>
                </c:pt>
                <c:pt idx="5">
                  <c:v>Vancomicina</c:v>
                </c:pt>
              </c:strCache>
            </c:strRef>
          </c:cat>
          <c:val>
            <c:numRef>
              <c:f>Pivot_1!$B$42:$B$48</c:f>
              <c:numCache>
                <c:formatCode>General</c:formatCode>
                <c:ptCount val="6"/>
                <c:pt idx="0">
                  <c:v>579150</c:v>
                </c:pt>
                <c:pt idx="1">
                  <c:v>489255</c:v>
                </c:pt>
                <c:pt idx="2">
                  <c:v>270900</c:v>
                </c:pt>
                <c:pt idx="3">
                  <c:v>512820</c:v>
                </c:pt>
                <c:pt idx="4">
                  <c:v>64386</c:v>
                </c:pt>
                <c:pt idx="5">
                  <c:v>8270982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[Medicamentos.xlsx]Pivot_1!PivotTable6</c:name>
    <c:fmtId val="2"/>
  </c:pivotSource>
  <c:chart>
    <c:autoTitleDeleted val="1"/>
    <c:pivotFmts>
      <c:pivotFmt>
        <c:idx val="0"/>
      </c:pivotFmt>
      <c:pivotFmt>
        <c:idx val="1"/>
      </c:pivotFmt>
      <c:pivotFmt>
        <c:idx val="2"/>
        <c:marker>
          <c:symbol val="none"/>
        </c:marker>
        <c:dLbl>
          <c:idx val="0"/>
          <c:layout/>
          <c:numFmt formatCode="#,##0" sourceLinked="0"/>
          <c:spPr/>
          <c:txPr>
            <a:bodyPr/>
            <a:lstStyle/>
            <a:p>
              <a:pPr>
                <a:defRPr sz="1200"/>
              </a:pPr>
              <a:endParaRPr lang="pt-BR"/>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pivotFmt>
      <c:pivotFmt>
        <c:idx val="4"/>
      </c:pivotFmt>
      <c:pivotFmt>
        <c:idx val="5"/>
      </c:pivotFmt>
    </c:pivotFmts>
    <c:plotArea>
      <c:layout/>
      <c:barChart>
        <c:barDir val="col"/>
        <c:grouping val="clustered"/>
        <c:varyColors val="0"/>
        <c:ser>
          <c:idx val="0"/>
          <c:order val="0"/>
          <c:tx>
            <c:strRef>
              <c:f>Pivot_1!$B$50</c:f>
              <c:strCache>
                <c:ptCount val="1"/>
                <c:pt idx="0">
                  <c:v>Total</c:v>
                </c:pt>
              </c:strCache>
            </c:strRef>
          </c:tx>
          <c:invertIfNegative val="0"/>
          <c:dLbls>
            <c:numFmt formatCode="#,##0" sourceLinked="0"/>
            <c:spPr/>
            <c:txPr>
              <a:bodyPr/>
              <a:lstStyle/>
              <a:p>
                <a:pPr>
                  <a:defRPr sz="1200"/>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Pivot_1!$A$51:$A$54</c:f>
              <c:strCache>
                <c:ptCount val="3"/>
                <c:pt idx="0">
                  <c:v>Abaixo de 93 unidades.</c:v>
                </c:pt>
                <c:pt idx="1">
                  <c:v>Entre 93 e 123 unidades.</c:v>
                </c:pt>
                <c:pt idx="2">
                  <c:v>Mais que 123 unidades.</c:v>
                </c:pt>
              </c:strCache>
            </c:strRef>
          </c:cat>
          <c:val>
            <c:numRef>
              <c:f>Pivot_1!$B$51:$B$54</c:f>
              <c:numCache>
                <c:formatCode>General</c:formatCode>
                <c:ptCount val="3"/>
                <c:pt idx="0">
                  <c:v>1941006</c:v>
                </c:pt>
                <c:pt idx="1">
                  <c:v>7440441</c:v>
                </c:pt>
                <c:pt idx="2">
                  <c:v>806046</c:v>
                </c:pt>
              </c:numCache>
            </c:numRef>
          </c:val>
        </c:ser>
        <c:dLbls>
          <c:showLegendKey val="0"/>
          <c:showVal val="0"/>
          <c:showCatName val="0"/>
          <c:showSerName val="0"/>
          <c:showPercent val="0"/>
          <c:showBubbleSize val="0"/>
        </c:dLbls>
        <c:gapWidth val="150"/>
        <c:axId val="477257488"/>
        <c:axId val="477258048"/>
      </c:barChart>
      <c:catAx>
        <c:axId val="477257488"/>
        <c:scaling>
          <c:orientation val="minMax"/>
        </c:scaling>
        <c:delete val="0"/>
        <c:axPos val="b"/>
        <c:numFmt formatCode="General" sourceLinked="0"/>
        <c:majorTickMark val="out"/>
        <c:minorTickMark val="none"/>
        <c:tickLblPos val="nextTo"/>
        <c:txPr>
          <a:bodyPr/>
          <a:lstStyle/>
          <a:p>
            <a:pPr>
              <a:defRPr sz="1200"/>
            </a:pPr>
            <a:endParaRPr lang="pt-BR"/>
          </a:p>
        </c:txPr>
        <c:crossAx val="477258048"/>
        <c:crosses val="autoZero"/>
        <c:auto val="1"/>
        <c:lblAlgn val="ctr"/>
        <c:lblOffset val="100"/>
        <c:noMultiLvlLbl val="0"/>
      </c:catAx>
      <c:valAx>
        <c:axId val="477258048"/>
        <c:scaling>
          <c:orientation val="minMax"/>
        </c:scaling>
        <c:delete val="1"/>
        <c:axPos val="l"/>
        <c:numFmt formatCode="General" sourceLinked="1"/>
        <c:majorTickMark val="out"/>
        <c:minorTickMark val="none"/>
        <c:tickLblPos val="nextTo"/>
        <c:crossAx val="477257488"/>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299357</xdr:colOff>
      <xdr:row>5</xdr:row>
      <xdr:rowOff>68035</xdr:rowOff>
    </xdr:from>
    <xdr:to>
      <xdr:col>14</xdr:col>
      <xdr:colOff>462641</xdr:colOff>
      <xdr:row>18</xdr:row>
      <xdr:rowOff>40822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68037</xdr:colOff>
      <xdr:row>6</xdr:row>
      <xdr:rowOff>0</xdr:rowOff>
    </xdr:from>
    <xdr:to>
      <xdr:col>7</xdr:col>
      <xdr:colOff>952501</xdr:colOff>
      <xdr:row>18</xdr:row>
      <xdr:rowOff>8163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272143</xdr:colOff>
      <xdr:row>3</xdr:row>
      <xdr:rowOff>68035</xdr:rowOff>
    </xdr:from>
    <xdr:to>
      <xdr:col>15</xdr:col>
      <xdr:colOff>8164</xdr:colOff>
      <xdr:row>5</xdr:row>
      <xdr:rowOff>163285</xdr:rowOff>
    </xdr:to>
    <mc:AlternateContent xmlns:mc="http://schemas.openxmlformats.org/markup-compatibility/2006" xmlns:a14="http://schemas.microsoft.com/office/drawing/2010/main">
      <mc:Choice Requires="a14">
        <xdr:graphicFrame macro="">
          <xdr:nvGraphicFramePr>
            <xdr:cNvPr id="2" name="DadosDataAno"/>
            <xdr:cNvGraphicFramePr/>
          </xdr:nvGraphicFramePr>
          <xdr:xfrm>
            <a:off x="0" y="0"/>
            <a:ext cx="0" cy="0"/>
          </xdr:xfrm>
          <a:graphic>
            <a:graphicData uri="http://schemas.microsoft.com/office/drawing/2010/slicer">
              <sle:slicer xmlns:sle="http://schemas.microsoft.com/office/drawing/2010/slicer" name="DadosDataAno"/>
            </a:graphicData>
          </a:graphic>
        </xdr:graphicFrame>
      </mc:Choice>
      <mc:Fallback xmlns="">
        <xdr:sp macro="" textlink="">
          <xdr:nvSpPr>
            <xdr:cNvPr id="0" name=""/>
            <xdr:cNvSpPr>
              <a:spLocks noTextEdit="1"/>
            </xdr:cNvSpPr>
          </xdr:nvSpPr>
          <xdr:spPr>
            <a:xfrm>
              <a:off x="9647464" y="1673678"/>
              <a:ext cx="4253593" cy="680357"/>
            </a:xfrm>
            <a:prstGeom prst="rect">
              <a:avLst/>
            </a:prstGeom>
            <a:solidFill>
              <a:prstClr val="white"/>
            </a:solidFill>
            <a:ln w="1">
              <a:solidFill>
                <a:prstClr val="green"/>
              </a:solidFill>
            </a:ln>
          </xdr:spPr>
          <xdr:txBody>
            <a:bodyPr vertOverflow="clip" horzOverflow="clip"/>
            <a:lstStyle/>
            <a:p>
              <a:r>
                <a:rPr lang="pt-B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68036</xdr:colOff>
      <xdr:row>22</xdr:row>
      <xdr:rowOff>163285</xdr:rowOff>
    </xdr:from>
    <xdr:to>
      <xdr:col>3</xdr:col>
      <xdr:colOff>1006927</xdr:colOff>
      <xdr:row>38</xdr:row>
      <xdr:rowOff>81642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299358</xdr:colOff>
      <xdr:row>18</xdr:row>
      <xdr:rowOff>288472</xdr:rowOff>
    </xdr:from>
    <xdr:to>
      <xdr:col>3</xdr:col>
      <xdr:colOff>1102178</xdr:colOff>
      <xdr:row>22</xdr:row>
      <xdr:rowOff>81643</xdr:rowOff>
    </xdr:to>
    <mc:AlternateContent xmlns:mc="http://schemas.openxmlformats.org/markup-compatibility/2006" xmlns:a14="http://schemas.microsoft.com/office/drawing/2010/main">
      <mc:Choice Requires="a14">
        <xdr:graphicFrame macro="">
          <xdr:nvGraphicFramePr>
            <xdr:cNvPr id="4" name="VendedorValor"/>
            <xdr:cNvGraphicFramePr/>
          </xdr:nvGraphicFramePr>
          <xdr:xfrm>
            <a:off x="0" y="0"/>
            <a:ext cx="0" cy="0"/>
          </xdr:xfrm>
          <a:graphic>
            <a:graphicData uri="http://schemas.microsoft.com/office/drawing/2010/slicer">
              <sle:slicer xmlns:sle="http://schemas.microsoft.com/office/drawing/2010/slicer" name="VendedorValor"/>
            </a:graphicData>
          </a:graphic>
        </xdr:graphicFrame>
      </mc:Choice>
      <mc:Fallback xmlns="">
        <xdr:sp macro="" textlink="">
          <xdr:nvSpPr>
            <xdr:cNvPr id="0" name=""/>
            <xdr:cNvSpPr>
              <a:spLocks noTextEdit="1"/>
            </xdr:cNvSpPr>
          </xdr:nvSpPr>
          <xdr:spPr>
            <a:xfrm>
              <a:off x="299358" y="5227865"/>
              <a:ext cx="3918856" cy="609599"/>
            </a:xfrm>
            <a:prstGeom prst="rect">
              <a:avLst/>
            </a:prstGeom>
            <a:solidFill>
              <a:prstClr val="white"/>
            </a:solidFill>
            <a:ln w="1">
              <a:solidFill>
                <a:prstClr val="green"/>
              </a:solidFill>
            </a:ln>
          </xdr:spPr>
          <xdr:txBody>
            <a:bodyPr vertOverflow="clip" horzOverflow="clip"/>
            <a:lstStyle/>
            <a:p>
              <a:r>
                <a:rPr lang="pt-B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544285</xdr:colOff>
      <xdr:row>22</xdr:row>
      <xdr:rowOff>95249</xdr:rowOff>
    </xdr:from>
    <xdr:to>
      <xdr:col>21</xdr:col>
      <xdr:colOff>54428</xdr:colOff>
      <xdr:row>38</xdr:row>
      <xdr:rowOff>62592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576942</xdr:colOff>
      <xdr:row>18</xdr:row>
      <xdr:rowOff>268062</xdr:rowOff>
    </xdr:from>
    <xdr:to>
      <xdr:col>21</xdr:col>
      <xdr:colOff>462643</xdr:colOff>
      <xdr:row>22</xdr:row>
      <xdr:rowOff>108858</xdr:rowOff>
    </xdr:to>
    <mc:AlternateContent xmlns:mc="http://schemas.openxmlformats.org/markup-compatibility/2006" xmlns:a14="http://schemas.microsoft.com/office/drawing/2010/main">
      <mc:Choice Requires="a14">
        <xdr:graphicFrame macro="">
          <xdr:nvGraphicFramePr>
            <xdr:cNvPr id="5" name="CidadeValor"/>
            <xdr:cNvGraphicFramePr/>
          </xdr:nvGraphicFramePr>
          <xdr:xfrm>
            <a:off x="0" y="0"/>
            <a:ext cx="0" cy="0"/>
          </xdr:xfrm>
          <a:graphic>
            <a:graphicData uri="http://schemas.microsoft.com/office/drawing/2010/slicer">
              <sle:slicer xmlns:sle="http://schemas.microsoft.com/office/drawing/2010/slicer" name="CidadeValor"/>
            </a:graphicData>
          </a:graphic>
        </xdr:graphicFrame>
      </mc:Choice>
      <mc:Fallback xmlns="">
        <xdr:sp macro="" textlink="">
          <xdr:nvSpPr>
            <xdr:cNvPr id="0" name=""/>
            <xdr:cNvSpPr>
              <a:spLocks noTextEdit="1"/>
            </xdr:cNvSpPr>
          </xdr:nvSpPr>
          <xdr:spPr>
            <a:xfrm>
              <a:off x="8700406" y="5207456"/>
              <a:ext cx="9329058" cy="385082"/>
            </a:xfrm>
            <a:prstGeom prst="rect">
              <a:avLst/>
            </a:prstGeom>
            <a:solidFill>
              <a:prstClr val="white"/>
            </a:solidFill>
            <a:ln w="1">
              <a:solidFill>
                <a:prstClr val="green"/>
              </a:solidFill>
            </a:ln>
          </xdr:spPr>
          <xdr:txBody>
            <a:bodyPr vertOverflow="clip" horzOverflow="clip"/>
            <a:lstStyle/>
            <a:p>
              <a:r>
                <a:rPr lang="pt-B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346983</xdr:colOff>
      <xdr:row>18</xdr:row>
      <xdr:rowOff>193222</xdr:rowOff>
    </xdr:from>
    <xdr:to>
      <xdr:col>7</xdr:col>
      <xdr:colOff>312966</xdr:colOff>
      <xdr:row>23</xdr:row>
      <xdr:rowOff>149679</xdr:rowOff>
    </xdr:to>
    <mc:AlternateContent xmlns:mc="http://schemas.openxmlformats.org/markup-compatibility/2006" xmlns:a14="http://schemas.microsoft.com/office/drawing/2010/main">
      <mc:Choice Requires="a14">
        <xdr:graphicFrame macro="">
          <xdr:nvGraphicFramePr>
            <xdr:cNvPr id="6" name="MedicamentoValor"/>
            <xdr:cNvGraphicFramePr/>
          </xdr:nvGraphicFramePr>
          <xdr:xfrm>
            <a:off x="0" y="0"/>
            <a:ext cx="0" cy="0"/>
          </xdr:xfrm>
          <a:graphic>
            <a:graphicData uri="http://schemas.microsoft.com/office/drawing/2010/slicer">
              <sle:slicer xmlns:sle="http://schemas.microsoft.com/office/drawing/2010/slicer" name="MedicamentoValor"/>
            </a:graphicData>
          </a:graphic>
        </xdr:graphicFrame>
      </mc:Choice>
      <mc:Fallback xmlns="">
        <xdr:sp macro="" textlink="">
          <xdr:nvSpPr>
            <xdr:cNvPr id="0" name=""/>
            <xdr:cNvSpPr>
              <a:spLocks noTextEdit="1"/>
            </xdr:cNvSpPr>
          </xdr:nvSpPr>
          <xdr:spPr>
            <a:xfrm>
              <a:off x="4714876" y="5132615"/>
              <a:ext cx="3721554" cy="936171"/>
            </a:xfrm>
            <a:prstGeom prst="rect">
              <a:avLst/>
            </a:prstGeom>
            <a:solidFill>
              <a:prstClr val="white"/>
            </a:solidFill>
            <a:ln w="1">
              <a:solidFill>
                <a:prstClr val="green"/>
              </a:solidFill>
            </a:ln>
          </xdr:spPr>
          <xdr:txBody>
            <a:bodyPr vertOverflow="clip" horzOverflow="clip"/>
            <a:lstStyle/>
            <a:p>
              <a:r>
                <a:rPr lang="pt-B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1197428</xdr:colOff>
      <xdr:row>23</xdr:row>
      <xdr:rowOff>68035</xdr:rowOff>
    </xdr:from>
    <xdr:to>
      <xdr:col>7</xdr:col>
      <xdr:colOff>585106</xdr:colOff>
      <xdr:row>39</xdr:row>
      <xdr:rowOff>136071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81642</xdr:colOff>
      <xdr:row>5</xdr:row>
      <xdr:rowOff>81643</xdr:rowOff>
    </xdr:from>
    <xdr:to>
      <xdr:col>21</xdr:col>
      <xdr:colOff>299357</xdr:colOff>
      <xdr:row>17</xdr:row>
      <xdr:rowOff>144238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204106</xdr:colOff>
      <xdr:row>3</xdr:row>
      <xdr:rowOff>54430</xdr:rowOff>
    </xdr:from>
    <xdr:to>
      <xdr:col>21</xdr:col>
      <xdr:colOff>176894</xdr:colOff>
      <xdr:row>5</xdr:row>
      <xdr:rowOff>81644</xdr:rowOff>
    </xdr:to>
    <mc:AlternateContent xmlns:mc="http://schemas.openxmlformats.org/markup-compatibility/2006" xmlns:a14="http://schemas.microsoft.com/office/drawing/2010/main">
      <mc:Choice Requires="a14">
        <xdr:graphicFrame macro="">
          <xdr:nvGraphicFramePr>
            <xdr:cNvPr id="8" name="DadosCriteriaQuantidade"/>
            <xdr:cNvGraphicFramePr/>
          </xdr:nvGraphicFramePr>
          <xdr:xfrm>
            <a:off x="0" y="0"/>
            <a:ext cx="0" cy="0"/>
          </xdr:xfrm>
          <a:graphic>
            <a:graphicData uri="http://schemas.microsoft.com/office/drawing/2010/slicer">
              <sle:slicer xmlns:sle="http://schemas.microsoft.com/office/drawing/2010/slicer" name="DadosCriteriaQuantidade"/>
            </a:graphicData>
          </a:graphic>
        </xdr:graphicFrame>
      </mc:Choice>
      <mc:Fallback xmlns="">
        <xdr:sp macro="" textlink="">
          <xdr:nvSpPr>
            <xdr:cNvPr id="0" name=""/>
            <xdr:cNvSpPr>
              <a:spLocks noTextEdit="1"/>
            </xdr:cNvSpPr>
          </xdr:nvSpPr>
          <xdr:spPr>
            <a:xfrm>
              <a:off x="14096999" y="1660073"/>
              <a:ext cx="3646716" cy="612321"/>
            </a:xfrm>
            <a:prstGeom prst="rect">
              <a:avLst/>
            </a:prstGeom>
            <a:solidFill>
              <a:prstClr val="white"/>
            </a:solidFill>
            <a:ln w="1">
              <a:solidFill>
                <a:prstClr val="green"/>
              </a:solidFill>
            </a:ln>
          </xdr:spPr>
          <xdr:txBody>
            <a:bodyPr vertOverflow="clip" horzOverflow="clip"/>
            <a:lstStyle/>
            <a:p>
              <a:r>
                <a:rPr lang="pt-B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62593</xdr:rowOff>
    </xdr:from>
    <xdr:to>
      <xdr:col>8</xdr:col>
      <xdr:colOff>35377</xdr:colOff>
      <xdr:row>5</xdr:row>
      <xdr:rowOff>68036</xdr:rowOff>
    </xdr:to>
    <mc:AlternateContent xmlns:mc="http://schemas.openxmlformats.org/markup-compatibility/2006" xmlns:a14="http://schemas.microsoft.com/office/drawing/2010/main">
      <mc:Choice Requires="a14">
        <xdr:graphicFrame macro="">
          <xdr:nvGraphicFramePr>
            <xdr:cNvPr id="3" name="Meses"/>
            <xdr:cNvGraphicFramePr/>
          </xdr:nvGraphicFramePr>
          <xdr:xfrm>
            <a:off x="0" y="0"/>
            <a:ext cx="0" cy="0"/>
          </xdr:xfrm>
          <a:graphic>
            <a:graphicData uri="http://schemas.microsoft.com/office/drawing/2010/slicer">
              <sle:slicer xmlns:sle="http://schemas.microsoft.com/office/drawing/2010/slicer" name="Meses"/>
            </a:graphicData>
          </a:graphic>
        </xdr:graphicFrame>
      </mc:Choice>
      <mc:Fallback xmlns="">
        <xdr:sp macro="" textlink="">
          <xdr:nvSpPr>
            <xdr:cNvPr id="0" name=""/>
            <xdr:cNvSpPr>
              <a:spLocks noTextEdit="1"/>
            </xdr:cNvSpPr>
          </xdr:nvSpPr>
          <xdr:spPr>
            <a:xfrm>
              <a:off x="0" y="1668236"/>
              <a:ext cx="9410698" cy="590550"/>
            </a:xfrm>
            <a:prstGeom prst="rect">
              <a:avLst/>
            </a:prstGeom>
            <a:solidFill>
              <a:prstClr val="white"/>
            </a:solidFill>
            <a:ln w="1">
              <a:solidFill>
                <a:prstClr val="green"/>
              </a:solidFill>
            </a:ln>
          </xdr:spPr>
          <xdr:txBody>
            <a:bodyPr vertOverflow="clip" horzOverflow="clip"/>
            <a:lstStyle/>
            <a:p>
              <a:r>
                <a:rPr lang="pt-B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ernandoNote" refreshedDate="41138.691540046297" createdVersion="4" refreshedVersion="4" minRefreshableVersion="3" recordCount="297">
  <cacheSource type="worksheet">
    <worksheetSource name="db"/>
  </cacheSource>
  <cacheFields count="11">
    <cacheField name="DadosDataMes" numFmtId="0">
      <sharedItems count="12">
        <s v="abril"/>
        <s v="março"/>
        <s v="maio"/>
        <s v="julho"/>
        <s v="junho"/>
        <s v="fevereiro"/>
        <s v="outubro"/>
        <s v="setembro"/>
        <s v="janeiro"/>
        <s v="dezembro"/>
        <s v="novembro"/>
        <s v="agosto"/>
      </sharedItems>
    </cacheField>
    <cacheField name="DadosDataDia" numFmtId="0">
      <sharedItems/>
    </cacheField>
    <cacheField name="DadosDataAno" numFmtId="0">
      <sharedItems count="3">
        <s v="2001"/>
        <s v="2003"/>
        <s v="2002"/>
      </sharedItems>
    </cacheField>
    <cacheField name="CidadeValor" numFmtId="0">
      <sharedItems count="9">
        <s v="Salvador"/>
        <s v="Curitiba"/>
        <s v="Ribeirão Preto"/>
        <s v="Barretos"/>
        <s v="Brasilia"/>
        <s v="Campinas"/>
        <s v="Santos"/>
        <s v="Rio de Janeiro"/>
        <s v="Franca"/>
      </sharedItems>
    </cacheField>
    <cacheField name="VendedorValor" numFmtId="0">
      <sharedItems count="4">
        <s v="Marina"/>
        <s v="Sandra"/>
        <s v="João"/>
        <s v="Marcos"/>
      </sharedItems>
    </cacheField>
    <cacheField name="MedicamentoValor" numFmtId="0">
      <sharedItems count="6">
        <s v="Vancomicina"/>
        <s v="Cloranfenicol"/>
        <s v="Hidantal"/>
        <s v="Fenobarbital"/>
        <s v="Dipirona"/>
        <s v="Omeprazol"/>
      </sharedItems>
    </cacheField>
    <cacheField name="DadosQuantidade" numFmtId="0">
      <sharedItems containsSemiMixedTypes="0" containsString="0" containsNumber="1" containsInteger="1" minValue="66" maxValue="153"/>
    </cacheField>
    <cacheField name="DadosPVUnitario" numFmtId="0">
      <sharedItems containsSemiMixedTypes="0" containsDate="1" containsString="0" containsMixedTypes="1" minDate="1900-01-13T00:00:00" maxDate="1900-01-14T00:00:00"/>
    </cacheField>
    <cacheField name="DadosTotal" numFmtId="0">
      <sharedItems containsSemiMixedTypes="0" containsString="0" containsNumber="1" containsInteger="1" minValue="924" maxValue="149322"/>
    </cacheField>
    <cacheField name="DadosCriteriaQuantidade" numFmtId="0">
      <sharedItems count="3">
        <s v="Mais que 123 unidades."/>
        <s v="Entre 93 e 123 unidades."/>
        <s v="Abaixo de 93 unidades."/>
      </sharedItems>
    </cacheField>
    <cacheField name="DadosPVMedia" numFmtId="0">
      <sharedItems containsSemiMixedTypes="0" containsString="0" containsNumber="1" containsInteger="1" minValue="924" maxValue="149322"/>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97">
  <r>
    <x v="0"/>
    <s v="5"/>
    <x v="0"/>
    <x v="0"/>
    <x v="0"/>
    <x v="0"/>
    <n v="123"/>
    <d v="1903-04-28T00:00:00"/>
    <n v="149322"/>
    <x v="0"/>
    <n v="149322"/>
  </r>
  <r>
    <x v="1"/>
    <s v="26"/>
    <x v="1"/>
    <x v="0"/>
    <x v="0"/>
    <x v="0"/>
    <n v="123"/>
    <d v="1903-04-28T00:00:00"/>
    <n v="149322"/>
    <x v="0"/>
    <n v="149322"/>
  </r>
  <r>
    <x v="1"/>
    <s v="1"/>
    <x v="2"/>
    <x v="0"/>
    <x v="0"/>
    <x v="0"/>
    <n v="123"/>
    <d v="1903-04-28T00:00:00"/>
    <n v="149322"/>
    <x v="0"/>
    <n v="149322"/>
  </r>
  <r>
    <x v="2"/>
    <s v="30"/>
    <x v="0"/>
    <x v="1"/>
    <x v="1"/>
    <x v="0"/>
    <n v="120"/>
    <n v="1214"/>
    <n v="145680"/>
    <x v="1"/>
    <n v="145680"/>
  </r>
  <r>
    <x v="0"/>
    <s v="25"/>
    <x v="2"/>
    <x v="1"/>
    <x v="1"/>
    <x v="0"/>
    <n v="120"/>
    <n v="1214"/>
    <n v="145680"/>
    <x v="1"/>
    <n v="145680"/>
  </r>
  <r>
    <x v="2"/>
    <s v="20"/>
    <x v="1"/>
    <x v="1"/>
    <x v="1"/>
    <x v="0"/>
    <n v="120"/>
    <n v="1214"/>
    <n v="145680"/>
    <x v="1"/>
    <n v="145680"/>
  </r>
  <r>
    <x v="3"/>
    <s v="18"/>
    <x v="1"/>
    <x v="2"/>
    <x v="1"/>
    <x v="0"/>
    <n v="118"/>
    <n v="1214"/>
    <n v="143252"/>
    <x v="1"/>
    <n v="143252"/>
  </r>
  <r>
    <x v="3"/>
    <s v="28"/>
    <x v="0"/>
    <x v="2"/>
    <x v="1"/>
    <x v="0"/>
    <n v="118"/>
    <n v="1214"/>
    <n v="143252"/>
    <x v="1"/>
    <n v="143252"/>
  </r>
  <r>
    <x v="4"/>
    <s v="23"/>
    <x v="2"/>
    <x v="2"/>
    <x v="1"/>
    <x v="0"/>
    <n v="118"/>
    <n v="1214"/>
    <n v="143252"/>
    <x v="1"/>
    <n v="143252"/>
  </r>
  <r>
    <x v="0"/>
    <s v="1"/>
    <x v="1"/>
    <x v="1"/>
    <x v="2"/>
    <x v="0"/>
    <n v="117"/>
    <n v="1214"/>
    <n v="142038"/>
    <x v="1"/>
    <n v="142038"/>
  </r>
  <r>
    <x v="1"/>
    <s v="7"/>
    <x v="2"/>
    <x v="1"/>
    <x v="2"/>
    <x v="0"/>
    <n v="117"/>
    <n v="1214"/>
    <n v="142038"/>
    <x v="1"/>
    <n v="142038"/>
  </r>
  <r>
    <x v="0"/>
    <s v="11"/>
    <x v="0"/>
    <x v="1"/>
    <x v="2"/>
    <x v="0"/>
    <n v="117"/>
    <n v="1214"/>
    <n v="142038"/>
    <x v="1"/>
    <n v="142038"/>
  </r>
  <r>
    <x v="5"/>
    <s v="28"/>
    <x v="2"/>
    <x v="0"/>
    <x v="2"/>
    <x v="0"/>
    <n v="114"/>
    <n v="1214"/>
    <n v="138396"/>
    <x v="1"/>
    <n v="138396"/>
  </r>
  <r>
    <x v="1"/>
    <s v="25"/>
    <x v="1"/>
    <x v="0"/>
    <x v="2"/>
    <x v="0"/>
    <n v="114"/>
    <n v="1214"/>
    <n v="138396"/>
    <x v="1"/>
    <n v="138396"/>
  </r>
  <r>
    <x v="0"/>
    <s v="4"/>
    <x v="0"/>
    <x v="0"/>
    <x v="2"/>
    <x v="0"/>
    <n v="114"/>
    <n v="1214"/>
    <n v="138396"/>
    <x v="1"/>
    <n v="138396"/>
  </r>
  <r>
    <x v="6"/>
    <s v="11"/>
    <x v="0"/>
    <x v="3"/>
    <x v="3"/>
    <x v="0"/>
    <n v="113"/>
    <n v="1214"/>
    <n v="137182"/>
    <x v="1"/>
    <n v="137182"/>
  </r>
  <r>
    <x v="6"/>
    <s v="1"/>
    <x v="1"/>
    <x v="3"/>
    <x v="3"/>
    <x v="0"/>
    <n v="113"/>
    <n v="1214"/>
    <n v="137182"/>
    <x v="1"/>
    <n v="137182"/>
  </r>
  <r>
    <x v="7"/>
    <s v="6"/>
    <x v="2"/>
    <x v="3"/>
    <x v="3"/>
    <x v="0"/>
    <n v="113"/>
    <n v="1214"/>
    <n v="137182"/>
    <x v="1"/>
    <n v="137182"/>
  </r>
  <r>
    <x v="8"/>
    <s v="30"/>
    <x v="0"/>
    <x v="1"/>
    <x v="2"/>
    <x v="0"/>
    <n v="111"/>
    <n v="1214"/>
    <n v="134754"/>
    <x v="1"/>
    <n v="134754"/>
  </r>
  <r>
    <x v="9"/>
    <s v="26"/>
    <x v="0"/>
    <x v="1"/>
    <x v="2"/>
    <x v="0"/>
    <n v="111"/>
    <n v="1214"/>
    <n v="134754"/>
    <x v="1"/>
    <n v="134754"/>
  </r>
  <r>
    <x v="8"/>
    <s v="20"/>
    <x v="1"/>
    <x v="1"/>
    <x v="2"/>
    <x v="0"/>
    <n v="111"/>
    <n v="1214"/>
    <n v="134754"/>
    <x v="1"/>
    <n v="134754"/>
  </r>
  <r>
    <x v="9"/>
    <s v="19"/>
    <x v="0"/>
    <x v="0"/>
    <x v="2"/>
    <x v="0"/>
    <n v="110"/>
    <n v="1214"/>
    <n v="133540"/>
    <x v="1"/>
    <n v="133540"/>
  </r>
  <r>
    <x v="9"/>
    <s v="9"/>
    <x v="1"/>
    <x v="0"/>
    <x v="2"/>
    <x v="0"/>
    <n v="110"/>
    <n v="1214"/>
    <n v="133540"/>
    <x v="1"/>
    <n v="133540"/>
  </r>
  <r>
    <x v="10"/>
    <s v="14"/>
    <x v="2"/>
    <x v="0"/>
    <x v="2"/>
    <x v="0"/>
    <n v="110"/>
    <n v="1214"/>
    <n v="133540"/>
    <x v="1"/>
    <n v="133540"/>
  </r>
  <r>
    <x v="10"/>
    <s v="3"/>
    <x v="1"/>
    <x v="4"/>
    <x v="1"/>
    <x v="0"/>
    <n v="108"/>
    <n v="1214"/>
    <n v="131112"/>
    <x v="1"/>
    <n v="131112"/>
  </r>
  <r>
    <x v="10"/>
    <s v="13"/>
    <x v="0"/>
    <x v="4"/>
    <x v="1"/>
    <x v="0"/>
    <n v="108"/>
    <n v="1214"/>
    <n v="131112"/>
    <x v="1"/>
    <n v="131112"/>
  </r>
  <r>
    <x v="6"/>
    <s v="9"/>
    <x v="2"/>
    <x v="4"/>
    <x v="1"/>
    <x v="0"/>
    <n v="108"/>
    <n v="1214"/>
    <n v="131112"/>
    <x v="1"/>
    <n v="131112"/>
  </r>
  <r>
    <x v="6"/>
    <s v="13"/>
    <x v="2"/>
    <x v="2"/>
    <x v="3"/>
    <x v="0"/>
    <n v="107"/>
    <n v="1214"/>
    <n v="129898"/>
    <x v="1"/>
    <n v="129898"/>
  </r>
  <r>
    <x v="10"/>
    <s v="7"/>
    <x v="1"/>
    <x v="2"/>
    <x v="3"/>
    <x v="0"/>
    <n v="107"/>
    <n v="1214"/>
    <n v="129898"/>
    <x v="1"/>
    <n v="129898"/>
  </r>
  <r>
    <x v="10"/>
    <s v="17"/>
    <x v="0"/>
    <x v="2"/>
    <x v="3"/>
    <x v="0"/>
    <n v="107"/>
    <n v="1214"/>
    <n v="129898"/>
    <x v="1"/>
    <n v="129898"/>
  </r>
  <r>
    <x v="8"/>
    <s v="6"/>
    <x v="2"/>
    <x v="2"/>
    <x v="3"/>
    <x v="0"/>
    <n v="104"/>
    <n v="1214"/>
    <n v="126256"/>
    <x v="1"/>
    <n v="126256"/>
  </r>
  <r>
    <x v="9"/>
    <s v="2"/>
    <x v="2"/>
    <x v="2"/>
    <x v="3"/>
    <x v="0"/>
    <n v="104"/>
    <n v="1214"/>
    <n v="126256"/>
    <x v="1"/>
    <n v="126256"/>
  </r>
  <r>
    <x v="9"/>
    <s v="27"/>
    <x v="1"/>
    <x v="2"/>
    <x v="3"/>
    <x v="0"/>
    <n v="104"/>
    <n v="1214"/>
    <n v="126256"/>
    <x v="1"/>
    <n v="126256"/>
  </r>
  <r>
    <x v="10"/>
    <s v="8"/>
    <x v="1"/>
    <x v="5"/>
    <x v="2"/>
    <x v="0"/>
    <n v="103"/>
    <n v="1214"/>
    <n v="125042"/>
    <x v="1"/>
    <n v="125042"/>
  </r>
  <r>
    <x v="6"/>
    <s v="14"/>
    <x v="2"/>
    <x v="5"/>
    <x v="2"/>
    <x v="0"/>
    <n v="103"/>
    <n v="1214"/>
    <n v="125042"/>
    <x v="1"/>
    <n v="125042"/>
  </r>
  <r>
    <x v="10"/>
    <s v="18"/>
    <x v="0"/>
    <x v="5"/>
    <x v="2"/>
    <x v="0"/>
    <n v="103"/>
    <n v="1214"/>
    <n v="125042"/>
    <x v="1"/>
    <n v="125042"/>
  </r>
  <r>
    <x v="9"/>
    <s v="1"/>
    <x v="1"/>
    <x v="2"/>
    <x v="0"/>
    <x v="0"/>
    <n v="101"/>
    <n v="1214"/>
    <n v="122614"/>
    <x v="1"/>
    <n v="122614"/>
  </r>
  <r>
    <x v="10"/>
    <s v="6"/>
    <x v="2"/>
    <x v="2"/>
    <x v="0"/>
    <x v="0"/>
    <n v="101"/>
    <n v="1214"/>
    <n v="122614"/>
    <x v="1"/>
    <n v="122614"/>
  </r>
  <r>
    <x v="9"/>
    <s v="11"/>
    <x v="0"/>
    <x v="2"/>
    <x v="0"/>
    <x v="0"/>
    <n v="101"/>
    <n v="1214"/>
    <n v="122614"/>
    <x v="1"/>
    <n v="122614"/>
  </r>
  <r>
    <x v="10"/>
    <s v="1"/>
    <x v="2"/>
    <x v="2"/>
    <x v="3"/>
    <x v="0"/>
    <n v="98"/>
    <n v="1214"/>
    <n v="118972"/>
    <x v="1"/>
    <n v="118972"/>
  </r>
  <r>
    <x v="9"/>
    <s v="5"/>
    <x v="0"/>
    <x v="5"/>
    <x v="1"/>
    <x v="0"/>
    <n v="98"/>
    <n v="1214"/>
    <n v="118972"/>
    <x v="1"/>
    <n v="118972"/>
  </r>
  <r>
    <x v="9"/>
    <s v="6"/>
    <x v="0"/>
    <x v="2"/>
    <x v="3"/>
    <x v="0"/>
    <n v="98"/>
    <n v="1214"/>
    <n v="118972"/>
    <x v="1"/>
    <n v="118972"/>
  </r>
  <r>
    <x v="10"/>
    <s v="25"/>
    <x v="1"/>
    <x v="5"/>
    <x v="1"/>
    <x v="0"/>
    <n v="98"/>
    <n v="1214"/>
    <n v="118972"/>
    <x v="1"/>
    <n v="118972"/>
  </r>
  <r>
    <x v="6"/>
    <s v="31"/>
    <x v="2"/>
    <x v="5"/>
    <x v="1"/>
    <x v="0"/>
    <n v="98"/>
    <n v="1214"/>
    <n v="118972"/>
    <x v="1"/>
    <n v="118972"/>
  </r>
  <r>
    <x v="10"/>
    <s v="26"/>
    <x v="1"/>
    <x v="2"/>
    <x v="3"/>
    <x v="0"/>
    <n v="98"/>
    <n v="1214"/>
    <n v="118972"/>
    <x v="1"/>
    <n v="118972"/>
  </r>
  <r>
    <x v="6"/>
    <s v="15"/>
    <x v="2"/>
    <x v="0"/>
    <x v="0"/>
    <x v="0"/>
    <n v="95"/>
    <n v="1214"/>
    <n v="115330"/>
    <x v="1"/>
    <n v="115330"/>
  </r>
  <r>
    <x v="10"/>
    <s v="9"/>
    <x v="1"/>
    <x v="0"/>
    <x v="0"/>
    <x v="0"/>
    <n v="95"/>
    <n v="1214"/>
    <n v="115330"/>
    <x v="1"/>
    <n v="115330"/>
  </r>
  <r>
    <x v="10"/>
    <s v="19"/>
    <x v="0"/>
    <x v="0"/>
    <x v="0"/>
    <x v="0"/>
    <n v="95"/>
    <n v="1214"/>
    <n v="115330"/>
    <x v="1"/>
    <n v="115330"/>
  </r>
  <r>
    <x v="9"/>
    <s v="10"/>
    <x v="0"/>
    <x v="6"/>
    <x v="2"/>
    <x v="0"/>
    <n v="93"/>
    <d v="1903-04-28T00:00:00"/>
    <n v="112902"/>
    <x v="1"/>
    <n v="112902"/>
  </r>
  <r>
    <x v="10"/>
    <s v="30"/>
    <x v="1"/>
    <x v="6"/>
    <x v="2"/>
    <x v="0"/>
    <n v="93"/>
    <d v="1903-04-28T00:00:00"/>
    <n v="112902"/>
    <x v="1"/>
    <n v="112902"/>
  </r>
  <r>
    <x v="10"/>
    <s v="5"/>
    <x v="2"/>
    <x v="6"/>
    <x v="2"/>
    <x v="0"/>
    <n v="93"/>
    <d v="1903-04-28T00:00:00"/>
    <n v="112902"/>
    <x v="1"/>
    <n v="112902"/>
  </r>
  <r>
    <x v="7"/>
    <s v="25"/>
    <x v="2"/>
    <x v="4"/>
    <x v="1"/>
    <x v="0"/>
    <n v="92"/>
    <d v="1903-04-28T00:00:00"/>
    <n v="111688"/>
    <x v="2"/>
    <n v="111688"/>
  </r>
  <r>
    <x v="6"/>
    <s v="30"/>
    <x v="0"/>
    <x v="4"/>
    <x v="1"/>
    <x v="0"/>
    <n v="92"/>
    <d v="1903-04-28T00:00:00"/>
    <n v="111688"/>
    <x v="2"/>
    <n v="111688"/>
  </r>
  <r>
    <x v="6"/>
    <s v="20"/>
    <x v="1"/>
    <x v="4"/>
    <x v="1"/>
    <x v="0"/>
    <n v="92"/>
    <d v="1903-04-28T00:00:00"/>
    <n v="111688"/>
    <x v="2"/>
    <n v="111688"/>
  </r>
  <r>
    <x v="9"/>
    <s v="30"/>
    <x v="0"/>
    <x v="3"/>
    <x v="1"/>
    <x v="0"/>
    <n v="89"/>
    <d v="1903-04-28T00:00:00"/>
    <n v="108046"/>
    <x v="2"/>
    <n v="108046"/>
  </r>
  <r>
    <x v="10"/>
    <s v="25"/>
    <x v="2"/>
    <x v="3"/>
    <x v="1"/>
    <x v="0"/>
    <n v="89"/>
    <d v="1903-04-28T00:00:00"/>
    <n v="108046"/>
    <x v="2"/>
    <n v="108046"/>
  </r>
  <r>
    <x v="9"/>
    <s v="20"/>
    <x v="1"/>
    <x v="3"/>
    <x v="1"/>
    <x v="0"/>
    <n v="89"/>
    <d v="1903-04-28T00:00:00"/>
    <n v="108046"/>
    <x v="2"/>
    <n v="108046"/>
  </r>
  <r>
    <x v="9"/>
    <s v="18"/>
    <x v="1"/>
    <x v="6"/>
    <x v="0"/>
    <x v="0"/>
    <n v="88"/>
    <d v="1903-04-28T00:00:00"/>
    <n v="106832"/>
    <x v="2"/>
    <n v="106832"/>
  </r>
  <r>
    <x v="10"/>
    <s v="23"/>
    <x v="2"/>
    <x v="6"/>
    <x v="0"/>
    <x v="0"/>
    <n v="88"/>
    <d v="1903-04-28T00:00:00"/>
    <n v="106832"/>
    <x v="2"/>
    <n v="106832"/>
  </r>
  <r>
    <x v="9"/>
    <s v="28"/>
    <x v="0"/>
    <x v="6"/>
    <x v="0"/>
    <x v="0"/>
    <n v="88"/>
    <d v="1903-04-28T00:00:00"/>
    <n v="106832"/>
    <x v="2"/>
    <n v="106832"/>
  </r>
  <r>
    <x v="10"/>
    <s v="10"/>
    <x v="1"/>
    <x v="2"/>
    <x v="2"/>
    <x v="0"/>
    <n v="86"/>
    <d v="1903-04-28T00:00:00"/>
    <n v="104404"/>
    <x v="2"/>
    <n v="104404"/>
  </r>
  <r>
    <x v="10"/>
    <s v="20"/>
    <x v="0"/>
    <x v="2"/>
    <x v="2"/>
    <x v="0"/>
    <n v="86"/>
    <d v="1903-04-28T00:00:00"/>
    <n v="104404"/>
    <x v="2"/>
    <n v="104404"/>
  </r>
  <r>
    <x v="6"/>
    <s v="16"/>
    <x v="2"/>
    <x v="2"/>
    <x v="2"/>
    <x v="0"/>
    <n v="86"/>
    <d v="1903-04-28T00:00:00"/>
    <n v="104404"/>
    <x v="2"/>
    <n v="104404"/>
  </r>
  <r>
    <x v="6"/>
    <s v="12"/>
    <x v="1"/>
    <x v="2"/>
    <x v="0"/>
    <x v="0"/>
    <n v="83"/>
    <d v="1903-04-28T00:00:00"/>
    <n v="100762"/>
    <x v="2"/>
    <n v="100762"/>
  </r>
  <r>
    <x v="6"/>
    <s v="22"/>
    <x v="0"/>
    <x v="2"/>
    <x v="0"/>
    <x v="0"/>
    <n v="83"/>
    <d v="1903-04-28T00:00:00"/>
    <n v="100762"/>
    <x v="2"/>
    <n v="100762"/>
  </r>
  <r>
    <x v="7"/>
    <s v="17"/>
    <x v="2"/>
    <x v="2"/>
    <x v="0"/>
    <x v="0"/>
    <n v="83"/>
    <d v="1903-04-28T00:00:00"/>
    <n v="100762"/>
    <x v="2"/>
    <n v="100762"/>
  </r>
  <r>
    <x v="8"/>
    <s v="3"/>
    <x v="2"/>
    <x v="5"/>
    <x v="0"/>
    <x v="1"/>
    <n v="153"/>
    <d v="1900-05-29T00:00:00"/>
    <n v="22950"/>
    <x v="0"/>
    <n v="22950"/>
  </r>
  <r>
    <x v="8"/>
    <s v="28"/>
    <x v="1"/>
    <x v="5"/>
    <x v="0"/>
    <x v="1"/>
    <n v="153"/>
    <d v="1900-05-29T00:00:00"/>
    <n v="22950"/>
    <x v="0"/>
    <n v="22950"/>
  </r>
  <r>
    <x v="5"/>
    <s v="7"/>
    <x v="0"/>
    <x v="5"/>
    <x v="0"/>
    <x v="1"/>
    <n v="153"/>
    <d v="1900-05-29T00:00:00"/>
    <n v="22950"/>
    <x v="0"/>
    <n v="22950"/>
  </r>
  <r>
    <x v="3"/>
    <s v="16"/>
    <x v="2"/>
    <x v="6"/>
    <x v="0"/>
    <x v="1"/>
    <n v="124"/>
    <d v="1900-05-29T00:00:00"/>
    <n v="18600"/>
    <x v="0"/>
    <n v="18600"/>
  </r>
  <r>
    <x v="11"/>
    <s v="20"/>
    <x v="0"/>
    <x v="6"/>
    <x v="0"/>
    <x v="1"/>
    <n v="124"/>
    <d v="1900-05-29T00:00:00"/>
    <n v="18600"/>
    <x v="0"/>
    <n v="18600"/>
  </r>
  <r>
    <x v="11"/>
    <s v="10"/>
    <x v="1"/>
    <x v="6"/>
    <x v="0"/>
    <x v="1"/>
    <n v="124"/>
    <d v="1900-05-29T00:00:00"/>
    <n v="18600"/>
    <x v="0"/>
    <n v="18600"/>
  </r>
  <r>
    <x v="8"/>
    <s v="16"/>
    <x v="2"/>
    <x v="4"/>
    <x v="2"/>
    <x v="1"/>
    <n v="106"/>
    <n v="150"/>
    <n v="15900"/>
    <x v="1"/>
    <n v="15900"/>
  </r>
  <r>
    <x v="5"/>
    <s v="20"/>
    <x v="0"/>
    <x v="4"/>
    <x v="2"/>
    <x v="1"/>
    <n v="106"/>
    <n v="150"/>
    <n v="15900"/>
    <x v="1"/>
    <n v="15900"/>
  </r>
  <r>
    <x v="5"/>
    <s v="10"/>
    <x v="1"/>
    <x v="4"/>
    <x v="2"/>
    <x v="1"/>
    <n v="106"/>
    <n v="150"/>
    <n v="15900"/>
    <x v="1"/>
    <n v="15900"/>
  </r>
  <r>
    <x v="8"/>
    <s v="18"/>
    <x v="0"/>
    <x v="7"/>
    <x v="1"/>
    <x v="1"/>
    <n v="102"/>
    <n v="150"/>
    <n v="15300"/>
    <x v="1"/>
    <n v="15300"/>
  </r>
  <r>
    <x v="9"/>
    <s v="14"/>
    <x v="0"/>
    <x v="7"/>
    <x v="1"/>
    <x v="1"/>
    <n v="102"/>
    <n v="150"/>
    <n v="15300"/>
    <x v="1"/>
    <n v="15300"/>
  </r>
  <r>
    <x v="8"/>
    <s v="8"/>
    <x v="1"/>
    <x v="7"/>
    <x v="1"/>
    <x v="1"/>
    <n v="102"/>
    <n v="150"/>
    <n v="15300"/>
    <x v="1"/>
    <n v="15300"/>
  </r>
  <r>
    <x v="0"/>
    <s v="18"/>
    <x v="2"/>
    <x v="4"/>
    <x v="2"/>
    <x v="1"/>
    <n v="98"/>
    <n v="150"/>
    <n v="14700"/>
    <x v="1"/>
    <n v="14700"/>
  </r>
  <r>
    <x v="9"/>
    <s v="6"/>
    <x v="1"/>
    <x v="7"/>
    <x v="3"/>
    <x v="1"/>
    <n v="98"/>
    <n v="150"/>
    <n v="14700"/>
    <x v="1"/>
    <n v="14700"/>
  </r>
  <r>
    <x v="2"/>
    <s v="23"/>
    <x v="0"/>
    <x v="4"/>
    <x v="2"/>
    <x v="1"/>
    <n v="98"/>
    <n v="150"/>
    <n v="14700"/>
    <x v="1"/>
    <n v="14700"/>
  </r>
  <r>
    <x v="10"/>
    <s v="11"/>
    <x v="2"/>
    <x v="7"/>
    <x v="3"/>
    <x v="1"/>
    <n v="98"/>
    <n v="150"/>
    <n v="14700"/>
    <x v="1"/>
    <n v="14700"/>
  </r>
  <r>
    <x v="2"/>
    <s v="13"/>
    <x v="1"/>
    <x v="4"/>
    <x v="2"/>
    <x v="1"/>
    <n v="98"/>
    <n v="150"/>
    <n v="14700"/>
    <x v="1"/>
    <n v="14700"/>
  </r>
  <r>
    <x v="9"/>
    <s v="16"/>
    <x v="0"/>
    <x v="7"/>
    <x v="3"/>
    <x v="1"/>
    <n v="98"/>
    <n v="150"/>
    <n v="14700"/>
    <x v="1"/>
    <n v="14700"/>
  </r>
  <r>
    <x v="8"/>
    <s v="7"/>
    <x v="2"/>
    <x v="1"/>
    <x v="2"/>
    <x v="1"/>
    <n v="94"/>
    <n v="150"/>
    <n v="14100"/>
    <x v="1"/>
    <n v="14100"/>
  </r>
  <r>
    <x v="9"/>
    <s v="28"/>
    <x v="1"/>
    <x v="1"/>
    <x v="2"/>
    <x v="1"/>
    <n v="94"/>
    <n v="150"/>
    <n v="14100"/>
    <x v="1"/>
    <n v="14100"/>
  </r>
  <r>
    <x v="9"/>
    <s v="3"/>
    <x v="2"/>
    <x v="1"/>
    <x v="2"/>
    <x v="1"/>
    <n v="94"/>
    <n v="150"/>
    <n v="14100"/>
    <x v="1"/>
    <n v="14100"/>
  </r>
  <r>
    <x v="11"/>
    <s v="26"/>
    <x v="2"/>
    <x v="2"/>
    <x v="2"/>
    <x v="2"/>
    <n v="126"/>
    <d v="1900-04-19T00:00:00"/>
    <n v="13860"/>
    <x v="0"/>
    <n v="13860"/>
  </r>
  <r>
    <x v="7"/>
    <s v="20"/>
    <x v="1"/>
    <x v="2"/>
    <x v="2"/>
    <x v="2"/>
    <n v="126"/>
    <d v="1900-04-19T00:00:00"/>
    <n v="13860"/>
    <x v="0"/>
    <n v="13860"/>
  </r>
  <r>
    <x v="7"/>
    <s v="30"/>
    <x v="0"/>
    <x v="2"/>
    <x v="2"/>
    <x v="2"/>
    <n v="126"/>
    <d v="1900-04-19T00:00:00"/>
    <n v="13860"/>
    <x v="0"/>
    <n v="13860"/>
  </r>
  <r>
    <x v="3"/>
    <s v="19"/>
    <x v="1"/>
    <x v="3"/>
    <x v="3"/>
    <x v="2"/>
    <n v="124"/>
    <d v="1900-04-19T00:00:00"/>
    <n v="13640"/>
    <x v="0"/>
    <n v="13640"/>
  </r>
  <r>
    <x v="3"/>
    <s v="29"/>
    <x v="0"/>
    <x v="3"/>
    <x v="3"/>
    <x v="2"/>
    <n v="124"/>
    <d v="1900-04-19T00:00:00"/>
    <n v="13640"/>
    <x v="0"/>
    <n v="13640"/>
  </r>
  <r>
    <x v="4"/>
    <s v="24"/>
    <x v="2"/>
    <x v="3"/>
    <x v="3"/>
    <x v="2"/>
    <n v="124"/>
    <d v="1900-04-19T00:00:00"/>
    <n v="13640"/>
    <x v="0"/>
    <n v="13640"/>
  </r>
  <r>
    <x v="2"/>
    <s v="11"/>
    <x v="0"/>
    <x v="3"/>
    <x v="1"/>
    <x v="1"/>
    <n v="90"/>
    <d v="1900-05-29T00:00:00"/>
    <n v="13500"/>
    <x v="2"/>
    <n v="13500"/>
  </r>
  <r>
    <x v="10"/>
    <s v="9"/>
    <x v="2"/>
    <x v="5"/>
    <x v="1"/>
    <x v="1"/>
    <n v="90"/>
    <d v="1900-05-29T00:00:00"/>
    <n v="13500"/>
    <x v="2"/>
    <n v="13500"/>
  </r>
  <r>
    <x v="2"/>
    <s v="1"/>
    <x v="1"/>
    <x v="3"/>
    <x v="1"/>
    <x v="1"/>
    <n v="90"/>
    <d v="1900-05-29T00:00:00"/>
    <n v="13500"/>
    <x v="2"/>
    <n v="13500"/>
  </r>
  <r>
    <x v="9"/>
    <s v="14"/>
    <x v="0"/>
    <x v="5"/>
    <x v="1"/>
    <x v="1"/>
    <n v="90"/>
    <d v="1900-05-29T00:00:00"/>
    <n v="13500"/>
    <x v="2"/>
    <n v="13500"/>
  </r>
  <r>
    <x v="9"/>
    <s v="4"/>
    <x v="1"/>
    <x v="5"/>
    <x v="1"/>
    <x v="1"/>
    <n v="90"/>
    <d v="1900-05-29T00:00:00"/>
    <n v="13500"/>
    <x v="2"/>
    <n v="13500"/>
  </r>
  <r>
    <x v="0"/>
    <s v="6"/>
    <x v="2"/>
    <x v="3"/>
    <x v="1"/>
    <x v="1"/>
    <n v="90"/>
    <d v="1900-05-29T00:00:00"/>
    <n v="13500"/>
    <x v="2"/>
    <n v="13500"/>
  </r>
  <r>
    <x v="2"/>
    <s v="21"/>
    <x v="0"/>
    <x v="8"/>
    <x v="3"/>
    <x v="2"/>
    <n v="122"/>
    <n v="110"/>
    <n v="13420"/>
    <x v="1"/>
    <n v="13420"/>
  </r>
  <r>
    <x v="2"/>
    <s v="11"/>
    <x v="1"/>
    <x v="8"/>
    <x v="3"/>
    <x v="2"/>
    <n v="122"/>
    <n v="110"/>
    <n v="13420"/>
    <x v="1"/>
    <n v="13420"/>
  </r>
  <r>
    <x v="0"/>
    <s v="16"/>
    <x v="2"/>
    <x v="8"/>
    <x v="3"/>
    <x v="2"/>
    <n v="122"/>
    <n v="110"/>
    <n v="13420"/>
    <x v="1"/>
    <n v="13420"/>
  </r>
  <r>
    <x v="10"/>
    <s v="24"/>
    <x v="0"/>
    <x v="3"/>
    <x v="0"/>
    <x v="2"/>
    <n v="121"/>
    <n v="110"/>
    <n v="13310"/>
    <x v="1"/>
    <n v="13310"/>
  </r>
  <r>
    <x v="6"/>
    <s v="20"/>
    <x v="2"/>
    <x v="3"/>
    <x v="0"/>
    <x v="2"/>
    <n v="121"/>
    <n v="110"/>
    <n v="13310"/>
    <x v="1"/>
    <n v="13310"/>
  </r>
  <r>
    <x v="10"/>
    <s v="14"/>
    <x v="1"/>
    <x v="3"/>
    <x v="0"/>
    <x v="2"/>
    <n v="121"/>
    <n v="110"/>
    <n v="13310"/>
    <x v="1"/>
    <n v="13310"/>
  </r>
  <r>
    <x v="5"/>
    <s v="21"/>
    <x v="2"/>
    <x v="4"/>
    <x v="2"/>
    <x v="2"/>
    <n v="120"/>
    <n v="110"/>
    <n v="13200"/>
    <x v="1"/>
    <n v="13200"/>
  </r>
  <r>
    <x v="1"/>
    <s v="18"/>
    <x v="1"/>
    <x v="4"/>
    <x v="2"/>
    <x v="2"/>
    <n v="120"/>
    <n v="110"/>
    <n v="13200"/>
    <x v="1"/>
    <n v="13200"/>
  </r>
  <r>
    <x v="1"/>
    <s v="28"/>
    <x v="0"/>
    <x v="4"/>
    <x v="2"/>
    <x v="2"/>
    <n v="120"/>
    <n v="110"/>
    <n v="13200"/>
    <x v="1"/>
    <n v="13200"/>
  </r>
  <r>
    <x v="5"/>
    <s v="25"/>
    <x v="1"/>
    <x v="5"/>
    <x v="0"/>
    <x v="2"/>
    <n v="118"/>
    <n v="110"/>
    <n v="12980"/>
    <x v="1"/>
    <n v="12980"/>
  </r>
  <r>
    <x v="1"/>
    <s v="7"/>
    <x v="0"/>
    <x v="5"/>
    <x v="0"/>
    <x v="2"/>
    <n v="118"/>
    <n v="110"/>
    <n v="12980"/>
    <x v="1"/>
    <n v="12980"/>
  </r>
  <r>
    <x v="8"/>
    <s v="31"/>
    <x v="2"/>
    <x v="5"/>
    <x v="0"/>
    <x v="2"/>
    <n v="118"/>
    <n v="110"/>
    <n v="12980"/>
    <x v="1"/>
    <n v="12980"/>
  </r>
  <r>
    <x v="5"/>
    <s v="16"/>
    <x v="2"/>
    <x v="6"/>
    <x v="1"/>
    <x v="1"/>
    <n v="86"/>
    <d v="1900-05-29T00:00:00"/>
    <n v="12900"/>
    <x v="2"/>
    <n v="12900"/>
  </r>
  <r>
    <x v="1"/>
    <s v="13"/>
    <x v="1"/>
    <x v="6"/>
    <x v="1"/>
    <x v="1"/>
    <n v="86"/>
    <d v="1900-05-29T00:00:00"/>
    <n v="12900"/>
    <x v="2"/>
    <n v="12900"/>
  </r>
  <r>
    <x v="0"/>
    <s v="2"/>
    <x v="0"/>
    <x v="0"/>
    <x v="3"/>
    <x v="1"/>
    <n v="86"/>
    <d v="1900-05-29T00:00:00"/>
    <n v="12900"/>
    <x v="2"/>
    <n v="12900"/>
  </r>
  <r>
    <x v="1"/>
    <s v="23"/>
    <x v="1"/>
    <x v="0"/>
    <x v="3"/>
    <x v="1"/>
    <n v="86"/>
    <d v="1900-05-29T00:00:00"/>
    <n v="12900"/>
    <x v="2"/>
    <n v="12900"/>
  </r>
  <r>
    <x v="5"/>
    <s v="26"/>
    <x v="2"/>
    <x v="0"/>
    <x v="3"/>
    <x v="1"/>
    <n v="86"/>
    <d v="1900-05-29T00:00:00"/>
    <n v="12900"/>
    <x v="2"/>
    <n v="12900"/>
  </r>
  <r>
    <x v="1"/>
    <s v="23"/>
    <x v="0"/>
    <x v="6"/>
    <x v="1"/>
    <x v="1"/>
    <n v="86"/>
    <d v="1900-05-29T00:00:00"/>
    <n v="12900"/>
    <x v="2"/>
    <n v="12900"/>
  </r>
  <r>
    <x v="3"/>
    <s v="26"/>
    <x v="2"/>
    <x v="2"/>
    <x v="1"/>
    <x v="2"/>
    <n v="116"/>
    <n v="110"/>
    <n v="12760"/>
    <x v="1"/>
    <n v="12760"/>
  </r>
  <r>
    <x v="11"/>
    <s v="20"/>
    <x v="1"/>
    <x v="2"/>
    <x v="1"/>
    <x v="2"/>
    <n v="116"/>
    <n v="110"/>
    <n v="12760"/>
    <x v="1"/>
    <n v="12760"/>
  </r>
  <r>
    <x v="9"/>
    <s v="19"/>
    <x v="0"/>
    <x v="5"/>
    <x v="3"/>
    <x v="2"/>
    <n v="116"/>
    <n v="110"/>
    <n v="12760"/>
    <x v="1"/>
    <n v="12760"/>
  </r>
  <r>
    <x v="8"/>
    <s v="23"/>
    <x v="0"/>
    <x v="5"/>
    <x v="3"/>
    <x v="2"/>
    <n v="116"/>
    <n v="110"/>
    <n v="12760"/>
    <x v="1"/>
    <n v="12760"/>
  </r>
  <r>
    <x v="11"/>
    <s v="30"/>
    <x v="0"/>
    <x v="2"/>
    <x v="1"/>
    <x v="2"/>
    <n v="116"/>
    <n v="110"/>
    <n v="12760"/>
    <x v="1"/>
    <n v="12760"/>
  </r>
  <r>
    <x v="8"/>
    <s v="13"/>
    <x v="1"/>
    <x v="5"/>
    <x v="3"/>
    <x v="2"/>
    <n v="116"/>
    <n v="110"/>
    <n v="12760"/>
    <x v="1"/>
    <n v="12760"/>
  </r>
  <r>
    <x v="1"/>
    <s v="16"/>
    <x v="0"/>
    <x v="0"/>
    <x v="3"/>
    <x v="1"/>
    <n v="82"/>
    <d v="1900-05-29T00:00:00"/>
    <n v="12300"/>
    <x v="2"/>
    <n v="12300"/>
  </r>
  <r>
    <x v="1"/>
    <s v="6"/>
    <x v="1"/>
    <x v="0"/>
    <x v="3"/>
    <x v="1"/>
    <n v="82"/>
    <d v="1900-05-29T00:00:00"/>
    <n v="12300"/>
    <x v="2"/>
    <n v="12300"/>
  </r>
  <r>
    <x v="5"/>
    <s v="9"/>
    <x v="2"/>
    <x v="0"/>
    <x v="3"/>
    <x v="1"/>
    <n v="82"/>
    <d v="1900-05-29T00:00:00"/>
    <n v="12300"/>
    <x v="2"/>
    <n v="12300"/>
  </r>
  <r>
    <x v="4"/>
    <s v="14"/>
    <x v="2"/>
    <x v="1"/>
    <x v="1"/>
    <x v="2"/>
    <n v="111"/>
    <n v="110"/>
    <n v="12210"/>
    <x v="1"/>
    <n v="12210"/>
  </r>
  <r>
    <x v="3"/>
    <s v="9"/>
    <x v="1"/>
    <x v="1"/>
    <x v="1"/>
    <x v="2"/>
    <n v="111"/>
    <n v="110"/>
    <n v="12210"/>
    <x v="1"/>
    <n v="12210"/>
  </r>
  <r>
    <x v="3"/>
    <s v="19"/>
    <x v="0"/>
    <x v="1"/>
    <x v="1"/>
    <x v="2"/>
    <n v="111"/>
    <n v="110"/>
    <n v="12210"/>
    <x v="1"/>
    <n v="12210"/>
  </r>
  <r>
    <x v="5"/>
    <s v="11"/>
    <x v="0"/>
    <x v="1"/>
    <x v="1"/>
    <x v="1"/>
    <n v="78"/>
    <d v="1900-05-29T00:00:00"/>
    <n v="11700"/>
    <x v="2"/>
    <n v="11700"/>
  </r>
  <r>
    <x v="8"/>
    <s v="7"/>
    <x v="2"/>
    <x v="1"/>
    <x v="1"/>
    <x v="1"/>
    <n v="78"/>
    <d v="1900-05-29T00:00:00"/>
    <n v="11700"/>
    <x v="2"/>
    <n v="11700"/>
  </r>
  <r>
    <x v="5"/>
    <s v="1"/>
    <x v="1"/>
    <x v="1"/>
    <x v="1"/>
    <x v="1"/>
    <n v="78"/>
    <d v="1900-05-29T00:00:00"/>
    <n v="11700"/>
    <x v="2"/>
    <n v="11700"/>
  </r>
  <r>
    <x v="3"/>
    <s v="11"/>
    <x v="1"/>
    <x v="0"/>
    <x v="3"/>
    <x v="2"/>
    <n v="106"/>
    <n v="110"/>
    <n v="11660"/>
    <x v="1"/>
    <n v="11660"/>
  </r>
  <r>
    <x v="3"/>
    <s v="21"/>
    <x v="0"/>
    <x v="0"/>
    <x v="3"/>
    <x v="2"/>
    <n v="106"/>
    <n v="110"/>
    <n v="11660"/>
    <x v="1"/>
    <n v="11660"/>
  </r>
  <r>
    <x v="4"/>
    <s v="16"/>
    <x v="2"/>
    <x v="0"/>
    <x v="3"/>
    <x v="2"/>
    <n v="106"/>
    <n v="110"/>
    <n v="11660"/>
    <x v="1"/>
    <n v="11660"/>
  </r>
  <r>
    <x v="4"/>
    <s v="21"/>
    <x v="2"/>
    <x v="0"/>
    <x v="0"/>
    <x v="2"/>
    <n v="101"/>
    <n v="110"/>
    <n v="11110"/>
    <x v="1"/>
    <n v="11110"/>
  </r>
  <r>
    <x v="3"/>
    <s v="26"/>
    <x v="0"/>
    <x v="0"/>
    <x v="0"/>
    <x v="2"/>
    <n v="101"/>
    <n v="110"/>
    <n v="11110"/>
    <x v="1"/>
    <n v="11110"/>
  </r>
  <r>
    <x v="3"/>
    <s v="16"/>
    <x v="1"/>
    <x v="0"/>
    <x v="0"/>
    <x v="2"/>
    <n v="101"/>
    <n v="110"/>
    <n v="11110"/>
    <x v="1"/>
    <n v="11110"/>
  </r>
  <r>
    <x v="3"/>
    <s v="24"/>
    <x v="2"/>
    <x v="8"/>
    <x v="0"/>
    <x v="2"/>
    <n v="96"/>
    <n v="110"/>
    <n v="10560"/>
    <x v="1"/>
    <n v="10560"/>
  </r>
  <r>
    <x v="11"/>
    <s v="18"/>
    <x v="1"/>
    <x v="8"/>
    <x v="0"/>
    <x v="2"/>
    <n v="96"/>
    <n v="110"/>
    <n v="10560"/>
    <x v="1"/>
    <n v="10560"/>
  </r>
  <r>
    <x v="11"/>
    <s v="28"/>
    <x v="0"/>
    <x v="8"/>
    <x v="0"/>
    <x v="2"/>
    <n v="96"/>
    <n v="110"/>
    <n v="10560"/>
    <x v="1"/>
    <n v="10560"/>
  </r>
  <r>
    <x v="3"/>
    <s v="31"/>
    <x v="1"/>
    <x v="3"/>
    <x v="1"/>
    <x v="2"/>
    <n v="91"/>
    <d v="1900-04-19T00:00:00"/>
    <n v="10010"/>
    <x v="2"/>
    <n v="10010"/>
  </r>
  <r>
    <x v="3"/>
    <s v="6"/>
    <x v="2"/>
    <x v="3"/>
    <x v="1"/>
    <x v="2"/>
    <n v="91"/>
    <d v="1900-04-19T00:00:00"/>
    <n v="10010"/>
    <x v="2"/>
    <n v="10010"/>
  </r>
  <r>
    <x v="11"/>
    <s v="10"/>
    <x v="0"/>
    <x v="3"/>
    <x v="1"/>
    <x v="2"/>
    <n v="91"/>
    <d v="1900-04-19T00:00:00"/>
    <n v="10010"/>
    <x v="2"/>
    <n v="10010"/>
  </r>
  <r>
    <x v="4"/>
    <s v="14"/>
    <x v="1"/>
    <x v="2"/>
    <x v="2"/>
    <x v="3"/>
    <n v="114"/>
    <n v="86"/>
    <n v="9804"/>
    <x v="1"/>
    <n v="9804"/>
  </r>
  <r>
    <x v="2"/>
    <s v="20"/>
    <x v="2"/>
    <x v="2"/>
    <x v="2"/>
    <x v="3"/>
    <n v="114"/>
    <n v="86"/>
    <n v="9804"/>
    <x v="1"/>
    <n v="9804"/>
  </r>
  <r>
    <x v="4"/>
    <s v="24"/>
    <x v="0"/>
    <x v="2"/>
    <x v="2"/>
    <x v="3"/>
    <n v="114"/>
    <n v="86"/>
    <n v="9804"/>
    <x v="1"/>
    <n v="9804"/>
  </r>
  <r>
    <x v="3"/>
    <s v="2"/>
    <x v="0"/>
    <x v="1"/>
    <x v="0"/>
    <x v="3"/>
    <n v="112"/>
    <n v="86"/>
    <n v="9632"/>
    <x v="1"/>
    <n v="9632"/>
  </r>
  <r>
    <x v="4"/>
    <s v="22"/>
    <x v="1"/>
    <x v="1"/>
    <x v="0"/>
    <x v="3"/>
    <n v="112"/>
    <n v="86"/>
    <n v="9632"/>
    <x v="1"/>
    <n v="9632"/>
  </r>
  <r>
    <x v="2"/>
    <s v="28"/>
    <x v="2"/>
    <x v="1"/>
    <x v="0"/>
    <x v="3"/>
    <n v="112"/>
    <n v="86"/>
    <n v="9632"/>
    <x v="1"/>
    <n v="9632"/>
  </r>
  <r>
    <x v="1"/>
    <s v="10"/>
    <x v="1"/>
    <x v="8"/>
    <x v="0"/>
    <x v="3"/>
    <n v="110"/>
    <n v="86"/>
    <n v="9460"/>
    <x v="1"/>
    <n v="9460"/>
  </r>
  <r>
    <x v="4"/>
    <s v="27"/>
    <x v="2"/>
    <x v="4"/>
    <x v="2"/>
    <x v="2"/>
    <n v="86"/>
    <d v="1900-04-19T00:00:00"/>
    <n v="9460"/>
    <x v="2"/>
    <n v="9460"/>
  </r>
  <r>
    <x v="3"/>
    <s v="22"/>
    <x v="1"/>
    <x v="4"/>
    <x v="2"/>
    <x v="2"/>
    <n v="86"/>
    <d v="1900-04-19T00:00:00"/>
    <n v="9460"/>
    <x v="2"/>
    <n v="9460"/>
  </r>
  <r>
    <x v="5"/>
    <s v="13"/>
    <x v="2"/>
    <x v="8"/>
    <x v="0"/>
    <x v="3"/>
    <n v="110"/>
    <n v="86"/>
    <n v="9460"/>
    <x v="1"/>
    <n v="9460"/>
  </r>
  <r>
    <x v="11"/>
    <s v="1"/>
    <x v="0"/>
    <x v="4"/>
    <x v="2"/>
    <x v="2"/>
    <n v="86"/>
    <d v="1900-04-19T00:00:00"/>
    <n v="9460"/>
    <x v="2"/>
    <n v="9460"/>
  </r>
  <r>
    <x v="1"/>
    <s v="20"/>
    <x v="0"/>
    <x v="8"/>
    <x v="0"/>
    <x v="3"/>
    <n v="110"/>
    <n v="86"/>
    <n v="9460"/>
    <x v="1"/>
    <n v="9460"/>
  </r>
  <r>
    <x v="2"/>
    <s v="11"/>
    <x v="2"/>
    <x v="6"/>
    <x v="1"/>
    <x v="3"/>
    <n v="108"/>
    <n v="86"/>
    <n v="9288"/>
    <x v="1"/>
    <n v="9288"/>
  </r>
  <r>
    <x v="4"/>
    <s v="5"/>
    <x v="1"/>
    <x v="6"/>
    <x v="1"/>
    <x v="3"/>
    <n v="108"/>
    <n v="86"/>
    <n v="9288"/>
    <x v="1"/>
    <n v="9288"/>
  </r>
  <r>
    <x v="4"/>
    <s v="15"/>
    <x v="0"/>
    <x v="6"/>
    <x v="1"/>
    <x v="3"/>
    <n v="108"/>
    <n v="86"/>
    <n v="9288"/>
    <x v="1"/>
    <n v="9288"/>
  </r>
  <r>
    <x v="0"/>
    <s v="7"/>
    <x v="0"/>
    <x v="7"/>
    <x v="3"/>
    <x v="3"/>
    <n v="106"/>
    <n v="86"/>
    <n v="9116"/>
    <x v="1"/>
    <n v="9116"/>
  </r>
  <r>
    <x v="1"/>
    <s v="28"/>
    <x v="1"/>
    <x v="7"/>
    <x v="3"/>
    <x v="3"/>
    <n v="106"/>
    <n v="86"/>
    <n v="9116"/>
    <x v="1"/>
    <n v="9116"/>
  </r>
  <r>
    <x v="1"/>
    <s v="3"/>
    <x v="2"/>
    <x v="7"/>
    <x v="3"/>
    <x v="3"/>
    <n v="106"/>
    <n v="86"/>
    <n v="9116"/>
    <x v="1"/>
    <n v="9116"/>
  </r>
  <r>
    <x v="6"/>
    <s v="7"/>
    <x v="0"/>
    <x v="2"/>
    <x v="2"/>
    <x v="3"/>
    <n v="104"/>
    <n v="86"/>
    <n v="8944"/>
    <x v="1"/>
    <n v="8944"/>
  </r>
  <r>
    <x v="7"/>
    <s v="2"/>
    <x v="2"/>
    <x v="2"/>
    <x v="2"/>
    <x v="3"/>
    <n v="104"/>
    <n v="86"/>
    <n v="8944"/>
    <x v="1"/>
    <n v="8944"/>
  </r>
  <r>
    <x v="7"/>
    <s v="27"/>
    <x v="1"/>
    <x v="2"/>
    <x v="2"/>
    <x v="3"/>
    <n v="104"/>
    <n v="86"/>
    <n v="8944"/>
    <x v="1"/>
    <n v="8944"/>
  </r>
  <r>
    <x v="7"/>
    <s v="2"/>
    <x v="0"/>
    <x v="6"/>
    <x v="3"/>
    <x v="3"/>
    <n v="102"/>
    <n v="86"/>
    <n v="8772"/>
    <x v="1"/>
    <n v="8772"/>
  </r>
  <r>
    <x v="11"/>
    <s v="23"/>
    <x v="1"/>
    <x v="6"/>
    <x v="3"/>
    <x v="3"/>
    <n v="102"/>
    <n v="86"/>
    <n v="8772"/>
    <x v="1"/>
    <n v="8772"/>
  </r>
  <r>
    <x v="3"/>
    <s v="29"/>
    <x v="2"/>
    <x v="6"/>
    <x v="3"/>
    <x v="3"/>
    <n v="102"/>
    <n v="86"/>
    <n v="8772"/>
    <x v="1"/>
    <n v="8772"/>
  </r>
  <r>
    <x v="11"/>
    <s v="4"/>
    <x v="0"/>
    <x v="4"/>
    <x v="0"/>
    <x v="4"/>
    <n v="134"/>
    <d v="1900-03-05T00:00:00"/>
    <n v="8710"/>
    <x v="0"/>
    <n v="8710"/>
  </r>
  <r>
    <x v="3"/>
    <s v="25"/>
    <x v="1"/>
    <x v="4"/>
    <x v="0"/>
    <x v="4"/>
    <n v="134"/>
    <d v="1900-03-05T00:00:00"/>
    <n v="8710"/>
    <x v="0"/>
    <n v="8710"/>
  </r>
  <r>
    <x v="4"/>
    <s v="30"/>
    <x v="2"/>
    <x v="4"/>
    <x v="0"/>
    <x v="4"/>
    <n v="134"/>
    <d v="1900-03-05T00:00:00"/>
    <n v="8710"/>
    <x v="0"/>
    <n v="8710"/>
  </r>
  <r>
    <x v="11"/>
    <s v="11"/>
    <x v="0"/>
    <x v="1"/>
    <x v="3"/>
    <x v="3"/>
    <n v="100"/>
    <n v="86"/>
    <n v="8600"/>
    <x v="1"/>
    <n v="8600"/>
  </r>
  <r>
    <x v="11"/>
    <s v="1"/>
    <x v="1"/>
    <x v="1"/>
    <x v="3"/>
    <x v="3"/>
    <n v="100"/>
    <n v="86"/>
    <n v="8600"/>
    <x v="1"/>
    <n v="8600"/>
  </r>
  <r>
    <x v="3"/>
    <s v="7"/>
    <x v="2"/>
    <x v="1"/>
    <x v="3"/>
    <x v="3"/>
    <n v="100"/>
    <n v="86"/>
    <n v="8600"/>
    <x v="1"/>
    <n v="8600"/>
  </r>
  <r>
    <x v="11"/>
    <s v="2"/>
    <x v="2"/>
    <x v="7"/>
    <x v="2"/>
    <x v="4"/>
    <n v="131"/>
    <d v="1900-03-05T00:00:00"/>
    <n v="8515"/>
    <x v="0"/>
    <n v="8515"/>
  </r>
  <r>
    <x v="7"/>
    <s v="6"/>
    <x v="0"/>
    <x v="7"/>
    <x v="2"/>
    <x v="4"/>
    <n v="131"/>
    <d v="1900-03-05T00:00:00"/>
    <n v="8515"/>
    <x v="0"/>
    <n v="8515"/>
  </r>
  <r>
    <x v="11"/>
    <s v="27"/>
    <x v="1"/>
    <x v="7"/>
    <x v="2"/>
    <x v="4"/>
    <n v="131"/>
    <d v="1900-03-05T00:00:00"/>
    <n v="8515"/>
    <x v="0"/>
    <n v="8515"/>
  </r>
  <r>
    <x v="3"/>
    <s v="10"/>
    <x v="0"/>
    <x v="0"/>
    <x v="2"/>
    <x v="4"/>
    <n v="130"/>
    <d v="1900-03-05T00:00:00"/>
    <n v="8450"/>
    <x v="0"/>
    <n v="8450"/>
  </r>
  <r>
    <x v="4"/>
    <s v="5"/>
    <x v="2"/>
    <x v="0"/>
    <x v="2"/>
    <x v="4"/>
    <n v="130"/>
    <d v="1900-03-05T00:00:00"/>
    <n v="8450"/>
    <x v="0"/>
    <n v="8450"/>
  </r>
  <r>
    <x v="4"/>
    <s v="30"/>
    <x v="1"/>
    <x v="0"/>
    <x v="2"/>
    <x v="4"/>
    <n v="130"/>
    <d v="1900-03-05T00:00:00"/>
    <n v="8450"/>
    <x v="0"/>
    <n v="8450"/>
  </r>
  <r>
    <x v="0"/>
    <s v="2"/>
    <x v="2"/>
    <x v="7"/>
    <x v="0"/>
    <x v="3"/>
    <n v="98"/>
    <n v="86"/>
    <n v="8428"/>
    <x v="1"/>
    <n v="8428"/>
  </r>
  <r>
    <x v="2"/>
    <s v="7"/>
    <x v="0"/>
    <x v="7"/>
    <x v="0"/>
    <x v="3"/>
    <n v="98"/>
    <n v="86"/>
    <n v="8428"/>
    <x v="1"/>
    <n v="8428"/>
  </r>
  <r>
    <x v="0"/>
    <s v="27"/>
    <x v="1"/>
    <x v="7"/>
    <x v="0"/>
    <x v="3"/>
    <n v="98"/>
    <n v="86"/>
    <n v="8428"/>
    <x v="1"/>
    <n v="8428"/>
  </r>
  <r>
    <x v="7"/>
    <s v="1"/>
    <x v="1"/>
    <x v="8"/>
    <x v="3"/>
    <x v="4"/>
    <n v="128"/>
    <d v="1900-03-05T00:00:00"/>
    <n v="8320"/>
    <x v="0"/>
    <n v="8320"/>
  </r>
  <r>
    <x v="11"/>
    <s v="7"/>
    <x v="2"/>
    <x v="8"/>
    <x v="3"/>
    <x v="4"/>
    <n v="128"/>
    <d v="1900-03-05T00:00:00"/>
    <n v="8320"/>
    <x v="0"/>
    <n v="8320"/>
  </r>
  <r>
    <x v="7"/>
    <s v="11"/>
    <x v="0"/>
    <x v="8"/>
    <x v="3"/>
    <x v="4"/>
    <n v="128"/>
    <d v="1900-03-05T00:00:00"/>
    <n v="8320"/>
    <x v="0"/>
    <n v="8320"/>
  </r>
  <r>
    <x v="0"/>
    <s v="22"/>
    <x v="0"/>
    <x v="8"/>
    <x v="1"/>
    <x v="3"/>
    <n v="96"/>
    <n v="86"/>
    <n v="8256"/>
    <x v="1"/>
    <n v="8256"/>
  </r>
  <r>
    <x v="1"/>
    <s v="18"/>
    <x v="2"/>
    <x v="8"/>
    <x v="1"/>
    <x v="3"/>
    <n v="96"/>
    <n v="86"/>
    <n v="8256"/>
    <x v="1"/>
    <n v="8256"/>
  </r>
  <r>
    <x v="0"/>
    <s v="12"/>
    <x v="1"/>
    <x v="8"/>
    <x v="1"/>
    <x v="3"/>
    <n v="96"/>
    <n v="86"/>
    <n v="8256"/>
    <x v="1"/>
    <n v="8256"/>
  </r>
  <r>
    <x v="4"/>
    <s v="13"/>
    <x v="1"/>
    <x v="2"/>
    <x v="3"/>
    <x v="4"/>
    <n v="126"/>
    <d v="1900-03-05T00:00:00"/>
    <n v="8190"/>
    <x v="0"/>
    <n v="8190"/>
  </r>
  <r>
    <x v="4"/>
    <s v="23"/>
    <x v="0"/>
    <x v="2"/>
    <x v="3"/>
    <x v="4"/>
    <n v="126"/>
    <d v="1900-03-05T00:00:00"/>
    <n v="8190"/>
    <x v="0"/>
    <n v="8190"/>
  </r>
  <r>
    <x v="2"/>
    <s v="19"/>
    <x v="2"/>
    <x v="2"/>
    <x v="3"/>
    <x v="4"/>
    <n v="126"/>
    <d v="1900-03-05T00:00:00"/>
    <n v="8190"/>
    <x v="0"/>
    <n v="8190"/>
  </r>
  <r>
    <x v="7"/>
    <s v="28"/>
    <x v="2"/>
    <x v="1"/>
    <x v="3"/>
    <x v="4"/>
    <n v="125"/>
    <d v="1900-03-05T00:00:00"/>
    <n v="8125"/>
    <x v="0"/>
    <n v="8125"/>
  </r>
  <r>
    <x v="6"/>
    <s v="23"/>
    <x v="1"/>
    <x v="1"/>
    <x v="3"/>
    <x v="4"/>
    <n v="125"/>
    <d v="1900-03-05T00:00:00"/>
    <n v="8125"/>
    <x v="0"/>
    <n v="8125"/>
  </r>
  <r>
    <x v="10"/>
    <s v="2"/>
    <x v="0"/>
    <x v="1"/>
    <x v="3"/>
    <x v="4"/>
    <n v="125"/>
    <d v="1900-03-05T00:00:00"/>
    <n v="8125"/>
    <x v="0"/>
    <n v="8125"/>
  </r>
  <r>
    <x v="2"/>
    <s v="7"/>
    <x v="2"/>
    <x v="1"/>
    <x v="0"/>
    <x v="4"/>
    <n v="122"/>
    <n v="65"/>
    <n v="7930"/>
    <x v="1"/>
    <n v="7930"/>
  </r>
  <r>
    <x v="10"/>
    <s v="4"/>
    <x v="0"/>
    <x v="2"/>
    <x v="2"/>
    <x v="4"/>
    <n v="122"/>
    <n v="65"/>
    <n v="7930"/>
    <x v="1"/>
    <n v="7930"/>
  </r>
  <r>
    <x v="4"/>
    <s v="1"/>
    <x v="1"/>
    <x v="1"/>
    <x v="0"/>
    <x v="4"/>
    <n v="122"/>
    <n v="65"/>
    <n v="7930"/>
    <x v="1"/>
    <n v="7930"/>
  </r>
  <r>
    <x v="7"/>
    <s v="30"/>
    <x v="2"/>
    <x v="2"/>
    <x v="2"/>
    <x v="4"/>
    <n v="122"/>
    <n v="65"/>
    <n v="7930"/>
    <x v="1"/>
    <n v="7930"/>
  </r>
  <r>
    <x v="6"/>
    <s v="25"/>
    <x v="1"/>
    <x v="2"/>
    <x v="2"/>
    <x v="4"/>
    <n v="122"/>
    <n v="65"/>
    <n v="7930"/>
    <x v="1"/>
    <n v="7930"/>
  </r>
  <r>
    <x v="4"/>
    <s v="11"/>
    <x v="0"/>
    <x v="1"/>
    <x v="0"/>
    <x v="4"/>
    <n v="122"/>
    <n v="65"/>
    <n v="7930"/>
    <x v="1"/>
    <n v="7930"/>
  </r>
  <r>
    <x v="1"/>
    <s v="30"/>
    <x v="0"/>
    <x v="4"/>
    <x v="1"/>
    <x v="4"/>
    <n v="119"/>
    <n v="65"/>
    <n v="7735"/>
    <x v="1"/>
    <n v="7735"/>
  </r>
  <r>
    <x v="1"/>
    <s v="20"/>
    <x v="1"/>
    <x v="4"/>
    <x v="1"/>
    <x v="4"/>
    <n v="119"/>
    <n v="65"/>
    <n v="7735"/>
    <x v="1"/>
    <n v="7735"/>
  </r>
  <r>
    <x v="5"/>
    <s v="23"/>
    <x v="2"/>
    <x v="4"/>
    <x v="1"/>
    <x v="4"/>
    <n v="119"/>
    <n v="65"/>
    <n v="7735"/>
    <x v="1"/>
    <n v="7735"/>
  </r>
  <r>
    <x v="2"/>
    <s v="5"/>
    <x v="1"/>
    <x v="5"/>
    <x v="3"/>
    <x v="4"/>
    <n v="118"/>
    <n v="65"/>
    <n v="7670"/>
    <x v="1"/>
    <n v="7670"/>
  </r>
  <r>
    <x v="2"/>
    <s v="15"/>
    <x v="0"/>
    <x v="5"/>
    <x v="3"/>
    <x v="4"/>
    <n v="118"/>
    <n v="65"/>
    <n v="7670"/>
    <x v="1"/>
    <n v="7670"/>
  </r>
  <r>
    <x v="0"/>
    <s v="10"/>
    <x v="2"/>
    <x v="5"/>
    <x v="3"/>
    <x v="4"/>
    <n v="118"/>
    <n v="65"/>
    <n v="7670"/>
    <x v="1"/>
    <n v="7670"/>
  </r>
  <r>
    <x v="2"/>
    <s v="8"/>
    <x v="1"/>
    <x v="6"/>
    <x v="2"/>
    <x v="4"/>
    <n v="116"/>
    <n v="65"/>
    <n v="7540"/>
    <x v="1"/>
    <n v="7540"/>
  </r>
  <r>
    <x v="0"/>
    <s v="13"/>
    <x v="2"/>
    <x v="6"/>
    <x v="2"/>
    <x v="4"/>
    <n v="116"/>
    <n v="65"/>
    <n v="7540"/>
    <x v="1"/>
    <n v="7540"/>
  </r>
  <r>
    <x v="2"/>
    <s v="18"/>
    <x v="0"/>
    <x v="6"/>
    <x v="2"/>
    <x v="4"/>
    <n v="116"/>
    <n v="65"/>
    <n v="7540"/>
    <x v="1"/>
    <n v="7540"/>
  </r>
  <r>
    <x v="2"/>
    <s v="20"/>
    <x v="0"/>
    <x v="3"/>
    <x v="0"/>
    <x v="4"/>
    <n v="114"/>
    <n v="65"/>
    <n v="7410"/>
    <x v="1"/>
    <n v="7410"/>
  </r>
  <r>
    <x v="0"/>
    <s v="15"/>
    <x v="2"/>
    <x v="3"/>
    <x v="0"/>
    <x v="4"/>
    <n v="114"/>
    <n v="65"/>
    <n v="7410"/>
    <x v="1"/>
    <n v="7410"/>
  </r>
  <r>
    <x v="2"/>
    <s v="10"/>
    <x v="1"/>
    <x v="3"/>
    <x v="0"/>
    <x v="4"/>
    <n v="114"/>
    <n v="65"/>
    <n v="7410"/>
    <x v="1"/>
    <n v="7410"/>
  </r>
  <r>
    <x v="1"/>
    <s v="28"/>
    <x v="1"/>
    <x v="7"/>
    <x v="1"/>
    <x v="4"/>
    <n v="113"/>
    <n v="65"/>
    <n v="7345"/>
    <x v="1"/>
    <n v="7345"/>
  </r>
  <r>
    <x v="0"/>
    <s v="7"/>
    <x v="0"/>
    <x v="7"/>
    <x v="1"/>
    <x v="4"/>
    <n v="113"/>
    <n v="65"/>
    <n v="7345"/>
    <x v="1"/>
    <n v="7345"/>
  </r>
  <r>
    <x v="1"/>
    <s v="3"/>
    <x v="2"/>
    <x v="7"/>
    <x v="1"/>
    <x v="4"/>
    <n v="113"/>
    <n v="65"/>
    <n v="7345"/>
    <x v="1"/>
    <n v="7345"/>
  </r>
  <r>
    <x v="2"/>
    <s v="26"/>
    <x v="0"/>
    <x v="5"/>
    <x v="0"/>
    <x v="4"/>
    <n v="110"/>
    <n v="65"/>
    <n v="7150"/>
    <x v="1"/>
    <n v="7150"/>
  </r>
  <r>
    <x v="5"/>
    <s v="12"/>
    <x v="2"/>
    <x v="2"/>
    <x v="2"/>
    <x v="4"/>
    <n v="110"/>
    <n v="65"/>
    <n v="7150"/>
    <x v="1"/>
    <n v="7150"/>
  </r>
  <r>
    <x v="2"/>
    <s v="16"/>
    <x v="1"/>
    <x v="5"/>
    <x v="0"/>
    <x v="4"/>
    <n v="110"/>
    <n v="65"/>
    <n v="7150"/>
    <x v="1"/>
    <n v="7150"/>
  </r>
  <r>
    <x v="0"/>
    <s v="21"/>
    <x v="2"/>
    <x v="5"/>
    <x v="0"/>
    <x v="4"/>
    <n v="110"/>
    <n v="65"/>
    <n v="7150"/>
    <x v="1"/>
    <n v="7150"/>
  </r>
  <r>
    <x v="1"/>
    <s v="9"/>
    <x v="1"/>
    <x v="2"/>
    <x v="2"/>
    <x v="4"/>
    <n v="110"/>
    <n v="65"/>
    <n v="7150"/>
    <x v="1"/>
    <n v="7150"/>
  </r>
  <r>
    <x v="1"/>
    <s v="19"/>
    <x v="0"/>
    <x v="2"/>
    <x v="2"/>
    <x v="4"/>
    <n v="110"/>
    <n v="65"/>
    <n v="7150"/>
    <x v="1"/>
    <n v="7150"/>
  </r>
  <r>
    <x v="1"/>
    <s v="14"/>
    <x v="2"/>
    <x v="1"/>
    <x v="0"/>
    <x v="4"/>
    <n v="107"/>
    <n v="65"/>
    <n v="6955"/>
    <x v="1"/>
    <n v="6955"/>
  </r>
  <r>
    <x v="0"/>
    <s v="8"/>
    <x v="1"/>
    <x v="1"/>
    <x v="0"/>
    <x v="4"/>
    <n v="107"/>
    <n v="65"/>
    <n v="6955"/>
    <x v="1"/>
    <n v="6955"/>
  </r>
  <r>
    <x v="0"/>
    <s v="18"/>
    <x v="0"/>
    <x v="1"/>
    <x v="0"/>
    <x v="4"/>
    <n v="107"/>
    <n v="65"/>
    <n v="6955"/>
    <x v="1"/>
    <n v="6955"/>
  </r>
  <r>
    <x v="2"/>
    <s v="2"/>
    <x v="0"/>
    <x v="6"/>
    <x v="2"/>
    <x v="4"/>
    <n v="104"/>
    <n v="65"/>
    <n v="6760"/>
    <x v="1"/>
    <n v="6760"/>
  </r>
  <r>
    <x v="1"/>
    <s v="28"/>
    <x v="2"/>
    <x v="6"/>
    <x v="2"/>
    <x v="4"/>
    <n v="104"/>
    <n v="65"/>
    <n v="6760"/>
    <x v="1"/>
    <n v="6760"/>
  </r>
  <r>
    <x v="0"/>
    <s v="22"/>
    <x v="1"/>
    <x v="6"/>
    <x v="2"/>
    <x v="4"/>
    <n v="104"/>
    <n v="65"/>
    <n v="6760"/>
    <x v="1"/>
    <n v="6760"/>
  </r>
  <r>
    <x v="4"/>
    <s v="1"/>
    <x v="0"/>
    <x v="8"/>
    <x v="3"/>
    <x v="4"/>
    <n v="101"/>
    <n v="65"/>
    <n v="6565"/>
    <x v="1"/>
    <n v="6565"/>
  </r>
  <r>
    <x v="0"/>
    <s v="27"/>
    <x v="2"/>
    <x v="8"/>
    <x v="3"/>
    <x v="4"/>
    <n v="101"/>
    <n v="65"/>
    <n v="6565"/>
    <x v="1"/>
    <n v="6565"/>
  </r>
  <r>
    <x v="2"/>
    <s v="22"/>
    <x v="1"/>
    <x v="8"/>
    <x v="3"/>
    <x v="4"/>
    <n v="101"/>
    <n v="65"/>
    <n v="6565"/>
    <x v="1"/>
    <n v="6565"/>
  </r>
  <r>
    <x v="4"/>
    <s v="8"/>
    <x v="0"/>
    <x v="0"/>
    <x v="2"/>
    <x v="4"/>
    <n v="98"/>
    <n v="65"/>
    <n v="6370"/>
    <x v="1"/>
    <n v="6370"/>
  </r>
  <r>
    <x v="2"/>
    <s v="4"/>
    <x v="2"/>
    <x v="0"/>
    <x v="2"/>
    <x v="4"/>
    <n v="98"/>
    <n v="65"/>
    <n v="6370"/>
    <x v="1"/>
    <n v="6370"/>
  </r>
  <r>
    <x v="2"/>
    <s v="29"/>
    <x v="1"/>
    <x v="0"/>
    <x v="2"/>
    <x v="4"/>
    <n v="98"/>
    <n v="65"/>
    <n v="6370"/>
    <x v="1"/>
    <n v="6370"/>
  </r>
  <r>
    <x v="1"/>
    <s v="15"/>
    <x v="1"/>
    <x v="3"/>
    <x v="3"/>
    <x v="4"/>
    <n v="95"/>
    <n v="65"/>
    <n v="6175"/>
    <x v="1"/>
    <n v="6175"/>
  </r>
  <r>
    <x v="1"/>
    <s v="25"/>
    <x v="0"/>
    <x v="3"/>
    <x v="3"/>
    <x v="4"/>
    <n v="95"/>
    <n v="65"/>
    <n v="6175"/>
    <x v="1"/>
    <n v="6175"/>
  </r>
  <r>
    <x v="5"/>
    <s v="18"/>
    <x v="2"/>
    <x v="3"/>
    <x v="3"/>
    <x v="4"/>
    <n v="95"/>
    <n v="65"/>
    <n v="6175"/>
    <x v="1"/>
    <n v="6175"/>
  </r>
  <r>
    <x v="2"/>
    <s v="20"/>
    <x v="0"/>
    <x v="1"/>
    <x v="1"/>
    <x v="4"/>
    <n v="94"/>
    <n v="65"/>
    <n v="6110"/>
    <x v="1"/>
    <n v="6110"/>
  </r>
  <r>
    <x v="0"/>
    <s v="15"/>
    <x v="2"/>
    <x v="1"/>
    <x v="1"/>
    <x v="4"/>
    <n v="94"/>
    <n v="65"/>
    <n v="6110"/>
    <x v="1"/>
    <n v="6110"/>
  </r>
  <r>
    <x v="2"/>
    <s v="10"/>
    <x v="1"/>
    <x v="1"/>
    <x v="1"/>
    <x v="4"/>
    <n v="94"/>
    <n v="65"/>
    <n v="6110"/>
    <x v="1"/>
    <n v="6110"/>
  </r>
  <r>
    <x v="0"/>
    <s v="17"/>
    <x v="1"/>
    <x v="2"/>
    <x v="3"/>
    <x v="4"/>
    <n v="92"/>
    <d v="1900-03-05T00:00:00"/>
    <n v="5980"/>
    <x v="2"/>
    <n v="5980"/>
  </r>
  <r>
    <x v="0"/>
    <s v="27"/>
    <x v="0"/>
    <x v="2"/>
    <x v="3"/>
    <x v="4"/>
    <n v="92"/>
    <d v="1900-03-05T00:00:00"/>
    <n v="5980"/>
    <x v="2"/>
    <n v="5980"/>
  </r>
  <r>
    <x v="1"/>
    <s v="23"/>
    <x v="2"/>
    <x v="2"/>
    <x v="3"/>
    <x v="4"/>
    <n v="92"/>
    <d v="1900-03-05T00:00:00"/>
    <n v="5980"/>
    <x v="2"/>
    <n v="5980"/>
  </r>
  <r>
    <x v="11"/>
    <s v="28"/>
    <x v="2"/>
    <x v="5"/>
    <x v="0"/>
    <x v="5"/>
    <n v="108"/>
    <n v="14"/>
    <n v="1512"/>
    <x v="1"/>
    <n v="1512"/>
  </r>
  <r>
    <x v="7"/>
    <s v="22"/>
    <x v="1"/>
    <x v="5"/>
    <x v="0"/>
    <x v="5"/>
    <n v="108"/>
    <n v="14"/>
    <n v="1512"/>
    <x v="1"/>
    <n v="1512"/>
  </r>
  <r>
    <x v="6"/>
    <s v="2"/>
    <x v="0"/>
    <x v="5"/>
    <x v="0"/>
    <x v="5"/>
    <n v="108"/>
    <n v="14"/>
    <n v="1512"/>
    <x v="1"/>
    <n v="1512"/>
  </r>
  <r>
    <x v="11"/>
    <s v="4"/>
    <x v="2"/>
    <x v="2"/>
    <x v="0"/>
    <x v="5"/>
    <n v="105"/>
    <n v="14"/>
    <n v="1470"/>
    <x v="1"/>
    <n v="1470"/>
  </r>
  <r>
    <x v="11"/>
    <s v="29"/>
    <x v="1"/>
    <x v="2"/>
    <x v="0"/>
    <x v="5"/>
    <n v="105"/>
    <n v="14"/>
    <n v="1470"/>
    <x v="1"/>
    <n v="1470"/>
  </r>
  <r>
    <x v="7"/>
    <s v="8"/>
    <x v="0"/>
    <x v="2"/>
    <x v="0"/>
    <x v="5"/>
    <n v="105"/>
    <n v="14"/>
    <n v="1470"/>
    <x v="1"/>
    <n v="1470"/>
  </r>
  <r>
    <x v="7"/>
    <s v="19"/>
    <x v="0"/>
    <x v="2"/>
    <x v="0"/>
    <x v="5"/>
    <n v="102"/>
    <n v="14"/>
    <n v="1428"/>
    <x v="1"/>
    <n v="1428"/>
  </r>
  <r>
    <x v="11"/>
    <s v="15"/>
    <x v="2"/>
    <x v="2"/>
    <x v="0"/>
    <x v="5"/>
    <n v="102"/>
    <n v="14"/>
    <n v="1428"/>
    <x v="1"/>
    <n v="1428"/>
  </r>
  <r>
    <x v="7"/>
    <s v="9"/>
    <x v="1"/>
    <x v="2"/>
    <x v="0"/>
    <x v="5"/>
    <n v="102"/>
    <n v="14"/>
    <n v="1428"/>
    <x v="1"/>
    <n v="1428"/>
  </r>
  <r>
    <x v="7"/>
    <s v="10"/>
    <x v="0"/>
    <x v="8"/>
    <x v="1"/>
    <x v="5"/>
    <n v="99"/>
    <n v="14"/>
    <n v="1386"/>
    <x v="1"/>
    <n v="1386"/>
  </r>
  <r>
    <x v="11"/>
    <s v="6"/>
    <x v="2"/>
    <x v="8"/>
    <x v="1"/>
    <x v="5"/>
    <n v="99"/>
    <n v="14"/>
    <n v="1386"/>
    <x v="1"/>
    <n v="1386"/>
  </r>
  <r>
    <x v="11"/>
    <s v="31"/>
    <x v="1"/>
    <x v="8"/>
    <x v="1"/>
    <x v="5"/>
    <n v="99"/>
    <n v="14"/>
    <n v="1386"/>
    <x v="1"/>
    <n v="1386"/>
  </r>
  <r>
    <x v="7"/>
    <s v="27"/>
    <x v="0"/>
    <x v="7"/>
    <x v="3"/>
    <x v="5"/>
    <n v="96"/>
    <n v="14"/>
    <n v="1344"/>
    <x v="1"/>
    <n v="1344"/>
  </r>
  <r>
    <x v="11"/>
    <s v="23"/>
    <x v="2"/>
    <x v="7"/>
    <x v="3"/>
    <x v="5"/>
    <n v="96"/>
    <n v="14"/>
    <n v="1344"/>
    <x v="1"/>
    <n v="1344"/>
  </r>
  <r>
    <x v="7"/>
    <s v="17"/>
    <x v="1"/>
    <x v="7"/>
    <x v="3"/>
    <x v="5"/>
    <n v="96"/>
    <n v="14"/>
    <n v="1344"/>
    <x v="1"/>
    <n v="1344"/>
  </r>
  <r>
    <x v="7"/>
    <s v="23"/>
    <x v="0"/>
    <x v="4"/>
    <x v="1"/>
    <x v="5"/>
    <n v="93"/>
    <d v="1900-01-13T00:00:00"/>
    <n v="1302"/>
    <x v="1"/>
    <n v="1302"/>
  </r>
  <r>
    <x v="7"/>
    <s v="13"/>
    <x v="1"/>
    <x v="4"/>
    <x v="1"/>
    <x v="5"/>
    <n v="93"/>
    <d v="1900-01-13T00:00:00"/>
    <n v="1302"/>
    <x v="1"/>
    <n v="1302"/>
  </r>
  <r>
    <x v="11"/>
    <s v="19"/>
    <x v="2"/>
    <x v="4"/>
    <x v="1"/>
    <x v="5"/>
    <n v="93"/>
    <d v="1900-01-13T00:00:00"/>
    <n v="1302"/>
    <x v="1"/>
    <n v="1302"/>
  </r>
  <r>
    <x v="11"/>
    <s v="3"/>
    <x v="1"/>
    <x v="6"/>
    <x v="2"/>
    <x v="5"/>
    <n v="90"/>
    <d v="1900-01-13T00:00:00"/>
    <n v="1260"/>
    <x v="2"/>
    <n v="1260"/>
  </r>
  <r>
    <x v="11"/>
    <s v="13"/>
    <x v="0"/>
    <x v="6"/>
    <x v="2"/>
    <x v="5"/>
    <n v="90"/>
    <d v="1900-01-13T00:00:00"/>
    <n v="1260"/>
    <x v="2"/>
    <n v="1260"/>
  </r>
  <r>
    <x v="3"/>
    <s v="9"/>
    <x v="2"/>
    <x v="6"/>
    <x v="2"/>
    <x v="5"/>
    <n v="90"/>
    <d v="1900-01-13T00:00:00"/>
    <n v="1260"/>
    <x v="2"/>
    <n v="1260"/>
  </r>
  <r>
    <x v="7"/>
    <s v="14"/>
    <x v="0"/>
    <x v="6"/>
    <x v="2"/>
    <x v="5"/>
    <n v="87"/>
    <d v="1900-01-13T00:00:00"/>
    <n v="1218"/>
    <x v="2"/>
    <n v="1218"/>
  </r>
  <r>
    <x v="7"/>
    <s v="4"/>
    <x v="1"/>
    <x v="6"/>
    <x v="2"/>
    <x v="5"/>
    <n v="87"/>
    <d v="1900-01-13T00:00:00"/>
    <n v="1218"/>
    <x v="2"/>
    <n v="1218"/>
  </r>
  <r>
    <x v="11"/>
    <s v="10"/>
    <x v="2"/>
    <x v="6"/>
    <x v="2"/>
    <x v="5"/>
    <n v="87"/>
    <d v="1900-01-13T00:00:00"/>
    <n v="1218"/>
    <x v="2"/>
    <n v="1218"/>
  </r>
  <r>
    <x v="7"/>
    <s v="15"/>
    <x v="2"/>
    <x v="1"/>
    <x v="2"/>
    <x v="5"/>
    <n v="84"/>
    <d v="1900-01-13T00:00:00"/>
    <n v="1176"/>
    <x v="2"/>
    <n v="1176"/>
  </r>
  <r>
    <x v="6"/>
    <s v="20"/>
    <x v="0"/>
    <x v="1"/>
    <x v="2"/>
    <x v="5"/>
    <n v="84"/>
    <d v="1900-01-13T00:00:00"/>
    <n v="1176"/>
    <x v="2"/>
    <n v="1176"/>
  </r>
  <r>
    <x v="6"/>
    <s v="10"/>
    <x v="1"/>
    <x v="1"/>
    <x v="2"/>
    <x v="5"/>
    <n v="84"/>
    <d v="1900-01-13T00:00:00"/>
    <n v="1176"/>
    <x v="2"/>
    <n v="1176"/>
  </r>
  <r>
    <x v="5"/>
    <s v="5"/>
    <x v="1"/>
    <x v="5"/>
    <x v="3"/>
    <x v="5"/>
    <n v="81"/>
    <d v="1900-01-13T00:00:00"/>
    <n v="1134"/>
    <x v="2"/>
    <n v="1134"/>
  </r>
  <r>
    <x v="6"/>
    <s v="7"/>
    <x v="2"/>
    <x v="8"/>
    <x v="0"/>
    <x v="5"/>
    <n v="81"/>
    <d v="1900-01-13T00:00:00"/>
    <n v="1134"/>
    <x v="2"/>
    <n v="1134"/>
  </r>
  <r>
    <x v="10"/>
    <s v="1"/>
    <x v="1"/>
    <x v="8"/>
    <x v="0"/>
    <x v="5"/>
    <n v="81"/>
    <d v="1900-01-13T00:00:00"/>
    <n v="1134"/>
    <x v="2"/>
    <n v="1134"/>
  </r>
  <r>
    <x v="8"/>
    <s v="11"/>
    <x v="2"/>
    <x v="5"/>
    <x v="3"/>
    <x v="5"/>
    <n v="81"/>
    <d v="1900-01-13T00:00:00"/>
    <n v="1134"/>
    <x v="2"/>
    <n v="1134"/>
  </r>
  <r>
    <x v="5"/>
    <s v="15"/>
    <x v="0"/>
    <x v="5"/>
    <x v="3"/>
    <x v="5"/>
    <n v="81"/>
    <d v="1900-01-13T00:00:00"/>
    <n v="1134"/>
    <x v="2"/>
    <n v="1134"/>
  </r>
  <r>
    <x v="10"/>
    <s v="11"/>
    <x v="0"/>
    <x v="8"/>
    <x v="0"/>
    <x v="5"/>
    <n v="81"/>
    <d v="1900-01-13T00:00:00"/>
    <n v="1134"/>
    <x v="2"/>
    <n v="1134"/>
  </r>
  <r>
    <x v="7"/>
    <s v="5"/>
    <x v="2"/>
    <x v="4"/>
    <x v="1"/>
    <x v="5"/>
    <n v="78"/>
    <d v="1900-01-13T00:00:00"/>
    <n v="1092"/>
    <x v="2"/>
    <n v="1092"/>
  </r>
  <r>
    <x v="6"/>
    <s v="10"/>
    <x v="0"/>
    <x v="4"/>
    <x v="1"/>
    <x v="5"/>
    <n v="78"/>
    <d v="1900-01-13T00:00:00"/>
    <n v="1092"/>
    <x v="2"/>
    <n v="1092"/>
  </r>
  <r>
    <x v="7"/>
    <s v="30"/>
    <x v="1"/>
    <x v="4"/>
    <x v="1"/>
    <x v="5"/>
    <n v="78"/>
    <d v="1900-01-13T00:00:00"/>
    <n v="1092"/>
    <x v="2"/>
    <n v="1092"/>
  </r>
  <r>
    <x v="1"/>
    <s v="1"/>
    <x v="1"/>
    <x v="7"/>
    <x v="1"/>
    <x v="5"/>
    <n v="76"/>
    <d v="1900-01-13T00:00:00"/>
    <n v="1064"/>
    <x v="2"/>
    <n v="1064"/>
  </r>
  <r>
    <x v="1"/>
    <s v="11"/>
    <x v="0"/>
    <x v="7"/>
    <x v="1"/>
    <x v="5"/>
    <n v="76"/>
    <d v="1900-01-13T00:00:00"/>
    <n v="1064"/>
    <x v="2"/>
    <n v="1064"/>
  </r>
  <r>
    <x v="5"/>
    <s v="4"/>
    <x v="2"/>
    <x v="7"/>
    <x v="1"/>
    <x v="5"/>
    <n v="76"/>
    <d v="1900-01-13T00:00:00"/>
    <n v="1064"/>
    <x v="2"/>
    <n v="1064"/>
  </r>
  <r>
    <x v="7"/>
    <s v="4"/>
    <x v="2"/>
    <x v="2"/>
    <x v="0"/>
    <x v="5"/>
    <n v="75"/>
    <d v="1900-01-13T00:00:00"/>
    <n v="1050"/>
    <x v="2"/>
    <n v="1050"/>
  </r>
  <r>
    <x v="7"/>
    <s v="29"/>
    <x v="1"/>
    <x v="2"/>
    <x v="0"/>
    <x v="5"/>
    <n v="75"/>
    <d v="1900-01-13T00:00:00"/>
    <n v="1050"/>
    <x v="2"/>
    <n v="1050"/>
  </r>
  <r>
    <x v="6"/>
    <s v="9"/>
    <x v="0"/>
    <x v="2"/>
    <x v="0"/>
    <x v="5"/>
    <n v="75"/>
    <d v="1900-01-13T00:00:00"/>
    <n v="1050"/>
    <x v="2"/>
    <n v="1050"/>
  </r>
  <r>
    <x v="11"/>
    <s v="12"/>
    <x v="1"/>
    <x v="2"/>
    <x v="2"/>
    <x v="5"/>
    <n v="72"/>
    <d v="1900-01-13T00:00:00"/>
    <n v="1008"/>
    <x v="2"/>
    <n v="1008"/>
  </r>
  <r>
    <x v="11"/>
    <s v="22"/>
    <x v="0"/>
    <x v="2"/>
    <x v="2"/>
    <x v="5"/>
    <n v="72"/>
    <d v="1900-01-13T00:00:00"/>
    <n v="1008"/>
    <x v="2"/>
    <n v="1008"/>
  </r>
  <r>
    <x v="3"/>
    <s v="18"/>
    <x v="2"/>
    <x v="2"/>
    <x v="2"/>
    <x v="5"/>
    <n v="72"/>
    <d v="1900-01-13T00:00:00"/>
    <n v="1008"/>
    <x v="2"/>
    <n v="1008"/>
  </r>
  <r>
    <x v="5"/>
    <s v="22"/>
    <x v="2"/>
    <x v="5"/>
    <x v="0"/>
    <x v="5"/>
    <n v="71"/>
    <d v="1900-01-13T00:00:00"/>
    <n v="994"/>
    <x v="2"/>
    <n v="994"/>
  </r>
  <r>
    <x v="1"/>
    <s v="29"/>
    <x v="0"/>
    <x v="5"/>
    <x v="0"/>
    <x v="5"/>
    <n v="71"/>
    <d v="1900-01-13T00:00:00"/>
    <n v="994"/>
    <x v="2"/>
    <n v="994"/>
  </r>
  <r>
    <x v="1"/>
    <s v="19"/>
    <x v="1"/>
    <x v="5"/>
    <x v="0"/>
    <x v="5"/>
    <n v="71"/>
    <d v="1900-01-13T00:00:00"/>
    <n v="994"/>
    <x v="2"/>
    <n v="994"/>
  </r>
  <r>
    <x v="3"/>
    <s v="13"/>
    <x v="1"/>
    <x v="5"/>
    <x v="2"/>
    <x v="5"/>
    <n v="69"/>
    <d v="1900-01-13T00:00:00"/>
    <n v="966"/>
    <x v="2"/>
    <n v="966"/>
  </r>
  <r>
    <x v="3"/>
    <s v="23"/>
    <x v="0"/>
    <x v="5"/>
    <x v="2"/>
    <x v="5"/>
    <n v="69"/>
    <d v="1900-01-13T00:00:00"/>
    <n v="966"/>
    <x v="2"/>
    <n v="966"/>
  </r>
  <r>
    <x v="4"/>
    <s v="18"/>
    <x v="2"/>
    <x v="5"/>
    <x v="2"/>
    <x v="5"/>
    <n v="69"/>
    <d v="1900-01-13T00:00:00"/>
    <n v="966"/>
    <x v="2"/>
    <n v="966"/>
  </r>
  <r>
    <x v="3"/>
    <s v="13"/>
    <x v="0"/>
    <x v="1"/>
    <x v="0"/>
    <x v="5"/>
    <n v="66"/>
    <d v="1900-01-13T00:00:00"/>
    <n v="924"/>
    <x v="2"/>
    <n v="924"/>
  </r>
  <r>
    <x v="3"/>
    <s v="3"/>
    <x v="1"/>
    <x v="1"/>
    <x v="0"/>
    <x v="5"/>
    <n v="66"/>
    <d v="1900-01-13T00:00:00"/>
    <n v="924"/>
    <x v="2"/>
    <n v="924"/>
  </r>
  <r>
    <x v="4"/>
    <s v="8"/>
    <x v="2"/>
    <x v="1"/>
    <x v="0"/>
    <x v="5"/>
    <n v="66"/>
    <d v="1900-01-13T00:00:00"/>
    <n v="924"/>
    <x v="2"/>
    <n v="9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0">
  <location ref="A7:B20" firstHeaderRow="1" firstDataRow="1" firstDataCol="1"/>
  <pivotFields count="11">
    <pivotField axis="axisRow" showAll="0">
      <items count="13">
        <item x="8"/>
        <item x="5"/>
        <item x="1"/>
        <item x="0"/>
        <item x="2"/>
        <item x="4"/>
        <item x="3"/>
        <item x="11"/>
        <item x="7"/>
        <item x="6"/>
        <item x="10"/>
        <item x="9"/>
        <item t="default"/>
      </items>
    </pivotField>
    <pivotField showAll="0"/>
    <pivotField showAll="0">
      <items count="4">
        <item x="0"/>
        <item x="2"/>
        <item x="1"/>
        <item t="default"/>
      </items>
    </pivotField>
    <pivotField showAll="0">
      <items count="10">
        <item x="3"/>
        <item x="4"/>
        <item x="5"/>
        <item x="1"/>
        <item x="8"/>
        <item x="2"/>
        <item x="7"/>
        <item x="0"/>
        <item x="6"/>
        <item t="default"/>
      </items>
    </pivotField>
    <pivotField showAll="0">
      <items count="5">
        <item x="2"/>
        <item x="3"/>
        <item x="0"/>
        <item x="1"/>
        <item t="default"/>
      </items>
    </pivotField>
    <pivotField showAll="0">
      <items count="7">
        <item x="1"/>
        <item x="4"/>
        <item x="3"/>
        <item x="2"/>
        <item x="5"/>
        <item x="0"/>
        <item t="default"/>
      </items>
    </pivotField>
    <pivotField showAll="0"/>
    <pivotField numFmtId="166" showAll="0"/>
    <pivotField dataField="1" showAll="0"/>
    <pivotField showAll="0" defaultSubtotal="0">
      <items count="3">
        <item x="2"/>
        <item x="1"/>
        <item x="0"/>
      </items>
    </pivotField>
    <pivotField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DadosTotal" fld="8"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1"/>
          </reference>
        </references>
      </pivotArea>
    </chartFormat>
    <chartFormat chart="2" format="4">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9">
  <location ref="A50:B54" firstHeaderRow="1" firstDataRow="1" firstDataCol="1"/>
  <pivotFields count="11">
    <pivotField showAll="0">
      <items count="13">
        <item x="8"/>
        <item x="5"/>
        <item x="1"/>
        <item x="0"/>
        <item x="2"/>
        <item x="4"/>
        <item x="3"/>
        <item x="11"/>
        <item x="7"/>
        <item x="6"/>
        <item x="10"/>
        <item x="9"/>
        <item t="default"/>
      </items>
    </pivotField>
    <pivotField showAll="0"/>
    <pivotField showAll="0">
      <items count="4">
        <item x="0"/>
        <item x="2"/>
        <item x="1"/>
        <item t="default"/>
      </items>
    </pivotField>
    <pivotField showAll="0">
      <items count="10">
        <item x="3"/>
        <item x="4"/>
        <item x="5"/>
        <item x="1"/>
        <item x="8"/>
        <item x="2"/>
        <item x="7"/>
        <item x="0"/>
        <item x="6"/>
        <item t="default"/>
      </items>
    </pivotField>
    <pivotField showAll="0">
      <items count="5">
        <item x="2"/>
        <item x="3"/>
        <item x="0"/>
        <item x="1"/>
        <item t="default"/>
      </items>
    </pivotField>
    <pivotField showAll="0">
      <items count="7">
        <item x="1"/>
        <item x="4"/>
        <item x="3"/>
        <item x="2"/>
        <item x="5"/>
        <item x="0"/>
        <item t="default"/>
      </items>
    </pivotField>
    <pivotField showAll="0"/>
    <pivotField numFmtId="166" showAll="0"/>
    <pivotField dataField="1" showAll="0"/>
    <pivotField axis="axisRow" showAll="0" defaultSubtotal="0">
      <items count="3">
        <item x="2"/>
        <item x="1"/>
        <item x="0"/>
      </items>
    </pivotField>
    <pivotField showAll="0" defaultSubtotal="0"/>
  </pivotFields>
  <rowFields count="1">
    <field x="9"/>
  </rowFields>
  <rowItems count="4">
    <i>
      <x/>
    </i>
    <i>
      <x v="1"/>
    </i>
    <i>
      <x v="2"/>
    </i>
    <i t="grand">
      <x/>
    </i>
  </rowItems>
  <colItems count="1">
    <i/>
  </colItems>
  <dataFields count="1">
    <dataField name="Sum of DadosTotal" fld="8" baseField="0" baseItem="0"/>
  </dataFields>
  <chartFormats count="5">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2" format="5">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3">
  <location ref="A1:B5" firstHeaderRow="1" firstDataRow="1" firstDataCol="1"/>
  <pivotFields count="11">
    <pivotField showAll="0">
      <items count="13">
        <item x="8"/>
        <item x="5"/>
        <item x="1"/>
        <item x="0"/>
        <item x="2"/>
        <item x="4"/>
        <item x="3"/>
        <item x="11"/>
        <item x="7"/>
        <item x="6"/>
        <item x="10"/>
        <item x="9"/>
        <item t="default"/>
      </items>
    </pivotField>
    <pivotField showAll="0"/>
    <pivotField axis="axisRow" showAll="0">
      <items count="4">
        <item x="0"/>
        <item x="2"/>
        <item x="1"/>
        <item t="default"/>
      </items>
    </pivotField>
    <pivotField showAll="0">
      <items count="10">
        <item x="3"/>
        <item x="4"/>
        <item x="5"/>
        <item x="1"/>
        <item x="8"/>
        <item x="2"/>
        <item x="7"/>
        <item x="0"/>
        <item x="6"/>
        <item t="default"/>
      </items>
    </pivotField>
    <pivotField showAll="0">
      <items count="5">
        <item x="2"/>
        <item x="3"/>
        <item x="0"/>
        <item x="1"/>
        <item t="default"/>
      </items>
    </pivotField>
    <pivotField showAll="0">
      <items count="7">
        <item x="1"/>
        <item x="4"/>
        <item x="3"/>
        <item x="2"/>
        <item x="5"/>
        <item x="0"/>
        <item t="default"/>
      </items>
    </pivotField>
    <pivotField showAll="0"/>
    <pivotField numFmtId="166" showAll="0"/>
    <pivotField dataField="1" showAll="0"/>
    <pivotField showAll="0" defaultSubtotal="0">
      <items count="3">
        <item x="2"/>
        <item x="1"/>
        <item x="0"/>
      </items>
    </pivotField>
    <pivotField showAll="0" defaultSubtotal="0"/>
  </pivotFields>
  <rowFields count="1">
    <field x="2"/>
  </rowFields>
  <rowItems count="4">
    <i>
      <x/>
    </i>
    <i>
      <x v="1"/>
    </i>
    <i>
      <x v="2"/>
    </i>
    <i t="grand">
      <x/>
    </i>
  </rowItems>
  <colItems count="1">
    <i/>
  </colItems>
  <dataFields count="1">
    <dataField name="Sum of DadosTotal" fld="8"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5">
  <location ref="A29:B39" firstHeaderRow="1" firstDataRow="1" firstDataCol="1"/>
  <pivotFields count="11">
    <pivotField showAll="0">
      <items count="13">
        <item x="8"/>
        <item x="5"/>
        <item x="1"/>
        <item x="0"/>
        <item x="2"/>
        <item x="4"/>
        <item x="3"/>
        <item x="11"/>
        <item x="7"/>
        <item x="6"/>
        <item x="10"/>
        <item x="9"/>
        <item t="default"/>
      </items>
    </pivotField>
    <pivotField showAll="0"/>
    <pivotField showAll="0">
      <items count="4">
        <item x="0"/>
        <item x="2"/>
        <item x="1"/>
        <item t="default"/>
      </items>
    </pivotField>
    <pivotField axis="axisRow" showAll="0">
      <items count="10">
        <item x="3"/>
        <item x="4"/>
        <item x="5"/>
        <item x="1"/>
        <item x="8"/>
        <item x="2"/>
        <item x="7"/>
        <item x="0"/>
        <item x="6"/>
        <item t="default"/>
      </items>
    </pivotField>
    <pivotField showAll="0">
      <items count="5">
        <item x="2"/>
        <item x="3"/>
        <item x="0"/>
        <item x="1"/>
        <item t="default"/>
      </items>
    </pivotField>
    <pivotField showAll="0">
      <items count="7">
        <item x="1"/>
        <item x="4"/>
        <item x="3"/>
        <item x="2"/>
        <item x="5"/>
        <item x="0"/>
        <item t="default"/>
      </items>
    </pivotField>
    <pivotField showAll="0"/>
    <pivotField numFmtId="166" showAll="0"/>
    <pivotField dataField="1" showAll="0"/>
    <pivotField showAll="0" defaultSubtotal="0">
      <items count="3">
        <item x="2"/>
        <item x="1"/>
        <item x="0"/>
      </items>
    </pivotField>
    <pivotField showAll="0" defaultSubtotal="0"/>
  </pivotFields>
  <rowFields count="1">
    <field x="3"/>
  </rowFields>
  <rowItems count="10">
    <i>
      <x/>
    </i>
    <i>
      <x v="1"/>
    </i>
    <i>
      <x v="2"/>
    </i>
    <i>
      <x v="3"/>
    </i>
    <i>
      <x v="4"/>
    </i>
    <i>
      <x v="5"/>
    </i>
    <i>
      <x v="6"/>
    </i>
    <i>
      <x v="7"/>
    </i>
    <i>
      <x v="8"/>
    </i>
    <i t="grand">
      <x/>
    </i>
  </rowItems>
  <colItems count="1">
    <i/>
  </colItems>
  <dataFields count="1">
    <dataField name="Sum of DadosTotal"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8">
  <location ref="A41:B48" firstHeaderRow="1" firstDataRow="1" firstDataCol="1"/>
  <pivotFields count="11">
    <pivotField showAll="0">
      <items count="13">
        <item x="8"/>
        <item x="5"/>
        <item x="1"/>
        <item x="0"/>
        <item x="2"/>
        <item x="4"/>
        <item x="3"/>
        <item x="11"/>
        <item x="7"/>
        <item x="6"/>
        <item x="10"/>
        <item x="9"/>
        <item t="default"/>
      </items>
    </pivotField>
    <pivotField showAll="0"/>
    <pivotField showAll="0">
      <items count="4">
        <item x="0"/>
        <item x="2"/>
        <item x="1"/>
        <item t="default"/>
      </items>
    </pivotField>
    <pivotField showAll="0">
      <items count="10">
        <item x="3"/>
        <item x="4"/>
        <item x="5"/>
        <item x="1"/>
        <item x="8"/>
        <item x="2"/>
        <item x="7"/>
        <item x="0"/>
        <item x="6"/>
        <item t="default"/>
      </items>
    </pivotField>
    <pivotField showAll="0">
      <items count="5">
        <item x="2"/>
        <item x="3"/>
        <item x="0"/>
        <item x="1"/>
        <item t="default"/>
      </items>
    </pivotField>
    <pivotField axis="axisRow" showAll="0">
      <items count="7">
        <item x="1"/>
        <item x="4"/>
        <item x="3"/>
        <item x="2"/>
        <item x="5"/>
        <item x="0"/>
        <item t="default"/>
      </items>
    </pivotField>
    <pivotField showAll="0"/>
    <pivotField numFmtId="166" showAll="0"/>
    <pivotField dataField="1" showAll="0"/>
    <pivotField showAll="0" defaultSubtotal="0">
      <items count="3">
        <item x="2"/>
        <item x="1"/>
        <item x="0"/>
      </items>
    </pivotField>
    <pivotField showAll="0" defaultSubtotal="0"/>
  </pivotFields>
  <rowFields count="1">
    <field x="5"/>
  </rowFields>
  <rowItems count="7">
    <i>
      <x/>
    </i>
    <i>
      <x v="1"/>
    </i>
    <i>
      <x v="2"/>
    </i>
    <i>
      <x v="3"/>
    </i>
    <i>
      <x v="4"/>
    </i>
    <i>
      <x v="5"/>
    </i>
    <i t="grand">
      <x/>
    </i>
  </rowItems>
  <colItems count="1">
    <i/>
  </colItems>
  <dataFields count="1">
    <dataField name="Sum of DadosTotal" fld="8" baseField="0" baseItem="0"/>
  </dataFields>
  <chartFormats count="7">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5" count="1" selected="0">
            <x v="0"/>
          </reference>
        </references>
      </pivotArea>
    </chartFormat>
    <chartFormat chart="7" format="4">
      <pivotArea type="data" outline="0" fieldPosition="0">
        <references count="2">
          <reference field="4294967294" count="1" selected="0">
            <x v="0"/>
          </reference>
          <reference field="5" count="1" selected="0">
            <x v="1"/>
          </reference>
        </references>
      </pivotArea>
    </chartFormat>
    <chartFormat chart="7" format="5">
      <pivotArea type="data" outline="0" fieldPosition="0">
        <references count="2">
          <reference field="4294967294" count="1" selected="0">
            <x v="0"/>
          </reference>
          <reference field="5" count="1" selected="0">
            <x v="4"/>
          </reference>
        </references>
      </pivotArea>
    </chartFormat>
    <chartFormat chart="7" format="6">
      <pivotArea type="data" outline="0" fieldPosition="0">
        <references count="2">
          <reference field="4294967294" count="1" selected="0">
            <x v="0"/>
          </reference>
          <reference field="5" count="1" selected="0">
            <x v="2"/>
          </reference>
        </references>
      </pivotArea>
    </chartFormat>
    <chartFormat chart="7" format="7">
      <pivotArea type="data" outline="0" fieldPosition="0">
        <references count="2">
          <reference field="4294967294" count="1" selected="0">
            <x v="0"/>
          </reference>
          <reference field="5" count="1" selected="0">
            <x v="3"/>
          </reference>
        </references>
      </pivotArea>
    </chartFormat>
    <chartFormat chart="7" format="8">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5">
  <location ref="A22:B27" firstHeaderRow="1" firstDataRow="1" firstDataCol="1"/>
  <pivotFields count="11">
    <pivotField showAll="0"/>
    <pivotField showAll="0"/>
    <pivotField showAll="0"/>
    <pivotField showAll="0"/>
    <pivotField axis="axisRow" showAll="0">
      <items count="5">
        <item x="2"/>
        <item x="3"/>
        <item x="0"/>
        <item x="1"/>
        <item t="default"/>
      </items>
    </pivotField>
    <pivotField showAll="0"/>
    <pivotField showAll="0"/>
    <pivotField numFmtId="166" showAll="0"/>
    <pivotField dataField="1" showAll="0"/>
    <pivotField showAll="0" defaultSubtotal="0"/>
    <pivotField showAll="0" defaultSubtotal="0"/>
  </pivotFields>
  <rowFields count="1">
    <field x="4"/>
  </rowFields>
  <rowItems count="5">
    <i>
      <x/>
    </i>
    <i>
      <x v="1"/>
    </i>
    <i>
      <x v="2"/>
    </i>
    <i>
      <x v="3"/>
    </i>
    <i t="grand">
      <x/>
    </i>
  </rowItems>
  <colItems count="1">
    <i/>
  </colItems>
  <dataFields count="1">
    <dataField name="Sum of DadosTotal"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9">
  <location ref="E1:G5" firstHeaderRow="0" firstDataRow="1" firstDataCol="1"/>
  <pivotFields count="11">
    <pivotField showAll="0">
      <items count="13">
        <item x="8"/>
        <item x="5"/>
        <item x="1"/>
        <item x="0"/>
        <item x="2"/>
        <item x="4"/>
        <item x="3"/>
        <item x="11"/>
        <item x="7"/>
        <item x="6"/>
        <item x="10"/>
        <item x="9"/>
        <item t="default"/>
      </items>
    </pivotField>
    <pivotField showAll="0"/>
    <pivotField axis="axisRow" showAll="0">
      <items count="4">
        <item x="0"/>
        <item x="2"/>
        <item x="1"/>
        <item t="default"/>
      </items>
    </pivotField>
    <pivotField showAll="0">
      <items count="10">
        <item x="3"/>
        <item x="4"/>
        <item x="5"/>
        <item x="1"/>
        <item x="8"/>
        <item x="2"/>
        <item x="7"/>
        <item x="0"/>
        <item x="6"/>
        <item t="default"/>
      </items>
    </pivotField>
    <pivotField showAll="0">
      <items count="5">
        <item x="2"/>
        <item x="3"/>
        <item x="0"/>
        <item x="1"/>
        <item t="default"/>
      </items>
    </pivotField>
    <pivotField showAll="0">
      <items count="7">
        <item x="1"/>
        <item x="4"/>
        <item x="3"/>
        <item x="2"/>
        <item x="5"/>
        <item x="0"/>
        <item t="default"/>
      </items>
    </pivotField>
    <pivotField dataField="1" showAll="0"/>
    <pivotField numFmtId="166" showAll="0"/>
    <pivotField dataField="1" showAll="0"/>
    <pivotField showAll="0" defaultSubtotal="0">
      <items count="3">
        <item x="2"/>
        <item x="1"/>
        <item x="0"/>
      </items>
    </pivotField>
    <pivotField showAll="0" defaultSubtotal="0"/>
  </pivotFields>
  <rowFields count="1">
    <field x="2"/>
  </rowFields>
  <rowItems count="4">
    <i>
      <x/>
    </i>
    <i>
      <x v="1"/>
    </i>
    <i>
      <x v="2"/>
    </i>
    <i t="grand">
      <x/>
    </i>
  </rowItems>
  <colFields count="1">
    <field x="-2"/>
  </colFields>
  <colItems count="2">
    <i>
      <x/>
    </i>
    <i i="1">
      <x v="1"/>
    </i>
  </colItems>
  <dataFields count="2">
    <dataField name="Sum of DadosTotal" fld="8" baseField="0" baseItem="0"/>
    <dataField name="Sum of DadosQuantidade" fld="6"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DbVendasMedicamentos.accdb_1" connectionId="1" autoFormatId="16" applyNumberFormats="0" applyBorderFormats="0" applyFontFormats="0" applyPatternFormats="0" applyAlignmentFormats="0" applyWidthHeightFormats="0">
  <queryTableRefresh nextId="13">
    <queryTableFields count="11">
      <queryTableField id="1" name="DadosDataMes" tableColumnId="1"/>
      <queryTableField id="2" name="DadosDataDia" tableColumnId="2"/>
      <queryTableField id="3" name="DadosDataAno" tableColumnId="3"/>
      <queryTableField id="4" name="CidadeValor" tableColumnId="4"/>
      <queryTableField id="5" name="VendedorValor" tableColumnId="5"/>
      <queryTableField id="6" name="MedicamentoValor" tableColumnId="6"/>
      <queryTableField id="7" name="DadosQuantidade" tableColumnId="7"/>
      <queryTableField id="8" name="DadosPVUnitario" tableColumnId="8"/>
      <queryTableField id="9" name="DadosTotal" tableColumnId="9"/>
      <queryTableField id="11" name="DadosCriteriaQuantidade" tableColumnId="11"/>
      <queryTableField id="12" name="DadosPVMedia"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dosDataAno" sourceName="DadosDataAno">
  <pivotTables>
    <pivotTable tabId="15" name="PivotTable1"/>
    <pivotTable tabId="15" name="PivotTable6"/>
    <pivotTable tabId="15" name="PivotTable2"/>
    <pivotTable tabId="15" name="PivotTable5"/>
    <pivotTable tabId="15" name="PivotTable4"/>
    <pivotTable tabId="15" name="PivotTable7"/>
  </pivotTables>
  <data>
    <tabular pivotCacheId="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dosDataMes" sourceName="DadosDataMes">
  <pivotTables>
    <pivotTable tabId="15" name="PivotTable2"/>
    <pivotTable tabId="15" name="PivotTable6"/>
    <pivotTable tabId="15" name="PivotTable1"/>
    <pivotTable tabId="15" name="PivotTable5"/>
    <pivotTable tabId="15" name="PivotTable4"/>
    <pivotTable tabId="15" name="PivotTable7"/>
  </pivotTables>
  <data>
    <tabular pivotCacheId="2">
      <items count="12">
        <i x="8" s="1"/>
        <i x="5" s="1"/>
        <i x="1" s="1"/>
        <i x="0" s="1"/>
        <i x="2" s="1"/>
        <i x="4" s="1"/>
        <i x="3" s="1"/>
        <i x="11" s="1"/>
        <i x="7" s="1"/>
        <i x="6" s="1"/>
        <i x="10"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endedorValor" sourceName="VendedorValor">
  <pivotTables>
    <pivotTable tabId="15" name="PivotTable3"/>
    <pivotTable tabId="15" name="PivotTable6"/>
    <pivotTable tabId="15" name="PivotTable2"/>
    <pivotTable tabId="15" name="PivotTable1"/>
    <pivotTable tabId="15" name="PivotTable5"/>
    <pivotTable tabId="15" name="PivotTable4"/>
    <pivotTable tabId="15" name="PivotTable7"/>
  </pivotTables>
  <data>
    <tabular pivotCacheId="2">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dadeValor" sourceName="CidadeValor">
  <pivotTables>
    <pivotTable tabId="15" name="PivotTable4"/>
    <pivotTable tabId="15" name="PivotTable6"/>
    <pivotTable tabId="15" name="PivotTable2"/>
    <pivotTable tabId="15" name="PivotTable1"/>
    <pivotTable tabId="15" name="PivotTable5"/>
    <pivotTable tabId="15" name="PivotTable7"/>
  </pivotTables>
  <data>
    <tabular pivotCacheId="2">
      <items count="9">
        <i x="3" s="1"/>
        <i x="4" s="1"/>
        <i x="5" s="1"/>
        <i x="1" s="1"/>
        <i x="8" s="1"/>
        <i x="2" s="1"/>
        <i x="7" s="1"/>
        <i x="0"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edicamentoValor" sourceName="MedicamentoValor">
  <pivotTables>
    <pivotTable tabId="15" name="PivotTable5"/>
    <pivotTable tabId="15" name="PivotTable6"/>
    <pivotTable tabId="15" name="PivotTable2"/>
    <pivotTable tabId="15" name="PivotTable1"/>
    <pivotTable tabId="15" name="PivotTable4"/>
    <pivotTable tabId="15" name="PivotTable7"/>
  </pivotTables>
  <data>
    <tabular pivotCacheId="2">
      <items count="6">
        <i x="1" s="1"/>
        <i x="4" s="1"/>
        <i x="3" s="1"/>
        <i x="2" s="1"/>
        <i x="5"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adosCriteriaQuantidade" sourceName="DadosCriteriaQuantidade">
  <pivotTables>
    <pivotTable tabId="15" name="PivotTable6"/>
    <pivotTable tabId="15" name="PivotTable2"/>
    <pivotTable tabId="15" name="PivotTable1"/>
    <pivotTable tabId="15" name="PivotTable5"/>
    <pivotTable tabId="15" name="PivotTable4"/>
    <pivotTable tabId="15" name="PivotTable7"/>
  </pivotTables>
  <data>
    <tabular pivotCacheId="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dosDataAno" cache="Slicer_DadosDataAno" caption="Ano" columnCount="3" style="SliceCinza" rowHeight="225425"/>
  <slicer name="Meses" cache="Slicer_DadosDataMes" caption="Meses" columnCount="12" style="SliceCinza" rowHeight="225425"/>
  <slicer name="VendedorValor" cache="Slicer_VendedorValor" caption="Vendedores" columnCount="4" style="SliceCinza" rowHeight="225425"/>
  <slicer name="CidadeValor" cache="Slicer_CidadeValor" caption="Cidades" columnCount="9" style="SliceCinza" rowHeight="225425"/>
  <slicer name="MedicamentoValor" cache="Slicer_MedicamentoValor" caption="Medicamentos" columnCount="3" style="SliceCinza" rowHeight="225425"/>
  <slicer name="DadosCriteriaQuantidade" cache="Slicer_DadosCriteriaQuantidade" caption="Quantidade" columnCount="3" style="SliceCinza"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db" displayName="db" ref="A1:K299" tableType="queryTable" totalsRowCount="1">
  <autoFilter ref="A1:K298"/>
  <tableColumns count="11">
    <tableColumn id="1" uniqueName="1" name="DadosDataMes" queryTableFieldId="1"/>
    <tableColumn id="2" uniqueName="2" name="DadosDataDia" queryTableFieldId="2"/>
    <tableColumn id="3" uniqueName="3" name="DadosDataAno" queryTableFieldId="3"/>
    <tableColumn id="4" uniqueName="4" name="CidadeValor" queryTableFieldId="4"/>
    <tableColumn id="5" uniqueName="5" name="VendedorValor" queryTableFieldId="5"/>
    <tableColumn id="6" uniqueName="6" name="MedicamentoValor" queryTableFieldId="6"/>
    <tableColumn id="7" uniqueName="7" name="DadosQuantidade" queryTableFieldId="7"/>
    <tableColumn id="8" uniqueName="8" name="DadosPVUnitario" queryTableFieldId="8" dataDxfId="1" totalsRowDxfId="0"/>
    <tableColumn id="9" uniqueName="9" name="DadosTotal" queryTableFieldId="9"/>
    <tableColumn id="11" uniqueName="11" name="DadosCriteriaQuantidade" queryTableFieldId="11"/>
    <tableColumn id="10" uniqueName="10" name="DadosPVMedia" totalsRowFunction="custom" queryTableFieldId="12">
      <totalsRowFormula>SUM(K1:K298)</totalsRow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8"/>
  <sheetViews>
    <sheetView workbookViewId="0"/>
  </sheetViews>
  <sheetFormatPr defaultRowHeight="12.75" x14ac:dyDescent="0.2"/>
  <cols>
    <col min="1" max="1" width="10.140625" customWidth="1"/>
    <col min="2" max="2" width="14" customWidth="1"/>
    <col min="3" max="3" width="12.7109375" bestFit="1" customWidth="1"/>
    <col min="4" max="4" width="11.42578125" customWidth="1"/>
    <col min="5" max="5" width="13" customWidth="1"/>
    <col min="6" max="6" width="11.28515625" style="42" customWidth="1"/>
    <col min="7" max="7" width="13.28515625" style="42" customWidth="1"/>
  </cols>
  <sheetData>
    <row r="1" spans="1:7" s="34" customFormat="1" x14ac:dyDescent="0.2">
      <c r="A1" s="31" t="s">
        <v>1</v>
      </c>
      <c r="B1" s="32" t="s">
        <v>4</v>
      </c>
      <c r="C1" s="32" t="s">
        <v>5</v>
      </c>
      <c r="D1" s="32" t="s">
        <v>6</v>
      </c>
      <c r="E1" s="32" t="s">
        <v>0</v>
      </c>
      <c r="F1" s="33" t="s">
        <v>7</v>
      </c>
      <c r="G1" s="33" t="s">
        <v>8</v>
      </c>
    </row>
    <row r="2" spans="1:7" x14ac:dyDescent="0.2">
      <c r="A2" s="35">
        <v>36909</v>
      </c>
      <c r="B2" s="36" t="s">
        <v>9</v>
      </c>
      <c r="C2" s="36" t="s">
        <v>10</v>
      </c>
      <c r="D2" t="s">
        <v>11</v>
      </c>
      <c r="E2" s="36">
        <v>102</v>
      </c>
      <c r="F2" s="37">
        <v>150</v>
      </c>
      <c r="G2" s="37">
        <f>F2*E2</f>
        <v>15300</v>
      </c>
    </row>
    <row r="3" spans="1:7" x14ac:dyDescent="0.2">
      <c r="A3" s="35">
        <v>36914</v>
      </c>
      <c r="B3" s="36" t="s">
        <v>12</v>
      </c>
      <c r="C3" s="36" t="s">
        <v>13</v>
      </c>
      <c r="D3" t="s">
        <v>14</v>
      </c>
      <c r="E3" s="36">
        <v>116</v>
      </c>
      <c r="F3" s="37">
        <v>110</v>
      </c>
      <c r="G3" s="37">
        <f t="shared" ref="G3:G101" si="0">F3*E3</f>
        <v>12760</v>
      </c>
    </row>
    <row r="4" spans="1:7" x14ac:dyDescent="0.2">
      <c r="A4" s="35">
        <v>36921</v>
      </c>
      <c r="B4" s="36" t="s">
        <v>15</v>
      </c>
      <c r="C4" s="36" t="s">
        <v>16</v>
      </c>
      <c r="D4" t="s">
        <v>17</v>
      </c>
      <c r="E4" s="36">
        <v>111</v>
      </c>
      <c r="F4" s="37">
        <v>1214</v>
      </c>
      <c r="G4" s="37">
        <f>F4*E4</f>
        <v>134754</v>
      </c>
    </row>
    <row r="5" spans="1:7" x14ac:dyDescent="0.2">
      <c r="A5" s="35">
        <v>37145</v>
      </c>
      <c r="B5" s="36" t="s">
        <v>18</v>
      </c>
      <c r="C5" s="36" t="s">
        <v>19</v>
      </c>
      <c r="D5" t="s">
        <v>14</v>
      </c>
      <c r="E5" s="36">
        <v>128</v>
      </c>
      <c r="F5" s="37">
        <v>65</v>
      </c>
      <c r="G5" s="37">
        <f t="shared" si="0"/>
        <v>8320</v>
      </c>
    </row>
    <row r="6" spans="1:7" x14ac:dyDescent="0.2">
      <c r="A6" s="35">
        <v>36933</v>
      </c>
      <c r="B6" s="36" t="s">
        <v>9</v>
      </c>
      <c r="C6" s="36" t="s">
        <v>16</v>
      </c>
      <c r="D6" t="s">
        <v>11</v>
      </c>
      <c r="E6" s="36">
        <v>78</v>
      </c>
      <c r="F6" s="37">
        <v>150</v>
      </c>
      <c r="G6" s="37">
        <f t="shared" si="0"/>
        <v>11700</v>
      </c>
    </row>
    <row r="7" spans="1:7" x14ac:dyDescent="0.2">
      <c r="A7" s="35">
        <v>36937</v>
      </c>
      <c r="B7" s="36" t="s">
        <v>20</v>
      </c>
      <c r="C7" s="36" t="s">
        <v>13</v>
      </c>
      <c r="D7" t="s">
        <v>14</v>
      </c>
      <c r="E7" s="36">
        <v>81</v>
      </c>
      <c r="F7" s="37">
        <v>14</v>
      </c>
      <c r="G7" s="37">
        <f t="shared" si="0"/>
        <v>1134</v>
      </c>
    </row>
    <row r="8" spans="1:7" x14ac:dyDescent="0.2">
      <c r="A8" s="35">
        <v>36942</v>
      </c>
      <c r="B8" s="36" t="s">
        <v>9</v>
      </c>
      <c r="C8" s="36" t="s">
        <v>21</v>
      </c>
      <c r="D8" t="s">
        <v>17</v>
      </c>
      <c r="E8" s="36">
        <v>106</v>
      </c>
      <c r="F8" s="37">
        <v>150</v>
      </c>
      <c r="G8" s="37">
        <f t="shared" si="0"/>
        <v>15900</v>
      </c>
    </row>
    <row r="9" spans="1:7" x14ac:dyDescent="0.2">
      <c r="A9" s="35">
        <v>36957</v>
      </c>
      <c r="B9" s="36" t="s">
        <v>12</v>
      </c>
      <c r="C9" s="36" t="s">
        <v>13</v>
      </c>
      <c r="D9" t="s">
        <v>22</v>
      </c>
      <c r="E9" s="36">
        <v>118</v>
      </c>
      <c r="F9" s="37">
        <v>110</v>
      </c>
      <c r="G9" s="37">
        <f t="shared" si="0"/>
        <v>12980</v>
      </c>
    </row>
    <row r="10" spans="1:7" x14ac:dyDescent="0.2">
      <c r="A10" s="35">
        <v>36961</v>
      </c>
      <c r="B10" s="36" t="s">
        <v>20</v>
      </c>
      <c r="C10" s="36" t="s">
        <v>10</v>
      </c>
      <c r="D10" t="s">
        <v>11</v>
      </c>
      <c r="E10" s="36">
        <v>76</v>
      </c>
      <c r="F10" s="37">
        <v>14</v>
      </c>
      <c r="G10" s="37">
        <f t="shared" si="0"/>
        <v>1064</v>
      </c>
    </row>
    <row r="11" spans="1:7" x14ac:dyDescent="0.2">
      <c r="A11" s="35">
        <v>36966</v>
      </c>
      <c r="B11" s="36" t="s">
        <v>9</v>
      </c>
      <c r="C11" s="36" t="s">
        <v>23</v>
      </c>
      <c r="D11" t="s">
        <v>14</v>
      </c>
      <c r="E11" s="36">
        <v>82</v>
      </c>
      <c r="F11" s="37">
        <v>150</v>
      </c>
      <c r="G11" s="37">
        <f t="shared" si="0"/>
        <v>12300</v>
      </c>
    </row>
    <row r="12" spans="1:7" x14ac:dyDescent="0.2">
      <c r="A12" s="35">
        <v>36969</v>
      </c>
      <c r="B12" s="36" t="s">
        <v>18</v>
      </c>
      <c r="C12" s="36" t="s">
        <v>24</v>
      </c>
      <c r="D12" t="s">
        <v>17</v>
      </c>
      <c r="E12" s="36">
        <v>110</v>
      </c>
      <c r="F12" s="37">
        <v>65</v>
      </c>
      <c r="G12" s="37">
        <f t="shared" si="0"/>
        <v>7150</v>
      </c>
    </row>
    <row r="13" spans="1:7" x14ac:dyDescent="0.2">
      <c r="A13" s="35">
        <v>36970</v>
      </c>
      <c r="B13" s="36" t="s">
        <v>25</v>
      </c>
      <c r="C13" s="36" t="s">
        <v>19</v>
      </c>
      <c r="D13" t="s">
        <v>22</v>
      </c>
      <c r="E13" s="36">
        <v>110</v>
      </c>
      <c r="F13" s="37">
        <v>86</v>
      </c>
      <c r="G13" s="37">
        <f t="shared" si="0"/>
        <v>9460</v>
      </c>
    </row>
    <row r="14" spans="1:7" x14ac:dyDescent="0.2">
      <c r="A14" s="35">
        <v>36973</v>
      </c>
      <c r="B14" s="36" t="s">
        <v>9</v>
      </c>
      <c r="C14" s="36" t="s">
        <v>26</v>
      </c>
      <c r="D14" t="s">
        <v>11</v>
      </c>
      <c r="E14" s="36">
        <v>86</v>
      </c>
      <c r="F14" s="37">
        <v>150</v>
      </c>
      <c r="G14" s="37">
        <f t="shared" si="0"/>
        <v>12900</v>
      </c>
    </row>
    <row r="15" spans="1:7" x14ac:dyDescent="0.2">
      <c r="A15" s="35">
        <v>36975</v>
      </c>
      <c r="B15" s="36" t="s">
        <v>18</v>
      </c>
      <c r="C15" s="36" t="s">
        <v>27</v>
      </c>
      <c r="D15" t="s">
        <v>14</v>
      </c>
      <c r="E15" s="36">
        <v>95</v>
      </c>
      <c r="F15" s="37">
        <v>65</v>
      </c>
      <c r="G15" s="37">
        <f t="shared" si="0"/>
        <v>6175</v>
      </c>
    </row>
    <row r="16" spans="1:7" x14ac:dyDescent="0.2">
      <c r="A16" s="35">
        <v>36978</v>
      </c>
      <c r="B16" s="36" t="s">
        <v>12</v>
      </c>
      <c r="C16" s="36" t="s">
        <v>21</v>
      </c>
      <c r="D16" t="s">
        <v>17</v>
      </c>
      <c r="E16" s="36">
        <v>120</v>
      </c>
      <c r="F16" s="37">
        <v>110</v>
      </c>
      <c r="G16" s="37">
        <f t="shared" si="0"/>
        <v>13200</v>
      </c>
    </row>
    <row r="17" spans="1:7" x14ac:dyDescent="0.2">
      <c r="A17" s="35">
        <v>36979</v>
      </c>
      <c r="B17" s="36" t="s">
        <v>20</v>
      </c>
      <c r="C17" s="36" t="s">
        <v>13</v>
      </c>
      <c r="D17" t="s">
        <v>22</v>
      </c>
      <c r="E17" s="36">
        <v>71</v>
      </c>
      <c r="F17" s="37">
        <v>14</v>
      </c>
      <c r="G17" s="37">
        <f t="shared" si="0"/>
        <v>994</v>
      </c>
    </row>
    <row r="18" spans="1:7" x14ac:dyDescent="0.2">
      <c r="A18" s="35">
        <v>36980</v>
      </c>
      <c r="B18" s="36" t="s">
        <v>18</v>
      </c>
      <c r="C18" s="36" t="s">
        <v>21</v>
      </c>
      <c r="D18" t="s">
        <v>11</v>
      </c>
      <c r="E18" s="36">
        <v>119</v>
      </c>
      <c r="F18" s="37">
        <v>65</v>
      </c>
      <c r="G18" s="37">
        <f t="shared" si="0"/>
        <v>7735</v>
      </c>
    </row>
    <row r="19" spans="1:7" x14ac:dyDescent="0.2">
      <c r="A19" s="35">
        <v>36983</v>
      </c>
      <c r="B19" s="36" t="s">
        <v>9</v>
      </c>
      <c r="C19" s="36" t="s">
        <v>23</v>
      </c>
      <c r="D19" t="s">
        <v>14</v>
      </c>
      <c r="E19" s="36">
        <v>86</v>
      </c>
      <c r="F19" s="37">
        <v>150</v>
      </c>
      <c r="G19" s="37">
        <f t="shared" si="0"/>
        <v>12900</v>
      </c>
    </row>
    <row r="20" spans="1:7" x14ac:dyDescent="0.2">
      <c r="A20" s="35">
        <v>36985</v>
      </c>
      <c r="B20" s="36" t="s">
        <v>15</v>
      </c>
      <c r="C20" s="36" t="s">
        <v>23</v>
      </c>
      <c r="D20" t="s">
        <v>17</v>
      </c>
      <c r="E20" s="36">
        <v>114</v>
      </c>
      <c r="F20" s="37">
        <v>1214</v>
      </c>
      <c r="G20" s="37">
        <f t="shared" si="0"/>
        <v>138396</v>
      </c>
    </row>
    <row r="21" spans="1:7" x14ac:dyDescent="0.2">
      <c r="A21" s="35">
        <v>36986</v>
      </c>
      <c r="B21" s="36" t="s">
        <v>15</v>
      </c>
      <c r="C21" s="36" t="s">
        <v>23</v>
      </c>
      <c r="D21" t="s">
        <v>22</v>
      </c>
      <c r="E21" s="36">
        <v>123</v>
      </c>
      <c r="F21" s="37">
        <v>1214</v>
      </c>
      <c r="G21" s="37">
        <f t="shared" si="0"/>
        <v>149322</v>
      </c>
    </row>
    <row r="22" spans="1:7" x14ac:dyDescent="0.2">
      <c r="A22" s="35">
        <v>36988</v>
      </c>
      <c r="B22" s="36" t="s">
        <v>18</v>
      </c>
      <c r="C22" s="36" t="s">
        <v>10</v>
      </c>
      <c r="D22" t="s">
        <v>11</v>
      </c>
      <c r="E22" s="36">
        <v>113</v>
      </c>
      <c r="F22" s="37">
        <v>65</v>
      </c>
      <c r="G22" s="37">
        <f t="shared" si="0"/>
        <v>7345</v>
      </c>
    </row>
    <row r="23" spans="1:7" x14ac:dyDescent="0.2">
      <c r="A23" s="35">
        <v>36988</v>
      </c>
      <c r="B23" s="36" t="s">
        <v>25</v>
      </c>
      <c r="C23" s="36" t="s">
        <v>10</v>
      </c>
      <c r="D23" t="s">
        <v>14</v>
      </c>
      <c r="E23" s="36">
        <v>106</v>
      </c>
      <c r="F23" s="37">
        <v>86</v>
      </c>
      <c r="G23" s="37">
        <f t="shared" si="0"/>
        <v>9116</v>
      </c>
    </row>
    <row r="24" spans="1:7" x14ac:dyDescent="0.2">
      <c r="A24" s="35">
        <v>36992</v>
      </c>
      <c r="B24" s="36" t="s">
        <v>15</v>
      </c>
      <c r="C24" s="36" t="s">
        <v>16</v>
      </c>
      <c r="D24" t="s">
        <v>17</v>
      </c>
      <c r="E24" s="36">
        <v>117</v>
      </c>
      <c r="F24" s="37">
        <v>1214</v>
      </c>
      <c r="G24" s="37">
        <f t="shared" si="0"/>
        <v>142038</v>
      </c>
    </row>
    <row r="25" spans="1:7" x14ac:dyDescent="0.2">
      <c r="A25" s="35">
        <v>36999</v>
      </c>
      <c r="B25" s="36" t="s">
        <v>18</v>
      </c>
      <c r="C25" s="36" t="s">
        <v>16</v>
      </c>
      <c r="D25" t="s">
        <v>22</v>
      </c>
      <c r="E25" s="36">
        <v>107</v>
      </c>
      <c r="F25" s="37">
        <v>65</v>
      </c>
      <c r="G25" s="37">
        <f t="shared" si="0"/>
        <v>6955</v>
      </c>
    </row>
    <row r="26" spans="1:7" x14ac:dyDescent="0.2">
      <c r="A26" s="35">
        <v>37003</v>
      </c>
      <c r="B26" s="36" t="s">
        <v>25</v>
      </c>
      <c r="C26" s="36" t="s">
        <v>19</v>
      </c>
      <c r="D26" t="s">
        <v>11</v>
      </c>
      <c r="E26" s="36">
        <v>96</v>
      </c>
      <c r="F26" s="37">
        <v>86</v>
      </c>
      <c r="G26" s="37">
        <f t="shared" si="0"/>
        <v>8256</v>
      </c>
    </row>
    <row r="27" spans="1:7" x14ac:dyDescent="0.2">
      <c r="A27" s="35">
        <v>37008</v>
      </c>
      <c r="B27" s="36" t="s">
        <v>18</v>
      </c>
      <c r="C27" s="36" t="s">
        <v>24</v>
      </c>
      <c r="D27" t="s">
        <v>14</v>
      </c>
      <c r="E27" s="36">
        <v>92</v>
      </c>
      <c r="F27" s="37">
        <v>65</v>
      </c>
      <c r="G27" s="37">
        <f t="shared" si="0"/>
        <v>5980</v>
      </c>
    </row>
    <row r="28" spans="1:7" x14ac:dyDescent="0.2">
      <c r="A28" s="35">
        <v>37013</v>
      </c>
      <c r="B28" s="36" t="s">
        <v>18</v>
      </c>
      <c r="C28" s="36" t="s">
        <v>26</v>
      </c>
      <c r="D28" t="s">
        <v>17</v>
      </c>
      <c r="E28" s="36">
        <v>104</v>
      </c>
      <c r="F28" s="37">
        <v>65</v>
      </c>
      <c r="G28" s="37">
        <f t="shared" si="0"/>
        <v>6760</v>
      </c>
    </row>
    <row r="29" spans="1:7" x14ac:dyDescent="0.2">
      <c r="A29" s="35">
        <v>37018</v>
      </c>
      <c r="B29" s="36" t="s">
        <v>25</v>
      </c>
      <c r="C29" s="36" t="s">
        <v>10</v>
      </c>
      <c r="D29" t="s">
        <v>22</v>
      </c>
      <c r="E29" s="36">
        <v>98</v>
      </c>
      <c r="F29" s="37">
        <v>86</v>
      </c>
      <c r="G29" s="37">
        <f t="shared" si="0"/>
        <v>8428</v>
      </c>
    </row>
    <row r="30" spans="1:7" x14ac:dyDescent="0.2">
      <c r="A30" s="35">
        <v>37022</v>
      </c>
      <c r="B30" s="36" t="s">
        <v>9</v>
      </c>
      <c r="C30" s="36" t="s">
        <v>27</v>
      </c>
      <c r="D30" t="s">
        <v>11</v>
      </c>
      <c r="E30" s="36">
        <v>90</v>
      </c>
      <c r="F30" s="37">
        <v>150</v>
      </c>
      <c r="G30" s="37">
        <f t="shared" si="0"/>
        <v>13500</v>
      </c>
    </row>
    <row r="31" spans="1:7" x14ac:dyDescent="0.2">
      <c r="A31" s="35">
        <v>37026</v>
      </c>
      <c r="B31" s="36" t="s">
        <v>18</v>
      </c>
      <c r="C31" s="36" t="s">
        <v>13</v>
      </c>
      <c r="D31" t="s">
        <v>14</v>
      </c>
      <c r="E31" s="36">
        <v>118</v>
      </c>
      <c r="F31" s="37">
        <v>65</v>
      </c>
      <c r="G31" s="37">
        <f t="shared" si="0"/>
        <v>7670</v>
      </c>
    </row>
    <row r="32" spans="1:7" x14ac:dyDescent="0.2">
      <c r="A32" s="35">
        <v>37029</v>
      </c>
      <c r="B32" s="36" t="s">
        <v>18</v>
      </c>
      <c r="C32" s="36" t="s">
        <v>26</v>
      </c>
      <c r="D32" t="s">
        <v>17</v>
      </c>
      <c r="E32" s="36">
        <v>116</v>
      </c>
      <c r="F32" s="37">
        <v>65</v>
      </c>
      <c r="G32" s="37">
        <f t="shared" si="0"/>
        <v>7540</v>
      </c>
    </row>
    <row r="33" spans="1:7" x14ac:dyDescent="0.2">
      <c r="A33" s="35">
        <v>37031</v>
      </c>
      <c r="B33" s="36" t="s">
        <v>18</v>
      </c>
      <c r="C33" s="36" t="s">
        <v>27</v>
      </c>
      <c r="D33" t="s">
        <v>22</v>
      </c>
      <c r="E33" s="36">
        <v>114</v>
      </c>
      <c r="F33" s="37">
        <v>65</v>
      </c>
      <c r="G33" s="37">
        <f t="shared" si="0"/>
        <v>7410</v>
      </c>
    </row>
    <row r="34" spans="1:7" x14ac:dyDescent="0.2">
      <c r="A34" s="35">
        <v>37031</v>
      </c>
      <c r="B34" s="36" t="s">
        <v>18</v>
      </c>
      <c r="C34" s="36" t="s">
        <v>16</v>
      </c>
      <c r="D34" t="s">
        <v>11</v>
      </c>
      <c r="E34" s="36">
        <v>94</v>
      </c>
      <c r="F34" s="37">
        <v>65</v>
      </c>
      <c r="G34" s="37">
        <f t="shared" si="0"/>
        <v>6110</v>
      </c>
    </row>
    <row r="35" spans="1:7" x14ac:dyDescent="0.2">
      <c r="A35" s="35">
        <v>37032</v>
      </c>
      <c r="B35" s="36" t="s">
        <v>12</v>
      </c>
      <c r="C35" s="36" t="s">
        <v>19</v>
      </c>
      <c r="D35" t="s">
        <v>14</v>
      </c>
      <c r="E35" s="36">
        <v>122</v>
      </c>
      <c r="F35" s="37">
        <v>110</v>
      </c>
      <c r="G35" s="37">
        <f t="shared" si="0"/>
        <v>13420</v>
      </c>
    </row>
    <row r="36" spans="1:7" x14ac:dyDescent="0.2">
      <c r="A36" s="35">
        <v>37034</v>
      </c>
      <c r="B36" s="36" t="s">
        <v>9</v>
      </c>
      <c r="C36" s="36" t="s">
        <v>21</v>
      </c>
      <c r="D36" t="s">
        <v>17</v>
      </c>
      <c r="E36" s="36">
        <v>98</v>
      </c>
      <c r="F36" s="37">
        <v>150</v>
      </c>
      <c r="G36" s="37">
        <f t="shared" si="0"/>
        <v>14700</v>
      </c>
    </row>
    <row r="37" spans="1:7" x14ac:dyDescent="0.2">
      <c r="A37" s="35">
        <v>37037</v>
      </c>
      <c r="B37" s="36" t="s">
        <v>18</v>
      </c>
      <c r="C37" s="36" t="s">
        <v>13</v>
      </c>
      <c r="D37" t="s">
        <v>22</v>
      </c>
      <c r="E37" s="36">
        <v>110</v>
      </c>
      <c r="F37" s="37">
        <v>65</v>
      </c>
      <c r="G37" s="37">
        <f t="shared" si="0"/>
        <v>7150</v>
      </c>
    </row>
    <row r="38" spans="1:7" x14ac:dyDescent="0.2">
      <c r="A38" s="35">
        <v>37041</v>
      </c>
      <c r="B38" s="36" t="s">
        <v>15</v>
      </c>
      <c r="C38" s="36" t="s">
        <v>16</v>
      </c>
      <c r="D38" t="s">
        <v>11</v>
      </c>
      <c r="E38" s="36">
        <v>120</v>
      </c>
      <c r="F38" s="37">
        <v>1214</v>
      </c>
      <c r="G38" s="37">
        <f t="shared" si="0"/>
        <v>145680</v>
      </c>
    </row>
    <row r="39" spans="1:7" x14ac:dyDescent="0.2">
      <c r="A39" s="35">
        <v>37043</v>
      </c>
      <c r="B39" s="36" t="s">
        <v>18</v>
      </c>
      <c r="C39" s="36" t="s">
        <v>19</v>
      </c>
      <c r="D39" t="s">
        <v>14</v>
      </c>
      <c r="E39" s="36">
        <v>101</v>
      </c>
      <c r="F39" s="37">
        <v>65</v>
      </c>
      <c r="G39" s="37">
        <f t="shared" si="0"/>
        <v>6565</v>
      </c>
    </row>
    <row r="40" spans="1:7" x14ac:dyDescent="0.2">
      <c r="A40" s="35">
        <v>37050</v>
      </c>
      <c r="B40" s="36" t="s">
        <v>18</v>
      </c>
      <c r="C40" s="36" t="s">
        <v>23</v>
      </c>
      <c r="D40" t="s">
        <v>17</v>
      </c>
      <c r="E40" s="36">
        <v>98</v>
      </c>
      <c r="F40" s="37">
        <v>65</v>
      </c>
      <c r="G40" s="37">
        <f t="shared" si="0"/>
        <v>6370</v>
      </c>
    </row>
    <row r="41" spans="1:7" x14ac:dyDescent="0.2">
      <c r="A41" s="35">
        <v>37053</v>
      </c>
      <c r="B41" s="36" t="s">
        <v>18</v>
      </c>
      <c r="C41" s="36" t="s">
        <v>16</v>
      </c>
      <c r="D41" t="s">
        <v>22</v>
      </c>
      <c r="E41" s="36">
        <v>122</v>
      </c>
      <c r="F41" s="37">
        <v>65</v>
      </c>
      <c r="G41" s="37">
        <f t="shared" si="0"/>
        <v>7930</v>
      </c>
    </row>
    <row r="42" spans="1:7" x14ac:dyDescent="0.2">
      <c r="A42" s="35">
        <v>37057</v>
      </c>
      <c r="B42" s="36" t="s">
        <v>25</v>
      </c>
      <c r="C42" s="36" t="s">
        <v>26</v>
      </c>
      <c r="D42" t="s">
        <v>11</v>
      </c>
      <c r="E42" s="36">
        <v>108</v>
      </c>
      <c r="F42" s="37">
        <v>86</v>
      </c>
      <c r="G42" s="37">
        <f t="shared" si="0"/>
        <v>9288</v>
      </c>
    </row>
    <row r="43" spans="1:7" x14ac:dyDescent="0.2">
      <c r="A43" s="35">
        <v>37065</v>
      </c>
      <c r="B43" s="36" t="s">
        <v>18</v>
      </c>
      <c r="C43" s="36" t="s">
        <v>24</v>
      </c>
      <c r="D43" t="s">
        <v>14</v>
      </c>
      <c r="E43" s="36">
        <v>126</v>
      </c>
      <c r="F43" s="37">
        <v>65</v>
      </c>
      <c r="G43" s="37">
        <f t="shared" si="0"/>
        <v>8190</v>
      </c>
    </row>
    <row r="44" spans="1:7" x14ac:dyDescent="0.2">
      <c r="A44" s="35">
        <v>37066</v>
      </c>
      <c r="B44" s="36" t="s">
        <v>25</v>
      </c>
      <c r="C44" s="36" t="s">
        <v>24</v>
      </c>
      <c r="D44" t="s">
        <v>17</v>
      </c>
      <c r="E44" s="36">
        <v>114</v>
      </c>
      <c r="F44" s="37">
        <v>86</v>
      </c>
      <c r="G44" s="37">
        <f t="shared" si="0"/>
        <v>9804</v>
      </c>
    </row>
    <row r="45" spans="1:7" x14ac:dyDescent="0.2">
      <c r="A45" s="35">
        <v>37074</v>
      </c>
      <c r="B45" s="36" t="s">
        <v>25</v>
      </c>
      <c r="C45" s="36" t="s">
        <v>16</v>
      </c>
      <c r="D45" t="s">
        <v>22</v>
      </c>
      <c r="E45" s="36">
        <v>112</v>
      </c>
      <c r="F45" s="37">
        <v>86</v>
      </c>
      <c r="G45" s="37">
        <f t="shared" si="0"/>
        <v>9632</v>
      </c>
    </row>
    <row r="46" spans="1:7" x14ac:dyDescent="0.2">
      <c r="A46" s="38">
        <v>37475</v>
      </c>
      <c r="B46" s="36" t="s">
        <v>18</v>
      </c>
      <c r="C46" s="36" t="s">
        <v>19</v>
      </c>
      <c r="D46" t="s">
        <v>14</v>
      </c>
      <c r="E46" s="36">
        <v>128</v>
      </c>
      <c r="F46" s="37">
        <v>65</v>
      </c>
      <c r="G46" s="37">
        <f t="shared" si="0"/>
        <v>8320</v>
      </c>
    </row>
    <row r="47" spans="1:7" x14ac:dyDescent="0.2">
      <c r="A47" s="35">
        <v>37085</v>
      </c>
      <c r="B47" s="36" t="s">
        <v>20</v>
      </c>
      <c r="C47" s="36" t="s">
        <v>16</v>
      </c>
      <c r="D47" t="s">
        <v>22</v>
      </c>
      <c r="E47" s="36">
        <v>66</v>
      </c>
      <c r="F47" s="37">
        <v>14</v>
      </c>
      <c r="G47" s="37">
        <f t="shared" si="0"/>
        <v>924</v>
      </c>
    </row>
    <row r="48" spans="1:7" x14ac:dyDescent="0.2">
      <c r="A48" s="35">
        <v>37091</v>
      </c>
      <c r="B48" s="36" t="s">
        <v>12</v>
      </c>
      <c r="C48" s="36" t="s">
        <v>16</v>
      </c>
      <c r="D48" t="s">
        <v>11</v>
      </c>
      <c r="E48" s="36">
        <v>111</v>
      </c>
      <c r="F48" s="37">
        <v>110</v>
      </c>
      <c r="G48" s="37">
        <f t="shared" si="0"/>
        <v>12210</v>
      </c>
    </row>
    <row r="49" spans="1:7" x14ac:dyDescent="0.2">
      <c r="A49" s="35">
        <v>37093</v>
      </c>
      <c r="B49" s="36" t="s">
        <v>12</v>
      </c>
      <c r="C49" s="36" t="s">
        <v>23</v>
      </c>
      <c r="D49" t="s">
        <v>14</v>
      </c>
      <c r="E49" s="36">
        <v>106</v>
      </c>
      <c r="F49" s="37">
        <v>110</v>
      </c>
      <c r="G49" s="37">
        <f t="shared" si="0"/>
        <v>11660</v>
      </c>
    </row>
    <row r="50" spans="1:7" x14ac:dyDescent="0.2">
      <c r="A50" s="35">
        <v>37095</v>
      </c>
      <c r="B50" s="36" t="s">
        <v>20</v>
      </c>
      <c r="C50" s="36" t="s">
        <v>13</v>
      </c>
      <c r="D50" t="s">
        <v>17</v>
      </c>
      <c r="E50" s="36">
        <v>69</v>
      </c>
      <c r="F50" s="37">
        <v>14</v>
      </c>
      <c r="G50" s="37">
        <f t="shared" si="0"/>
        <v>966</v>
      </c>
    </row>
    <row r="51" spans="1:7" x14ac:dyDescent="0.2">
      <c r="A51" s="35">
        <v>37098</v>
      </c>
      <c r="B51" s="36" t="s">
        <v>12</v>
      </c>
      <c r="C51" s="36" t="s">
        <v>23</v>
      </c>
      <c r="D51" t="s">
        <v>22</v>
      </c>
      <c r="E51" s="36">
        <v>101</v>
      </c>
      <c r="F51" s="37">
        <v>110</v>
      </c>
      <c r="G51" s="37">
        <f t="shared" si="0"/>
        <v>11110</v>
      </c>
    </row>
    <row r="52" spans="1:7" x14ac:dyDescent="0.2">
      <c r="A52" s="35">
        <v>37100</v>
      </c>
      <c r="B52" s="36" t="s">
        <v>15</v>
      </c>
      <c r="C52" s="36" t="s">
        <v>24</v>
      </c>
      <c r="D52" t="s">
        <v>11</v>
      </c>
      <c r="E52" s="36">
        <v>118</v>
      </c>
      <c r="F52" s="37">
        <v>1214</v>
      </c>
      <c r="G52" s="37">
        <f t="shared" si="0"/>
        <v>143252</v>
      </c>
    </row>
    <row r="53" spans="1:7" x14ac:dyDescent="0.2">
      <c r="A53" s="35">
        <v>37101</v>
      </c>
      <c r="B53" s="36" t="s">
        <v>12</v>
      </c>
      <c r="C53" s="36" t="s">
        <v>27</v>
      </c>
      <c r="D53" t="s">
        <v>14</v>
      </c>
      <c r="E53" s="36">
        <v>124</v>
      </c>
      <c r="F53" s="37">
        <v>110</v>
      </c>
      <c r="G53" s="37">
        <f t="shared" si="0"/>
        <v>13640</v>
      </c>
    </row>
    <row r="54" spans="1:7" x14ac:dyDescent="0.2">
      <c r="A54" s="35">
        <v>37104</v>
      </c>
      <c r="B54" s="36" t="s">
        <v>12</v>
      </c>
      <c r="C54" s="36" t="s">
        <v>21</v>
      </c>
      <c r="D54" t="s">
        <v>17</v>
      </c>
      <c r="E54" s="36">
        <v>86</v>
      </c>
      <c r="F54" s="37">
        <v>110</v>
      </c>
      <c r="G54" s="37">
        <f t="shared" si="0"/>
        <v>9460</v>
      </c>
    </row>
    <row r="55" spans="1:7" x14ac:dyDescent="0.2">
      <c r="A55" s="35">
        <v>37865</v>
      </c>
      <c r="B55" s="36" t="s">
        <v>18</v>
      </c>
      <c r="C55" s="36" t="s">
        <v>19</v>
      </c>
      <c r="D55" t="s">
        <v>14</v>
      </c>
      <c r="E55" s="36">
        <v>128</v>
      </c>
      <c r="F55" s="37">
        <v>65</v>
      </c>
      <c r="G55" s="37">
        <f t="shared" si="0"/>
        <v>8320</v>
      </c>
    </row>
    <row r="56" spans="1:7" x14ac:dyDescent="0.2">
      <c r="A56" s="35">
        <v>37113</v>
      </c>
      <c r="B56" s="36" t="s">
        <v>12</v>
      </c>
      <c r="C56" s="36" t="s">
        <v>27</v>
      </c>
      <c r="D56" t="s">
        <v>11</v>
      </c>
      <c r="E56" s="36">
        <v>91</v>
      </c>
      <c r="F56" s="37">
        <v>110</v>
      </c>
      <c r="G56" s="37">
        <f t="shared" si="0"/>
        <v>10010</v>
      </c>
    </row>
    <row r="57" spans="1:7" x14ac:dyDescent="0.2">
      <c r="A57" s="35">
        <v>37114</v>
      </c>
      <c r="B57" s="36" t="s">
        <v>25</v>
      </c>
      <c r="C57" s="36" t="s">
        <v>16</v>
      </c>
      <c r="D57" t="s">
        <v>14</v>
      </c>
      <c r="E57" s="36">
        <v>100</v>
      </c>
      <c r="F57" s="37">
        <v>86</v>
      </c>
      <c r="G57" s="37">
        <f t="shared" si="0"/>
        <v>8600</v>
      </c>
    </row>
    <row r="58" spans="1:7" x14ac:dyDescent="0.2">
      <c r="A58" s="35">
        <v>37116</v>
      </c>
      <c r="B58" s="36" t="s">
        <v>20</v>
      </c>
      <c r="C58" s="36" t="s">
        <v>26</v>
      </c>
      <c r="D58" t="s">
        <v>17</v>
      </c>
      <c r="E58" s="36">
        <v>90</v>
      </c>
      <c r="F58" s="37">
        <v>14</v>
      </c>
      <c r="G58" s="37">
        <f t="shared" si="0"/>
        <v>1260</v>
      </c>
    </row>
    <row r="59" spans="1:7" x14ac:dyDescent="0.2">
      <c r="A59" s="35">
        <v>37123</v>
      </c>
      <c r="B59" s="36" t="s">
        <v>9</v>
      </c>
      <c r="C59" s="36" t="s">
        <v>26</v>
      </c>
      <c r="D59" t="s">
        <v>22</v>
      </c>
      <c r="E59" s="36">
        <v>124</v>
      </c>
      <c r="F59" s="37">
        <v>150</v>
      </c>
      <c r="G59" s="37">
        <f t="shared" si="0"/>
        <v>18600</v>
      </c>
    </row>
    <row r="60" spans="1:7" x14ac:dyDescent="0.2">
      <c r="A60" s="35">
        <v>37125</v>
      </c>
      <c r="B60" s="36" t="s">
        <v>20</v>
      </c>
      <c r="C60" s="36" t="s">
        <v>24</v>
      </c>
      <c r="D60" t="s">
        <v>17</v>
      </c>
      <c r="E60" s="36">
        <v>72</v>
      </c>
      <c r="F60" s="37">
        <v>14</v>
      </c>
      <c r="G60" s="37">
        <f t="shared" si="0"/>
        <v>1008</v>
      </c>
    </row>
    <row r="61" spans="1:7" x14ac:dyDescent="0.2">
      <c r="A61" s="35">
        <v>37131</v>
      </c>
      <c r="B61" s="36" t="s">
        <v>12</v>
      </c>
      <c r="C61" s="36" t="s">
        <v>19</v>
      </c>
      <c r="D61" t="s">
        <v>22</v>
      </c>
      <c r="E61" s="36">
        <v>96</v>
      </c>
      <c r="F61" s="37">
        <v>110</v>
      </c>
      <c r="G61" s="37">
        <f t="shared" si="0"/>
        <v>10560</v>
      </c>
    </row>
    <row r="62" spans="1:7" x14ac:dyDescent="0.2">
      <c r="A62" s="35">
        <v>37133</v>
      </c>
      <c r="B62" s="36" t="s">
        <v>12</v>
      </c>
      <c r="C62" s="36" t="s">
        <v>24</v>
      </c>
      <c r="D62" t="s">
        <v>11</v>
      </c>
      <c r="E62" s="36">
        <v>116</v>
      </c>
      <c r="F62" s="37">
        <v>110</v>
      </c>
      <c r="G62" s="37">
        <f t="shared" si="0"/>
        <v>12760</v>
      </c>
    </row>
    <row r="63" spans="1:7" x14ac:dyDescent="0.2">
      <c r="A63" s="35">
        <v>37136</v>
      </c>
      <c r="B63" s="36" t="s">
        <v>25</v>
      </c>
      <c r="C63" s="36" t="s">
        <v>26</v>
      </c>
      <c r="D63" t="s">
        <v>14</v>
      </c>
      <c r="E63" s="36">
        <v>102</v>
      </c>
      <c r="F63" s="37">
        <v>86</v>
      </c>
      <c r="G63" s="37">
        <f t="shared" si="0"/>
        <v>8772</v>
      </c>
    </row>
    <row r="64" spans="1:7" x14ac:dyDescent="0.2">
      <c r="A64" s="35">
        <v>37082</v>
      </c>
      <c r="B64" s="36" t="s">
        <v>18</v>
      </c>
      <c r="C64" s="36" t="s">
        <v>23</v>
      </c>
      <c r="D64" t="s">
        <v>17</v>
      </c>
      <c r="E64" s="36">
        <v>130</v>
      </c>
      <c r="F64" s="37">
        <v>65</v>
      </c>
      <c r="G64" s="37">
        <f t="shared" si="0"/>
        <v>8450</v>
      </c>
    </row>
    <row r="65" spans="1:7" x14ac:dyDescent="0.2">
      <c r="A65" s="35">
        <v>37142</v>
      </c>
      <c r="B65" s="36" t="s">
        <v>20</v>
      </c>
      <c r="C65" s="36" t="s">
        <v>24</v>
      </c>
      <c r="D65" t="s">
        <v>22</v>
      </c>
      <c r="E65" s="36">
        <v>105</v>
      </c>
      <c r="F65" s="37">
        <v>14</v>
      </c>
      <c r="G65" s="37">
        <f t="shared" si="0"/>
        <v>1470</v>
      </c>
    </row>
    <row r="66" spans="1:7" x14ac:dyDescent="0.2">
      <c r="A66" s="35">
        <v>37144</v>
      </c>
      <c r="B66" s="36" t="s">
        <v>20</v>
      </c>
      <c r="C66" s="36" t="s">
        <v>19</v>
      </c>
      <c r="D66" t="s">
        <v>11</v>
      </c>
      <c r="E66" s="36">
        <v>99</v>
      </c>
      <c r="F66" s="37">
        <v>14</v>
      </c>
      <c r="G66" s="37">
        <f t="shared" si="0"/>
        <v>1386</v>
      </c>
    </row>
    <row r="67" spans="1:7" x14ac:dyDescent="0.2">
      <c r="A67" s="38">
        <v>37412</v>
      </c>
      <c r="B67" s="36" t="s">
        <v>18</v>
      </c>
      <c r="C67" s="36" t="s">
        <v>23</v>
      </c>
      <c r="D67" t="s">
        <v>17</v>
      </c>
      <c r="E67" s="36">
        <v>130</v>
      </c>
      <c r="F67" s="37">
        <v>65</v>
      </c>
      <c r="G67" s="37">
        <f t="shared" si="0"/>
        <v>8450</v>
      </c>
    </row>
    <row r="68" spans="1:7" x14ac:dyDescent="0.2">
      <c r="A68" s="35">
        <v>37148</v>
      </c>
      <c r="B68" s="36" t="s">
        <v>20</v>
      </c>
      <c r="C68" s="36" t="s">
        <v>26</v>
      </c>
      <c r="D68" t="s">
        <v>17</v>
      </c>
      <c r="E68" s="36">
        <v>87</v>
      </c>
      <c r="F68" s="37">
        <v>14</v>
      </c>
      <c r="G68" s="37">
        <f t="shared" si="0"/>
        <v>1218</v>
      </c>
    </row>
    <row r="69" spans="1:7" x14ac:dyDescent="0.2">
      <c r="A69" s="35">
        <v>37153</v>
      </c>
      <c r="B69" s="36" t="s">
        <v>20</v>
      </c>
      <c r="C69" s="36" t="s">
        <v>24</v>
      </c>
      <c r="D69" t="s">
        <v>22</v>
      </c>
      <c r="E69" s="36">
        <v>102</v>
      </c>
      <c r="F69" s="37">
        <v>14</v>
      </c>
      <c r="G69" s="37">
        <f t="shared" si="0"/>
        <v>1428</v>
      </c>
    </row>
    <row r="70" spans="1:7" x14ac:dyDescent="0.2">
      <c r="A70" s="35">
        <v>37157</v>
      </c>
      <c r="B70" s="36" t="s">
        <v>20</v>
      </c>
      <c r="C70" s="36" t="s">
        <v>21</v>
      </c>
      <c r="D70" t="s">
        <v>11</v>
      </c>
      <c r="E70" s="36">
        <v>93</v>
      </c>
      <c r="F70" s="37">
        <v>14</v>
      </c>
      <c r="G70" s="37">
        <f t="shared" si="0"/>
        <v>1302</v>
      </c>
    </row>
    <row r="71" spans="1:7" x14ac:dyDescent="0.2">
      <c r="A71" s="35">
        <v>37161</v>
      </c>
      <c r="B71" s="36" t="s">
        <v>20</v>
      </c>
      <c r="C71" s="36" t="s">
        <v>10</v>
      </c>
      <c r="D71" t="s">
        <v>14</v>
      </c>
      <c r="E71" s="36">
        <v>96</v>
      </c>
      <c r="F71" s="37">
        <v>14</v>
      </c>
      <c r="G71" s="37">
        <f t="shared" si="0"/>
        <v>1344</v>
      </c>
    </row>
    <row r="72" spans="1:7" x14ac:dyDescent="0.2">
      <c r="A72" s="35">
        <v>37164</v>
      </c>
      <c r="B72" s="36" t="s">
        <v>12</v>
      </c>
      <c r="C72" s="36" t="s">
        <v>24</v>
      </c>
      <c r="D72" t="s">
        <v>17</v>
      </c>
      <c r="E72" s="36">
        <v>126</v>
      </c>
      <c r="F72" s="37">
        <v>110</v>
      </c>
      <c r="G72" s="37">
        <f t="shared" si="0"/>
        <v>13860</v>
      </c>
    </row>
    <row r="73" spans="1:7" x14ac:dyDescent="0.2">
      <c r="A73" s="35">
        <v>37166</v>
      </c>
      <c r="B73" s="36" t="s">
        <v>20</v>
      </c>
      <c r="C73" s="36" t="s">
        <v>13</v>
      </c>
      <c r="D73" t="s">
        <v>22</v>
      </c>
      <c r="E73" s="36">
        <v>108</v>
      </c>
      <c r="F73" s="37">
        <v>14</v>
      </c>
      <c r="G73" s="37">
        <f t="shared" si="0"/>
        <v>1512</v>
      </c>
    </row>
    <row r="74" spans="1:7" x14ac:dyDescent="0.2">
      <c r="A74" s="35">
        <v>37171</v>
      </c>
      <c r="B74" s="36" t="s">
        <v>25</v>
      </c>
      <c r="C74" s="36" t="s">
        <v>24</v>
      </c>
      <c r="D74" t="s">
        <v>17</v>
      </c>
      <c r="E74" s="36">
        <v>104</v>
      </c>
      <c r="F74" s="37">
        <v>86</v>
      </c>
      <c r="G74" s="37">
        <f t="shared" si="0"/>
        <v>8944</v>
      </c>
    </row>
    <row r="75" spans="1:7" x14ac:dyDescent="0.2">
      <c r="A75" s="35">
        <v>37173</v>
      </c>
      <c r="B75" s="36" t="s">
        <v>20</v>
      </c>
      <c r="C75" s="36" t="s">
        <v>24</v>
      </c>
      <c r="D75" t="s">
        <v>22</v>
      </c>
      <c r="E75" s="36">
        <v>75</v>
      </c>
      <c r="F75" s="37">
        <v>14</v>
      </c>
      <c r="G75" s="37">
        <f t="shared" si="0"/>
        <v>1050</v>
      </c>
    </row>
    <row r="76" spans="1:7" x14ac:dyDescent="0.2">
      <c r="A76" s="35">
        <v>37174</v>
      </c>
      <c r="B76" s="36" t="s">
        <v>20</v>
      </c>
      <c r="C76" s="36" t="s">
        <v>21</v>
      </c>
      <c r="D76" t="s">
        <v>11</v>
      </c>
      <c r="E76" s="36">
        <v>78</v>
      </c>
      <c r="F76" s="37">
        <v>14</v>
      </c>
      <c r="G76" s="37">
        <f t="shared" si="0"/>
        <v>1092</v>
      </c>
    </row>
    <row r="77" spans="1:7" x14ac:dyDescent="0.2">
      <c r="A77" s="35">
        <v>37175</v>
      </c>
      <c r="B77" s="36" t="s">
        <v>15</v>
      </c>
      <c r="C77" s="36" t="s">
        <v>27</v>
      </c>
      <c r="D77" t="s">
        <v>14</v>
      </c>
      <c r="E77" s="36">
        <v>113</v>
      </c>
      <c r="F77" s="37">
        <v>1214</v>
      </c>
      <c r="G77" s="37">
        <f t="shared" si="0"/>
        <v>137182</v>
      </c>
    </row>
    <row r="78" spans="1:7" x14ac:dyDescent="0.2">
      <c r="A78" s="35">
        <v>37184</v>
      </c>
      <c r="B78" s="36" t="s">
        <v>20</v>
      </c>
      <c r="C78" s="36" t="s">
        <v>16</v>
      </c>
      <c r="D78" t="s">
        <v>17</v>
      </c>
      <c r="E78" s="36">
        <v>84</v>
      </c>
      <c r="F78" s="37">
        <v>14</v>
      </c>
      <c r="G78" s="37">
        <f t="shared" si="0"/>
        <v>1176</v>
      </c>
    </row>
    <row r="79" spans="1:7" x14ac:dyDescent="0.2">
      <c r="A79" s="35">
        <v>37186</v>
      </c>
      <c r="B79" s="36" t="s">
        <v>15</v>
      </c>
      <c r="C79" s="36" t="s">
        <v>24</v>
      </c>
      <c r="D79" t="s">
        <v>22</v>
      </c>
      <c r="E79" s="36">
        <v>83</v>
      </c>
      <c r="F79" s="37">
        <v>1214</v>
      </c>
      <c r="G79" s="37">
        <f t="shared" si="0"/>
        <v>100762</v>
      </c>
    </row>
    <row r="80" spans="1:7" x14ac:dyDescent="0.2">
      <c r="A80" s="35">
        <v>37194</v>
      </c>
      <c r="B80" s="36" t="s">
        <v>15</v>
      </c>
      <c r="C80" s="36" t="s">
        <v>21</v>
      </c>
      <c r="D80" t="s">
        <v>11</v>
      </c>
      <c r="E80" s="36">
        <v>92</v>
      </c>
      <c r="F80" s="37">
        <v>1214</v>
      </c>
      <c r="G80" s="37">
        <f t="shared" si="0"/>
        <v>111688</v>
      </c>
    </row>
    <row r="81" spans="1:7" x14ac:dyDescent="0.2">
      <c r="A81" s="35">
        <v>37197</v>
      </c>
      <c r="B81" s="36" t="s">
        <v>18</v>
      </c>
      <c r="C81" s="36" t="s">
        <v>16</v>
      </c>
      <c r="D81" t="s">
        <v>14</v>
      </c>
      <c r="E81" s="36">
        <v>125</v>
      </c>
      <c r="F81" s="37">
        <v>65</v>
      </c>
      <c r="G81" s="37">
        <f t="shared" si="0"/>
        <v>8125</v>
      </c>
    </row>
    <row r="82" spans="1:7" x14ac:dyDescent="0.2">
      <c r="A82" s="35">
        <v>37199</v>
      </c>
      <c r="B82" s="36" t="s">
        <v>18</v>
      </c>
      <c r="C82" s="36" t="s">
        <v>24</v>
      </c>
      <c r="D82" t="s">
        <v>17</v>
      </c>
      <c r="E82" s="36">
        <v>122</v>
      </c>
      <c r="F82" s="37">
        <v>65</v>
      </c>
      <c r="G82" s="37">
        <f t="shared" si="0"/>
        <v>7930</v>
      </c>
    </row>
    <row r="83" spans="1:7" x14ac:dyDescent="0.2">
      <c r="A83" s="35">
        <v>37206</v>
      </c>
      <c r="B83" s="36" t="s">
        <v>20</v>
      </c>
      <c r="C83" s="36" t="s">
        <v>19</v>
      </c>
      <c r="D83" t="s">
        <v>22</v>
      </c>
      <c r="E83" s="36">
        <v>81</v>
      </c>
      <c r="F83" s="37">
        <v>14</v>
      </c>
      <c r="G83" s="37">
        <f t="shared" si="0"/>
        <v>1134</v>
      </c>
    </row>
    <row r="84" spans="1:7" x14ac:dyDescent="0.2">
      <c r="A84" s="35">
        <v>37208</v>
      </c>
      <c r="B84" s="36" t="s">
        <v>15</v>
      </c>
      <c r="C84" s="36" t="s">
        <v>21</v>
      </c>
      <c r="D84" t="s">
        <v>11</v>
      </c>
      <c r="E84" s="36">
        <v>108</v>
      </c>
      <c r="F84" s="37">
        <v>1214</v>
      </c>
      <c r="G84" s="37">
        <f t="shared" si="0"/>
        <v>131112</v>
      </c>
    </row>
    <row r="85" spans="1:7" x14ac:dyDescent="0.2">
      <c r="A85" s="35">
        <v>37212</v>
      </c>
      <c r="B85" s="36" t="s">
        <v>15</v>
      </c>
      <c r="C85" s="36" t="s">
        <v>24</v>
      </c>
      <c r="D85" t="s">
        <v>14</v>
      </c>
      <c r="E85" s="36">
        <v>107</v>
      </c>
      <c r="F85" s="37">
        <v>1214</v>
      </c>
      <c r="G85" s="37">
        <f t="shared" si="0"/>
        <v>129898</v>
      </c>
    </row>
    <row r="86" spans="1:7" x14ac:dyDescent="0.2">
      <c r="A86" s="35">
        <v>37213</v>
      </c>
      <c r="B86" s="36" t="s">
        <v>15</v>
      </c>
      <c r="C86" s="36" t="s">
        <v>13</v>
      </c>
      <c r="D86" t="s">
        <v>17</v>
      </c>
      <c r="E86" s="36">
        <v>103</v>
      </c>
      <c r="F86" s="37">
        <v>1214</v>
      </c>
      <c r="G86" s="37">
        <f t="shared" si="0"/>
        <v>125042</v>
      </c>
    </row>
    <row r="87" spans="1:7" x14ac:dyDescent="0.2">
      <c r="A87" s="35">
        <v>37214</v>
      </c>
      <c r="B87" s="36" t="s">
        <v>15</v>
      </c>
      <c r="C87" s="36" t="s">
        <v>23</v>
      </c>
      <c r="D87" t="s">
        <v>22</v>
      </c>
      <c r="E87" s="36">
        <v>95</v>
      </c>
      <c r="F87" s="37">
        <v>1214</v>
      </c>
      <c r="G87" s="37">
        <f t="shared" si="0"/>
        <v>115330</v>
      </c>
    </row>
    <row r="88" spans="1:7" x14ac:dyDescent="0.2">
      <c r="A88" s="35">
        <v>37215</v>
      </c>
      <c r="B88" s="36" t="s">
        <v>15</v>
      </c>
      <c r="C88" s="36" t="s">
        <v>24</v>
      </c>
      <c r="D88" t="s">
        <v>17</v>
      </c>
      <c r="E88" s="36">
        <v>86</v>
      </c>
      <c r="F88" s="37">
        <v>1214</v>
      </c>
      <c r="G88" s="37">
        <f t="shared" si="0"/>
        <v>104404</v>
      </c>
    </row>
    <row r="89" spans="1:7" x14ac:dyDescent="0.2">
      <c r="A89" s="35">
        <v>37219</v>
      </c>
      <c r="B89" s="36" t="s">
        <v>12</v>
      </c>
      <c r="C89" s="36" t="s">
        <v>27</v>
      </c>
      <c r="D89" t="s">
        <v>22</v>
      </c>
      <c r="E89" s="36">
        <v>121</v>
      </c>
      <c r="F89" s="37">
        <v>110</v>
      </c>
      <c r="G89" s="37">
        <f t="shared" si="0"/>
        <v>13310</v>
      </c>
    </row>
    <row r="90" spans="1:7" x14ac:dyDescent="0.2">
      <c r="A90" s="35">
        <v>37230</v>
      </c>
      <c r="B90" s="36" t="s">
        <v>15</v>
      </c>
      <c r="C90" s="36" t="s">
        <v>13</v>
      </c>
      <c r="D90" t="s">
        <v>11</v>
      </c>
      <c r="E90" s="36">
        <v>98</v>
      </c>
      <c r="F90" s="37">
        <v>1214</v>
      </c>
      <c r="G90" s="37">
        <f t="shared" si="0"/>
        <v>118972</v>
      </c>
    </row>
    <row r="91" spans="1:7" x14ac:dyDescent="0.2">
      <c r="A91" s="35">
        <v>37231</v>
      </c>
      <c r="B91" s="36" t="s">
        <v>15</v>
      </c>
      <c r="C91" s="36" t="s">
        <v>24</v>
      </c>
      <c r="D91" t="s">
        <v>14</v>
      </c>
      <c r="E91" s="36">
        <v>98</v>
      </c>
      <c r="F91" s="37">
        <v>1214</v>
      </c>
      <c r="G91" s="37">
        <f t="shared" si="0"/>
        <v>118972</v>
      </c>
    </row>
    <row r="92" spans="1:7" x14ac:dyDescent="0.2">
      <c r="A92" s="35">
        <v>37235</v>
      </c>
      <c r="B92" s="36" t="s">
        <v>15</v>
      </c>
      <c r="C92" s="36" t="s">
        <v>26</v>
      </c>
      <c r="D92" t="s">
        <v>17</v>
      </c>
      <c r="E92" s="36">
        <v>93</v>
      </c>
      <c r="F92" s="37">
        <v>1214</v>
      </c>
      <c r="G92" s="37">
        <f t="shared" si="0"/>
        <v>112902</v>
      </c>
    </row>
    <row r="93" spans="1:7" x14ac:dyDescent="0.2">
      <c r="A93" s="35">
        <v>37236</v>
      </c>
      <c r="B93" s="36" t="s">
        <v>15</v>
      </c>
      <c r="C93" s="36" t="s">
        <v>24</v>
      </c>
      <c r="D93" t="s">
        <v>22</v>
      </c>
      <c r="E93" s="36">
        <v>101</v>
      </c>
      <c r="F93" s="37">
        <v>1214</v>
      </c>
      <c r="G93" s="37">
        <f t="shared" si="0"/>
        <v>122614</v>
      </c>
    </row>
    <row r="94" spans="1:7" x14ac:dyDescent="0.2">
      <c r="A94" s="38">
        <v>37239</v>
      </c>
      <c r="B94" s="36" t="s">
        <v>9</v>
      </c>
      <c r="C94" s="36" t="s">
        <v>10</v>
      </c>
      <c r="D94" t="s">
        <v>11</v>
      </c>
      <c r="E94" s="36">
        <v>102</v>
      </c>
      <c r="F94" s="37">
        <v>150</v>
      </c>
      <c r="G94" s="37">
        <f t="shared" si="0"/>
        <v>15300</v>
      </c>
    </row>
    <row r="95" spans="1:7" x14ac:dyDescent="0.2">
      <c r="A95" s="35">
        <v>37239</v>
      </c>
      <c r="B95" s="36" t="s">
        <v>9</v>
      </c>
      <c r="C95" s="36" t="s">
        <v>13</v>
      </c>
      <c r="D95" t="s">
        <v>11</v>
      </c>
      <c r="E95" s="36">
        <v>90</v>
      </c>
      <c r="F95" s="37">
        <v>150</v>
      </c>
      <c r="G95" s="37">
        <f t="shared" si="0"/>
        <v>13500</v>
      </c>
    </row>
    <row r="96" spans="1:7" x14ac:dyDescent="0.2">
      <c r="A96" s="35">
        <v>37241</v>
      </c>
      <c r="B96" s="36" t="s">
        <v>9</v>
      </c>
      <c r="C96" s="36" t="s">
        <v>10</v>
      </c>
      <c r="D96" t="s">
        <v>14</v>
      </c>
      <c r="E96" s="36">
        <v>98</v>
      </c>
      <c r="F96" s="37">
        <v>150</v>
      </c>
      <c r="G96" s="37">
        <f t="shared" si="0"/>
        <v>14700</v>
      </c>
    </row>
    <row r="97" spans="1:7" x14ac:dyDescent="0.2">
      <c r="A97" s="38">
        <v>37244</v>
      </c>
      <c r="B97" s="36" t="s">
        <v>12</v>
      </c>
      <c r="C97" s="36" t="s">
        <v>13</v>
      </c>
      <c r="D97" t="s">
        <v>14</v>
      </c>
      <c r="E97" s="36">
        <v>116</v>
      </c>
      <c r="F97" s="37">
        <v>110</v>
      </c>
      <c r="G97" s="37">
        <f t="shared" si="0"/>
        <v>12760</v>
      </c>
    </row>
    <row r="98" spans="1:7" x14ac:dyDescent="0.2">
      <c r="A98" s="35">
        <v>37244</v>
      </c>
      <c r="B98" s="36" t="s">
        <v>15</v>
      </c>
      <c r="C98" s="36" t="s">
        <v>23</v>
      </c>
      <c r="D98" t="s">
        <v>17</v>
      </c>
      <c r="E98" s="36">
        <v>110</v>
      </c>
      <c r="F98" s="37">
        <v>1214</v>
      </c>
      <c r="G98" s="37">
        <f t="shared" si="0"/>
        <v>133540</v>
      </c>
    </row>
    <row r="99" spans="1:7" x14ac:dyDescent="0.2">
      <c r="A99" s="38">
        <v>37251</v>
      </c>
      <c r="B99" s="36" t="s">
        <v>15</v>
      </c>
      <c r="C99" s="36" t="s">
        <v>16</v>
      </c>
      <c r="D99" t="s">
        <v>17</v>
      </c>
      <c r="E99" s="36">
        <v>111</v>
      </c>
      <c r="F99" s="37">
        <v>1214</v>
      </c>
      <c r="G99" s="37">
        <f t="shared" si="0"/>
        <v>134754</v>
      </c>
    </row>
    <row r="100" spans="1:7" x14ac:dyDescent="0.2">
      <c r="A100" s="35">
        <v>37253</v>
      </c>
      <c r="B100" s="36" t="s">
        <v>15</v>
      </c>
      <c r="C100" s="36" t="s">
        <v>26</v>
      </c>
      <c r="D100" t="s">
        <v>22</v>
      </c>
      <c r="E100" s="36">
        <v>88</v>
      </c>
      <c r="F100" s="37">
        <v>1214</v>
      </c>
      <c r="G100" s="37">
        <f t="shared" si="0"/>
        <v>106832</v>
      </c>
    </row>
    <row r="101" spans="1:7" x14ac:dyDescent="0.2">
      <c r="A101" s="39">
        <v>37255</v>
      </c>
      <c r="B101" s="36" t="s">
        <v>15</v>
      </c>
      <c r="C101" s="36" t="s">
        <v>27</v>
      </c>
      <c r="D101" t="s">
        <v>11</v>
      </c>
      <c r="E101" s="36">
        <v>89</v>
      </c>
      <c r="F101" s="37">
        <v>1214</v>
      </c>
      <c r="G101" s="37">
        <f t="shared" si="0"/>
        <v>108046</v>
      </c>
    </row>
    <row r="102" spans="1:7" x14ac:dyDescent="0.2">
      <c r="A102" s="40">
        <v>37802</v>
      </c>
      <c r="B102" s="36" t="s">
        <v>18</v>
      </c>
      <c r="C102" s="36" t="s">
        <v>23</v>
      </c>
      <c r="D102" t="s">
        <v>17</v>
      </c>
      <c r="E102" s="36">
        <v>130</v>
      </c>
      <c r="F102" s="37">
        <v>65</v>
      </c>
      <c r="G102" s="37">
        <f t="shared" ref="G102:G165" si="1">F102*E102</f>
        <v>8450</v>
      </c>
    </row>
    <row r="103" spans="1:7" x14ac:dyDescent="0.2">
      <c r="A103" s="39">
        <v>37262</v>
      </c>
      <c r="B103" s="36" t="s">
        <v>15</v>
      </c>
      <c r="C103" s="36" t="s">
        <v>24</v>
      </c>
      <c r="D103" t="s">
        <v>14</v>
      </c>
      <c r="E103" s="36">
        <v>104</v>
      </c>
      <c r="F103" s="37">
        <v>1214</v>
      </c>
      <c r="G103" s="37">
        <f t="shared" si="1"/>
        <v>126256</v>
      </c>
    </row>
    <row r="104" spans="1:7" x14ac:dyDescent="0.2">
      <c r="A104" s="41">
        <v>37263</v>
      </c>
      <c r="B104" s="36" t="s">
        <v>9</v>
      </c>
      <c r="C104" s="36" t="s">
        <v>16</v>
      </c>
      <c r="D104" t="s">
        <v>11</v>
      </c>
      <c r="E104" s="36">
        <v>78</v>
      </c>
      <c r="F104" s="37">
        <v>150</v>
      </c>
      <c r="G104" s="37">
        <f t="shared" si="1"/>
        <v>11700</v>
      </c>
    </row>
    <row r="105" spans="1:7" x14ac:dyDescent="0.2">
      <c r="A105" s="39">
        <v>37263</v>
      </c>
      <c r="B105" s="36" t="s">
        <v>9</v>
      </c>
      <c r="C105" s="36" t="s">
        <v>16</v>
      </c>
      <c r="D105" t="s">
        <v>17</v>
      </c>
      <c r="E105" s="36">
        <v>94</v>
      </c>
      <c r="F105" s="37">
        <v>150</v>
      </c>
      <c r="G105" s="37">
        <f t="shared" si="1"/>
        <v>14100</v>
      </c>
    </row>
    <row r="106" spans="1:7" x14ac:dyDescent="0.2">
      <c r="A106" s="41">
        <v>37267</v>
      </c>
      <c r="B106" s="36" t="s">
        <v>20</v>
      </c>
      <c r="C106" s="36" t="s">
        <v>13</v>
      </c>
      <c r="D106" t="s">
        <v>14</v>
      </c>
      <c r="E106" s="36">
        <v>81</v>
      </c>
      <c r="F106" s="37">
        <v>14</v>
      </c>
      <c r="G106" s="37">
        <f t="shared" si="1"/>
        <v>1134</v>
      </c>
    </row>
    <row r="107" spans="1:7" x14ac:dyDescent="0.2">
      <c r="A107" s="41">
        <v>37272</v>
      </c>
      <c r="B107" s="36" t="s">
        <v>9</v>
      </c>
      <c r="C107" s="36" t="s">
        <v>21</v>
      </c>
      <c r="D107" t="s">
        <v>17</v>
      </c>
      <c r="E107" s="36">
        <v>106</v>
      </c>
      <c r="F107" s="37">
        <v>150</v>
      </c>
      <c r="G107" s="37">
        <f t="shared" si="1"/>
        <v>15900</v>
      </c>
    </row>
    <row r="108" spans="1:7" x14ac:dyDescent="0.2">
      <c r="A108" s="41">
        <v>37287</v>
      </c>
      <c r="B108" s="36" t="s">
        <v>12</v>
      </c>
      <c r="C108" s="36" t="s">
        <v>13</v>
      </c>
      <c r="D108" t="s">
        <v>22</v>
      </c>
      <c r="E108" s="36">
        <v>118</v>
      </c>
      <c r="F108" s="37">
        <v>110</v>
      </c>
      <c r="G108" s="37">
        <f t="shared" si="1"/>
        <v>12980</v>
      </c>
    </row>
    <row r="109" spans="1:7" x14ac:dyDescent="0.2">
      <c r="A109" s="41">
        <v>37291</v>
      </c>
      <c r="B109" s="36" t="s">
        <v>20</v>
      </c>
      <c r="C109" s="36" t="s">
        <v>10</v>
      </c>
      <c r="D109" t="s">
        <v>11</v>
      </c>
      <c r="E109" s="36">
        <v>76</v>
      </c>
      <c r="F109" s="37">
        <v>14</v>
      </c>
      <c r="G109" s="37">
        <f t="shared" si="1"/>
        <v>1064</v>
      </c>
    </row>
    <row r="110" spans="1:7" x14ac:dyDescent="0.2">
      <c r="A110" s="41">
        <v>37296</v>
      </c>
      <c r="B110" s="36" t="s">
        <v>9</v>
      </c>
      <c r="C110" s="36" t="s">
        <v>23</v>
      </c>
      <c r="D110" t="s">
        <v>14</v>
      </c>
      <c r="E110" s="36">
        <v>82</v>
      </c>
      <c r="F110" s="37">
        <v>150</v>
      </c>
      <c r="G110" s="37">
        <f t="shared" si="1"/>
        <v>12300</v>
      </c>
    </row>
    <row r="111" spans="1:7" x14ac:dyDescent="0.2">
      <c r="A111" s="1">
        <v>37299</v>
      </c>
      <c r="B111" s="36" t="s">
        <v>18</v>
      </c>
      <c r="C111" s="36" t="s">
        <v>24</v>
      </c>
      <c r="D111" t="s">
        <v>17</v>
      </c>
      <c r="E111" s="36">
        <v>110</v>
      </c>
      <c r="F111" s="37">
        <v>65</v>
      </c>
      <c r="G111" s="37">
        <f t="shared" si="1"/>
        <v>7150</v>
      </c>
    </row>
    <row r="112" spans="1:7" x14ac:dyDescent="0.2">
      <c r="A112" s="1">
        <v>37300</v>
      </c>
      <c r="B112" s="36" t="s">
        <v>25</v>
      </c>
      <c r="C112" s="36" t="s">
        <v>19</v>
      </c>
      <c r="D112" t="s">
        <v>22</v>
      </c>
      <c r="E112" s="36">
        <v>110</v>
      </c>
      <c r="F112" s="37">
        <v>86</v>
      </c>
      <c r="G112" s="37">
        <f t="shared" si="1"/>
        <v>9460</v>
      </c>
    </row>
    <row r="113" spans="1:7" x14ac:dyDescent="0.2">
      <c r="A113" s="41">
        <v>37303</v>
      </c>
      <c r="B113" s="36" t="s">
        <v>9</v>
      </c>
      <c r="C113" s="36" t="s">
        <v>26</v>
      </c>
      <c r="D113" t="s">
        <v>11</v>
      </c>
      <c r="E113" s="36">
        <v>86</v>
      </c>
      <c r="F113" s="37">
        <v>150</v>
      </c>
      <c r="G113" s="37">
        <f t="shared" si="1"/>
        <v>12900</v>
      </c>
    </row>
    <row r="114" spans="1:7" x14ac:dyDescent="0.2">
      <c r="A114" s="1">
        <v>37305</v>
      </c>
      <c r="B114" s="36" t="s">
        <v>18</v>
      </c>
      <c r="C114" s="36" t="s">
        <v>27</v>
      </c>
      <c r="D114" t="s">
        <v>14</v>
      </c>
      <c r="E114" s="36">
        <v>95</v>
      </c>
      <c r="F114" s="37">
        <v>65</v>
      </c>
      <c r="G114" s="37">
        <f t="shared" si="1"/>
        <v>6175</v>
      </c>
    </row>
    <row r="115" spans="1:7" x14ac:dyDescent="0.2">
      <c r="A115" s="1">
        <v>37308</v>
      </c>
      <c r="B115" s="36" t="s">
        <v>12</v>
      </c>
      <c r="C115" s="36" t="s">
        <v>21</v>
      </c>
      <c r="D115" t="s">
        <v>17</v>
      </c>
      <c r="E115" s="36">
        <v>120</v>
      </c>
      <c r="F115" s="37">
        <v>110</v>
      </c>
      <c r="G115" s="37">
        <f t="shared" si="1"/>
        <v>13200</v>
      </c>
    </row>
    <row r="116" spans="1:7" x14ac:dyDescent="0.2">
      <c r="A116" s="41">
        <v>37309</v>
      </c>
      <c r="B116" s="36" t="s">
        <v>20</v>
      </c>
      <c r="C116" s="36" t="s">
        <v>13</v>
      </c>
      <c r="D116" t="s">
        <v>22</v>
      </c>
      <c r="E116" s="36">
        <v>71</v>
      </c>
      <c r="F116" s="37">
        <v>14</v>
      </c>
      <c r="G116" s="37">
        <f t="shared" si="1"/>
        <v>994</v>
      </c>
    </row>
    <row r="117" spans="1:7" x14ac:dyDescent="0.2">
      <c r="A117" s="41">
        <v>37310</v>
      </c>
      <c r="B117" s="36" t="s">
        <v>18</v>
      </c>
      <c r="C117" s="36" t="s">
        <v>21</v>
      </c>
      <c r="D117" t="s">
        <v>11</v>
      </c>
      <c r="E117" s="36">
        <v>119</v>
      </c>
      <c r="F117" s="37">
        <v>65</v>
      </c>
      <c r="G117" s="37">
        <f t="shared" si="1"/>
        <v>7735</v>
      </c>
    </row>
    <row r="118" spans="1:7" x14ac:dyDescent="0.2">
      <c r="A118" s="41">
        <v>37313</v>
      </c>
      <c r="B118" s="36" t="s">
        <v>9</v>
      </c>
      <c r="C118" s="36" t="s">
        <v>23</v>
      </c>
      <c r="D118" t="s">
        <v>14</v>
      </c>
      <c r="E118" s="36">
        <v>86</v>
      </c>
      <c r="F118" s="37">
        <v>150</v>
      </c>
      <c r="G118" s="37">
        <f t="shared" si="1"/>
        <v>12900</v>
      </c>
    </row>
    <row r="119" spans="1:7" x14ac:dyDescent="0.2">
      <c r="A119" s="1">
        <v>37315</v>
      </c>
      <c r="B119" s="36" t="s">
        <v>15</v>
      </c>
      <c r="C119" s="36" t="s">
        <v>23</v>
      </c>
      <c r="D119" t="s">
        <v>17</v>
      </c>
      <c r="E119" s="36">
        <v>114</v>
      </c>
      <c r="F119" s="37">
        <v>1214</v>
      </c>
      <c r="G119" s="37">
        <f t="shared" si="1"/>
        <v>138396</v>
      </c>
    </row>
    <row r="120" spans="1:7" x14ac:dyDescent="0.2">
      <c r="A120" s="41">
        <v>37316</v>
      </c>
      <c r="B120" s="36" t="s">
        <v>15</v>
      </c>
      <c r="C120" s="36" t="s">
        <v>23</v>
      </c>
      <c r="D120" t="s">
        <v>22</v>
      </c>
      <c r="E120" s="36">
        <v>123</v>
      </c>
      <c r="F120" s="37">
        <v>1214</v>
      </c>
      <c r="G120" s="37">
        <f t="shared" si="1"/>
        <v>149322</v>
      </c>
    </row>
    <row r="121" spans="1:7" x14ac:dyDescent="0.2">
      <c r="A121" s="41">
        <v>37318</v>
      </c>
      <c r="B121" s="36" t="s">
        <v>18</v>
      </c>
      <c r="C121" s="36" t="s">
        <v>10</v>
      </c>
      <c r="D121" t="s">
        <v>11</v>
      </c>
      <c r="E121" s="36">
        <v>113</v>
      </c>
      <c r="F121" s="37">
        <v>65</v>
      </c>
      <c r="G121" s="37">
        <f t="shared" si="1"/>
        <v>7345</v>
      </c>
    </row>
    <row r="122" spans="1:7" x14ac:dyDescent="0.2">
      <c r="A122" s="41">
        <v>37318</v>
      </c>
      <c r="B122" s="36" t="s">
        <v>25</v>
      </c>
      <c r="C122" s="36" t="s">
        <v>10</v>
      </c>
      <c r="D122" t="s">
        <v>14</v>
      </c>
      <c r="E122" s="36">
        <v>106</v>
      </c>
      <c r="F122" s="37">
        <v>86</v>
      </c>
      <c r="G122" s="37">
        <f t="shared" si="1"/>
        <v>9116</v>
      </c>
    </row>
    <row r="123" spans="1:7" x14ac:dyDescent="0.2">
      <c r="A123" s="41">
        <v>37322</v>
      </c>
      <c r="B123" s="36" t="s">
        <v>15</v>
      </c>
      <c r="C123" s="36" t="s">
        <v>16</v>
      </c>
      <c r="D123" t="s">
        <v>17</v>
      </c>
      <c r="E123" s="36">
        <v>117</v>
      </c>
      <c r="F123" s="37">
        <v>1214</v>
      </c>
      <c r="G123" s="37">
        <f t="shared" si="1"/>
        <v>142038</v>
      </c>
    </row>
    <row r="124" spans="1:7" x14ac:dyDescent="0.2">
      <c r="A124" s="41">
        <v>37329</v>
      </c>
      <c r="B124" s="36" t="s">
        <v>18</v>
      </c>
      <c r="C124" s="36" t="s">
        <v>16</v>
      </c>
      <c r="D124" t="s">
        <v>22</v>
      </c>
      <c r="E124" s="36">
        <v>107</v>
      </c>
      <c r="F124" s="37">
        <v>65</v>
      </c>
      <c r="G124" s="37">
        <f t="shared" si="1"/>
        <v>6955</v>
      </c>
    </row>
    <row r="125" spans="1:7" x14ac:dyDescent="0.2">
      <c r="A125" s="1">
        <v>37333</v>
      </c>
      <c r="B125" s="36" t="s">
        <v>25</v>
      </c>
      <c r="C125" s="36" t="s">
        <v>19</v>
      </c>
      <c r="D125" t="s">
        <v>11</v>
      </c>
      <c r="E125" s="36">
        <v>96</v>
      </c>
      <c r="F125" s="37">
        <v>86</v>
      </c>
      <c r="G125" s="37">
        <f t="shared" si="1"/>
        <v>8256</v>
      </c>
    </row>
    <row r="126" spans="1:7" x14ac:dyDescent="0.2">
      <c r="A126" s="1">
        <v>37338</v>
      </c>
      <c r="B126" s="36" t="s">
        <v>18</v>
      </c>
      <c r="C126" s="36" t="s">
        <v>24</v>
      </c>
      <c r="D126" t="s">
        <v>14</v>
      </c>
      <c r="E126" s="36">
        <v>92</v>
      </c>
      <c r="F126" s="37">
        <v>65</v>
      </c>
      <c r="G126" s="37">
        <f t="shared" si="1"/>
        <v>5980</v>
      </c>
    </row>
    <row r="127" spans="1:7" x14ac:dyDescent="0.2">
      <c r="A127" s="41">
        <v>37343</v>
      </c>
      <c r="B127" s="36" t="s">
        <v>18</v>
      </c>
      <c r="C127" s="36" t="s">
        <v>26</v>
      </c>
      <c r="D127" t="s">
        <v>17</v>
      </c>
      <c r="E127" s="36">
        <v>104</v>
      </c>
      <c r="F127" s="37">
        <v>65</v>
      </c>
      <c r="G127" s="37">
        <f t="shared" si="1"/>
        <v>6760</v>
      </c>
    </row>
    <row r="128" spans="1:7" x14ac:dyDescent="0.2">
      <c r="A128" s="41">
        <v>37348</v>
      </c>
      <c r="B128" s="36" t="s">
        <v>25</v>
      </c>
      <c r="C128" s="36" t="s">
        <v>10</v>
      </c>
      <c r="D128" t="s">
        <v>22</v>
      </c>
      <c r="E128" s="36">
        <v>98</v>
      </c>
      <c r="F128" s="37">
        <v>86</v>
      </c>
      <c r="G128" s="37">
        <f t="shared" si="1"/>
        <v>8428</v>
      </c>
    </row>
    <row r="129" spans="1:7" x14ac:dyDescent="0.2">
      <c r="A129" s="41">
        <v>37352</v>
      </c>
      <c r="B129" s="36" t="s">
        <v>9</v>
      </c>
      <c r="C129" s="36" t="s">
        <v>27</v>
      </c>
      <c r="D129" t="s">
        <v>11</v>
      </c>
      <c r="E129" s="36">
        <v>90</v>
      </c>
      <c r="F129" s="37">
        <v>150</v>
      </c>
      <c r="G129" s="37">
        <f t="shared" si="1"/>
        <v>13500</v>
      </c>
    </row>
    <row r="130" spans="1:7" x14ac:dyDescent="0.2">
      <c r="A130" s="41">
        <v>37356</v>
      </c>
      <c r="B130" s="36" t="s">
        <v>18</v>
      </c>
      <c r="C130" s="36" t="s">
        <v>13</v>
      </c>
      <c r="D130" t="s">
        <v>14</v>
      </c>
      <c r="E130" s="36">
        <v>118</v>
      </c>
      <c r="F130" s="37">
        <v>65</v>
      </c>
      <c r="G130" s="37">
        <f t="shared" si="1"/>
        <v>7670</v>
      </c>
    </row>
    <row r="131" spans="1:7" x14ac:dyDescent="0.2">
      <c r="A131" s="41">
        <v>37359</v>
      </c>
      <c r="B131" s="36" t="s">
        <v>18</v>
      </c>
      <c r="C131" s="36" t="s">
        <v>26</v>
      </c>
      <c r="D131" t="s">
        <v>17</v>
      </c>
      <c r="E131" s="36">
        <v>116</v>
      </c>
      <c r="F131" s="37">
        <v>65</v>
      </c>
      <c r="G131" s="37">
        <f t="shared" si="1"/>
        <v>7540</v>
      </c>
    </row>
    <row r="132" spans="1:7" x14ac:dyDescent="0.2">
      <c r="A132" s="41">
        <v>37361</v>
      </c>
      <c r="B132" s="36" t="s">
        <v>18</v>
      </c>
      <c r="C132" s="36" t="s">
        <v>27</v>
      </c>
      <c r="D132" t="s">
        <v>22</v>
      </c>
      <c r="E132" s="36">
        <v>114</v>
      </c>
      <c r="F132" s="37">
        <v>65</v>
      </c>
      <c r="G132" s="37">
        <f t="shared" si="1"/>
        <v>7410</v>
      </c>
    </row>
    <row r="133" spans="1:7" x14ac:dyDescent="0.2">
      <c r="A133" s="41">
        <v>37361</v>
      </c>
      <c r="B133" s="36" t="s">
        <v>18</v>
      </c>
      <c r="C133" s="36" t="s">
        <v>16</v>
      </c>
      <c r="D133" t="s">
        <v>11</v>
      </c>
      <c r="E133" s="36">
        <v>94</v>
      </c>
      <c r="F133" s="37">
        <v>65</v>
      </c>
      <c r="G133" s="37">
        <f t="shared" si="1"/>
        <v>6110</v>
      </c>
    </row>
    <row r="134" spans="1:7" x14ac:dyDescent="0.2">
      <c r="A134" s="41">
        <v>37362</v>
      </c>
      <c r="B134" s="36" t="s">
        <v>12</v>
      </c>
      <c r="C134" s="36" t="s">
        <v>19</v>
      </c>
      <c r="D134" t="s">
        <v>14</v>
      </c>
      <c r="E134" s="36">
        <v>122</v>
      </c>
      <c r="F134" s="37">
        <v>110</v>
      </c>
      <c r="G134" s="37">
        <f t="shared" si="1"/>
        <v>13420</v>
      </c>
    </row>
    <row r="135" spans="1:7" x14ac:dyDescent="0.2">
      <c r="A135" s="41">
        <v>37364</v>
      </c>
      <c r="B135" s="36" t="s">
        <v>9</v>
      </c>
      <c r="C135" s="36" t="s">
        <v>21</v>
      </c>
      <c r="D135" t="s">
        <v>17</v>
      </c>
      <c r="E135" s="36">
        <v>98</v>
      </c>
      <c r="F135" s="37">
        <v>150</v>
      </c>
      <c r="G135" s="37">
        <f t="shared" si="1"/>
        <v>14700</v>
      </c>
    </row>
    <row r="136" spans="1:7" x14ac:dyDescent="0.2">
      <c r="A136" s="1">
        <v>37367</v>
      </c>
      <c r="B136" s="36" t="s">
        <v>18</v>
      </c>
      <c r="C136" s="36" t="s">
        <v>13</v>
      </c>
      <c r="D136" t="s">
        <v>22</v>
      </c>
      <c r="E136" s="36">
        <v>110</v>
      </c>
      <c r="F136" s="37">
        <v>65</v>
      </c>
      <c r="G136" s="37">
        <f t="shared" si="1"/>
        <v>7150</v>
      </c>
    </row>
    <row r="137" spans="1:7" x14ac:dyDescent="0.2">
      <c r="A137" s="41">
        <v>37371</v>
      </c>
      <c r="B137" s="36" t="s">
        <v>15</v>
      </c>
      <c r="C137" s="36" t="s">
        <v>16</v>
      </c>
      <c r="D137" t="s">
        <v>11</v>
      </c>
      <c r="E137" s="36">
        <v>120</v>
      </c>
      <c r="F137" s="37">
        <v>1214</v>
      </c>
      <c r="G137" s="37">
        <f t="shared" si="1"/>
        <v>145680</v>
      </c>
    </row>
    <row r="138" spans="1:7" x14ac:dyDescent="0.2">
      <c r="A138" s="1">
        <v>37373</v>
      </c>
      <c r="B138" s="36" t="s">
        <v>18</v>
      </c>
      <c r="C138" s="36" t="s">
        <v>19</v>
      </c>
      <c r="D138" t="s">
        <v>14</v>
      </c>
      <c r="E138" s="36">
        <v>101</v>
      </c>
      <c r="F138" s="37">
        <v>65</v>
      </c>
      <c r="G138" s="37">
        <f t="shared" si="1"/>
        <v>6565</v>
      </c>
    </row>
    <row r="139" spans="1:7" x14ac:dyDescent="0.2">
      <c r="A139" s="41">
        <v>37380</v>
      </c>
      <c r="B139" s="36" t="s">
        <v>18</v>
      </c>
      <c r="C139" s="36" t="s">
        <v>23</v>
      </c>
      <c r="D139" t="s">
        <v>17</v>
      </c>
      <c r="E139" s="36">
        <v>98</v>
      </c>
      <c r="F139" s="37">
        <v>65</v>
      </c>
      <c r="G139" s="37">
        <f t="shared" si="1"/>
        <v>6370</v>
      </c>
    </row>
    <row r="140" spans="1:7" x14ac:dyDescent="0.2">
      <c r="A140" s="41">
        <v>37383</v>
      </c>
      <c r="B140" s="36" t="s">
        <v>18</v>
      </c>
      <c r="C140" s="36" t="s">
        <v>16</v>
      </c>
      <c r="D140" t="s">
        <v>22</v>
      </c>
      <c r="E140" s="36">
        <v>122</v>
      </c>
      <c r="F140" s="37">
        <v>65</v>
      </c>
      <c r="G140" s="37">
        <f t="shared" si="1"/>
        <v>7930</v>
      </c>
    </row>
    <row r="141" spans="1:7" x14ac:dyDescent="0.2">
      <c r="A141" s="41">
        <v>37387</v>
      </c>
      <c r="B141" s="36" t="s">
        <v>25</v>
      </c>
      <c r="C141" s="36" t="s">
        <v>26</v>
      </c>
      <c r="D141" t="s">
        <v>11</v>
      </c>
      <c r="E141" s="36">
        <v>108</v>
      </c>
      <c r="F141" s="37">
        <v>86</v>
      </c>
      <c r="G141" s="37">
        <f t="shared" si="1"/>
        <v>9288</v>
      </c>
    </row>
    <row r="142" spans="1:7" x14ac:dyDescent="0.2">
      <c r="A142" s="41">
        <v>37395</v>
      </c>
      <c r="B142" s="36" t="s">
        <v>18</v>
      </c>
      <c r="C142" s="36" t="s">
        <v>24</v>
      </c>
      <c r="D142" t="s">
        <v>14</v>
      </c>
      <c r="E142" s="36">
        <v>126</v>
      </c>
      <c r="F142" s="37">
        <v>65</v>
      </c>
      <c r="G142" s="37">
        <f t="shared" si="1"/>
        <v>8190</v>
      </c>
    </row>
    <row r="143" spans="1:7" x14ac:dyDescent="0.2">
      <c r="A143" s="41">
        <v>37396</v>
      </c>
      <c r="B143" s="36" t="s">
        <v>25</v>
      </c>
      <c r="C143" s="36" t="s">
        <v>24</v>
      </c>
      <c r="D143" t="s">
        <v>17</v>
      </c>
      <c r="E143" s="36">
        <v>114</v>
      </c>
      <c r="F143" s="37">
        <v>86</v>
      </c>
      <c r="G143" s="37">
        <f t="shared" si="1"/>
        <v>9804</v>
      </c>
    </row>
    <row r="144" spans="1:7" x14ac:dyDescent="0.2">
      <c r="A144" s="41">
        <v>37404</v>
      </c>
      <c r="B144" s="36" t="s">
        <v>25</v>
      </c>
      <c r="C144" s="36" t="s">
        <v>16</v>
      </c>
      <c r="D144" t="s">
        <v>22</v>
      </c>
      <c r="E144" s="36">
        <v>112</v>
      </c>
      <c r="F144" s="37">
        <v>86</v>
      </c>
      <c r="G144" s="37">
        <f t="shared" si="1"/>
        <v>9632</v>
      </c>
    </row>
    <row r="145" spans="1:7" x14ac:dyDescent="0.2">
      <c r="A145" s="39">
        <v>37140</v>
      </c>
      <c r="B145" s="36" t="s">
        <v>18</v>
      </c>
      <c r="C145" s="36" t="s">
        <v>10</v>
      </c>
      <c r="D145" t="s">
        <v>17</v>
      </c>
      <c r="E145" s="36">
        <v>131</v>
      </c>
      <c r="F145" s="37">
        <v>65</v>
      </c>
      <c r="G145" s="37">
        <f t="shared" si="1"/>
        <v>8515</v>
      </c>
    </row>
    <row r="146" spans="1:7" x14ac:dyDescent="0.2">
      <c r="A146" s="41">
        <v>37415</v>
      </c>
      <c r="B146" s="36" t="s">
        <v>20</v>
      </c>
      <c r="C146" s="36" t="s">
        <v>16</v>
      </c>
      <c r="D146" t="s">
        <v>22</v>
      </c>
      <c r="E146" s="36">
        <v>66</v>
      </c>
      <c r="F146" s="37">
        <v>14</v>
      </c>
      <c r="G146" s="37">
        <f t="shared" si="1"/>
        <v>924</v>
      </c>
    </row>
    <row r="147" spans="1:7" x14ac:dyDescent="0.2">
      <c r="A147" s="41">
        <v>37421</v>
      </c>
      <c r="B147" s="36" t="s">
        <v>12</v>
      </c>
      <c r="C147" s="36" t="s">
        <v>16</v>
      </c>
      <c r="D147" t="s">
        <v>11</v>
      </c>
      <c r="E147" s="36">
        <v>111</v>
      </c>
      <c r="F147" s="37">
        <v>110</v>
      </c>
      <c r="G147" s="37">
        <f t="shared" si="1"/>
        <v>12210</v>
      </c>
    </row>
    <row r="148" spans="1:7" x14ac:dyDescent="0.2">
      <c r="A148" s="1">
        <v>37423</v>
      </c>
      <c r="B148" s="36" t="s">
        <v>12</v>
      </c>
      <c r="C148" s="36" t="s">
        <v>23</v>
      </c>
      <c r="D148" t="s">
        <v>14</v>
      </c>
      <c r="E148" s="36">
        <v>106</v>
      </c>
      <c r="F148" s="37">
        <v>110</v>
      </c>
      <c r="G148" s="37">
        <f t="shared" si="1"/>
        <v>11660</v>
      </c>
    </row>
    <row r="149" spans="1:7" x14ac:dyDescent="0.2">
      <c r="A149" s="41">
        <v>37425</v>
      </c>
      <c r="B149" s="36" t="s">
        <v>20</v>
      </c>
      <c r="C149" s="36" t="s">
        <v>13</v>
      </c>
      <c r="D149" t="s">
        <v>17</v>
      </c>
      <c r="E149" s="36">
        <v>69</v>
      </c>
      <c r="F149" s="37">
        <v>14</v>
      </c>
      <c r="G149" s="37">
        <f t="shared" si="1"/>
        <v>966</v>
      </c>
    </row>
    <row r="150" spans="1:7" x14ac:dyDescent="0.2">
      <c r="A150" s="41">
        <v>37428</v>
      </c>
      <c r="B150" s="36" t="s">
        <v>12</v>
      </c>
      <c r="C150" s="36" t="s">
        <v>23</v>
      </c>
      <c r="D150" t="s">
        <v>22</v>
      </c>
      <c r="E150" s="36">
        <v>101</v>
      </c>
      <c r="F150" s="37">
        <v>110</v>
      </c>
      <c r="G150" s="37">
        <f t="shared" si="1"/>
        <v>11110</v>
      </c>
    </row>
    <row r="151" spans="1:7" x14ac:dyDescent="0.2">
      <c r="A151" s="1">
        <v>37430</v>
      </c>
      <c r="B151" s="36" t="s">
        <v>15</v>
      </c>
      <c r="C151" s="36" t="s">
        <v>24</v>
      </c>
      <c r="D151" t="s">
        <v>11</v>
      </c>
      <c r="E151" s="36">
        <v>118</v>
      </c>
      <c r="F151" s="37">
        <v>1214</v>
      </c>
      <c r="G151" s="37">
        <f t="shared" si="1"/>
        <v>143252</v>
      </c>
    </row>
    <row r="152" spans="1:7" x14ac:dyDescent="0.2">
      <c r="A152" s="41">
        <v>37431</v>
      </c>
      <c r="B152" s="36" t="s">
        <v>12</v>
      </c>
      <c r="C152" s="36" t="s">
        <v>27</v>
      </c>
      <c r="D152" t="s">
        <v>14</v>
      </c>
      <c r="E152" s="36">
        <v>124</v>
      </c>
      <c r="F152" s="37">
        <v>110</v>
      </c>
      <c r="G152" s="37">
        <f t="shared" si="1"/>
        <v>13640</v>
      </c>
    </row>
    <row r="153" spans="1:7" x14ac:dyDescent="0.2">
      <c r="A153" s="41">
        <v>37434</v>
      </c>
      <c r="B153" s="36" t="s">
        <v>12</v>
      </c>
      <c r="C153" s="36" t="s">
        <v>21</v>
      </c>
      <c r="D153" t="s">
        <v>17</v>
      </c>
      <c r="E153" s="36">
        <v>86</v>
      </c>
      <c r="F153" s="37">
        <v>110</v>
      </c>
      <c r="G153" s="37">
        <f t="shared" si="1"/>
        <v>9460</v>
      </c>
    </row>
    <row r="154" spans="1:7" x14ac:dyDescent="0.2">
      <c r="A154" s="41">
        <v>37470</v>
      </c>
      <c r="B154" s="36" t="s">
        <v>18</v>
      </c>
      <c r="C154" s="36" t="s">
        <v>10</v>
      </c>
      <c r="D154" t="s">
        <v>17</v>
      </c>
      <c r="E154" s="36">
        <v>131</v>
      </c>
      <c r="F154" s="37">
        <v>65</v>
      </c>
      <c r="G154" s="37">
        <f t="shared" si="1"/>
        <v>8515</v>
      </c>
    </row>
    <row r="155" spans="1:7" x14ac:dyDescent="0.2">
      <c r="A155" s="1">
        <v>37443</v>
      </c>
      <c r="B155" s="36" t="s">
        <v>12</v>
      </c>
      <c r="C155" s="36" t="s">
        <v>27</v>
      </c>
      <c r="D155" t="s">
        <v>11</v>
      </c>
      <c r="E155" s="36">
        <v>91</v>
      </c>
      <c r="F155" s="37">
        <v>110</v>
      </c>
      <c r="G155" s="37">
        <f t="shared" si="1"/>
        <v>10010</v>
      </c>
    </row>
    <row r="156" spans="1:7" x14ac:dyDescent="0.2">
      <c r="A156" s="41">
        <v>37444</v>
      </c>
      <c r="B156" s="36" t="s">
        <v>25</v>
      </c>
      <c r="C156" s="36" t="s">
        <v>16</v>
      </c>
      <c r="D156" t="s">
        <v>14</v>
      </c>
      <c r="E156" s="36">
        <v>100</v>
      </c>
      <c r="F156" s="37">
        <v>86</v>
      </c>
      <c r="G156" s="37">
        <f t="shared" si="1"/>
        <v>8600</v>
      </c>
    </row>
    <row r="157" spans="1:7" x14ac:dyDescent="0.2">
      <c r="A157" s="41">
        <v>37446</v>
      </c>
      <c r="B157" s="36" t="s">
        <v>20</v>
      </c>
      <c r="C157" s="36" t="s">
        <v>26</v>
      </c>
      <c r="D157" t="s">
        <v>17</v>
      </c>
      <c r="E157" s="36">
        <v>90</v>
      </c>
      <c r="F157" s="37">
        <v>14</v>
      </c>
      <c r="G157" s="37">
        <f t="shared" si="1"/>
        <v>1260</v>
      </c>
    </row>
    <row r="158" spans="1:7" x14ac:dyDescent="0.2">
      <c r="A158" s="41">
        <v>37453</v>
      </c>
      <c r="B158" s="36" t="s">
        <v>9</v>
      </c>
      <c r="C158" s="36" t="s">
        <v>26</v>
      </c>
      <c r="D158" t="s">
        <v>22</v>
      </c>
      <c r="E158" s="36">
        <v>124</v>
      </c>
      <c r="F158" s="37">
        <v>150</v>
      </c>
      <c r="G158" s="37">
        <f t="shared" si="1"/>
        <v>18600</v>
      </c>
    </row>
    <row r="159" spans="1:7" x14ac:dyDescent="0.2">
      <c r="A159" s="41">
        <v>37455</v>
      </c>
      <c r="B159" s="36" t="s">
        <v>20</v>
      </c>
      <c r="C159" s="36" t="s">
        <v>24</v>
      </c>
      <c r="D159" t="s">
        <v>17</v>
      </c>
      <c r="E159" s="36">
        <v>72</v>
      </c>
      <c r="F159" s="37">
        <v>14</v>
      </c>
      <c r="G159" s="37">
        <f t="shared" si="1"/>
        <v>1008</v>
      </c>
    </row>
    <row r="160" spans="1:7" x14ac:dyDescent="0.2">
      <c r="A160" s="41">
        <v>37461</v>
      </c>
      <c r="B160" s="36" t="s">
        <v>12</v>
      </c>
      <c r="C160" s="36" t="s">
        <v>19</v>
      </c>
      <c r="D160" t="s">
        <v>22</v>
      </c>
      <c r="E160" s="36">
        <v>96</v>
      </c>
      <c r="F160" s="37">
        <v>110</v>
      </c>
      <c r="G160" s="37">
        <f t="shared" si="1"/>
        <v>10560</v>
      </c>
    </row>
    <row r="161" spans="1:7" x14ac:dyDescent="0.2">
      <c r="A161" s="41">
        <v>37463</v>
      </c>
      <c r="B161" s="36" t="s">
        <v>12</v>
      </c>
      <c r="C161" s="36" t="s">
        <v>24</v>
      </c>
      <c r="D161" t="s">
        <v>11</v>
      </c>
      <c r="E161" s="36">
        <v>116</v>
      </c>
      <c r="F161" s="37">
        <v>110</v>
      </c>
      <c r="G161" s="37">
        <f t="shared" si="1"/>
        <v>12760</v>
      </c>
    </row>
    <row r="162" spans="1:7" x14ac:dyDescent="0.2">
      <c r="A162" s="41">
        <v>37466</v>
      </c>
      <c r="B162" s="36" t="s">
        <v>25</v>
      </c>
      <c r="C162" s="36" t="s">
        <v>26</v>
      </c>
      <c r="D162" t="s">
        <v>14</v>
      </c>
      <c r="E162" s="36">
        <v>102</v>
      </c>
      <c r="F162" s="37">
        <v>86</v>
      </c>
      <c r="G162" s="37">
        <f t="shared" si="1"/>
        <v>8772</v>
      </c>
    </row>
    <row r="163" spans="1:7" x14ac:dyDescent="0.2">
      <c r="A163" s="39">
        <v>37860</v>
      </c>
      <c r="B163" s="36" t="s">
        <v>18</v>
      </c>
      <c r="C163" s="36" t="s">
        <v>10</v>
      </c>
      <c r="D163" t="s">
        <v>17</v>
      </c>
      <c r="E163" s="36">
        <v>131</v>
      </c>
      <c r="F163" s="37">
        <v>65</v>
      </c>
      <c r="G163" s="37">
        <f t="shared" si="1"/>
        <v>8515</v>
      </c>
    </row>
    <row r="164" spans="1:7" x14ac:dyDescent="0.2">
      <c r="A164" s="41">
        <v>37472</v>
      </c>
      <c r="B164" s="36" t="s">
        <v>20</v>
      </c>
      <c r="C164" s="36" t="s">
        <v>24</v>
      </c>
      <c r="D164" t="s">
        <v>22</v>
      </c>
      <c r="E164" s="36">
        <v>105</v>
      </c>
      <c r="F164" s="37">
        <v>14</v>
      </c>
      <c r="G164" s="37">
        <f t="shared" si="1"/>
        <v>1470</v>
      </c>
    </row>
    <row r="165" spans="1:7" x14ac:dyDescent="0.2">
      <c r="A165" s="41">
        <v>37474</v>
      </c>
      <c r="B165" s="36" t="s">
        <v>20</v>
      </c>
      <c r="C165" s="36" t="s">
        <v>19</v>
      </c>
      <c r="D165" t="s">
        <v>11</v>
      </c>
      <c r="E165" s="36">
        <v>99</v>
      </c>
      <c r="F165" s="37">
        <v>14</v>
      </c>
      <c r="G165" s="37">
        <f t="shared" si="1"/>
        <v>1386</v>
      </c>
    </row>
    <row r="166" spans="1:7" x14ac:dyDescent="0.2">
      <c r="A166" s="39">
        <v>37107</v>
      </c>
      <c r="B166" s="36" t="s">
        <v>18</v>
      </c>
      <c r="C166" s="36" t="s">
        <v>21</v>
      </c>
      <c r="D166" t="s">
        <v>22</v>
      </c>
      <c r="E166" s="36">
        <v>134</v>
      </c>
      <c r="F166" s="37">
        <v>65</v>
      </c>
      <c r="G166" s="37">
        <f t="shared" ref="G166:G199" si="2">F166*E166</f>
        <v>8710</v>
      </c>
    </row>
    <row r="167" spans="1:7" x14ac:dyDescent="0.2">
      <c r="A167" s="41">
        <v>37478</v>
      </c>
      <c r="B167" s="36" t="s">
        <v>20</v>
      </c>
      <c r="C167" s="36" t="s">
        <v>26</v>
      </c>
      <c r="D167" t="s">
        <v>17</v>
      </c>
      <c r="E167" s="36">
        <v>87</v>
      </c>
      <c r="F167" s="37">
        <v>14</v>
      </c>
      <c r="G167" s="37">
        <f t="shared" si="2"/>
        <v>1218</v>
      </c>
    </row>
    <row r="168" spans="1:7" x14ac:dyDescent="0.2">
      <c r="A168" s="41">
        <v>37483</v>
      </c>
      <c r="B168" s="36" t="s">
        <v>20</v>
      </c>
      <c r="C168" s="36" t="s">
        <v>24</v>
      </c>
      <c r="D168" t="s">
        <v>22</v>
      </c>
      <c r="E168" s="36">
        <v>102</v>
      </c>
      <c r="F168" s="37">
        <v>14</v>
      </c>
      <c r="G168" s="37">
        <f t="shared" si="2"/>
        <v>1428</v>
      </c>
    </row>
    <row r="169" spans="1:7" x14ac:dyDescent="0.2">
      <c r="A169" s="41">
        <v>37487</v>
      </c>
      <c r="B169" s="36" t="s">
        <v>20</v>
      </c>
      <c r="C169" s="36" t="s">
        <v>21</v>
      </c>
      <c r="D169" t="s">
        <v>11</v>
      </c>
      <c r="E169" s="36">
        <v>93</v>
      </c>
      <c r="F169" s="37">
        <v>14</v>
      </c>
      <c r="G169" s="37">
        <f t="shared" si="2"/>
        <v>1302</v>
      </c>
    </row>
    <row r="170" spans="1:7" x14ac:dyDescent="0.2">
      <c r="A170" s="41">
        <v>37491</v>
      </c>
      <c r="B170" s="36" t="s">
        <v>20</v>
      </c>
      <c r="C170" s="36" t="s">
        <v>10</v>
      </c>
      <c r="D170" t="s">
        <v>14</v>
      </c>
      <c r="E170" s="36">
        <v>96</v>
      </c>
      <c r="F170" s="37">
        <v>14</v>
      </c>
      <c r="G170" s="37">
        <f t="shared" si="2"/>
        <v>1344</v>
      </c>
    </row>
    <row r="171" spans="1:7" x14ac:dyDescent="0.2">
      <c r="A171" s="41">
        <v>37494</v>
      </c>
      <c r="B171" s="36" t="s">
        <v>12</v>
      </c>
      <c r="C171" s="36" t="s">
        <v>24</v>
      </c>
      <c r="D171" t="s">
        <v>17</v>
      </c>
      <c r="E171" s="36">
        <v>126</v>
      </c>
      <c r="F171" s="37">
        <v>110</v>
      </c>
      <c r="G171" s="37">
        <f t="shared" si="2"/>
        <v>13860</v>
      </c>
    </row>
    <row r="172" spans="1:7" x14ac:dyDescent="0.2">
      <c r="A172" s="41">
        <v>37496</v>
      </c>
      <c r="B172" s="36" t="s">
        <v>20</v>
      </c>
      <c r="C172" s="36" t="s">
        <v>13</v>
      </c>
      <c r="D172" t="s">
        <v>22</v>
      </c>
      <c r="E172" s="36">
        <v>108</v>
      </c>
      <c r="F172" s="37">
        <v>14</v>
      </c>
      <c r="G172" s="37">
        <f t="shared" si="2"/>
        <v>1512</v>
      </c>
    </row>
    <row r="173" spans="1:7" x14ac:dyDescent="0.2">
      <c r="A173" s="41">
        <v>37501</v>
      </c>
      <c r="B173" s="36" t="s">
        <v>25</v>
      </c>
      <c r="C173" s="36" t="s">
        <v>24</v>
      </c>
      <c r="D173" t="s">
        <v>17</v>
      </c>
      <c r="E173" s="36">
        <v>104</v>
      </c>
      <c r="F173" s="37">
        <v>86</v>
      </c>
      <c r="G173" s="37">
        <f t="shared" si="2"/>
        <v>8944</v>
      </c>
    </row>
    <row r="174" spans="1:7" x14ac:dyDescent="0.2">
      <c r="A174" s="1">
        <v>37503</v>
      </c>
      <c r="B174" s="36" t="s">
        <v>20</v>
      </c>
      <c r="C174" s="36" t="s">
        <v>24</v>
      </c>
      <c r="D174" t="s">
        <v>22</v>
      </c>
      <c r="E174" s="36">
        <v>75</v>
      </c>
      <c r="F174" s="37">
        <v>14</v>
      </c>
      <c r="G174" s="37">
        <f t="shared" si="2"/>
        <v>1050</v>
      </c>
    </row>
    <row r="175" spans="1:7" x14ac:dyDescent="0.2">
      <c r="A175" s="1">
        <v>37504</v>
      </c>
      <c r="B175" s="36" t="s">
        <v>20</v>
      </c>
      <c r="C175" s="36" t="s">
        <v>21</v>
      </c>
      <c r="D175" t="s">
        <v>11</v>
      </c>
      <c r="E175" s="36">
        <v>78</v>
      </c>
      <c r="F175" s="37">
        <v>14</v>
      </c>
      <c r="G175" s="37">
        <f t="shared" si="2"/>
        <v>1092</v>
      </c>
    </row>
    <row r="176" spans="1:7" x14ac:dyDescent="0.2">
      <c r="A176" s="41">
        <v>37505</v>
      </c>
      <c r="B176" s="36" t="s">
        <v>15</v>
      </c>
      <c r="C176" s="36" t="s">
        <v>27</v>
      </c>
      <c r="D176" t="s">
        <v>14</v>
      </c>
      <c r="E176" s="36">
        <v>113</v>
      </c>
      <c r="F176" s="37">
        <v>1214</v>
      </c>
      <c r="G176" s="37">
        <f t="shared" si="2"/>
        <v>137182</v>
      </c>
    </row>
    <row r="177" spans="1:7" x14ac:dyDescent="0.2">
      <c r="A177" s="41">
        <v>37514</v>
      </c>
      <c r="B177" s="36" t="s">
        <v>20</v>
      </c>
      <c r="C177" s="36" t="s">
        <v>16</v>
      </c>
      <c r="D177" t="s">
        <v>17</v>
      </c>
      <c r="E177" s="36">
        <v>84</v>
      </c>
      <c r="F177" s="37">
        <v>14</v>
      </c>
      <c r="G177" s="37">
        <f t="shared" si="2"/>
        <v>1176</v>
      </c>
    </row>
    <row r="178" spans="1:7" x14ac:dyDescent="0.2">
      <c r="A178" s="41">
        <v>37516</v>
      </c>
      <c r="B178" s="36" t="s">
        <v>15</v>
      </c>
      <c r="C178" s="36" t="s">
        <v>24</v>
      </c>
      <c r="D178" t="s">
        <v>22</v>
      </c>
      <c r="E178" s="36">
        <v>83</v>
      </c>
      <c r="F178" s="37">
        <v>1214</v>
      </c>
      <c r="G178" s="37">
        <f t="shared" si="2"/>
        <v>100762</v>
      </c>
    </row>
    <row r="179" spans="1:7" x14ac:dyDescent="0.2">
      <c r="A179" s="1">
        <v>37524</v>
      </c>
      <c r="B179" s="36" t="s">
        <v>15</v>
      </c>
      <c r="C179" s="36" t="s">
        <v>21</v>
      </c>
      <c r="D179" t="s">
        <v>11</v>
      </c>
      <c r="E179" s="36">
        <v>92</v>
      </c>
      <c r="F179" s="37">
        <v>1214</v>
      </c>
      <c r="G179" s="37">
        <f t="shared" si="2"/>
        <v>111688</v>
      </c>
    </row>
    <row r="180" spans="1:7" x14ac:dyDescent="0.2">
      <c r="A180" s="41">
        <v>37527</v>
      </c>
      <c r="B180" s="36" t="s">
        <v>18</v>
      </c>
      <c r="C180" s="36" t="s">
        <v>16</v>
      </c>
      <c r="D180" t="s">
        <v>14</v>
      </c>
      <c r="E180" s="36">
        <v>125</v>
      </c>
      <c r="F180" s="37">
        <v>65</v>
      </c>
      <c r="G180" s="37">
        <f t="shared" si="2"/>
        <v>8125</v>
      </c>
    </row>
    <row r="181" spans="1:7" x14ac:dyDescent="0.2">
      <c r="A181" s="41">
        <v>37529</v>
      </c>
      <c r="B181" s="36" t="s">
        <v>18</v>
      </c>
      <c r="C181" s="36" t="s">
        <v>24</v>
      </c>
      <c r="D181" t="s">
        <v>17</v>
      </c>
      <c r="E181" s="36">
        <v>122</v>
      </c>
      <c r="F181" s="37">
        <v>65</v>
      </c>
      <c r="G181" s="37">
        <f t="shared" si="2"/>
        <v>7930</v>
      </c>
    </row>
    <row r="182" spans="1:7" x14ac:dyDescent="0.2">
      <c r="A182" s="41">
        <v>37536</v>
      </c>
      <c r="B182" s="36" t="s">
        <v>20</v>
      </c>
      <c r="C182" s="36" t="s">
        <v>19</v>
      </c>
      <c r="D182" t="s">
        <v>22</v>
      </c>
      <c r="E182" s="36">
        <v>81</v>
      </c>
      <c r="F182" s="37">
        <v>14</v>
      </c>
      <c r="G182" s="37">
        <f t="shared" si="2"/>
        <v>1134</v>
      </c>
    </row>
    <row r="183" spans="1:7" x14ac:dyDescent="0.2">
      <c r="A183" s="1">
        <v>37538</v>
      </c>
      <c r="B183" s="36" t="s">
        <v>15</v>
      </c>
      <c r="C183" s="36" t="s">
        <v>21</v>
      </c>
      <c r="D183" t="s">
        <v>11</v>
      </c>
      <c r="E183" s="36">
        <v>108</v>
      </c>
      <c r="F183" s="37">
        <v>1214</v>
      </c>
      <c r="G183" s="37">
        <f t="shared" si="2"/>
        <v>131112</v>
      </c>
    </row>
    <row r="184" spans="1:7" x14ac:dyDescent="0.2">
      <c r="A184" s="41">
        <v>37542</v>
      </c>
      <c r="B184" s="36" t="s">
        <v>15</v>
      </c>
      <c r="C184" s="36" t="s">
        <v>24</v>
      </c>
      <c r="D184" t="s">
        <v>14</v>
      </c>
      <c r="E184" s="36">
        <v>107</v>
      </c>
      <c r="F184" s="37">
        <v>1214</v>
      </c>
      <c r="G184" s="37">
        <f t="shared" si="2"/>
        <v>129898</v>
      </c>
    </row>
    <row r="185" spans="1:7" x14ac:dyDescent="0.2">
      <c r="A185" s="41">
        <v>37543</v>
      </c>
      <c r="B185" s="36" t="s">
        <v>15</v>
      </c>
      <c r="C185" s="36" t="s">
        <v>13</v>
      </c>
      <c r="D185" t="s">
        <v>17</v>
      </c>
      <c r="E185" s="36">
        <v>103</v>
      </c>
      <c r="F185" s="37">
        <v>1214</v>
      </c>
      <c r="G185" s="37">
        <f t="shared" si="2"/>
        <v>125042</v>
      </c>
    </row>
    <row r="186" spans="1:7" x14ac:dyDescent="0.2">
      <c r="A186" s="1">
        <v>37544</v>
      </c>
      <c r="B186" s="36" t="s">
        <v>15</v>
      </c>
      <c r="C186" s="36" t="s">
        <v>23</v>
      </c>
      <c r="D186" t="s">
        <v>22</v>
      </c>
      <c r="E186" s="36">
        <v>95</v>
      </c>
      <c r="F186" s="37">
        <v>1214</v>
      </c>
      <c r="G186" s="37">
        <f t="shared" si="2"/>
        <v>115330</v>
      </c>
    </row>
    <row r="187" spans="1:7" x14ac:dyDescent="0.2">
      <c r="A187" s="1">
        <v>37545</v>
      </c>
      <c r="B187" s="36" t="s">
        <v>15</v>
      </c>
      <c r="C187" s="36" t="s">
        <v>24</v>
      </c>
      <c r="D187" t="s">
        <v>17</v>
      </c>
      <c r="E187" s="36">
        <v>86</v>
      </c>
      <c r="F187" s="37">
        <v>1214</v>
      </c>
      <c r="G187" s="37">
        <f t="shared" si="2"/>
        <v>104404</v>
      </c>
    </row>
    <row r="188" spans="1:7" x14ac:dyDescent="0.2">
      <c r="A188" s="41">
        <v>37549</v>
      </c>
      <c r="B188" s="36" t="s">
        <v>12</v>
      </c>
      <c r="C188" s="36" t="s">
        <v>27</v>
      </c>
      <c r="D188" t="s">
        <v>22</v>
      </c>
      <c r="E188" s="36">
        <v>121</v>
      </c>
      <c r="F188" s="37">
        <v>110</v>
      </c>
      <c r="G188" s="37">
        <f t="shared" si="2"/>
        <v>13310</v>
      </c>
    </row>
    <row r="189" spans="1:7" x14ac:dyDescent="0.2">
      <c r="A189" s="41">
        <v>37560</v>
      </c>
      <c r="B189" s="36" t="s">
        <v>15</v>
      </c>
      <c r="C189" s="36" t="s">
        <v>13</v>
      </c>
      <c r="D189" t="s">
        <v>11</v>
      </c>
      <c r="E189" s="36">
        <v>98</v>
      </c>
      <c r="F189" s="37">
        <v>1214</v>
      </c>
      <c r="G189" s="37">
        <f t="shared" si="2"/>
        <v>118972</v>
      </c>
    </row>
    <row r="190" spans="1:7" x14ac:dyDescent="0.2">
      <c r="A190" s="1">
        <v>37561</v>
      </c>
      <c r="B190" s="36" t="s">
        <v>15</v>
      </c>
      <c r="C190" s="36" t="s">
        <v>24</v>
      </c>
      <c r="D190" t="s">
        <v>14</v>
      </c>
      <c r="E190" s="36">
        <v>98</v>
      </c>
      <c r="F190" s="37">
        <v>1214</v>
      </c>
      <c r="G190" s="37">
        <f t="shared" si="2"/>
        <v>118972</v>
      </c>
    </row>
    <row r="191" spans="1:7" x14ac:dyDescent="0.2">
      <c r="A191" s="1">
        <v>37565</v>
      </c>
      <c r="B191" s="36" t="s">
        <v>15</v>
      </c>
      <c r="C191" s="36" t="s">
        <v>26</v>
      </c>
      <c r="D191" t="s">
        <v>17</v>
      </c>
      <c r="E191" s="36">
        <v>93</v>
      </c>
      <c r="F191" s="37">
        <v>1214</v>
      </c>
      <c r="G191" s="37">
        <f t="shared" si="2"/>
        <v>112902</v>
      </c>
    </row>
    <row r="192" spans="1:7" x14ac:dyDescent="0.2">
      <c r="A192" s="41">
        <v>37566</v>
      </c>
      <c r="B192" s="36" t="s">
        <v>15</v>
      </c>
      <c r="C192" s="36" t="s">
        <v>24</v>
      </c>
      <c r="D192" t="s">
        <v>22</v>
      </c>
      <c r="E192" s="36">
        <v>101</v>
      </c>
      <c r="F192" s="37">
        <v>1214</v>
      </c>
      <c r="G192" s="37">
        <f t="shared" si="2"/>
        <v>122614</v>
      </c>
    </row>
    <row r="193" spans="1:7" x14ac:dyDescent="0.2">
      <c r="A193" s="1">
        <v>37569</v>
      </c>
      <c r="B193" s="36" t="s">
        <v>9</v>
      </c>
      <c r="C193" s="36" t="s">
        <v>13</v>
      </c>
      <c r="D193" t="s">
        <v>11</v>
      </c>
      <c r="E193" s="36">
        <v>90</v>
      </c>
      <c r="F193" s="37">
        <v>150</v>
      </c>
      <c r="G193" s="37">
        <f t="shared" si="2"/>
        <v>13500</v>
      </c>
    </row>
    <row r="194" spans="1:7" x14ac:dyDescent="0.2">
      <c r="A194" s="1">
        <v>37571</v>
      </c>
      <c r="B194" s="36" t="s">
        <v>9</v>
      </c>
      <c r="C194" s="36" t="s">
        <v>10</v>
      </c>
      <c r="D194" t="s">
        <v>14</v>
      </c>
      <c r="E194" s="36">
        <v>98</v>
      </c>
      <c r="F194" s="37">
        <v>150</v>
      </c>
      <c r="G194" s="37">
        <f t="shared" si="2"/>
        <v>14700</v>
      </c>
    </row>
    <row r="195" spans="1:7" x14ac:dyDescent="0.2">
      <c r="A195" s="41">
        <v>37574</v>
      </c>
      <c r="B195" s="36" t="s">
        <v>15</v>
      </c>
      <c r="C195" s="36" t="s">
        <v>23</v>
      </c>
      <c r="D195" t="s">
        <v>17</v>
      </c>
      <c r="E195" s="36">
        <v>110</v>
      </c>
      <c r="F195" s="37">
        <v>1214</v>
      </c>
      <c r="G195" s="37">
        <f t="shared" si="2"/>
        <v>133540</v>
      </c>
    </row>
    <row r="196" spans="1:7" x14ac:dyDescent="0.2">
      <c r="A196" s="41">
        <v>37583</v>
      </c>
      <c r="B196" s="36" t="s">
        <v>15</v>
      </c>
      <c r="C196" s="36" t="s">
        <v>26</v>
      </c>
      <c r="D196" t="s">
        <v>22</v>
      </c>
      <c r="E196" s="36">
        <v>88</v>
      </c>
      <c r="F196" s="37">
        <v>1214</v>
      </c>
      <c r="G196" s="37">
        <f t="shared" si="2"/>
        <v>106832</v>
      </c>
    </row>
    <row r="197" spans="1:7" x14ac:dyDescent="0.2">
      <c r="A197" s="41">
        <v>37585</v>
      </c>
      <c r="B197" s="36" t="s">
        <v>15</v>
      </c>
      <c r="C197" s="36" t="s">
        <v>27</v>
      </c>
      <c r="D197" t="s">
        <v>11</v>
      </c>
      <c r="E197" s="36">
        <v>89</v>
      </c>
      <c r="F197" s="37">
        <v>1214</v>
      </c>
      <c r="G197" s="37">
        <f t="shared" si="2"/>
        <v>108046</v>
      </c>
    </row>
    <row r="198" spans="1:7" x14ac:dyDescent="0.2">
      <c r="A198" s="41">
        <v>37592</v>
      </c>
      <c r="B198" s="36" t="s">
        <v>15</v>
      </c>
      <c r="C198" s="36" t="s">
        <v>24</v>
      </c>
      <c r="D198" t="s">
        <v>14</v>
      </c>
      <c r="E198" s="36">
        <v>104</v>
      </c>
      <c r="F198" s="37">
        <v>1214</v>
      </c>
      <c r="G198" s="37">
        <f t="shared" si="2"/>
        <v>126256</v>
      </c>
    </row>
    <row r="199" spans="1:7" x14ac:dyDescent="0.2">
      <c r="A199" s="41">
        <v>37593</v>
      </c>
      <c r="B199" s="36" t="s">
        <v>9</v>
      </c>
      <c r="C199" s="36" t="s">
        <v>16</v>
      </c>
      <c r="D199" t="s">
        <v>17</v>
      </c>
      <c r="E199" s="36">
        <v>94</v>
      </c>
      <c r="F199" s="37">
        <v>150</v>
      </c>
      <c r="G199" s="37">
        <f t="shared" si="2"/>
        <v>14100</v>
      </c>
    </row>
    <row r="200" spans="1:7" x14ac:dyDescent="0.2">
      <c r="A200" s="35">
        <v>37629</v>
      </c>
      <c r="B200" s="36" t="s">
        <v>9</v>
      </c>
      <c r="C200" s="36" t="s">
        <v>10</v>
      </c>
      <c r="D200" t="s">
        <v>11</v>
      </c>
      <c r="E200" s="36">
        <v>102</v>
      </c>
      <c r="F200" s="37">
        <v>150</v>
      </c>
      <c r="G200" s="37">
        <f>F200*E200</f>
        <v>15300</v>
      </c>
    </row>
    <row r="201" spans="1:7" x14ac:dyDescent="0.2">
      <c r="A201" s="35">
        <v>37634</v>
      </c>
      <c r="B201" s="36" t="s">
        <v>12</v>
      </c>
      <c r="C201" s="36" t="s">
        <v>13</v>
      </c>
      <c r="D201" t="s">
        <v>14</v>
      </c>
      <c r="E201" s="36">
        <v>116</v>
      </c>
      <c r="F201" s="37">
        <v>110</v>
      </c>
      <c r="G201" s="37">
        <f t="shared" ref="G201:G264" si="3">F201*E201</f>
        <v>12760</v>
      </c>
    </row>
    <row r="202" spans="1:7" x14ac:dyDescent="0.2">
      <c r="A202" s="35">
        <v>37641</v>
      </c>
      <c r="B202" s="36" t="s">
        <v>15</v>
      </c>
      <c r="C202" s="36" t="s">
        <v>16</v>
      </c>
      <c r="D202" t="s">
        <v>17</v>
      </c>
      <c r="E202" s="36">
        <v>111</v>
      </c>
      <c r="F202" s="37">
        <v>1214</v>
      </c>
      <c r="G202" s="37">
        <f t="shared" si="3"/>
        <v>134754</v>
      </c>
    </row>
    <row r="203" spans="1:7" x14ac:dyDescent="0.2">
      <c r="A203" s="38">
        <v>37437</v>
      </c>
      <c r="B203" s="36" t="s">
        <v>18</v>
      </c>
      <c r="C203" s="36" t="s">
        <v>21</v>
      </c>
      <c r="D203" t="s">
        <v>22</v>
      </c>
      <c r="E203" s="36">
        <v>134</v>
      </c>
      <c r="F203" s="37">
        <v>65</v>
      </c>
      <c r="G203" s="37">
        <f t="shared" si="3"/>
        <v>8710</v>
      </c>
    </row>
    <row r="204" spans="1:7" x14ac:dyDescent="0.2">
      <c r="A204" s="35">
        <v>37653</v>
      </c>
      <c r="B204" s="36" t="s">
        <v>9</v>
      </c>
      <c r="C204" s="36" t="s">
        <v>16</v>
      </c>
      <c r="D204" t="s">
        <v>11</v>
      </c>
      <c r="E204" s="36">
        <v>78</v>
      </c>
      <c r="F204" s="37">
        <v>150</v>
      </c>
      <c r="G204" s="37">
        <f t="shared" si="3"/>
        <v>11700</v>
      </c>
    </row>
    <row r="205" spans="1:7" x14ac:dyDescent="0.2">
      <c r="A205" s="35">
        <v>37657</v>
      </c>
      <c r="B205" s="36" t="s">
        <v>20</v>
      </c>
      <c r="C205" s="36" t="s">
        <v>13</v>
      </c>
      <c r="D205" t="s">
        <v>14</v>
      </c>
      <c r="E205" s="36">
        <v>81</v>
      </c>
      <c r="F205" s="37">
        <v>14</v>
      </c>
      <c r="G205" s="37">
        <f t="shared" si="3"/>
        <v>1134</v>
      </c>
    </row>
    <row r="206" spans="1:7" x14ac:dyDescent="0.2">
      <c r="A206" s="35">
        <v>37662</v>
      </c>
      <c r="B206" s="36" t="s">
        <v>9</v>
      </c>
      <c r="C206" s="36" t="s">
        <v>21</v>
      </c>
      <c r="D206" t="s">
        <v>17</v>
      </c>
      <c r="E206" s="36">
        <v>106</v>
      </c>
      <c r="F206" s="37">
        <v>150</v>
      </c>
      <c r="G206" s="37">
        <f t="shared" si="3"/>
        <v>15900</v>
      </c>
    </row>
    <row r="207" spans="1:7" x14ac:dyDescent="0.2">
      <c r="A207" s="35">
        <v>37677</v>
      </c>
      <c r="B207" s="36" t="s">
        <v>12</v>
      </c>
      <c r="C207" s="36" t="s">
        <v>13</v>
      </c>
      <c r="D207" t="s">
        <v>22</v>
      </c>
      <c r="E207" s="36">
        <v>118</v>
      </c>
      <c r="F207" s="37">
        <v>110</v>
      </c>
      <c r="G207" s="37">
        <f t="shared" si="3"/>
        <v>12980</v>
      </c>
    </row>
    <row r="208" spans="1:7" x14ac:dyDescent="0.2">
      <c r="A208" s="35">
        <v>37681</v>
      </c>
      <c r="B208" s="36" t="s">
        <v>20</v>
      </c>
      <c r="C208" s="36" t="s">
        <v>10</v>
      </c>
      <c r="D208" t="s">
        <v>11</v>
      </c>
      <c r="E208" s="36">
        <v>76</v>
      </c>
      <c r="F208" s="37">
        <v>14</v>
      </c>
      <c r="G208" s="37">
        <f t="shared" si="3"/>
        <v>1064</v>
      </c>
    </row>
    <row r="209" spans="1:7" x14ac:dyDescent="0.2">
      <c r="A209" s="35">
        <v>37686</v>
      </c>
      <c r="B209" s="36" t="s">
        <v>9</v>
      </c>
      <c r="C209" s="36" t="s">
        <v>23</v>
      </c>
      <c r="D209" t="s">
        <v>14</v>
      </c>
      <c r="E209" s="36">
        <v>82</v>
      </c>
      <c r="F209" s="37">
        <v>150</v>
      </c>
      <c r="G209" s="37">
        <f t="shared" si="3"/>
        <v>12300</v>
      </c>
    </row>
    <row r="210" spans="1:7" x14ac:dyDescent="0.2">
      <c r="A210" s="35">
        <v>37689</v>
      </c>
      <c r="B210" s="36" t="s">
        <v>18</v>
      </c>
      <c r="C210" s="36" t="s">
        <v>24</v>
      </c>
      <c r="D210" t="s">
        <v>17</v>
      </c>
      <c r="E210" s="36">
        <v>110</v>
      </c>
      <c r="F210" s="37">
        <v>65</v>
      </c>
      <c r="G210" s="37">
        <f t="shared" si="3"/>
        <v>7150</v>
      </c>
    </row>
    <row r="211" spans="1:7" x14ac:dyDescent="0.2">
      <c r="A211" s="35">
        <v>37690</v>
      </c>
      <c r="B211" s="36" t="s">
        <v>25</v>
      </c>
      <c r="C211" s="36" t="s">
        <v>19</v>
      </c>
      <c r="D211" t="s">
        <v>22</v>
      </c>
      <c r="E211" s="36">
        <v>110</v>
      </c>
      <c r="F211" s="37">
        <v>86</v>
      </c>
      <c r="G211" s="37">
        <f t="shared" si="3"/>
        <v>9460</v>
      </c>
    </row>
    <row r="212" spans="1:7" x14ac:dyDescent="0.2">
      <c r="A212" s="35">
        <v>37693</v>
      </c>
      <c r="B212" s="36" t="s">
        <v>9</v>
      </c>
      <c r="C212" s="36" t="s">
        <v>26</v>
      </c>
      <c r="D212" t="s">
        <v>11</v>
      </c>
      <c r="E212" s="36">
        <v>86</v>
      </c>
      <c r="F212" s="37">
        <v>150</v>
      </c>
      <c r="G212" s="37">
        <f t="shared" si="3"/>
        <v>12900</v>
      </c>
    </row>
    <row r="213" spans="1:7" x14ac:dyDescent="0.2">
      <c r="A213" s="35">
        <v>37695</v>
      </c>
      <c r="B213" s="36" t="s">
        <v>18</v>
      </c>
      <c r="C213" s="36" t="s">
        <v>27</v>
      </c>
      <c r="D213" t="s">
        <v>14</v>
      </c>
      <c r="E213" s="36">
        <v>95</v>
      </c>
      <c r="F213" s="37">
        <v>65</v>
      </c>
      <c r="G213" s="37">
        <f t="shared" si="3"/>
        <v>6175</v>
      </c>
    </row>
    <row r="214" spans="1:7" x14ac:dyDescent="0.2">
      <c r="A214" s="35">
        <v>37698</v>
      </c>
      <c r="B214" s="36" t="s">
        <v>12</v>
      </c>
      <c r="C214" s="36" t="s">
        <v>21</v>
      </c>
      <c r="D214" t="s">
        <v>17</v>
      </c>
      <c r="E214" s="36">
        <v>120</v>
      </c>
      <c r="F214" s="37">
        <v>110</v>
      </c>
      <c r="G214" s="37">
        <f t="shared" si="3"/>
        <v>13200</v>
      </c>
    </row>
    <row r="215" spans="1:7" x14ac:dyDescent="0.2">
      <c r="A215" s="35">
        <v>37699</v>
      </c>
      <c r="B215" s="36" t="s">
        <v>20</v>
      </c>
      <c r="C215" s="36" t="s">
        <v>13</v>
      </c>
      <c r="D215" t="s">
        <v>22</v>
      </c>
      <c r="E215" s="36">
        <v>71</v>
      </c>
      <c r="F215" s="37">
        <v>14</v>
      </c>
      <c r="G215" s="37">
        <f t="shared" si="3"/>
        <v>994</v>
      </c>
    </row>
    <row r="216" spans="1:7" x14ac:dyDescent="0.2">
      <c r="A216" s="35">
        <v>37700</v>
      </c>
      <c r="B216" s="36" t="s">
        <v>18</v>
      </c>
      <c r="C216" s="36" t="s">
        <v>21</v>
      </c>
      <c r="D216" t="s">
        <v>11</v>
      </c>
      <c r="E216" s="36">
        <v>119</v>
      </c>
      <c r="F216" s="37">
        <v>65</v>
      </c>
      <c r="G216" s="37">
        <f t="shared" si="3"/>
        <v>7735</v>
      </c>
    </row>
    <row r="217" spans="1:7" x14ac:dyDescent="0.2">
      <c r="A217" s="35">
        <v>37703</v>
      </c>
      <c r="B217" s="36" t="s">
        <v>9</v>
      </c>
      <c r="C217" s="36" t="s">
        <v>23</v>
      </c>
      <c r="D217" t="s">
        <v>14</v>
      </c>
      <c r="E217" s="36">
        <v>86</v>
      </c>
      <c r="F217" s="37">
        <v>150</v>
      </c>
      <c r="G217" s="37">
        <f t="shared" si="3"/>
        <v>12900</v>
      </c>
    </row>
    <row r="218" spans="1:7" x14ac:dyDescent="0.2">
      <c r="A218" s="35">
        <v>37705</v>
      </c>
      <c r="B218" s="36" t="s">
        <v>15</v>
      </c>
      <c r="C218" s="36" t="s">
        <v>23</v>
      </c>
      <c r="D218" t="s">
        <v>17</v>
      </c>
      <c r="E218" s="36">
        <v>114</v>
      </c>
      <c r="F218" s="37">
        <v>1214</v>
      </c>
      <c r="G218" s="37">
        <f t="shared" si="3"/>
        <v>138396</v>
      </c>
    </row>
    <row r="219" spans="1:7" x14ac:dyDescent="0.2">
      <c r="A219" s="35">
        <v>37706</v>
      </c>
      <c r="B219" s="36" t="s">
        <v>15</v>
      </c>
      <c r="C219" s="36" t="s">
        <v>23</v>
      </c>
      <c r="D219" t="s">
        <v>22</v>
      </c>
      <c r="E219" s="36">
        <v>123</v>
      </c>
      <c r="F219" s="37">
        <v>1214</v>
      </c>
      <c r="G219" s="37">
        <f t="shared" si="3"/>
        <v>149322</v>
      </c>
    </row>
    <row r="220" spans="1:7" x14ac:dyDescent="0.2">
      <c r="A220" s="35">
        <v>37708</v>
      </c>
      <c r="B220" s="36" t="s">
        <v>18</v>
      </c>
      <c r="C220" s="36" t="s">
        <v>10</v>
      </c>
      <c r="D220" t="s">
        <v>11</v>
      </c>
      <c r="E220" s="36">
        <v>113</v>
      </c>
      <c r="F220" s="37">
        <v>65</v>
      </c>
      <c r="G220" s="37">
        <f t="shared" si="3"/>
        <v>7345</v>
      </c>
    </row>
    <row r="221" spans="1:7" x14ac:dyDescent="0.2">
      <c r="A221" s="35">
        <v>37708</v>
      </c>
      <c r="B221" s="36" t="s">
        <v>25</v>
      </c>
      <c r="C221" s="36" t="s">
        <v>10</v>
      </c>
      <c r="D221" t="s">
        <v>14</v>
      </c>
      <c r="E221" s="36">
        <v>106</v>
      </c>
      <c r="F221" s="37">
        <v>86</v>
      </c>
      <c r="G221" s="37">
        <f t="shared" si="3"/>
        <v>9116</v>
      </c>
    </row>
    <row r="222" spans="1:7" x14ac:dyDescent="0.2">
      <c r="A222" s="35">
        <v>37712</v>
      </c>
      <c r="B222" s="36" t="s">
        <v>15</v>
      </c>
      <c r="C222" s="36" t="s">
        <v>16</v>
      </c>
      <c r="D222" t="s">
        <v>17</v>
      </c>
      <c r="E222" s="36">
        <v>117</v>
      </c>
      <c r="F222" s="37">
        <v>1214</v>
      </c>
      <c r="G222" s="37">
        <f t="shared" si="3"/>
        <v>142038</v>
      </c>
    </row>
    <row r="223" spans="1:7" x14ac:dyDescent="0.2">
      <c r="A223" s="35">
        <v>37719</v>
      </c>
      <c r="B223" s="36" t="s">
        <v>18</v>
      </c>
      <c r="C223" s="36" t="s">
        <v>16</v>
      </c>
      <c r="D223" t="s">
        <v>22</v>
      </c>
      <c r="E223" s="36">
        <v>107</v>
      </c>
      <c r="F223" s="37">
        <v>65</v>
      </c>
      <c r="G223" s="37">
        <f t="shared" si="3"/>
        <v>6955</v>
      </c>
    </row>
    <row r="224" spans="1:7" x14ac:dyDescent="0.2">
      <c r="A224" s="35">
        <v>37723</v>
      </c>
      <c r="B224" s="36" t="s">
        <v>25</v>
      </c>
      <c r="C224" s="36" t="s">
        <v>19</v>
      </c>
      <c r="D224" t="s">
        <v>11</v>
      </c>
      <c r="E224" s="36">
        <v>96</v>
      </c>
      <c r="F224" s="37">
        <v>86</v>
      </c>
      <c r="G224" s="37">
        <f t="shared" si="3"/>
        <v>8256</v>
      </c>
    </row>
    <row r="225" spans="1:7" x14ac:dyDescent="0.2">
      <c r="A225" s="35">
        <v>37728</v>
      </c>
      <c r="B225" s="36" t="s">
        <v>18</v>
      </c>
      <c r="C225" s="36" t="s">
        <v>24</v>
      </c>
      <c r="D225" t="s">
        <v>14</v>
      </c>
      <c r="E225" s="36">
        <v>92</v>
      </c>
      <c r="F225" s="37">
        <v>65</v>
      </c>
      <c r="G225" s="37">
        <f t="shared" si="3"/>
        <v>5980</v>
      </c>
    </row>
    <row r="226" spans="1:7" x14ac:dyDescent="0.2">
      <c r="A226" s="35">
        <v>37733</v>
      </c>
      <c r="B226" s="36" t="s">
        <v>18</v>
      </c>
      <c r="C226" s="36" t="s">
        <v>26</v>
      </c>
      <c r="D226" t="s">
        <v>17</v>
      </c>
      <c r="E226" s="36">
        <v>104</v>
      </c>
      <c r="F226" s="37">
        <v>65</v>
      </c>
      <c r="G226" s="37">
        <f t="shared" si="3"/>
        <v>6760</v>
      </c>
    </row>
    <row r="227" spans="1:7" x14ac:dyDescent="0.2">
      <c r="A227" s="35">
        <v>37738</v>
      </c>
      <c r="B227" s="36" t="s">
        <v>25</v>
      </c>
      <c r="C227" s="36" t="s">
        <v>10</v>
      </c>
      <c r="D227" t="s">
        <v>22</v>
      </c>
      <c r="E227" s="36">
        <v>98</v>
      </c>
      <c r="F227" s="37">
        <v>86</v>
      </c>
      <c r="G227" s="37">
        <f t="shared" si="3"/>
        <v>8428</v>
      </c>
    </row>
    <row r="228" spans="1:7" x14ac:dyDescent="0.2">
      <c r="A228" s="35">
        <v>37742</v>
      </c>
      <c r="B228" s="36" t="s">
        <v>9</v>
      </c>
      <c r="C228" s="36" t="s">
        <v>27</v>
      </c>
      <c r="D228" t="s">
        <v>11</v>
      </c>
      <c r="E228" s="36">
        <v>90</v>
      </c>
      <c r="F228" s="37">
        <v>150</v>
      </c>
      <c r="G228" s="37">
        <f t="shared" si="3"/>
        <v>13500</v>
      </c>
    </row>
    <row r="229" spans="1:7" x14ac:dyDescent="0.2">
      <c r="A229" s="35">
        <v>37746</v>
      </c>
      <c r="B229" s="36" t="s">
        <v>18</v>
      </c>
      <c r="C229" s="36" t="s">
        <v>13</v>
      </c>
      <c r="D229" t="s">
        <v>14</v>
      </c>
      <c r="E229" s="36">
        <v>118</v>
      </c>
      <c r="F229" s="37">
        <v>65</v>
      </c>
      <c r="G229" s="37">
        <f t="shared" si="3"/>
        <v>7670</v>
      </c>
    </row>
    <row r="230" spans="1:7" x14ac:dyDescent="0.2">
      <c r="A230" s="35">
        <v>37749</v>
      </c>
      <c r="B230" s="36" t="s">
        <v>18</v>
      </c>
      <c r="C230" s="36" t="s">
        <v>26</v>
      </c>
      <c r="D230" t="s">
        <v>17</v>
      </c>
      <c r="E230" s="36">
        <v>116</v>
      </c>
      <c r="F230" s="37">
        <v>65</v>
      </c>
      <c r="G230" s="37">
        <f t="shared" si="3"/>
        <v>7540</v>
      </c>
    </row>
    <row r="231" spans="1:7" x14ac:dyDescent="0.2">
      <c r="A231" s="35">
        <v>37751</v>
      </c>
      <c r="B231" s="36" t="s">
        <v>18</v>
      </c>
      <c r="C231" s="36" t="s">
        <v>27</v>
      </c>
      <c r="D231" t="s">
        <v>22</v>
      </c>
      <c r="E231" s="36">
        <v>114</v>
      </c>
      <c r="F231" s="37">
        <v>65</v>
      </c>
      <c r="G231" s="37">
        <f t="shared" si="3"/>
        <v>7410</v>
      </c>
    </row>
    <row r="232" spans="1:7" x14ac:dyDescent="0.2">
      <c r="A232" s="35">
        <v>37751</v>
      </c>
      <c r="B232" s="36" t="s">
        <v>18</v>
      </c>
      <c r="C232" s="36" t="s">
        <v>16</v>
      </c>
      <c r="D232" t="s">
        <v>11</v>
      </c>
      <c r="E232" s="36">
        <v>94</v>
      </c>
      <c r="F232" s="37">
        <v>65</v>
      </c>
      <c r="G232" s="37">
        <f t="shared" si="3"/>
        <v>6110</v>
      </c>
    </row>
    <row r="233" spans="1:7" x14ac:dyDescent="0.2">
      <c r="A233" s="35">
        <v>37752</v>
      </c>
      <c r="B233" s="36" t="s">
        <v>12</v>
      </c>
      <c r="C233" s="36" t="s">
        <v>19</v>
      </c>
      <c r="D233" t="s">
        <v>14</v>
      </c>
      <c r="E233" s="36">
        <v>122</v>
      </c>
      <c r="F233" s="37">
        <v>110</v>
      </c>
      <c r="G233" s="37">
        <f t="shared" si="3"/>
        <v>13420</v>
      </c>
    </row>
    <row r="234" spans="1:7" x14ac:dyDescent="0.2">
      <c r="A234" s="35">
        <v>37754</v>
      </c>
      <c r="B234" s="36" t="s">
        <v>9</v>
      </c>
      <c r="C234" s="36" t="s">
        <v>21</v>
      </c>
      <c r="D234" t="s">
        <v>17</v>
      </c>
      <c r="E234" s="36">
        <v>98</v>
      </c>
      <c r="F234" s="37">
        <v>150</v>
      </c>
      <c r="G234" s="37">
        <f t="shared" si="3"/>
        <v>14700</v>
      </c>
    </row>
    <row r="235" spans="1:7" x14ac:dyDescent="0.2">
      <c r="A235" s="35">
        <v>37757</v>
      </c>
      <c r="B235" s="36" t="s">
        <v>18</v>
      </c>
      <c r="C235" s="36" t="s">
        <v>13</v>
      </c>
      <c r="D235" t="s">
        <v>22</v>
      </c>
      <c r="E235" s="36">
        <v>110</v>
      </c>
      <c r="F235" s="37">
        <v>65</v>
      </c>
      <c r="G235" s="37">
        <f t="shared" si="3"/>
        <v>7150</v>
      </c>
    </row>
    <row r="236" spans="1:7" x14ac:dyDescent="0.2">
      <c r="A236" s="35">
        <v>37761</v>
      </c>
      <c r="B236" s="36" t="s">
        <v>15</v>
      </c>
      <c r="C236" s="36" t="s">
        <v>16</v>
      </c>
      <c r="D236" t="s">
        <v>11</v>
      </c>
      <c r="E236" s="36">
        <v>120</v>
      </c>
      <c r="F236" s="37">
        <v>1214</v>
      </c>
      <c r="G236" s="37">
        <f t="shared" si="3"/>
        <v>145680</v>
      </c>
    </row>
    <row r="237" spans="1:7" x14ac:dyDescent="0.2">
      <c r="A237" s="35">
        <v>37763</v>
      </c>
      <c r="B237" s="36" t="s">
        <v>18</v>
      </c>
      <c r="C237" s="36" t="s">
        <v>19</v>
      </c>
      <c r="D237" t="s">
        <v>14</v>
      </c>
      <c r="E237" s="36">
        <v>101</v>
      </c>
      <c r="F237" s="37">
        <v>65</v>
      </c>
      <c r="G237" s="37">
        <f t="shared" si="3"/>
        <v>6565</v>
      </c>
    </row>
    <row r="238" spans="1:7" x14ac:dyDescent="0.2">
      <c r="A238" s="35">
        <v>37770</v>
      </c>
      <c r="B238" s="36" t="s">
        <v>18</v>
      </c>
      <c r="C238" s="36" t="s">
        <v>23</v>
      </c>
      <c r="D238" t="s">
        <v>17</v>
      </c>
      <c r="E238" s="36">
        <v>98</v>
      </c>
      <c r="F238" s="37">
        <v>65</v>
      </c>
      <c r="G238" s="37">
        <f t="shared" si="3"/>
        <v>6370</v>
      </c>
    </row>
    <row r="239" spans="1:7" x14ac:dyDescent="0.2">
      <c r="A239" s="35">
        <v>37773</v>
      </c>
      <c r="B239" s="36" t="s">
        <v>18</v>
      </c>
      <c r="C239" s="36" t="s">
        <v>16</v>
      </c>
      <c r="D239" t="s">
        <v>22</v>
      </c>
      <c r="E239" s="36">
        <v>122</v>
      </c>
      <c r="F239" s="37">
        <v>65</v>
      </c>
      <c r="G239" s="37">
        <f t="shared" si="3"/>
        <v>7930</v>
      </c>
    </row>
    <row r="240" spans="1:7" x14ac:dyDescent="0.2">
      <c r="A240" s="35">
        <v>37777</v>
      </c>
      <c r="B240" s="36" t="s">
        <v>25</v>
      </c>
      <c r="C240" s="36" t="s">
        <v>26</v>
      </c>
      <c r="D240" t="s">
        <v>11</v>
      </c>
      <c r="E240" s="36">
        <v>108</v>
      </c>
      <c r="F240" s="37">
        <v>86</v>
      </c>
      <c r="G240" s="37">
        <f t="shared" si="3"/>
        <v>9288</v>
      </c>
    </row>
    <row r="241" spans="1:7" x14ac:dyDescent="0.2">
      <c r="A241" s="35">
        <v>37785</v>
      </c>
      <c r="B241" s="36" t="s">
        <v>18</v>
      </c>
      <c r="C241" s="36" t="s">
        <v>24</v>
      </c>
      <c r="D241" t="s">
        <v>14</v>
      </c>
      <c r="E241" s="36">
        <v>126</v>
      </c>
      <c r="F241" s="37">
        <v>65</v>
      </c>
      <c r="G241" s="37">
        <f t="shared" si="3"/>
        <v>8190</v>
      </c>
    </row>
    <row r="242" spans="1:7" x14ac:dyDescent="0.2">
      <c r="A242" s="35">
        <v>37786</v>
      </c>
      <c r="B242" s="36" t="s">
        <v>25</v>
      </c>
      <c r="C242" s="36" t="s">
        <v>24</v>
      </c>
      <c r="D242" t="s">
        <v>17</v>
      </c>
      <c r="E242" s="36">
        <v>114</v>
      </c>
      <c r="F242" s="37">
        <v>86</v>
      </c>
      <c r="G242" s="37">
        <f t="shared" si="3"/>
        <v>9804</v>
      </c>
    </row>
    <row r="243" spans="1:7" x14ac:dyDescent="0.2">
      <c r="A243" s="35">
        <v>37794</v>
      </c>
      <c r="B243" s="36" t="s">
        <v>25</v>
      </c>
      <c r="C243" s="36" t="s">
        <v>16</v>
      </c>
      <c r="D243" t="s">
        <v>22</v>
      </c>
      <c r="E243" s="36">
        <v>112</v>
      </c>
      <c r="F243" s="37">
        <v>86</v>
      </c>
      <c r="G243" s="37">
        <f t="shared" si="3"/>
        <v>9632</v>
      </c>
    </row>
    <row r="244" spans="1:7" x14ac:dyDescent="0.2">
      <c r="A244" s="35">
        <v>37827</v>
      </c>
      <c r="B244" s="36" t="s">
        <v>18</v>
      </c>
      <c r="C244" s="36" t="s">
        <v>21</v>
      </c>
      <c r="D244" t="s">
        <v>22</v>
      </c>
      <c r="E244" s="36">
        <v>134</v>
      </c>
      <c r="F244" s="37">
        <v>65</v>
      </c>
      <c r="G244" s="37">
        <f t="shared" si="3"/>
        <v>8710</v>
      </c>
    </row>
    <row r="245" spans="1:7" x14ac:dyDescent="0.2">
      <c r="A245" s="35">
        <v>37805</v>
      </c>
      <c r="B245" s="36" t="s">
        <v>20</v>
      </c>
      <c r="C245" s="36" t="s">
        <v>16</v>
      </c>
      <c r="D245" t="s">
        <v>22</v>
      </c>
      <c r="E245" s="36">
        <v>66</v>
      </c>
      <c r="F245" s="37">
        <v>14</v>
      </c>
      <c r="G245" s="37">
        <f t="shared" si="3"/>
        <v>924</v>
      </c>
    </row>
    <row r="246" spans="1:7" x14ac:dyDescent="0.2">
      <c r="A246" s="35">
        <v>37811</v>
      </c>
      <c r="B246" s="36" t="s">
        <v>12</v>
      </c>
      <c r="C246" s="36" t="s">
        <v>16</v>
      </c>
      <c r="D246" t="s">
        <v>11</v>
      </c>
      <c r="E246" s="36">
        <v>111</v>
      </c>
      <c r="F246" s="37">
        <v>110</v>
      </c>
      <c r="G246" s="37">
        <f t="shared" si="3"/>
        <v>12210</v>
      </c>
    </row>
    <row r="247" spans="1:7" x14ac:dyDescent="0.2">
      <c r="A247" s="35">
        <v>37813</v>
      </c>
      <c r="B247" s="36" t="s">
        <v>12</v>
      </c>
      <c r="C247" s="36" t="s">
        <v>23</v>
      </c>
      <c r="D247" t="s">
        <v>14</v>
      </c>
      <c r="E247" s="36">
        <v>106</v>
      </c>
      <c r="F247" s="37">
        <v>110</v>
      </c>
      <c r="G247" s="37">
        <f t="shared" si="3"/>
        <v>11660</v>
      </c>
    </row>
    <row r="248" spans="1:7" x14ac:dyDescent="0.2">
      <c r="A248" s="35">
        <v>37815</v>
      </c>
      <c r="B248" s="36" t="s">
        <v>20</v>
      </c>
      <c r="C248" s="36" t="s">
        <v>13</v>
      </c>
      <c r="D248" t="s">
        <v>17</v>
      </c>
      <c r="E248" s="36">
        <v>69</v>
      </c>
      <c r="F248" s="37">
        <v>14</v>
      </c>
      <c r="G248" s="37">
        <f t="shared" si="3"/>
        <v>966</v>
      </c>
    </row>
    <row r="249" spans="1:7" x14ac:dyDescent="0.2">
      <c r="A249" s="35">
        <v>37818</v>
      </c>
      <c r="B249" s="36" t="s">
        <v>12</v>
      </c>
      <c r="C249" s="36" t="s">
        <v>23</v>
      </c>
      <c r="D249" t="s">
        <v>22</v>
      </c>
      <c r="E249" s="36">
        <v>101</v>
      </c>
      <c r="F249" s="37">
        <v>110</v>
      </c>
      <c r="G249" s="37">
        <f t="shared" si="3"/>
        <v>11110</v>
      </c>
    </row>
    <row r="250" spans="1:7" x14ac:dyDescent="0.2">
      <c r="A250" s="35">
        <v>37820</v>
      </c>
      <c r="B250" s="36" t="s">
        <v>15</v>
      </c>
      <c r="C250" s="36" t="s">
        <v>24</v>
      </c>
      <c r="D250" t="s">
        <v>11</v>
      </c>
      <c r="E250" s="36">
        <v>118</v>
      </c>
      <c r="F250" s="37">
        <v>1214</v>
      </c>
      <c r="G250" s="37">
        <f t="shared" si="3"/>
        <v>143252</v>
      </c>
    </row>
    <row r="251" spans="1:7" x14ac:dyDescent="0.2">
      <c r="A251" s="35">
        <v>37821</v>
      </c>
      <c r="B251" s="36" t="s">
        <v>12</v>
      </c>
      <c r="C251" s="36" t="s">
        <v>27</v>
      </c>
      <c r="D251" t="s">
        <v>14</v>
      </c>
      <c r="E251" s="36">
        <v>124</v>
      </c>
      <c r="F251" s="37">
        <v>110</v>
      </c>
      <c r="G251" s="37">
        <f t="shared" si="3"/>
        <v>13640</v>
      </c>
    </row>
    <row r="252" spans="1:7" x14ac:dyDescent="0.2">
      <c r="A252" s="35">
        <v>37824</v>
      </c>
      <c r="B252" s="36" t="s">
        <v>12</v>
      </c>
      <c r="C252" s="36" t="s">
        <v>21</v>
      </c>
      <c r="D252" t="s">
        <v>17</v>
      </c>
      <c r="E252" s="36">
        <v>86</v>
      </c>
      <c r="F252" s="37">
        <v>110</v>
      </c>
      <c r="G252" s="37">
        <f t="shared" si="3"/>
        <v>9460</v>
      </c>
    </row>
    <row r="253" spans="1:7" x14ac:dyDescent="0.2">
      <c r="A253" s="35">
        <v>36929</v>
      </c>
      <c r="B253" s="36" t="s">
        <v>9</v>
      </c>
      <c r="C253" s="36" t="s">
        <v>13</v>
      </c>
      <c r="D253" t="s">
        <v>22</v>
      </c>
      <c r="E253" s="36">
        <v>153</v>
      </c>
      <c r="F253" s="37">
        <v>150</v>
      </c>
      <c r="G253" s="37">
        <f t="shared" si="3"/>
        <v>22950</v>
      </c>
    </row>
    <row r="254" spans="1:7" x14ac:dyDescent="0.2">
      <c r="A254" s="35">
        <v>37833</v>
      </c>
      <c r="B254" s="36" t="s">
        <v>12</v>
      </c>
      <c r="C254" s="36" t="s">
        <v>27</v>
      </c>
      <c r="D254" t="s">
        <v>11</v>
      </c>
      <c r="E254" s="36">
        <v>91</v>
      </c>
      <c r="F254" s="37">
        <v>110</v>
      </c>
      <c r="G254" s="37">
        <f t="shared" si="3"/>
        <v>10010</v>
      </c>
    </row>
    <row r="255" spans="1:7" x14ac:dyDescent="0.2">
      <c r="A255" s="35">
        <v>37834</v>
      </c>
      <c r="B255" s="36" t="s">
        <v>25</v>
      </c>
      <c r="C255" s="36" t="s">
        <v>16</v>
      </c>
      <c r="D255" t="s">
        <v>14</v>
      </c>
      <c r="E255" s="36">
        <v>100</v>
      </c>
      <c r="F255" s="37">
        <v>86</v>
      </c>
      <c r="G255" s="37">
        <f t="shared" si="3"/>
        <v>8600</v>
      </c>
    </row>
    <row r="256" spans="1:7" x14ac:dyDescent="0.2">
      <c r="A256" s="35">
        <v>37836</v>
      </c>
      <c r="B256" s="36" t="s">
        <v>20</v>
      </c>
      <c r="C256" s="36" t="s">
        <v>26</v>
      </c>
      <c r="D256" t="s">
        <v>17</v>
      </c>
      <c r="E256" s="36">
        <v>90</v>
      </c>
      <c r="F256" s="37">
        <v>14</v>
      </c>
      <c r="G256" s="37">
        <f t="shared" si="3"/>
        <v>1260</v>
      </c>
    </row>
    <row r="257" spans="1:7" x14ac:dyDescent="0.2">
      <c r="A257" s="35">
        <v>37843</v>
      </c>
      <c r="B257" s="36" t="s">
        <v>9</v>
      </c>
      <c r="C257" s="36" t="s">
        <v>26</v>
      </c>
      <c r="D257" t="s">
        <v>22</v>
      </c>
      <c r="E257" s="36">
        <v>124</v>
      </c>
      <c r="F257" s="37">
        <v>150</v>
      </c>
      <c r="G257" s="37">
        <f t="shared" si="3"/>
        <v>18600</v>
      </c>
    </row>
    <row r="258" spans="1:7" x14ac:dyDescent="0.2">
      <c r="A258" s="35">
        <v>37845</v>
      </c>
      <c r="B258" s="36" t="s">
        <v>20</v>
      </c>
      <c r="C258" s="36" t="s">
        <v>24</v>
      </c>
      <c r="D258" t="s">
        <v>17</v>
      </c>
      <c r="E258" s="36">
        <v>72</v>
      </c>
      <c r="F258" s="37">
        <v>14</v>
      </c>
      <c r="G258" s="37">
        <f t="shared" si="3"/>
        <v>1008</v>
      </c>
    </row>
    <row r="259" spans="1:7" x14ac:dyDescent="0.2">
      <c r="A259" s="35">
        <v>37851</v>
      </c>
      <c r="B259" s="36" t="s">
        <v>12</v>
      </c>
      <c r="C259" s="36" t="s">
        <v>19</v>
      </c>
      <c r="D259" t="s">
        <v>22</v>
      </c>
      <c r="E259" s="36">
        <v>96</v>
      </c>
      <c r="F259" s="37">
        <v>110</v>
      </c>
      <c r="G259" s="37">
        <f t="shared" si="3"/>
        <v>10560</v>
      </c>
    </row>
    <row r="260" spans="1:7" x14ac:dyDescent="0.2">
      <c r="A260" s="35">
        <v>37853</v>
      </c>
      <c r="B260" s="36" t="s">
        <v>12</v>
      </c>
      <c r="C260" s="36" t="s">
        <v>24</v>
      </c>
      <c r="D260" t="s">
        <v>11</v>
      </c>
      <c r="E260" s="36">
        <v>116</v>
      </c>
      <c r="F260" s="37">
        <v>110</v>
      </c>
      <c r="G260" s="37">
        <f t="shared" si="3"/>
        <v>12760</v>
      </c>
    </row>
    <row r="261" spans="1:7" x14ac:dyDescent="0.2">
      <c r="A261" s="35">
        <v>37856</v>
      </c>
      <c r="B261" s="36" t="s">
        <v>25</v>
      </c>
      <c r="C261" s="36" t="s">
        <v>26</v>
      </c>
      <c r="D261" t="s">
        <v>14</v>
      </c>
      <c r="E261" s="36">
        <v>102</v>
      </c>
      <c r="F261" s="37">
        <v>86</v>
      </c>
      <c r="G261" s="37">
        <f t="shared" si="3"/>
        <v>8772</v>
      </c>
    </row>
    <row r="262" spans="1:7" x14ac:dyDescent="0.2">
      <c r="A262" s="38">
        <v>37259</v>
      </c>
      <c r="B262" s="36" t="s">
        <v>9</v>
      </c>
      <c r="C262" s="36" t="s">
        <v>13</v>
      </c>
      <c r="D262" t="s">
        <v>22</v>
      </c>
      <c r="E262" s="36">
        <v>153</v>
      </c>
      <c r="F262" s="37">
        <v>150</v>
      </c>
      <c r="G262" s="37">
        <f t="shared" si="3"/>
        <v>22950</v>
      </c>
    </row>
    <row r="263" spans="1:7" x14ac:dyDescent="0.2">
      <c r="A263" s="35">
        <v>37862</v>
      </c>
      <c r="B263" s="36" t="s">
        <v>20</v>
      </c>
      <c r="C263" s="36" t="s">
        <v>24</v>
      </c>
      <c r="D263" t="s">
        <v>22</v>
      </c>
      <c r="E263" s="36">
        <v>105</v>
      </c>
      <c r="F263" s="37">
        <v>14</v>
      </c>
      <c r="G263" s="37">
        <f t="shared" si="3"/>
        <v>1470</v>
      </c>
    </row>
    <row r="264" spans="1:7" x14ac:dyDescent="0.2">
      <c r="A264" s="35">
        <v>37864</v>
      </c>
      <c r="B264" s="36" t="s">
        <v>20</v>
      </c>
      <c r="C264" s="36" t="s">
        <v>19</v>
      </c>
      <c r="D264" t="s">
        <v>11</v>
      </c>
      <c r="E264" s="36">
        <v>99</v>
      </c>
      <c r="F264" s="37">
        <v>14</v>
      </c>
      <c r="G264" s="37">
        <f t="shared" si="3"/>
        <v>1386</v>
      </c>
    </row>
    <row r="265" spans="1:7" x14ac:dyDescent="0.2">
      <c r="A265" s="35">
        <v>37649</v>
      </c>
      <c r="B265" s="36" t="s">
        <v>9</v>
      </c>
      <c r="C265" s="36" t="s">
        <v>13</v>
      </c>
      <c r="D265" t="s">
        <v>22</v>
      </c>
      <c r="E265" s="36">
        <v>153</v>
      </c>
      <c r="F265" s="37">
        <v>150</v>
      </c>
      <c r="G265" s="37">
        <f t="shared" ref="G265:G298" si="4">F265*E265</f>
        <v>22950</v>
      </c>
    </row>
    <row r="266" spans="1:7" x14ac:dyDescent="0.2">
      <c r="A266" s="35">
        <v>37868</v>
      </c>
      <c r="B266" s="36" t="s">
        <v>20</v>
      </c>
      <c r="C266" s="36" t="s">
        <v>26</v>
      </c>
      <c r="D266" t="s">
        <v>17</v>
      </c>
      <c r="E266" s="36">
        <v>87</v>
      </c>
      <c r="F266" s="37">
        <v>14</v>
      </c>
      <c r="G266" s="37">
        <f t="shared" si="4"/>
        <v>1218</v>
      </c>
    </row>
    <row r="267" spans="1:7" x14ac:dyDescent="0.2">
      <c r="A267" s="35">
        <v>37873</v>
      </c>
      <c r="B267" s="36" t="s">
        <v>20</v>
      </c>
      <c r="C267" s="36" t="s">
        <v>24</v>
      </c>
      <c r="D267" t="s">
        <v>22</v>
      </c>
      <c r="E267" s="36">
        <v>102</v>
      </c>
      <c r="F267" s="37">
        <v>14</v>
      </c>
      <c r="G267" s="37">
        <f t="shared" si="4"/>
        <v>1428</v>
      </c>
    </row>
    <row r="268" spans="1:7" x14ac:dyDescent="0.2">
      <c r="A268" s="35">
        <v>37877</v>
      </c>
      <c r="B268" s="36" t="s">
        <v>20</v>
      </c>
      <c r="C268" s="36" t="s">
        <v>21</v>
      </c>
      <c r="D268" t="s">
        <v>11</v>
      </c>
      <c r="E268" s="36">
        <v>93</v>
      </c>
      <c r="F268" s="37">
        <v>14</v>
      </c>
      <c r="G268" s="37">
        <f t="shared" si="4"/>
        <v>1302</v>
      </c>
    </row>
    <row r="269" spans="1:7" x14ac:dyDescent="0.2">
      <c r="A269" s="35">
        <v>37881</v>
      </c>
      <c r="B269" s="36" t="s">
        <v>20</v>
      </c>
      <c r="C269" s="36" t="s">
        <v>10</v>
      </c>
      <c r="D269" t="s">
        <v>14</v>
      </c>
      <c r="E269" s="36">
        <v>96</v>
      </c>
      <c r="F269" s="37">
        <v>14</v>
      </c>
      <c r="G269" s="37">
        <f t="shared" si="4"/>
        <v>1344</v>
      </c>
    </row>
    <row r="270" spans="1:7" x14ac:dyDescent="0.2">
      <c r="A270" s="35">
        <v>37884</v>
      </c>
      <c r="B270" s="36" t="s">
        <v>12</v>
      </c>
      <c r="C270" s="36" t="s">
        <v>24</v>
      </c>
      <c r="D270" t="s">
        <v>17</v>
      </c>
      <c r="E270" s="36">
        <v>126</v>
      </c>
      <c r="F270" s="37">
        <v>110</v>
      </c>
      <c r="G270" s="37">
        <f t="shared" si="4"/>
        <v>13860</v>
      </c>
    </row>
    <row r="271" spans="1:7" x14ac:dyDescent="0.2">
      <c r="A271" s="35">
        <v>37886</v>
      </c>
      <c r="B271" s="36" t="s">
        <v>20</v>
      </c>
      <c r="C271" s="36" t="s">
        <v>13</v>
      </c>
      <c r="D271" t="s">
        <v>22</v>
      </c>
      <c r="E271" s="36">
        <v>108</v>
      </c>
      <c r="F271" s="37">
        <v>14</v>
      </c>
      <c r="G271" s="37">
        <f t="shared" si="4"/>
        <v>1512</v>
      </c>
    </row>
    <row r="272" spans="1:7" x14ac:dyDescent="0.2">
      <c r="A272" s="35">
        <v>37891</v>
      </c>
      <c r="B272" s="36" t="s">
        <v>25</v>
      </c>
      <c r="C272" s="36" t="s">
        <v>24</v>
      </c>
      <c r="D272" t="s">
        <v>17</v>
      </c>
      <c r="E272" s="36">
        <v>104</v>
      </c>
      <c r="F272" s="37">
        <v>86</v>
      </c>
      <c r="G272" s="37">
        <f t="shared" si="4"/>
        <v>8944</v>
      </c>
    </row>
    <row r="273" spans="1:7" x14ac:dyDescent="0.2">
      <c r="A273" s="35">
        <v>37893</v>
      </c>
      <c r="B273" s="36" t="s">
        <v>20</v>
      </c>
      <c r="C273" s="36" t="s">
        <v>24</v>
      </c>
      <c r="D273" t="s">
        <v>22</v>
      </c>
      <c r="E273" s="36">
        <v>75</v>
      </c>
      <c r="F273" s="37">
        <v>14</v>
      </c>
      <c r="G273" s="37">
        <f t="shared" si="4"/>
        <v>1050</v>
      </c>
    </row>
    <row r="274" spans="1:7" x14ac:dyDescent="0.2">
      <c r="A274" s="35">
        <v>37894</v>
      </c>
      <c r="B274" s="36" t="s">
        <v>20</v>
      </c>
      <c r="C274" s="36" t="s">
        <v>21</v>
      </c>
      <c r="D274" t="s">
        <v>11</v>
      </c>
      <c r="E274" s="36">
        <v>78</v>
      </c>
      <c r="F274" s="37">
        <v>14</v>
      </c>
      <c r="G274" s="37">
        <f t="shared" si="4"/>
        <v>1092</v>
      </c>
    </row>
    <row r="275" spans="1:7" x14ac:dyDescent="0.2">
      <c r="A275" s="35">
        <v>37895</v>
      </c>
      <c r="B275" s="36" t="s">
        <v>15</v>
      </c>
      <c r="C275" s="36" t="s">
        <v>27</v>
      </c>
      <c r="D275" t="s">
        <v>14</v>
      </c>
      <c r="E275" s="36">
        <v>113</v>
      </c>
      <c r="F275" s="37">
        <v>1214</v>
      </c>
      <c r="G275" s="37">
        <f t="shared" si="4"/>
        <v>137182</v>
      </c>
    </row>
    <row r="276" spans="1:7" x14ac:dyDescent="0.2">
      <c r="A276" s="35">
        <v>37904</v>
      </c>
      <c r="B276" s="36" t="s">
        <v>20</v>
      </c>
      <c r="C276" s="36" t="s">
        <v>16</v>
      </c>
      <c r="D276" t="s">
        <v>17</v>
      </c>
      <c r="E276" s="36">
        <v>84</v>
      </c>
      <c r="F276" s="37">
        <v>14</v>
      </c>
      <c r="G276" s="37">
        <f t="shared" si="4"/>
        <v>1176</v>
      </c>
    </row>
    <row r="277" spans="1:7" x14ac:dyDescent="0.2">
      <c r="A277" s="35">
        <v>37906</v>
      </c>
      <c r="B277" s="36" t="s">
        <v>15</v>
      </c>
      <c r="C277" s="36" t="s">
        <v>24</v>
      </c>
      <c r="D277" t="s">
        <v>22</v>
      </c>
      <c r="E277" s="36">
        <v>83</v>
      </c>
      <c r="F277" s="37">
        <v>1214</v>
      </c>
      <c r="G277" s="37">
        <f t="shared" si="4"/>
        <v>100762</v>
      </c>
    </row>
    <row r="278" spans="1:7" x14ac:dyDescent="0.2">
      <c r="A278" s="35">
        <v>37914</v>
      </c>
      <c r="B278" s="36" t="s">
        <v>15</v>
      </c>
      <c r="C278" s="36" t="s">
        <v>21</v>
      </c>
      <c r="D278" t="s">
        <v>11</v>
      </c>
      <c r="E278" s="36">
        <v>92</v>
      </c>
      <c r="F278" s="37">
        <v>1214</v>
      </c>
      <c r="G278" s="37">
        <f t="shared" si="4"/>
        <v>111688</v>
      </c>
    </row>
    <row r="279" spans="1:7" x14ac:dyDescent="0.2">
      <c r="A279" s="35">
        <v>37917</v>
      </c>
      <c r="B279" s="36" t="s">
        <v>18</v>
      </c>
      <c r="C279" s="36" t="s">
        <v>16</v>
      </c>
      <c r="D279" t="s">
        <v>14</v>
      </c>
      <c r="E279" s="36">
        <v>125</v>
      </c>
      <c r="F279" s="37">
        <v>65</v>
      </c>
      <c r="G279" s="37">
        <f t="shared" si="4"/>
        <v>8125</v>
      </c>
    </row>
    <row r="280" spans="1:7" x14ac:dyDescent="0.2">
      <c r="A280" s="35">
        <v>37919</v>
      </c>
      <c r="B280" s="36" t="s">
        <v>18</v>
      </c>
      <c r="C280" s="36" t="s">
        <v>24</v>
      </c>
      <c r="D280" t="s">
        <v>17</v>
      </c>
      <c r="E280" s="36">
        <v>122</v>
      </c>
      <c r="F280" s="37">
        <v>65</v>
      </c>
      <c r="G280" s="37">
        <f t="shared" si="4"/>
        <v>7930</v>
      </c>
    </row>
    <row r="281" spans="1:7" x14ac:dyDescent="0.2">
      <c r="A281" s="35">
        <v>37926</v>
      </c>
      <c r="B281" s="36" t="s">
        <v>20</v>
      </c>
      <c r="C281" s="36" t="s">
        <v>19</v>
      </c>
      <c r="D281" t="s">
        <v>22</v>
      </c>
      <c r="E281" s="36">
        <v>81</v>
      </c>
      <c r="F281" s="37">
        <v>14</v>
      </c>
      <c r="G281" s="37">
        <f t="shared" si="4"/>
        <v>1134</v>
      </c>
    </row>
    <row r="282" spans="1:7" x14ac:dyDescent="0.2">
      <c r="A282" s="35">
        <v>37928</v>
      </c>
      <c r="B282" s="36" t="s">
        <v>15</v>
      </c>
      <c r="C282" s="36" t="s">
        <v>21</v>
      </c>
      <c r="D282" t="s">
        <v>11</v>
      </c>
      <c r="E282" s="36">
        <v>108</v>
      </c>
      <c r="F282" s="37">
        <v>1214</v>
      </c>
      <c r="G282" s="37">
        <f t="shared" si="4"/>
        <v>131112</v>
      </c>
    </row>
    <row r="283" spans="1:7" x14ac:dyDescent="0.2">
      <c r="A283" s="35">
        <v>37932</v>
      </c>
      <c r="B283" s="36" t="s">
        <v>15</v>
      </c>
      <c r="C283" s="36" t="s">
        <v>24</v>
      </c>
      <c r="D283" t="s">
        <v>14</v>
      </c>
      <c r="E283" s="36">
        <v>107</v>
      </c>
      <c r="F283" s="37">
        <v>1214</v>
      </c>
      <c r="G283" s="37">
        <f t="shared" si="4"/>
        <v>129898</v>
      </c>
    </row>
    <row r="284" spans="1:7" x14ac:dyDescent="0.2">
      <c r="A284" s="35">
        <v>37933</v>
      </c>
      <c r="B284" s="36" t="s">
        <v>15</v>
      </c>
      <c r="C284" s="36" t="s">
        <v>13</v>
      </c>
      <c r="D284" t="s">
        <v>17</v>
      </c>
      <c r="E284" s="36">
        <v>103</v>
      </c>
      <c r="F284" s="37">
        <v>1214</v>
      </c>
      <c r="G284" s="37">
        <f t="shared" si="4"/>
        <v>125042</v>
      </c>
    </row>
    <row r="285" spans="1:7" x14ac:dyDescent="0.2">
      <c r="A285" s="35">
        <v>37934</v>
      </c>
      <c r="B285" s="36" t="s">
        <v>15</v>
      </c>
      <c r="C285" s="36" t="s">
        <v>23</v>
      </c>
      <c r="D285" t="s">
        <v>22</v>
      </c>
      <c r="E285" s="36">
        <v>95</v>
      </c>
      <c r="F285" s="37">
        <v>1214</v>
      </c>
      <c r="G285" s="37">
        <f t="shared" si="4"/>
        <v>115330</v>
      </c>
    </row>
    <row r="286" spans="1:7" x14ac:dyDescent="0.2">
      <c r="A286" s="35">
        <v>37935</v>
      </c>
      <c r="B286" s="36" t="s">
        <v>15</v>
      </c>
      <c r="C286" s="36" t="s">
        <v>24</v>
      </c>
      <c r="D286" t="s">
        <v>17</v>
      </c>
      <c r="E286" s="36">
        <v>86</v>
      </c>
      <c r="F286" s="37">
        <v>1214</v>
      </c>
      <c r="G286" s="37">
        <f t="shared" si="4"/>
        <v>104404</v>
      </c>
    </row>
    <row r="287" spans="1:7" x14ac:dyDescent="0.2">
      <c r="A287" s="35">
        <v>37939</v>
      </c>
      <c r="B287" s="36" t="s">
        <v>12</v>
      </c>
      <c r="C287" s="36" t="s">
        <v>27</v>
      </c>
      <c r="D287" t="s">
        <v>22</v>
      </c>
      <c r="E287" s="36">
        <v>121</v>
      </c>
      <c r="F287" s="37">
        <v>110</v>
      </c>
      <c r="G287" s="37">
        <f t="shared" si="4"/>
        <v>13310</v>
      </c>
    </row>
    <row r="288" spans="1:7" x14ac:dyDescent="0.2">
      <c r="A288" s="35">
        <v>37950</v>
      </c>
      <c r="B288" s="36" t="s">
        <v>15</v>
      </c>
      <c r="C288" s="36" t="s">
        <v>13</v>
      </c>
      <c r="D288" t="s">
        <v>11</v>
      </c>
      <c r="E288" s="36">
        <v>98</v>
      </c>
      <c r="F288" s="37">
        <v>1214</v>
      </c>
      <c r="G288" s="37">
        <f t="shared" si="4"/>
        <v>118972</v>
      </c>
    </row>
    <row r="289" spans="1:7" x14ac:dyDescent="0.2">
      <c r="A289" s="35">
        <v>37951</v>
      </c>
      <c r="B289" s="36" t="s">
        <v>15</v>
      </c>
      <c r="C289" s="36" t="s">
        <v>24</v>
      </c>
      <c r="D289" t="s">
        <v>14</v>
      </c>
      <c r="E289" s="36">
        <v>98</v>
      </c>
      <c r="F289" s="37">
        <v>1214</v>
      </c>
      <c r="G289" s="37">
        <f t="shared" si="4"/>
        <v>118972</v>
      </c>
    </row>
    <row r="290" spans="1:7" x14ac:dyDescent="0.2">
      <c r="A290" s="35">
        <v>37955</v>
      </c>
      <c r="B290" s="36" t="s">
        <v>15</v>
      </c>
      <c r="C290" s="36" t="s">
        <v>26</v>
      </c>
      <c r="D290" t="s">
        <v>17</v>
      </c>
      <c r="E290" s="36">
        <v>93</v>
      </c>
      <c r="F290" s="37">
        <v>1214</v>
      </c>
      <c r="G290" s="37">
        <f t="shared" si="4"/>
        <v>112902</v>
      </c>
    </row>
    <row r="291" spans="1:7" x14ac:dyDescent="0.2">
      <c r="A291" s="35">
        <v>37956</v>
      </c>
      <c r="B291" s="36" t="s">
        <v>15</v>
      </c>
      <c r="C291" s="36" t="s">
        <v>24</v>
      </c>
      <c r="D291" t="s">
        <v>22</v>
      </c>
      <c r="E291" s="36">
        <v>101</v>
      </c>
      <c r="F291" s="37">
        <v>1214</v>
      </c>
      <c r="G291" s="37">
        <f t="shared" si="4"/>
        <v>122614</v>
      </c>
    </row>
    <row r="292" spans="1:7" x14ac:dyDescent="0.2">
      <c r="A292" s="35">
        <v>37959</v>
      </c>
      <c r="B292" s="36" t="s">
        <v>9</v>
      </c>
      <c r="C292" s="36" t="s">
        <v>13</v>
      </c>
      <c r="D292" t="s">
        <v>11</v>
      </c>
      <c r="E292" s="36">
        <v>90</v>
      </c>
      <c r="F292" s="37">
        <v>150</v>
      </c>
      <c r="G292" s="37">
        <f t="shared" si="4"/>
        <v>13500</v>
      </c>
    </row>
    <row r="293" spans="1:7" x14ac:dyDescent="0.2">
      <c r="A293" s="35">
        <v>37961</v>
      </c>
      <c r="B293" s="36" t="s">
        <v>9</v>
      </c>
      <c r="C293" s="36" t="s">
        <v>10</v>
      </c>
      <c r="D293" t="s">
        <v>14</v>
      </c>
      <c r="E293" s="36">
        <v>98</v>
      </c>
      <c r="F293" s="37">
        <v>150</v>
      </c>
      <c r="G293" s="37">
        <f t="shared" si="4"/>
        <v>14700</v>
      </c>
    </row>
    <row r="294" spans="1:7" x14ac:dyDescent="0.2">
      <c r="A294" s="35">
        <v>37964</v>
      </c>
      <c r="B294" s="36" t="s">
        <v>15</v>
      </c>
      <c r="C294" s="36" t="s">
        <v>23</v>
      </c>
      <c r="D294" t="s">
        <v>17</v>
      </c>
      <c r="E294" s="36">
        <v>110</v>
      </c>
      <c r="F294" s="37">
        <v>1214</v>
      </c>
      <c r="G294" s="37">
        <f t="shared" si="4"/>
        <v>133540</v>
      </c>
    </row>
    <row r="295" spans="1:7" x14ac:dyDescent="0.2">
      <c r="A295" s="35">
        <v>37973</v>
      </c>
      <c r="B295" s="36" t="s">
        <v>15</v>
      </c>
      <c r="C295" s="36" t="s">
        <v>26</v>
      </c>
      <c r="D295" t="s">
        <v>22</v>
      </c>
      <c r="E295" s="36">
        <v>88</v>
      </c>
      <c r="F295" s="37">
        <v>1214</v>
      </c>
      <c r="G295" s="37">
        <f t="shared" si="4"/>
        <v>106832</v>
      </c>
    </row>
    <row r="296" spans="1:7" x14ac:dyDescent="0.2">
      <c r="A296" s="35">
        <v>37975</v>
      </c>
      <c r="B296" s="36" t="s">
        <v>15</v>
      </c>
      <c r="C296" s="36" t="s">
        <v>27</v>
      </c>
      <c r="D296" t="s">
        <v>11</v>
      </c>
      <c r="E296" s="36">
        <v>89</v>
      </c>
      <c r="F296" s="37">
        <v>1214</v>
      </c>
      <c r="G296" s="37">
        <f t="shared" si="4"/>
        <v>108046</v>
      </c>
    </row>
    <row r="297" spans="1:7" x14ac:dyDescent="0.2">
      <c r="A297" s="35">
        <v>37982</v>
      </c>
      <c r="B297" s="36" t="s">
        <v>15</v>
      </c>
      <c r="C297" s="36" t="s">
        <v>24</v>
      </c>
      <c r="D297" t="s">
        <v>14</v>
      </c>
      <c r="E297" s="36">
        <v>104</v>
      </c>
      <c r="F297" s="37">
        <v>1214</v>
      </c>
      <c r="G297" s="37">
        <f t="shared" si="4"/>
        <v>126256</v>
      </c>
    </row>
    <row r="298" spans="1:7" x14ac:dyDescent="0.2">
      <c r="A298" s="35">
        <v>37983</v>
      </c>
      <c r="B298" s="36" t="s">
        <v>9</v>
      </c>
      <c r="C298" s="36" t="s">
        <v>16</v>
      </c>
      <c r="D298" t="s">
        <v>17</v>
      </c>
      <c r="E298" s="36">
        <v>94</v>
      </c>
      <c r="F298" s="37">
        <v>150</v>
      </c>
      <c r="G298" s="37">
        <f t="shared" si="4"/>
        <v>14100</v>
      </c>
    </row>
  </sheetData>
  <pageMargins left="0.75" right="0.75" top="1" bottom="1" header="0.49212598499999999" footer="0.49212598499999999"/>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99"/>
  <sheetViews>
    <sheetView topLeftCell="B283" workbookViewId="0"/>
  </sheetViews>
  <sheetFormatPr defaultRowHeight="12.75" x14ac:dyDescent="0.2"/>
  <cols>
    <col min="1" max="1" width="16.7109375" bestFit="1" customWidth="1"/>
    <col min="2" max="2" width="16.140625" bestFit="1" customWidth="1"/>
    <col min="3" max="3" width="16.7109375" bestFit="1" customWidth="1"/>
    <col min="4" max="4" width="14.5703125" bestFit="1" customWidth="1"/>
    <col min="5" max="5" width="17.140625" bestFit="1" customWidth="1"/>
    <col min="6" max="6" width="20.7109375" bestFit="1" customWidth="1"/>
    <col min="7" max="7" width="19.7109375" bestFit="1" customWidth="1"/>
    <col min="8" max="8" width="18.7109375" style="56" bestFit="1" customWidth="1"/>
    <col min="9" max="9" width="13.42578125" bestFit="1" customWidth="1"/>
    <col min="10" max="10" width="26.5703125" bestFit="1" customWidth="1"/>
    <col min="11" max="11" width="17.140625" bestFit="1" customWidth="1"/>
    <col min="12" max="12" width="21.42578125" customWidth="1"/>
    <col min="13" max="13" width="21.42578125" bestFit="1" customWidth="1"/>
    <col min="14" max="14" width="18.28515625" bestFit="1" customWidth="1"/>
    <col min="15" max="15" width="20.28515625" bestFit="1" customWidth="1"/>
    <col min="16" max="16" width="24.42578125" bestFit="1" customWidth="1"/>
    <col min="17" max="17" width="12.85546875" bestFit="1" customWidth="1"/>
    <col min="18" max="18" width="24.28515625" bestFit="1" customWidth="1"/>
    <col min="19" max="20" width="25.85546875" bestFit="1" customWidth="1"/>
    <col min="21" max="21" width="26.5703125" bestFit="1" customWidth="1"/>
    <col min="22" max="22" width="24.28515625" bestFit="1" customWidth="1"/>
    <col min="23" max="23" width="18" bestFit="1" customWidth="1"/>
  </cols>
  <sheetData>
    <row r="1" spans="1:11" x14ac:dyDescent="0.2">
      <c r="A1" t="s">
        <v>28</v>
      </c>
      <c r="B1" t="s">
        <v>29</v>
      </c>
      <c r="C1" t="s">
        <v>30</v>
      </c>
      <c r="D1" t="s">
        <v>31</v>
      </c>
      <c r="E1" t="s">
        <v>32</v>
      </c>
      <c r="F1" t="s">
        <v>33</v>
      </c>
      <c r="G1" t="s">
        <v>34</v>
      </c>
      <c r="H1" s="56" t="s">
        <v>35</v>
      </c>
      <c r="I1" t="s">
        <v>36</v>
      </c>
      <c r="J1" t="s">
        <v>86</v>
      </c>
      <c r="K1" t="s">
        <v>90</v>
      </c>
    </row>
    <row r="2" spans="1:11" x14ac:dyDescent="0.2">
      <c r="A2" t="s">
        <v>37</v>
      </c>
      <c r="B2" t="s">
        <v>38</v>
      </c>
      <c r="C2" t="s">
        <v>39</v>
      </c>
      <c r="D2" t="s">
        <v>23</v>
      </c>
      <c r="E2" t="s">
        <v>22</v>
      </c>
      <c r="F2" t="s">
        <v>15</v>
      </c>
      <c r="G2">
        <v>123</v>
      </c>
      <c r="H2" s="20">
        <v>1214</v>
      </c>
      <c r="I2">
        <v>149322</v>
      </c>
      <c r="J2" t="s">
        <v>87</v>
      </c>
      <c r="K2">
        <v>149322</v>
      </c>
    </row>
    <row r="3" spans="1:11" x14ac:dyDescent="0.2">
      <c r="A3" t="s">
        <v>40</v>
      </c>
      <c r="B3" t="s">
        <v>41</v>
      </c>
      <c r="C3" t="s">
        <v>42</v>
      </c>
      <c r="D3" t="s">
        <v>23</v>
      </c>
      <c r="E3" t="s">
        <v>22</v>
      </c>
      <c r="F3" t="s">
        <v>15</v>
      </c>
      <c r="G3">
        <v>123</v>
      </c>
      <c r="H3" s="20">
        <v>1214</v>
      </c>
      <c r="I3">
        <v>149322</v>
      </c>
      <c r="J3" t="s">
        <v>87</v>
      </c>
      <c r="K3">
        <v>149322</v>
      </c>
    </row>
    <row r="4" spans="1:11" x14ac:dyDescent="0.2">
      <c r="A4" t="s">
        <v>40</v>
      </c>
      <c r="B4" t="s">
        <v>43</v>
      </c>
      <c r="C4" t="s">
        <v>44</v>
      </c>
      <c r="D4" t="s">
        <v>23</v>
      </c>
      <c r="E4" t="s">
        <v>22</v>
      </c>
      <c r="F4" t="s">
        <v>15</v>
      </c>
      <c r="G4">
        <v>123</v>
      </c>
      <c r="H4" s="20">
        <v>1214</v>
      </c>
      <c r="I4">
        <v>149322</v>
      </c>
      <c r="J4" t="s">
        <v>87</v>
      </c>
      <c r="K4">
        <v>149322</v>
      </c>
    </row>
    <row r="5" spans="1:11" x14ac:dyDescent="0.2">
      <c r="A5" t="s">
        <v>45</v>
      </c>
      <c r="B5" t="s">
        <v>46</v>
      </c>
      <c r="C5" t="s">
        <v>39</v>
      </c>
      <c r="D5" t="s">
        <v>16</v>
      </c>
      <c r="E5" t="s">
        <v>11</v>
      </c>
      <c r="F5" t="s">
        <v>15</v>
      </c>
      <c r="G5">
        <v>120</v>
      </c>
      <c r="H5" s="56">
        <v>1214</v>
      </c>
      <c r="I5">
        <v>145680</v>
      </c>
      <c r="J5" t="s">
        <v>88</v>
      </c>
      <c r="K5">
        <v>145680</v>
      </c>
    </row>
    <row r="6" spans="1:11" x14ac:dyDescent="0.2">
      <c r="A6" t="s">
        <v>37</v>
      </c>
      <c r="B6" t="s">
        <v>47</v>
      </c>
      <c r="C6" t="s">
        <v>44</v>
      </c>
      <c r="D6" t="s">
        <v>16</v>
      </c>
      <c r="E6" t="s">
        <v>11</v>
      </c>
      <c r="F6" t="s">
        <v>15</v>
      </c>
      <c r="G6">
        <v>120</v>
      </c>
      <c r="H6" s="56">
        <v>1214</v>
      </c>
      <c r="I6">
        <v>145680</v>
      </c>
      <c r="J6" t="s">
        <v>88</v>
      </c>
      <c r="K6">
        <v>145680</v>
      </c>
    </row>
    <row r="7" spans="1:11" x14ac:dyDescent="0.2">
      <c r="A7" t="s">
        <v>45</v>
      </c>
      <c r="B7" t="s">
        <v>48</v>
      </c>
      <c r="C7" t="s">
        <v>42</v>
      </c>
      <c r="D7" t="s">
        <v>16</v>
      </c>
      <c r="E7" t="s">
        <v>11</v>
      </c>
      <c r="F7" t="s">
        <v>15</v>
      </c>
      <c r="G7">
        <v>120</v>
      </c>
      <c r="H7" s="56">
        <v>1214</v>
      </c>
      <c r="I7">
        <v>145680</v>
      </c>
      <c r="J7" t="s">
        <v>88</v>
      </c>
      <c r="K7">
        <v>145680</v>
      </c>
    </row>
    <row r="8" spans="1:11" x14ac:dyDescent="0.2">
      <c r="A8" t="s">
        <v>49</v>
      </c>
      <c r="B8" t="s">
        <v>50</v>
      </c>
      <c r="C8" t="s">
        <v>42</v>
      </c>
      <c r="D8" t="s">
        <v>24</v>
      </c>
      <c r="E8" t="s">
        <v>11</v>
      </c>
      <c r="F8" t="s">
        <v>15</v>
      </c>
      <c r="G8">
        <v>118</v>
      </c>
      <c r="H8" s="56">
        <v>1214</v>
      </c>
      <c r="I8">
        <v>143252</v>
      </c>
      <c r="J8" t="s">
        <v>88</v>
      </c>
      <c r="K8">
        <v>143252</v>
      </c>
    </row>
    <row r="9" spans="1:11" x14ac:dyDescent="0.2">
      <c r="A9" t="s">
        <v>49</v>
      </c>
      <c r="B9" t="s">
        <v>51</v>
      </c>
      <c r="C9" t="s">
        <v>39</v>
      </c>
      <c r="D9" t="s">
        <v>24</v>
      </c>
      <c r="E9" t="s">
        <v>11</v>
      </c>
      <c r="F9" t="s">
        <v>15</v>
      </c>
      <c r="G9">
        <v>118</v>
      </c>
      <c r="H9" s="56">
        <v>1214</v>
      </c>
      <c r="I9">
        <v>143252</v>
      </c>
      <c r="J9" t="s">
        <v>88</v>
      </c>
      <c r="K9">
        <v>143252</v>
      </c>
    </row>
    <row r="10" spans="1:11" x14ac:dyDescent="0.2">
      <c r="A10" t="s">
        <v>52</v>
      </c>
      <c r="B10" t="s">
        <v>53</v>
      </c>
      <c r="C10" t="s">
        <v>44</v>
      </c>
      <c r="D10" t="s">
        <v>24</v>
      </c>
      <c r="E10" t="s">
        <v>11</v>
      </c>
      <c r="F10" t="s">
        <v>15</v>
      </c>
      <c r="G10">
        <v>118</v>
      </c>
      <c r="H10" s="56">
        <v>1214</v>
      </c>
      <c r="I10">
        <v>143252</v>
      </c>
      <c r="J10" t="s">
        <v>88</v>
      </c>
      <c r="K10">
        <v>143252</v>
      </c>
    </row>
    <row r="11" spans="1:11" x14ac:dyDescent="0.2">
      <c r="A11" t="s">
        <v>37</v>
      </c>
      <c r="B11" t="s">
        <v>43</v>
      </c>
      <c r="C11" t="s">
        <v>42</v>
      </c>
      <c r="D11" t="s">
        <v>16</v>
      </c>
      <c r="E11" t="s">
        <v>17</v>
      </c>
      <c r="F11" t="s">
        <v>15</v>
      </c>
      <c r="G11">
        <v>117</v>
      </c>
      <c r="H11" s="56">
        <v>1214</v>
      </c>
      <c r="I11">
        <v>142038</v>
      </c>
      <c r="J11" t="s">
        <v>88</v>
      </c>
      <c r="K11">
        <v>142038</v>
      </c>
    </row>
    <row r="12" spans="1:11" x14ac:dyDescent="0.2">
      <c r="A12" t="s">
        <v>40</v>
      </c>
      <c r="B12" t="s">
        <v>54</v>
      </c>
      <c r="C12" t="s">
        <v>44</v>
      </c>
      <c r="D12" t="s">
        <v>16</v>
      </c>
      <c r="E12" t="s">
        <v>17</v>
      </c>
      <c r="F12" t="s">
        <v>15</v>
      </c>
      <c r="G12">
        <v>117</v>
      </c>
      <c r="H12" s="56">
        <v>1214</v>
      </c>
      <c r="I12">
        <v>142038</v>
      </c>
      <c r="J12" t="s">
        <v>88</v>
      </c>
      <c r="K12">
        <v>142038</v>
      </c>
    </row>
    <row r="13" spans="1:11" x14ac:dyDescent="0.2">
      <c r="A13" t="s">
        <v>37</v>
      </c>
      <c r="B13" t="s">
        <v>55</v>
      </c>
      <c r="C13" t="s">
        <v>39</v>
      </c>
      <c r="D13" t="s">
        <v>16</v>
      </c>
      <c r="E13" t="s">
        <v>17</v>
      </c>
      <c r="F13" t="s">
        <v>15</v>
      </c>
      <c r="G13">
        <v>117</v>
      </c>
      <c r="H13" s="56">
        <v>1214</v>
      </c>
      <c r="I13">
        <v>142038</v>
      </c>
      <c r="J13" t="s">
        <v>88</v>
      </c>
      <c r="K13">
        <v>142038</v>
      </c>
    </row>
    <row r="14" spans="1:11" x14ac:dyDescent="0.2">
      <c r="A14" t="s">
        <v>56</v>
      </c>
      <c r="B14" t="s">
        <v>51</v>
      </c>
      <c r="C14" t="s">
        <v>44</v>
      </c>
      <c r="D14" t="s">
        <v>23</v>
      </c>
      <c r="E14" t="s">
        <v>17</v>
      </c>
      <c r="F14" t="s">
        <v>15</v>
      </c>
      <c r="G14">
        <v>114</v>
      </c>
      <c r="H14" s="56">
        <v>1214</v>
      </c>
      <c r="I14">
        <v>138396</v>
      </c>
      <c r="J14" t="s">
        <v>88</v>
      </c>
      <c r="K14">
        <v>138396</v>
      </c>
    </row>
    <row r="15" spans="1:11" x14ac:dyDescent="0.2">
      <c r="A15" t="s">
        <v>40</v>
      </c>
      <c r="B15" t="s">
        <v>47</v>
      </c>
      <c r="C15" t="s">
        <v>42</v>
      </c>
      <c r="D15" t="s">
        <v>23</v>
      </c>
      <c r="E15" t="s">
        <v>17</v>
      </c>
      <c r="F15" t="s">
        <v>15</v>
      </c>
      <c r="G15">
        <v>114</v>
      </c>
      <c r="H15" s="56">
        <v>1214</v>
      </c>
      <c r="I15">
        <v>138396</v>
      </c>
      <c r="J15" t="s">
        <v>88</v>
      </c>
      <c r="K15">
        <v>138396</v>
      </c>
    </row>
    <row r="16" spans="1:11" x14ac:dyDescent="0.2">
      <c r="A16" t="s">
        <v>37</v>
      </c>
      <c r="B16" t="s">
        <v>57</v>
      </c>
      <c r="C16" t="s">
        <v>39</v>
      </c>
      <c r="D16" t="s">
        <v>23</v>
      </c>
      <c r="E16" t="s">
        <v>17</v>
      </c>
      <c r="F16" t="s">
        <v>15</v>
      </c>
      <c r="G16">
        <v>114</v>
      </c>
      <c r="H16" s="56">
        <v>1214</v>
      </c>
      <c r="I16">
        <v>138396</v>
      </c>
      <c r="J16" t="s">
        <v>88</v>
      </c>
      <c r="K16">
        <v>138396</v>
      </c>
    </row>
    <row r="17" spans="1:11" x14ac:dyDescent="0.2">
      <c r="A17" t="s">
        <v>58</v>
      </c>
      <c r="B17" t="s">
        <v>55</v>
      </c>
      <c r="C17" t="s">
        <v>39</v>
      </c>
      <c r="D17" t="s">
        <v>27</v>
      </c>
      <c r="E17" t="s">
        <v>14</v>
      </c>
      <c r="F17" t="s">
        <v>15</v>
      </c>
      <c r="G17">
        <v>113</v>
      </c>
      <c r="H17" s="56">
        <v>1214</v>
      </c>
      <c r="I17">
        <v>137182</v>
      </c>
      <c r="J17" t="s">
        <v>88</v>
      </c>
      <c r="K17">
        <v>137182</v>
      </c>
    </row>
    <row r="18" spans="1:11" x14ac:dyDescent="0.2">
      <c r="A18" t="s">
        <v>58</v>
      </c>
      <c r="B18" t="s">
        <v>43</v>
      </c>
      <c r="C18" t="s">
        <v>42</v>
      </c>
      <c r="D18" t="s">
        <v>27</v>
      </c>
      <c r="E18" t="s">
        <v>14</v>
      </c>
      <c r="F18" t="s">
        <v>15</v>
      </c>
      <c r="G18">
        <v>113</v>
      </c>
      <c r="H18" s="56">
        <v>1214</v>
      </c>
      <c r="I18">
        <v>137182</v>
      </c>
      <c r="J18" t="s">
        <v>88</v>
      </c>
      <c r="K18">
        <v>137182</v>
      </c>
    </row>
    <row r="19" spans="1:11" x14ac:dyDescent="0.2">
      <c r="A19" t="s">
        <v>59</v>
      </c>
      <c r="B19" t="s">
        <v>60</v>
      </c>
      <c r="C19" t="s">
        <v>44</v>
      </c>
      <c r="D19" t="s">
        <v>27</v>
      </c>
      <c r="E19" t="s">
        <v>14</v>
      </c>
      <c r="F19" t="s">
        <v>15</v>
      </c>
      <c r="G19">
        <v>113</v>
      </c>
      <c r="H19" s="56">
        <v>1214</v>
      </c>
      <c r="I19">
        <v>137182</v>
      </c>
      <c r="J19" t="s">
        <v>88</v>
      </c>
      <c r="K19">
        <v>137182</v>
      </c>
    </row>
    <row r="20" spans="1:11" x14ac:dyDescent="0.2">
      <c r="A20" t="s">
        <v>61</v>
      </c>
      <c r="B20" t="s">
        <v>46</v>
      </c>
      <c r="C20" t="s">
        <v>39</v>
      </c>
      <c r="D20" t="s">
        <v>16</v>
      </c>
      <c r="E20" t="s">
        <v>17</v>
      </c>
      <c r="F20" t="s">
        <v>15</v>
      </c>
      <c r="G20">
        <v>111</v>
      </c>
      <c r="H20" s="56">
        <v>1214</v>
      </c>
      <c r="I20">
        <v>134754</v>
      </c>
      <c r="J20" t="s">
        <v>88</v>
      </c>
      <c r="K20">
        <v>134754</v>
      </c>
    </row>
    <row r="21" spans="1:11" x14ac:dyDescent="0.2">
      <c r="A21" t="s">
        <v>62</v>
      </c>
      <c r="B21" t="s">
        <v>41</v>
      </c>
      <c r="C21" t="s">
        <v>39</v>
      </c>
      <c r="D21" t="s">
        <v>16</v>
      </c>
      <c r="E21" t="s">
        <v>17</v>
      </c>
      <c r="F21" t="s">
        <v>15</v>
      </c>
      <c r="G21">
        <v>111</v>
      </c>
      <c r="H21" s="56">
        <v>1214</v>
      </c>
      <c r="I21">
        <v>134754</v>
      </c>
      <c r="J21" t="s">
        <v>88</v>
      </c>
      <c r="K21">
        <v>134754</v>
      </c>
    </row>
    <row r="22" spans="1:11" x14ac:dyDescent="0.2">
      <c r="A22" t="s">
        <v>61</v>
      </c>
      <c r="B22" t="s">
        <v>48</v>
      </c>
      <c r="C22" t="s">
        <v>42</v>
      </c>
      <c r="D22" t="s">
        <v>16</v>
      </c>
      <c r="E22" t="s">
        <v>17</v>
      </c>
      <c r="F22" t="s">
        <v>15</v>
      </c>
      <c r="G22">
        <v>111</v>
      </c>
      <c r="H22" s="56">
        <v>1214</v>
      </c>
      <c r="I22">
        <v>134754</v>
      </c>
      <c r="J22" t="s">
        <v>88</v>
      </c>
      <c r="K22">
        <v>134754</v>
      </c>
    </row>
    <row r="23" spans="1:11" x14ac:dyDescent="0.2">
      <c r="A23" t="s">
        <v>62</v>
      </c>
      <c r="B23" t="s">
        <v>63</v>
      </c>
      <c r="C23" t="s">
        <v>39</v>
      </c>
      <c r="D23" t="s">
        <v>23</v>
      </c>
      <c r="E23" t="s">
        <v>17</v>
      </c>
      <c r="F23" t="s">
        <v>15</v>
      </c>
      <c r="G23">
        <v>110</v>
      </c>
      <c r="H23" s="56">
        <v>1214</v>
      </c>
      <c r="I23">
        <v>133540</v>
      </c>
      <c r="J23" t="s">
        <v>88</v>
      </c>
      <c r="K23">
        <v>133540</v>
      </c>
    </row>
    <row r="24" spans="1:11" x14ac:dyDescent="0.2">
      <c r="A24" t="s">
        <v>62</v>
      </c>
      <c r="B24" t="s">
        <v>64</v>
      </c>
      <c r="C24" t="s">
        <v>42</v>
      </c>
      <c r="D24" t="s">
        <v>23</v>
      </c>
      <c r="E24" t="s">
        <v>17</v>
      </c>
      <c r="F24" t="s">
        <v>15</v>
      </c>
      <c r="G24">
        <v>110</v>
      </c>
      <c r="H24" s="56">
        <v>1214</v>
      </c>
      <c r="I24">
        <v>133540</v>
      </c>
      <c r="J24" t="s">
        <v>88</v>
      </c>
      <c r="K24">
        <v>133540</v>
      </c>
    </row>
    <row r="25" spans="1:11" x14ac:dyDescent="0.2">
      <c r="A25" t="s">
        <v>65</v>
      </c>
      <c r="B25" t="s">
        <v>66</v>
      </c>
      <c r="C25" t="s">
        <v>44</v>
      </c>
      <c r="D25" t="s">
        <v>23</v>
      </c>
      <c r="E25" t="s">
        <v>17</v>
      </c>
      <c r="F25" t="s">
        <v>15</v>
      </c>
      <c r="G25">
        <v>110</v>
      </c>
      <c r="H25" s="56">
        <v>1214</v>
      </c>
      <c r="I25">
        <v>133540</v>
      </c>
      <c r="J25" t="s">
        <v>88</v>
      </c>
      <c r="K25">
        <v>133540</v>
      </c>
    </row>
    <row r="26" spans="1:11" x14ac:dyDescent="0.2">
      <c r="A26" t="s">
        <v>65</v>
      </c>
      <c r="B26" t="s">
        <v>67</v>
      </c>
      <c r="C26" t="s">
        <v>42</v>
      </c>
      <c r="D26" t="s">
        <v>21</v>
      </c>
      <c r="E26" t="s">
        <v>11</v>
      </c>
      <c r="F26" t="s">
        <v>15</v>
      </c>
      <c r="G26">
        <v>108</v>
      </c>
      <c r="H26" s="56">
        <v>1214</v>
      </c>
      <c r="I26">
        <v>131112</v>
      </c>
      <c r="J26" t="s">
        <v>88</v>
      </c>
      <c r="K26">
        <v>131112</v>
      </c>
    </row>
    <row r="27" spans="1:11" x14ac:dyDescent="0.2">
      <c r="A27" t="s">
        <v>65</v>
      </c>
      <c r="B27" t="s">
        <v>68</v>
      </c>
      <c r="C27" t="s">
        <v>39</v>
      </c>
      <c r="D27" t="s">
        <v>21</v>
      </c>
      <c r="E27" t="s">
        <v>11</v>
      </c>
      <c r="F27" t="s">
        <v>15</v>
      </c>
      <c r="G27">
        <v>108</v>
      </c>
      <c r="H27" s="56">
        <v>1214</v>
      </c>
      <c r="I27">
        <v>131112</v>
      </c>
      <c r="J27" t="s">
        <v>88</v>
      </c>
      <c r="K27">
        <v>131112</v>
      </c>
    </row>
    <row r="28" spans="1:11" x14ac:dyDescent="0.2">
      <c r="A28" t="s">
        <v>58</v>
      </c>
      <c r="B28" t="s">
        <v>64</v>
      </c>
      <c r="C28" t="s">
        <v>44</v>
      </c>
      <c r="D28" t="s">
        <v>21</v>
      </c>
      <c r="E28" t="s">
        <v>11</v>
      </c>
      <c r="F28" t="s">
        <v>15</v>
      </c>
      <c r="G28">
        <v>108</v>
      </c>
      <c r="H28" s="56">
        <v>1214</v>
      </c>
      <c r="I28">
        <v>131112</v>
      </c>
      <c r="J28" t="s">
        <v>88</v>
      </c>
      <c r="K28">
        <v>131112</v>
      </c>
    </row>
    <row r="29" spans="1:11" x14ac:dyDescent="0.2">
      <c r="A29" t="s">
        <v>58</v>
      </c>
      <c r="B29" t="s">
        <v>68</v>
      </c>
      <c r="C29" t="s">
        <v>44</v>
      </c>
      <c r="D29" t="s">
        <v>24</v>
      </c>
      <c r="E29" t="s">
        <v>14</v>
      </c>
      <c r="F29" t="s">
        <v>15</v>
      </c>
      <c r="G29">
        <v>107</v>
      </c>
      <c r="H29" s="56">
        <v>1214</v>
      </c>
      <c r="I29">
        <v>129898</v>
      </c>
      <c r="J29" t="s">
        <v>88</v>
      </c>
      <c r="K29">
        <v>129898</v>
      </c>
    </row>
    <row r="30" spans="1:11" x14ac:dyDescent="0.2">
      <c r="A30" t="s">
        <v>65</v>
      </c>
      <c r="B30" t="s">
        <v>54</v>
      </c>
      <c r="C30" t="s">
        <v>42</v>
      </c>
      <c r="D30" t="s">
        <v>24</v>
      </c>
      <c r="E30" t="s">
        <v>14</v>
      </c>
      <c r="F30" t="s">
        <v>15</v>
      </c>
      <c r="G30">
        <v>107</v>
      </c>
      <c r="H30" s="56">
        <v>1214</v>
      </c>
      <c r="I30">
        <v>129898</v>
      </c>
      <c r="J30" t="s">
        <v>88</v>
      </c>
      <c r="K30">
        <v>129898</v>
      </c>
    </row>
    <row r="31" spans="1:11" x14ac:dyDescent="0.2">
      <c r="A31" t="s">
        <v>65</v>
      </c>
      <c r="B31" t="s">
        <v>69</v>
      </c>
      <c r="C31" t="s">
        <v>39</v>
      </c>
      <c r="D31" t="s">
        <v>24</v>
      </c>
      <c r="E31" t="s">
        <v>14</v>
      </c>
      <c r="F31" t="s">
        <v>15</v>
      </c>
      <c r="G31">
        <v>107</v>
      </c>
      <c r="H31" s="56">
        <v>1214</v>
      </c>
      <c r="I31">
        <v>129898</v>
      </c>
      <c r="J31" t="s">
        <v>88</v>
      </c>
      <c r="K31">
        <v>129898</v>
      </c>
    </row>
    <row r="32" spans="1:11" x14ac:dyDescent="0.2">
      <c r="A32" t="s">
        <v>61</v>
      </c>
      <c r="B32" t="s">
        <v>60</v>
      </c>
      <c r="C32" t="s">
        <v>44</v>
      </c>
      <c r="D32" t="s">
        <v>24</v>
      </c>
      <c r="E32" t="s">
        <v>14</v>
      </c>
      <c r="F32" t="s">
        <v>15</v>
      </c>
      <c r="G32">
        <v>104</v>
      </c>
      <c r="H32" s="56">
        <v>1214</v>
      </c>
      <c r="I32">
        <v>126256</v>
      </c>
      <c r="J32" t="s">
        <v>88</v>
      </c>
      <c r="K32">
        <v>126256</v>
      </c>
    </row>
    <row r="33" spans="1:11" x14ac:dyDescent="0.2">
      <c r="A33" t="s">
        <v>62</v>
      </c>
      <c r="B33" t="s">
        <v>70</v>
      </c>
      <c r="C33" t="s">
        <v>44</v>
      </c>
      <c r="D33" t="s">
        <v>24</v>
      </c>
      <c r="E33" t="s">
        <v>14</v>
      </c>
      <c r="F33" t="s">
        <v>15</v>
      </c>
      <c r="G33">
        <v>104</v>
      </c>
      <c r="H33" s="56">
        <v>1214</v>
      </c>
      <c r="I33">
        <v>126256</v>
      </c>
      <c r="J33" t="s">
        <v>88</v>
      </c>
      <c r="K33">
        <v>126256</v>
      </c>
    </row>
    <row r="34" spans="1:11" x14ac:dyDescent="0.2">
      <c r="A34" t="s">
        <v>62</v>
      </c>
      <c r="B34" t="s">
        <v>71</v>
      </c>
      <c r="C34" t="s">
        <v>42</v>
      </c>
      <c r="D34" t="s">
        <v>24</v>
      </c>
      <c r="E34" t="s">
        <v>14</v>
      </c>
      <c r="F34" t="s">
        <v>15</v>
      </c>
      <c r="G34">
        <v>104</v>
      </c>
      <c r="H34" s="56">
        <v>1214</v>
      </c>
      <c r="I34">
        <v>126256</v>
      </c>
      <c r="J34" t="s">
        <v>88</v>
      </c>
      <c r="K34">
        <v>126256</v>
      </c>
    </row>
    <row r="35" spans="1:11" x14ac:dyDescent="0.2">
      <c r="A35" t="s">
        <v>65</v>
      </c>
      <c r="B35" t="s">
        <v>72</v>
      </c>
      <c r="C35" t="s">
        <v>42</v>
      </c>
      <c r="D35" t="s">
        <v>13</v>
      </c>
      <c r="E35" t="s">
        <v>17</v>
      </c>
      <c r="F35" t="s">
        <v>15</v>
      </c>
      <c r="G35">
        <v>103</v>
      </c>
      <c r="H35" s="56">
        <v>1214</v>
      </c>
      <c r="I35">
        <v>125042</v>
      </c>
      <c r="J35" t="s">
        <v>88</v>
      </c>
      <c r="K35">
        <v>125042</v>
      </c>
    </row>
    <row r="36" spans="1:11" x14ac:dyDescent="0.2">
      <c r="A36" t="s">
        <v>58</v>
      </c>
      <c r="B36" t="s">
        <v>66</v>
      </c>
      <c r="C36" t="s">
        <v>44</v>
      </c>
      <c r="D36" t="s">
        <v>13</v>
      </c>
      <c r="E36" t="s">
        <v>17</v>
      </c>
      <c r="F36" t="s">
        <v>15</v>
      </c>
      <c r="G36">
        <v>103</v>
      </c>
      <c r="H36" s="56">
        <v>1214</v>
      </c>
      <c r="I36">
        <v>125042</v>
      </c>
      <c r="J36" t="s">
        <v>88</v>
      </c>
      <c r="K36">
        <v>125042</v>
      </c>
    </row>
    <row r="37" spans="1:11" x14ac:dyDescent="0.2">
      <c r="A37" t="s">
        <v>65</v>
      </c>
      <c r="B37" t="s">
        <v>50</v>
      </c>
      <c r="C37" t="s">
        <v>39</v>
      </c>
      <c r="D37" t="s">
        <v>13</v>
      </c>
      <c r="E37" t="s">
        <v>17</v>
      </c>
      <c r="F37" t="s">
        <v>15</v>
      </c>
      <c r="G37">
        <v>103</v>
      </c>
      <c r="H37" s="56">
        <v>1214</v>
      </c>
      <c r="I37">
        <v>125042</v>
      </c>
      <c r="J37" t="s">
        <v>88</v>
      </c>
      <c r="K37">
        <v>125042</v>
      </c>
    </row>
    <row r="38" spans="1:11" x14ac:dyDescent="0.2">
      <c r="A38" t="s">
        <v>62</v>
      </c>
      <c r="B38" t="s">
        <v>43</v>
      </c>
      <c r="C38" t="s">
        <v>42</v>
      </c>
      <c r="D38" t="s">
        <v>24</v>
      </c>
      <c r="E38" t="s">
        <v>22</v>
      </c>
      <c r="F38" t="s">
        <v>15</v>
      </c>
      <c r="G38">
        <v>101</v>
      </c>
      <c r="H38" s="56">
        <v>1214</v>
      </c>
      <c r="I38">
        <v>122614</v>
      </c>
      <c r="J38" t="s">
        <v>88</v>
      </c>
      <c r="K38">
        <v>122614</v>
      </c>
    </row>
    <row r="39" spans="1:11" x14ac:dyDescent="0.2">
      <c r="A39" t="s">
        <v>65</v>
      </c>
      <c r="B39" t="s">
        <v>60</v>
      </c>
      <c r="C39" t="s">
        <v>44</v>
      </c>
      <c r="D39" t="s">
        <v>24</v>
      </c>
      <c r="E39" t="s">
        <v>22</v>
      </c>
      <c r="F39" t="s">
        <v>15</v>
      </c>
      <c r="G39">
        <v>101</v>
      </c>
      <c r="H39" s="56">
        <v>1214</v>
      </c>
      <c r="I39">
        <v>122614</v>
      </c>
      <c r="J39" t="s">
        <v>88</v>
      </c>
      <c r="K39">
        <v>122614</v>
      </c>
    </row>
    <row r="40" spans="1:11" x14ac:dyDescent="0.2">
      <c r="A40" t="s">
        <v>62</v>
      </c>
      <c r="B40" t="s">
        <v>55</v>
      </c>
      <c r="C40" t="s">
        <v>39</v>
      </c>
      <c r="D40" t="s">
        <v>24</v>
      </c>
      <c r="E40" t="s">
        <v>22</v>
      </c>
      <c r="F40" t="s">
        <v>15</v>
      </c>
      <c r="G40">
        <v>101</v>
      </c>
      <c r="H40" s="56">
        <v>1214</v>
      </c>
      <c r="I40">
        <v>122614</v>
      </c>
      <c r="J40" t="s">
        <v>88</v>
      </c>
      <c r="K40">
        <v>122614</v>
      </c>
    </row>
    <row r="41" spans="1:11" x14ac:dyDescent="0.2">
      <c r="A41" t="s">
        <v>65</v>
      </c>
      <c r="B41" t="s">
        <v>43</v>
      </c>
      <c r="C41" t="s">
        <v>44</v>
      </c>
      <c r="D41" t="s">
        <v>24</v>
      </c>
      <c r="E41" t="s">
        <v>14</v>
      </c>
      <c r="F41" t="s">
        <v>15</v>
      </c>
      <c r="G41">
        <v>98</v>
      </c>
      <c r="H41" s="56">
        <v>1214</v>
      </c>
      <c r="I41">
        <v>118972</v>
      </c>
      <c r="J41" t="s">
        <v>88</v>
      </c>
      <c r="K41">
        <v>118972</v>
      </c>
    </row>
    <row r="42" spans="1:11" x14ac:dyDescent="0.2">
      <c r="A42" t="s">
        <v>62</v>
      </c>
      <c r="B42" t="s">
        <v>38</v>
      </c>
      <c r="C42" t="s">
        <v>39</v>
      </c>
      <c r="D42" t="s">
        <v>13</v>
      </c>
      <c r="E42" t="s">
        <v>11</v>
      </c>
      <c r="F42" t="s">
        <v>15</v>
      </c>
      <c r="G42">
        <v>98</v>
      </c>
      <c r="H42" s="56">
        <v>1214</v>
      </c>
      <c r="I42">
        <v>118972</v>
      </c>
      <c r="J42" t="s">
        <v>88</v>
      </c>
      <c r="K42">
        <v>118972</v>
      </c>
    </row>
    <row r="43" spans="1:11" x14ac:dyDescent="0.2">
      <c r="A43" t="s">
        <v>62</v>
      </c>
      <c r="B43" t="s">
        <v>60</v>
      </c>
      <c r="C43" t="s">
        <v>39</v>
      </c>
      <c r="D43" t="s">
        <v>24</v>
      </c>
      <c r="E43" t="s">
        <v>14</v>
      </c>
      <c r="F43" t="s">
        <v>15</v>
      </c>
      <c r="G43">
        <v>98</v>
      </c>
      <c r="H43" s="56">
        <v>1214</v>
      </c>
      <c r="I43">
        <v>118972</v>
      </c>
      <c r="J43" t="s">
        <v>88</v>
      </c>
      <c r="K43">
        <v>118972</v>
      </c>
    </row>
    <row r="44" spans="1:11" x14ac:dyDescent="0.2">
      <c r="A44" t="s">
        <v>65</v>
      </c>
      <c r="B44" t="s">
        <v>47</v>
      </c>
      <c r="C44" t="s">
        <v>42</v>
      </c>
      <c r="D44" t="s">
        <v>13</v>
      </c>
      <c r="E44" t="s">
        <v>11</v>
      </c>
      <c r="F44" t="s">
        <v>15</v>
      </c>
      <c r="G44">
        <v>98</v>
      </c>
      <c r="H44" s="56">
        <v>1214</v>
      </c>
      <c r="I44">
        <v>118972</v>
      </c>
      <c r="J44" t="s">
        <v>88</v>
      </c>
      <c r="K44">
        <v>118972</v>
      </c>
    </row>
    <row r="45" spans="1:11" x14ac:dyDescent="0.2">
      <c r="A45" t="s">
        <v>58</v>
      </c>
      <c r="B45" t="s">
        <v>73</v>
      </c>
      <c r="C45" t="s">
        <v>44</v>
      </c>
      <c r="D45" t="s">
        <v>13</v>
      </c>
      <c r="E45" t="s">
        <v>11</v>
      </c>
      <c r="F45" t="s">
        <v>15</v>
      </c>
      <c r="G45">
        <v>98</v>
      </c>
      <c r="H45" s="56">
        <v>1214</v>
      </c>
      <c r="I45">
        <v>118972</v>
      </c>
      <c r="J45" t="s">
        <v>88</v>
      </c>
      <c r="K45">
        <v>118972</v>
      </c>
    </row>
    <row r="46" spans="1:11" x14ac:dyDescent="0.2">
      <c r="A46" t="s">
        <v>65</v>
      </c>
      <c r="B46" t="s">
        <v>41</v>
      </c>
      <c r="C46" t="s">
        <v>42</v>
      </c>
      <c r="D46" t="s">
        <v>24</v>
      </c>
      <c r="E46" t="s">
        <v>14</v>
      </c>
      <c r="F46" t="s">
        <v>15</v>
      </c>
      <c r="G46">
        <v>98</v>
      </c>
      <c r="H46" s="56">
        <v>1214</v>
      </c>
      <c r="I46">
        <v>118972</v>
      </c>
      <c r="J46" t="s">
        <v>88</v>
      </c>
      <c r="K46">
        <v>118972</v>
      </c>
    </row>
    <row r="47" spans="1:11" x14ac:dyDescent="0.2">
      <c r="A47" t="s">
        <v>58</v>
      </c>
      <c r="B47" t="s">
        <v>74</v>
      </c>
      <c r="C47" t="s">
        <v>44</v>
      </c>
      <c r="D47" t="s">
        <v>23</v>
      </c>
      <c r="E47" t="s">
        <v>22</v>
      </c>
      <c r="F47" t="s">
        <v>15</v>
      </c>
      <c r="G47">
        <v>95</v>
      </c>
      <c r="H47" s="56">
        <v>1214</v>
      </c>
      <c r="I47">
        <v>115330</v>
      </c>
      <c r="J47" t="s">
        <v>88</v>
      </c>
      <c r="K47">
        <v>115330</v>
      </c>
    </row>
    <row r="48" spans="1:11" x14ac:dyDescent="0.2">
      <c r="A48" t="s">
        <v>65</v>
      </c>
      <c r="B48" t="s">
        <v>64</v>
      </c>
      <c r="C48" t="s">
        <v>42</v>
      </c>
      <c r="D48" t="s">
        <v>23</v>
      </c>
      <c r="E48" t="s">
        <v>22</v>
      </c>
      <c r="F48" t="s">
        <v>15</v>
      </c>
      <c r="G48">
        <v>95</v>
      </c>
      <c r="H48" s="56">
        <v>1214</v>
      </c>
      <c r="I48">
        <v>115330</v>
      </c>
      <c r="J48" t="s">
        <v>88</v>
      </c>
      <c r="K48">
        <v>115330</v>
      </c>
    </row>
    <row r="49" spans="1:11" x14ac:dyDescent="0.2">
      <c r="A49" t="s">
        <v>65</v>
      </c>
      <c r="B49" t="s">
        <v>63</v>
      </c>
      <c r="C49" t="s">
        <v>39</v>
      </c>
      <c r="D49" t="s">
        <v>23</v>
      </c>
      <c r="E49" t="s">
        <v>22</v>
      </c>
      <c r="F49" t="s">
        <v>15</v>
      </c>
      <c r="G49">
        <v>95</v>
      </c>
      <c r="H49" s="56">
        <v>1214</v>
      </c>
      <c r="I49">
        <v>115330</v>
      </c>
      <c r="J49" t="s">
        <v>88</v>
      </c>
      <c r="K49">
        <v>115330</v>
      </c>
    </row>
    <row r="50" spans="1:11" x14ac:dyDescent="0.2">
      <c r="A50" t="s">
        <v>62</v>
      </c>
      <c r="B50" t="s">
        <v>75</v>
      </c>
      <c r="C50" t="s">
        <v>39</v>
      </c>
      <c r="D50" t="s">
        <v>26</v>
      </c>
      <c r="E50" t="s">
        <v>17</v>
      </c>
      <c r="F50" t="s">
        <v>15</v>
      </c>
      <c r="G50">
        <v>93</v>
      </c>
      <c r="H50" s="20">
        <v>1214</v>
      </c>
      <c r="I50">
        <v>112902</v>
      </c>
      <c r="J50" t="s">
        <v>88</v>
      </c>
      <c r="K50">
        <v>112902</v>
      </c>
    </row>
    <row r="51" spans="1:11" x14ac:dyDescent="0.2">
      <c r="A51" t="s">
        <v>65</v>
      </c>
      <c r="B51" t="s">
        <v>46</v>
      </c>
      <c r="C51" t="s">
        <v>42</v>
      </c>
      <c r="D51" t="s">
        <v>26</v>
      </c>
      <c r="E51" t="s">
        <v>17</v>
      </c>
      <c r="F51" t="s">
        <v>15</v>
      </c>
      <c r="G51">
        <v>93</v>
      </c>
      <c r="H51" s="20">
        <v>1214</v>
      </c>
      <c r="I51">
        <v>112902</v>
      </c>
      <c r="J51" t="s">
        <v>88</v>
      </c>
      <c r="K51">
        <v>112902</v>
      </c>
    </row>
    <row r="52" spans="1:11" x14ac:dyDescent="0.2">
      <c r="A52" t="s">
        <v>65</v>
      </c>
      <c r="B52" t="s">
        <v>38</v>
      </c>
      <c r="C52" t="s">
        <v>44</v>
      </c>
      <c r="D52" t="s">
        <v>26</v>
      </c>
      <c r="E52" t="s">
        <v>17</v>
      </c>
      <c r="F52" t="s">
        <v>15</v>
      </c>
      <c r="G52">
        <v>93</v>
      </c>
      <c r="H52" s="20">
        <v>1214</v>
      </c>
      <c r="I52">
        <v>112902</v>
      </c>
      <c r="J52" t="s">
        <v>88</v>
      </c>
      <c r="K52">
        <v>112902</v>
      </c>
    </row>
    <row r="53" spans="1:11" x14ac:dyDescent="0.2">
      <c r="A53" t="s">
        <v>59</v>
      </c>
      <c r="B53" t="s">
        <v>47</v>
      </c>
      <c r="C53" t="s">
        <v>44</v>
      </c>
      <c r="D53" t="s">
        <v>21</v>
      </c>
      <c r="E53" t="s">
        <v>11</v>
      </c>
      <c r="F53" t="s">
        <v>15</v>
      </c>
      <c r="G53">
        <v>92</v>
      </c>
      <c r="H53" s="20">
        <v>1214</v>
      </c>
      <c r="I53">
        <v>111688</v>
      </c>
      <c r="J53" t="s">
        <v>89</v>
      </c>
      <c r="K53">
        <v>111688</v>
      </c>
    </row>
    <row r="54" spans="1:11" x14ac:dyDescent="0.2">
      <c r="A54" t="s">
        <v>58</v>
      </c>
      <c r="B54" t="s">
        <v>46</v>
      </c>
      <c r="C54" t="s">
        <v>39</v>
      </c>
      <c r="D54" t="s">
        <v>21</v>
      </c>
      <c r="E54" t="s">
        <v>11</v>
      </c>
      <c r="F54" t="s">
        <v>15</v>
      </c>
      <c r="G54">
        <v>92</v>
      </c>
      <c r="H54" s="20">
        <v>1214</v>
      </c>
      <c r="I54">
        <v>111688</v>
      </c>
      <c r="J54" t="s">
        <v>89</v>
      </c>
      <c r="K54">
        <v>111688</v>
      </c>
    </row>
    <row r="55" spans="1:11" x14ac:dyDescent="0.2">
      <c r="A55" t="s">
        <v>58</v>
      </c>
      <c r="B55" t="s">
        <v>48</v>
      </c>
      <c r="C55" t="s">
        <v>42</v>
      </c>
      <c r="D55" t="s">
        <v>21</v>
      </c>
      <c r="E55" t="s">
        <v>11</v>
      </c>
      <c r="F55" t="s">
        <v>15</v>
      </c>
      <c r="G55">
        <v>92</v>
      </c>
      <c r="H55" s="20">
        <v>1214</v>
      </c>
      <c r="I55">
        <v>111688</v>
      </c>
      <c r="J55" t="s">
        <v>89</v>
      </c>
      <c r="K55">
        <v>111688</v>
      </c>
    </row>
    <row r="56" spans="1:11" x14ac:dyDescent="0.2">
      <c r="A56" t="s">
        <v>62</v>
      </c>
      <c r="B56" t="s">
        <v>46</v>
      </c>
      <c r="C56" t="s">
        <v>39</v>
      </c>
      <c r="D56" t="s">
        <v>27</v>
      </c>
      <c r="E56" t="s">
        <v>11</v>
      </c>
      <c r="F56" t="s">
        <v>15</v>
      </c>
      <c r="G56">
        <v>89</v>
      </c>
      <c r="H56" s="20">
        <v>1214</v>
      </c>
      <c r="I56">
        <v>108046</v>
      </c>
      <c r="J56" t="s">
        <v>89</v>
      </c>
      <c r="K56">
        <v>108046</v>
      </c>
    </row>
    <row r="57" spans="1:11" x14ac:dyDescent="0.2">
      <c r="A57" t="s">
        <v>65</v>
      </c>
      <c r="B57" t="s">
        <v>47</v>
      </c>
      <c r="C57" t="s">
        <v>44</v>
      </c>
      <c r="D57" t="s">
        <v>27</v>
      </c>
      <c r="E57" t="s">
        <v>11</v>
      </c>
      <c r="F57" t="s">
        <v>15</v>
      </c>
      <c r="G57">
        <v>89</v>
      </c>
      <c r="H57" s="20">
        <v>1214</v>
      </c>
      <c r="I57">
        <v>108046</v>
      </c>
      <c r="J57" t="s">
        <v>89</v>
      </c>
      <c r="K57">
        <v>108046</v>
      </c>
    </row>
    <row r="58" spans="1:11" x14ac:dyDescent="0.2">
      <c r="A58" t="s">
        <v>62</v>
      </c>
      <c r="B58" t="s">
        <v>48</v>
      </c>
      <c r="C58" t="s">
        <v>42</v>
      </c>
      <c r="D58" t="s">
        <v>27</v>
      </c>
      <c r="E58" t="s">
        <v>11</v>
      </c>
      <c r="F58" t="s">
        <v>15</v>
      </c>
      <c r="G58">
        <v>89</v>
      </c>
      <c r="H58" s="20">
        <v>1214</v>
      </c>
      <c r="I58">
        <v>108046</v>
      </c>
      <c r="J58" t="s">
        <v>89</v>
      </c>
      <c r="K58">
        <v>108046</v>
      </c>
    </row>
    <row r="59" spans="1:11" x14ac:dyDescent="0.2">
      <c r="A59" t="s">
        <v>62</v>
      </c>
      <c r="B59" t="s">
        <v>50</v>
      </c>
      <c r="C59" t="s">
        <v>42</v>
      </c>
      <c r="D59" t="s">
        <v>26</v>
      </c>
      <c r="E59" t="s">
        <v>22</v>
      </c>
      <c r="F59" t="s">
        <v>15</v>
      </c>
      <c r="G59">
        <v>88</v>
      </c>
      <c r="H59" s="20">
        <v>1214</v>
      </c>
      <c r="I59">
        <v>106832</v>
      </c>
      <c r="J59" t="s">
        <v>89</v>
      </c>
      <c r="K59">
        <v>106832</v>
      </c>
    </row>
    <row r="60" spans="1:11" x14ac:dyDescent="0.2">
      <c r="A60" t="s">
        <v>65</v>
      </c>
      <c r="B60" t="s">
        <v>53</v>
      </c>
      <c r="C60" t="s">
        <v>44</v>
      </c>
      <c r="D60" t="s">
        <v>26</v>
      </c>
      <c r="E60" t="s">
        <v>22</v>
      </c>
      <c r="F60" t="s">
        <v>15</v>
      </c>
      <c r="G60">
        <v>88</v>
      </c>
      <c r="H60" s="20">
        <v>1214</v>
      </c>
      <c r="I60">
        <v>106832</v>
      </c>
      <c r="J60" t="s">
        <v>89</v>
      </c>
      <c r="K60">
        <v>106832</v>
      </c>
    </row>
    <row r="61" spans="1:11" x14ac:dyDescent="0.2">
      <c r="A61" t="s">
        <v>62</v>
      </c>
      <c r="B61" t="s">
        <v>51</v>
      </c>
      <c r="C61" t="s">
        <v>39</v>
      </c>
      <c r="D61" t="s">
        <v>26</v>
      </c>
      <c r="E61" t="s">
        <v>22</v>
      </c>
      <c r="F61" t="s">
        <v>15</v>
      </c>
      <c r="G61">
        <v>88</v>
      </c>
      <c r="H61" s="20">
        <v>1214</v>
      </c>
      <c r="I61">
        <v>106832</v>
      </c>
      <c r="J61" t="s">
        <v>89</v>
      </c>
      <c r="K61">
        <v>106832</v>
      </c>
    </row>
    <row r="62" spans="1:11" x14ac:dyDescent="0.2">
      <c r="A62" t="s">
        <v>65</v>
      </c>
      <c r="B62" t="s">
        <v>75</v>
      </c>
      <c r="C62" t="s">
        <v>42</v>
      </c>
      <c r="D62" t="s">
        <v>24</v>
      </c>
      <c r="E62" t="s">
        <v>17</v>
      </c>
      <c r="F62" t="s">
        <v>15</v>
      </c>
      <c r="G62">
        <v>86</v>
      </c>
      <c r="H62" s="20">
        <v>1214</v>
      </c>
      <c r="I62">
        <v>104404</v>
      </c>
      <c r="J62" t="s">
        <v>89</v>
      </c>
      <c r="K62">
        <v>104404</v>
      </c>
    </row>
    <row r="63" spans="1:11" x14ac:dyDescent="0.2">
      <c r="A63" t="s">
        <v>65</v>
      </c>
      <c r="B63" t="s">
        <v>48</v>
      </c>
      <c r="C63" t="s">
        <v>39</v>
      </c>
      <c r="D63" t="s">
        <v>24</v>
      </c>
      <c r="E63" t="s">
        <v>17</v>
      </c>
      <c r="F63" t="s">
        <v>15</v>
      </c>
      <c r="G63">
        <v>86</v>
      </c>
      <c r="H63" s="20">
        <v>1214</v>
      </c>
      <c r="I63">
        <v>104404</v>
      </c>
      <c r="J63" t="s">
        <v>89</v>
      </c>
      <c r="K63">
        <v>104404</v>
      </c>
    </row>
    <row r="64" spans="1:11" x14ac:dyDescent="0.2">
      <c r="A64" t="s">
        <v>58</v>
      </c>
      <c r="B64" t="s">
        <v>76</v>
      </c>
      <c r="C64" t="s">
        <v>44</v>
      </c>
      <c r="D64" t="s">
        <v>24</v>
      </c>
      <c r="E64" t="s">
        <v>17</v>
      </c>
      <c r="F64" t="s">
        <v>15</v>
      </c>
      <c r="G64">
        <v>86</v>
      </c>
      <c r="H64" s="20">
        <v>1214</v>
      </c>
      <c r="I64">
        <v>104404</v>
      </c>
      <c r="J64" t="s">
        <v>89</v>
      </c>
      <c r="K64">
        <v>104404</v>
      </c>
    </row>
    <row r="65" spans="1:11" x14ac:dyDescent="0.2">
      <c r="A65" t="s">
        <v>58</v>
      </c>
      <c r="B65" t="s">
        <v>77</v>
      </c>
      <c r="C65" t="s">
        <v>42</v>
      </c>
      <c r="D65" t="s">
        <v>24</v>
      </c>
      <c r="E65" t="s">
        <v>22</v>
      </c>
      <c r="F65" t="s">
        <v>15</v>
      </c>
      <c r="G65">
        <v>83</v>
      </c>
      <c r="H65" s="20">
        <v>1214</v>
      </c>
      <c r="I65">
        <v>100762</v>
      </c>
      <c r="J65" t="s">
        <v>89</v>
      </c>
      <c r="K65">
        <v>100762</v>
      </c>
    </row>
    <row r="66" spans="1:11" x14ac:dyDescent="0.2">
      <c r="A66" t="s">
        <v>58</v>
      </c>
      <c r="B66" t="s">
        <v>78</v>
      </c>
      <c r="C66" t="s">
        <v>39</v>
      </c>
      <c r="D66" t="s">
        <v>24</v>
      </c>
      <c r="E66" t="s">
        <v>22</v>
      </c>
      <c r="F66" t="s">
        <v>15</v>
      </c>
      <c r="G66">
        <v>83</v>
      </c>
      <c r="H66" s="20">
        <v>1214</v>
      </c>
      <c r="I66">
        <v>100762</v>
      </c>
      <c r="J66" t="s">
        <v>89</v>
      </c>
      <c r="K66">
        <v>100762</v>
      </c>
    </row>
    <row r="67" spans="1:11" x14ac:dyDescent="0.2">
      <c r="A67" t="s">
        <v>59</v>
      </c>
      <c r="B67" t="s">
        <v>69</v>
      </c>
      <c r="C67" t="s">
        <v>44</v>
      </c>
      <c r="D67" t="s">
        <v>24</v>
      </c>
      <c r="E67" t="s">
        <v>22</v>
      </c>
      <c r="F67" t="s">
        <v>15</v>
      </c>
      <c r="G67">
        <v>83</v>
      </c>
      <c r="H67" s="20">
        <v>1214</v>
      </c>
      <c r="I67">
        <v>100762</v>
      </c>
      <c r="J67" t="s">
        <v>89</v>
      </c>
      <c r="K67">
        <v>100762</v>
      </c>
    </row>
    <row r="68" spans="1:11" x14ac:dyDescent="0.2">
      <c r="A68" t="s">
        <v>61</v>
      </c>
      <c r="B68" t="s">
        <v>67</v>
      </c>
      <c r="C68" t="s">
        <v>44</v>
      </c>
      <c r="D68" t="s">
        <v>13</v>
      </c>
      <c r="E68" t="s">
        <v>22</v>
      </c>
      <c r="F68" t="s">
        <v>9</v>
      </c>
      <c r="G68">
        <v>153</v>
      </c>
      <c r="H68" s="20">
        <v>150</v>
      </c>
      <c r="I68">
        <v>22950</v>
      </c>
      <c r="J68" t="s">
        <v>87</v>
      </c>
      <c r="K68">
        <v>22950</v>
      </c>
    </row>
    <row r="69" spans="1:11" x14ac:dyDescent="0.2">
      <c r="A69" t="s">
        <v>61</v>
      </c>
      <c r="B69" t="s">
        <v>51</v>
      </c>
      <c r="C69" t="s">
        <v>42</v>
      </c>
      <c r="D69" t="s">
        <v>13</v>
      </c>
      <c r="E69" t="s">
        <v>22</v>
      </c>
      <c r="F69" t="s">
        <v>9</v>
      </c>
      <c r="G69">
        <v>153</v>
      </c>
      <c r="H69" s="20">
        <v>150</v>
      </c>
      <c r="I69">
        <v>22950</v>
      </c>
      <c r="J69" t="s">
        <v>87</v>
      </c>
      <c r="K69">
        <v>22950</v>
      </c>
    </row>
    <row r="70" spans="1:11" x14ac:dyDescent="0.2">
      <c r="A70" t="s">
        <v>56</v>
      </c>
      <c r="B70" t="s">
        <v>54</v>
      </c>
      <c r="C70" t="s">
        <v>39</v>
      </c>
      <c r="D70" t="s">
        <v>13</v>
      </c>
      <c r="E70" t="s">
        <v>22</v>
      </c>
      <c r="F70" t="s">
        <v>9</v>
      </c>
      <c r="G70">
        <v>153</v>
      </c>
      <c r="H70" s="20">
        <v>150</v>
      </c>
      <c r="I70">
        <v>22950</v>
      </c>
      <c r="J70" t="s">
        <v>87</v>
      </c>
      <c r="K70">
        <v>22950</v>
      </c>
    </row>
    <row r="71" spans="1:11" x14ac:dyDescent="0.2">
      <c r="A71" t="s">
        <v>49</v>
      </c>
      <c r="B71" t="s">
        <v>76</v>
      </c>
      <c r="C71" t="s">
        <v>44</v>
      </c>
      <c r="D71" t="s">
        <v>26</v>
      </c>
      <c r="E71" t="s">
        <v>22</v>
      </c>
      <c r="F71" t="s">
        <v>9</v>
      </c>
      <c r="G71">
        <v>124</v>
      </c>
      <c r="H71" s="20">
        <v>150</v>
      </c>
      <c r="I71">
        <v>18600</v>
      </c>
      <c r="J71" t="s">
        <v>87</v>
      </c>
      <c r="K71">
        <v>18600</v>
      </c>
    </row>
    <row r="72" spans="1:11" x14ac:dyDescent="0.2">
      <c r="A72" t="s">
        <v>79</v>
      </c>
      <c r="B72" t="s">
        <v>48</v>
      </c>
      <c r="C72" t="s">
        <v>39</v>
      </c>
      <c r="D72" t="s">
        <v>26</v>
      </c>
      <c r="E72" t="s">
        <v>22</v>
      </c>
      <c r="F72" t="s">
        <v>9</v>
      </c>
      <c r="G72">
        <v>124</v>
      </c>
      <c r="H72" s="20">
        <v>150</v>
      </c>
      <c r="I72">
        <v>18600</v>
      </c>
      <c r="J72" t="s">
        <v>87</v>
      </c>
      <c r="K72">
        <v>18600</v>
      </c>
    </row>
    <row r="73" spans="1:11" x14ac:dyDescent="0.2">
      <c r="A73" t="s">
        <v>79</v>
      </c>
      <c r="B73" t="s">
        <v>75</v>
      </c>
      <c r="C73" t="s">
        <v>42</v>
      </c>
      <c r="D73" t="s">
        <v>26</v>
      </c>
      <c r="E73" t="s">
        <v>22</v>
      </c>
      <c r="F73" t="s">
        <v>9</v>
      </c>
      <c r="G73">
        <v>124</v>
      </c>
      <c r="H73" s="20">
        <v>150</v>
      </c>
      <c r="I73">
        <v>18600</v>
      </c>
      <c r="J73" t="s">
        <v>87</v>
      </c>
      <c r="K73">
        <v>18600</v>
      </c>
    </row>
    <row r="74" spans="1:11" x14ac:dyDescent="0.2">
      <c r="A74" t="s">
        <v>61</v>
      </c>
      <c r="B74" t="s">
        <v>76</v>
      </c>
      <c r="C74" t="s">
        <v>44</v>
      </c>
      <c r="D74" t="s">
        <v>21</v>
      </c>
      <c r="E74" t="s">
        <v>17</v>
      </c>
      <c r="F74" t="s">
        <v>9</v>
      </c>
      <c r="G74">
        <v>106</v>
      </c>
      <c r="H74" s="56">
        <v>150</v>
      </c>
      <c r="I74">
        <v>15900</v>
      </c>
      <c r="J74" t="s">
        <v>88</v>
      </c>
      <c r="K74">
        <v>15900</v>
      </c>
    </row>
    <row r="75" spans="1:11" x14ac:dyDescent="0.2">
      <c r="A75" t="s">
        <v>56</v>
      </c>
      <c r="B75" t="s">
        <v>48</v>
      </c>
      <c r="C75" t="s">
        <v>39</v>
      </c>
      <c r="D75" t="s">
        <v>21</v>
      </c>
      <c r="E75" t="s">
        <v>17</v>
      </c>
      <c r="F75" t="s">
        <v>9</v>
      </c>
      <c r="G75">
        <v>106</v>
      </c>
      <c r="H75" s="56">
        <v>150</v>
      </c>
      <c r="I75">
        <v>15900</v>
      </c>
      <c r="J75" t="s">
        <v>88</v>
      </c>
      <c r="K75">
        <v>15900</v>
      </c>
    </row>
    <row r="76" spans="1:11" x14ac:dyDescent="0.2">
      <c r="A76" t="s">
        <v>56</v>
      </c>
      <c r="B76" t="s">
        <v>75</v>
      </c>
      <c r="C76" t="s">
        <v>42</v>
      </c>
      <c r="D76" t="s">
        <v>21</v>
      </c>
      <c r="E76" t="s">
        <v>17</v>
      </c>
      <c r="F76" t="s">
        <v>9</v>
      </c>
      <c r="G76">
        <v>106</v>
      </c>
      <c r="H76" s="56">
        <v>150</v>
      </c>
      <c r="I76">
        <v>15900</v>
      </c>
      <c r="J76" t="s">
        <v>88</v>
      </c>
      <c r="K76">
        <v>15900</v>
      </c>
    </row>
    <row r="77" spans="1:11" x14ac:dyDescent="0.2">
      <c r="A77" t="s">
        <v>61</v>
      </c>
      <c r="B77" t="s">
        <v>50</v>
      </c>
      <c r="C77" t="s">
        <v>39</v>
      </c>
      <c r="D77" t="s">
        <v>10</v>
      </c>
      <c r="E77" t="s">
        <v>11</v>
      </c>
      <c r="F77" t="s">
        <v>9</v>
      </c>
      <c r="G77">
        <v>102</v>
      </c>
      <c r="H77" s="56">
        <v>150</v>
      </c>
      <c r="I77">
        <v>15300</v>
      </c>
      <c r="J77" t="s">
        <v>88</v>
      </c>
      <c r="K77">
        <v>15300</v>
      </c>
    </row>
    <row r="78" spans="1:11" x14ac:dyDescent="0.2">
      <c r="A78" t="s">
        <v>62</v>
      </c>
      <c r="B78" t="s">
        <v>66</v>
      </c>
      <c r="C78" t="s">
        <v>39</v>
      </c>
      <c r="D78" t="s">
        <v>10</v>
      </c>
      <c r="E78" t="s">
        <v>11</v>
      </c>
      <c r="F78" t="s">
        <v>9</v>
      </c>
      <c r="G78">
        <v>102</v>
      </c>
      <c r="H78" s="56">
        <v>150</v>
      </c>
      <c r="I78">
        <v>15300</v>
      </c>
      <c r="J78" t="s">
        <v>88</v>
      </c>
      <c r="K78">
        <v>15300</v>
      </c>
    </row>
    <row r="79" spans="1:11" x14ac:dyDescent="0.2">
      <c r="A79" t="s">
        <v>61</v>
      </c>
      <c r="B79" t="s">
        <v>72</v>
      </c>
      <c r="C79" t="s">
        <v>42</v>
      </c>
      <c r="D79" t="s">
        <v>10</v>
      </c>
      <c r="E79" t="s">
        <v>11</v>
      </c>
      <c r="F79" t="s">
        <v>9</v>
      </c>
      <c r="G79">
        <v>102</v>
      </c>
      <c r="H79" s="56">
        <v>150</v>
      </c>
      <c r="I79">
        <v>15300</v>
      </c>
      <c r="J79" t="s">
        <v>88</v>
      </c>
      <c r="K79">
        <v>15300</v>
      </c>
    </row>
    <row r="80" spans="1:11" x14ac:dyDescent="0.2">
      <c r="A80" t="s">
        <v>37</v>
      </c>
      <c r="B80" t="s">
        <v>50</v>
      </c>
      <c r="C80" t="s">
        <v>44</v>
      </c>
      <c r="D80" t="s">
        <v>21</v>
      </c>
      <c r="E80" t="s">
        <v>17</v>
      </c>
      <c r="F80" t="s">
        <v>9</v>
      </c>
      <c r="G80">
        <v>98</v>
      </c>
      <c r="H80" s="56">
        <v>150</v>
      </c>
      <c r="I80">
        <v>14700</v>
      </c>
      <c r="J80" t="s">
        <v>88</v>
      </c>
      <c r="K80">
        <v>14700</v>
      </c>
    </row>
    <row r="81" spans="1:11" x14ac:dyDescent="0.2">
      <c r="A81" t="s">
        <v>62</v>
      </c>
      <c r="B81" t="s">
        <v>60</v>
      </c>
      <c r="C81" t="s">
        <v>42</v>
      </c>
      <c r="D81" t="s">
        <v>10</v>
      </c>
      <c r="E81" t="s">
        <v>14</v>
      </c>
      <c r="F81" t="s">
        <v>9</v>
      </c>
      <c r="G81">
        <v>98</v>
      </c>
      <c r="H81" s="56">
        <v>150</v>
      </c>
      <c r="I81">
        <v>14700</v>
      </c>
      <c r="J81" t="s">
        <v>88</v>
      </c>
      <c r="K81">
        <v>14700</v>
      </c>
    </row>
    <row r="82" spans="1:11" x14ac:dyDescent="0.2">
      <c r="A82" t="s">
        <v>45</v>
      </c>
      <c r="B82" t="s">
        <v>53</v>
      </c>
      <c r="C82" t="s">
        <v>39</v>
      </c>
      <c r="D82" t="s">
        <v>21</v>
      </c>
      <c r="E82" t="s">
        <v>17</v>
      </c>
      <c r="F82" t="s">
        <v>9</v>
      </c>
      <c r="G82">
        <v>98</v>
      </c>
      <c r="H82" s="56">
        <v>150</v>
      </c>
      <c r="I82">
        <v>14700</v>
      </c>
      <c r="J82" t="s">
        <v>88</v>
      </c>
      <c r="K82">
        <v>14700</v>
      </c>
    </row>
    <row r="83" spans="1:11" x14ac:dyDescent="0.2">
      <c r="A83" t="s">
        <v>65</v>
      </c>
      <c r="B83" t="s">
        <v>55</v>
      </c>
      <c r="C83" t="s">
        <v>44</v>
      </c>
      <c r="D83" t="s">
        <v>10</v>
      </c>
      <c r="E83" t="s">
        <v>14</v>
      </c>
      <c r="F83" t="s">
        <v>9</v>
      </c>
      <c r="G83">
        <v>98</v>
      </c>
      <c r="H83" s="56">
        <v>150</v>
      </c>
      <c r="I83">
        <v>14700</v>
      </c>
      <c r="J83" t="s">
        <v>88</v>
      </c>
      <c r="K83">
        <v>14700</v>
      </c>
    </row>
    <row r="84" spans="1:11" x14ac:dyDescent="0.2">
      <c r="A84" t="s">
        <v>45</v>
      </c>
      <c r="B84" t="s">
        <v>68</v>
      </c>
      <c r="C84" t="s">
        <v>42</v>
      </c>
      <c r="D84" t="s">
        <v>21</v>
      </c>
      <c r="E84" t="s">
        <v>17</v>
      </c>
      <c r="F84" t="s">
        <v>9</v>
      </c>
      <c r="G84">
        <v>98</v>
      </c>
      <c r="H84" s="56">
        <v>150</v>
      </c>
      <c r="I84">
        <v>14700</v>
      </c>
      <c r="J84" t="s">
        <v>88</v>
      </c>
      <c r="K84">
        <v>14700</v>
      </c>
    </row>
    <row r="85" spans="1:11" x14ac:dyDescent="0.2">
      <c r="A85" t="s">
        <v>62</v>
      </c>
      <c r="B85" t="s">
        <v>76</v>
      </c>
      <c r="C85" t="s">
        <v>39</v>
      </c>
      <c r="D85" t="s">
        <v>10</v>
      </c>
      <c r="E85" t="s">
        <v>14</v>
      </c>
      <c r="F85" t="s">
        <v>9</v>
      </c>
      <c r="G85">
        <v>98</v>
      </c>
      <c r="H85" s="56">
        <v>150</v>
      </c>
      <c r="I85">
        <v>14700</v>
      </c>
      <c r="J85" t="s">
        <v>88</v>
      </c>
      <c r="K85">
        <v>14700</v>
      </c>
    </row>
    <row r="86" spans="1:11" x14ac:dyDescent="0.2">
      <c r="A86" t="s">
        <v>61</v>
      </c>
      <c r="B86" t="s">
        <v>54</v>
      </c>
      <c r="C86" t="s">
        <v>44</v>
      </c>
      <c r="D86" t="s">
        <v>16</v>
      </c>
      <c r="E86" t="s">
        <v>17</v>
      </c>
      <c r="F86" t="s">
        <v>9</v>
      </c>
      <c r="G86">
        <v>94</v>
      </c>
      <c r="H86" s="56">
        <v>150</v>
      </c>
      <c r="I86">
        <v>14100</v>
      </c>
      <c r="J86" t="s">
        <v>88</v>
      </c>
      <c r="K86">
        <v>14100</v>
      </c>
    </row>
    <row r="87" spans="1:11" x14ac:dyDescent="0.2">
      <c r="A87" t="s">
        <v>62</v>
      </c>
      <c r="B87" t="s">
        <v>51</v>
      </c>
      <c r="C87" t="s">
        <v>42</v>
      </c>
      <c r="D87" t="s">
        <v>16</v>
      </c>
      <c r="E87" t="s">
        <v>17</v>
      </c>
      <c r="F87" t="s">
        <v>9</v>
      </c>
      <c r="G87">
        <v>94</v>
      </c>
      <c r="H87" s="56">
        <v>150</v>
      </c>
      <c r="I87">
        <v>14100</v>
      </c>
      <c r="J87" t="s">
        <v>88</v>
      </c>
      <c r="K87">
        <v>14100</v>
      </c>
    </row>
    <row r="88" spans="1:11" x14ac:dyDescent="0.2">
      <c r="A88" t="s">
        <v>62</v>
      </c>
      <c r="B88" t="s">
        <v>67</v>
      </c>
      <c r="C88" t="s">
        <v>44</v>
      </c>
      <c r="D88" t="s">
        <v>16</v>
      </c>
      <c r="E88" t="s">
        <v>17</v>
      </c>
      <c r="F88" t="s">
        <v>9</v>
      </c>
      <c r="G88">
        <v>94</v>
      </c>
      <c r="H88" s="56">
        <v>150</v>
      </c>
      <c r="I88">
        <v>14100</v>
      </c>
      <c r="J88" t="s">
        <v>88</v>
      </c>
      <c r="K88">
        <v>14100</v>
      </c>
    </row>
    <row r="89" spans="1:11" x14ac:dyDescent="0.2">
      <c r="A89" t="s">
        <v>79</v>
      </c>
      <c r="B89" t="s">
        <v>41</v>
      </c>
      <c r="C89" t="s">
        <v>44</v>
      </c>
      <c r="D89" t="s">
        <v>24</v>
      </c>
      <c r="E89" t="s">
        <v>17</v>
      </c>
      <c r="F89" t="s">
        <v>12</v>
      </c>
      <c r="G89">
        <v>126</v>
      </c>
      <c r="H89" s="20">
        <v>110</v>
      </c>
      <c r="I89">
        <v>13860</v>
      </c>
      <c r="J89" t="s">
        <v>87</v>
      </c>
      <c r="K89">
        <v>13860</v>
      </c>
    </row>
    <row r="90" spans="1:11" x14ac:dyDescent="0.2">
      <c r="A90" t="s">
        <v>59</v>
      </c>
      <c r="B90" t="s">
        <v>48</v>
      </c>
      <c r="C90" t="s">
        <v>42</v>
      </c>
      <c r="D90" t="s">
        <v>24</v>
      </c>
      <c r="E90" t="s">
        <v>17</v>
      </c>
      <c r="F90" t="s">
        <v>12</v>
      </c>
      <c r="G90">
        <v>126</v>
      </c>
      <c r="H90" s="20">
        <v>110</v>
      </c>
      <c r="I90">
        <v>13860</v>
      </c>
      <c r="J90" t="s">
        <v>87</v>
      </c>
      <c r="K90">
        <v>13860</v>
      </c>
    </row>
    <row r="91" spans="1:11" x14ac:dyDescent="0.2">
      <c r="A91" t="s">
        <v>59</v>
      </c>
      <c r="B91" t="s">
        <v>46</v>
      </c>
      <c r="C91" t="s">
        <v>39</v>
      </c>
      <c r="D91" t="s">
        <v>24</v>
      </c>
      <c r="E91" t="s">
        <v>17</v>
      </c>
      <c r="F91" t="s">
        <v>12</v>
      </c>
      <c r="G91">
        <v>126</v>
      </c>
      <c r="H91" s="20">
        <v>110</v>
      </c>
      <c r="I91">
        <v>13860</v>
      </c>
      <c r="J91" t="s">
        <v>87</v>
      </c>
      <c r="K91">
        <v>13860</v>
      </c>
    </row>
    <row r="92" spans="1:11" x14ac:dyDescent="0.2">
      <c r="A92" t="s">
        <v>49</v>
      </c>
      <c r="B92" t="s">
        <v>63</v>
      </c>
      <c r="C92" t="s">
        <v>42</v>
      </c>
      <c r="D92" t="s">
        <v>27</v>
      </c>
      <c r="E92" t="s">
        <v>14</v>
      </c>
      <c r="F92" t="s">
        <v>12</v>
      </c>
      <c r="G92">
        <v>124</v>
      </c>
      <c r="H92" s="20">
        <v>110</v>
      </c>
      <c r="I92">
        <v>13640</v>
      </c>
      <c r="J92" t="s">
        <v>87</v>
      </c>
      <c r="K92">
        <v>13640</v>
      </c>
    </row>
    <row r="93" spans="1:11" x14ac:dyDescent="0.2">
      <c r="A93" t="s">
        <v>49</v>
      </c>
      <c r="B93" t="s">
        <v>80</v>
      </c>
      <c r="C93" t="s">
        <v>39</v>
      </c>
      <c r="D93" t="s">
        <v>27</v>
      </c>
      <c r="E93" t="s">
        <v>14</v>
      </c>
      <c r="F93" t="s">
        <v>12</v>
      </c>
      <c r="G93">
        <v>124</v>
      </c>
      <c r="H93" s="20">
        <v>110</v>
      </c>
      <c r="I93">
        <v>13640</v>
      </c>
      <c r="J93" t="s">
        <v>87</v>
      </c>
      <c r="K93">
        <v>13640</v>
      </c>
    </row>
    <row r="94" spans="1:11" x14ac:dyDescent="0.2">
      <c r="A94" t="s">
        <v>52</v>
      </c>
      <c r="B94" t="s">
        <v>81</v>
      </c>
      <c r="C94" t="s">
        <v>44</v>
      </c>
      <c r="D94" t="s">
        <v>27</v>
      </c>
      <c r="E94" t="s">
        <v>14</v>
      </c>
      <c r="F94" t="s">
        <v>12</v>
      </c>
      <c r="G94">
        <v>124</v>
      </c>
      <c r="H94" s="20">
        <v>110</v>
      </c>
      <c r="I94">
        <v>13640</v>
      </c>
      <c r="J94" t="s">
        <v>87</v>
      </c>
      <c r="K94">
        <v>13640</v>
      </c>
    </row>
    <row r="95" spans="1:11" x14ac:dyDescent="0.2">
      <c r="A95" t="s">
        <v>45</v>
      </c>
      <c r="B95" t="s">
        <v>55</v>
      </c>
      <c r="C95" t="s">
        <v>39</v>
      </c>
      <c r="D95" t="s">
        <v>27</v>
      </c>
      <c r="E95" t="s">
        <v>11</v>
      </c>
      <c r="F95" t="s">
        <v>9</v>
      </c>
      <c r="G95">
        <v>90</v>
      </c>
      <c r="H95" s="20">
        <v>150</v>
      </c>
      <c r="I95">
        <v>13500</v>
      </c>
      <c r="J95" t="s">
        <v>89</v>
      </c>
      <c r="K95">
        <v>13500</v>
      </c>
    </row>
    <row r="96" spans="1:11" x14ac:dyDescent="0.2">
      <c r="A96" t="s">
        <v>65</v>
      </c>
      <c r="B96" t="s">
        <v>64</v>
      </c>
      <c r="C96" t="s">
        <v>44</v>
      </c>
      <c r="D96" t="s">
        <v>13</v>
      </c>
      <c r="E96" t="s">
        <v>11</v>
      </c>
      <c r="F96" t="s">
        <v>9</v>
      </c>
      <c r="G96">
        <v>90</v>
      </c>
      <c r="H96" s="20">
        <v>150</v>
      </c>
      <c r="I96">
        <v>13500</v>
      </c>
      <c r="J96" t="s">
        <v>89</v>
      </c>
      <c r="K96">
        <v>13500</v>
      </c>
    </row>
    <row r="97" spans="1:11" x14ac:dyDescent="0.2">
      <c r="A97" t="s">
        <v>45</v>
      </c>
      <c r="B97" t="s">
        <v>43</v>
      </c>
      <c r="C97" t="s">
        <v>42</v>
      </c>
      <c r="D97" t="s">
        <v>27</v>
      </c>
      <c r="E97" t="s">
        <v>11</v>
      </c>
      <c r="F97" t="s">
        <v>9</v>
      </c>
      <c r="G97">
        <v>90</v>
      </c>
      <c r="H97" s="20">
        <v>150</v>
      </c>
      <c r="I97">
        <v>13500</v>
      </c>
      <c r="J97" t="s">
        <v>89</v>
      </c>
      <c r="K97">
        <v>13500</v>
      </c>
    </row>
    <row r="98" spans="1:11" x14ac:dyDescent="0.2">
      <c r="A98" t="s">
        <v>62</v>
      </c>
      <c r="B98" t="s">
        <v>66</v>
      </c>
      <c r="C98" t="s">
        <v>39</v>
      </c>
      <c r="D98" t="s">
        <v>13</v>
      </c>
      <c r="E98" t="s">
        <v>11</v>
      </c>
      <c r="F98" t="s">
        <v>9</v>
      </c>
      <c r="G98">
        <v>90</v>
      </c>
      <c r="H98" s="20">
        <v>150</v>
      </c>
      <c r="I98">
        <v>13500</v>
      </c>
      <c r="J98" t="s">
        <v>89</v>
      </c>
      <c r="K98">
        <v>13500</v>
      </c>
    </row>
    <row r="99" spans="1:11" x14ac:dyDescent="0.2">
      <c r="A99" t="s">
        <v>62</v>
      </c>
      <c r="B99" t="s">
        <v>57</v>
      </c>
      <c r="C99" t="s">
        <v>42</v>
      </c>
      <c r="D99" t="s">
        <v>13</v>
      </c>
      <c r="E99" t="s">
        <v>11</v>
      </c>
      <c r="F99" t="s">
        <v>9</v>
      </c>
      <c r="G99">
        <v>90</v>
      </c>
      <c r="H99" s="20">
        <v>150</v>
      </c>
      <c r="I99">
        <v>13500</v>
      </c>
      <c r="J99" t="s">
        <v>89</v>
      </c>
      <c r="K99">
        <v>13500</v>
      </c>
    </row>
    <row r="100" spans="1:11" x14ac:dyDescent="0.2">
      <c r="A100" t="s">
        <v>37</v>
      </c>
      <c r="B100" t="s">
        <v>60</v>
      </c>
      <c r="C100" t="s">
        <v>44</v>
      </c>
      <c r="D100" t="s">
        <v>27</v>
      </c>
      <c r="E100" t="s">
        <v>11</v>
      </c>
      <c r="F100" t="s">
        <v>9</v>
      </c>
      <c r="G100">
        <v>90</v>
      </c>
      <c r="H100" s="20">
        <v>150</v>
      </c>
      <c r="I100">
        <v>13500</v>
      </c>
      <c r="J100" t="s">
        <v>89</v>
      </c>
      <c r="K100">
        <v>13500</v>
      </c>
    </row>
    <row r="101" spans="1:11" x14ac:dyDescent="0.2">
      <c r="A101" t="s">
        <v>45</v>
      </c>
      <c r="B101" t="s">
        <v>82</v>
      </c>
      <c r="C101" t="s">
        <v>39</v>
      </c>
      <c r="D101" t="s">
        <v>19</v>
      </c>
      <c r="E101" t="s">
        <v>14</v>
      </c>
      <c r="F101" t="s">
        <v>12</v>
      </c>
      <c r="G101">
        <v>122</v>
      </c>
      <c r="H101" s="56">
        <v>110</v>
      </c>
      <c r="I101">
        <v>13420</v>
      </c>
      <c r="J101" t="s">
        <v>88</v>
      </c>
      <c r="K101">
        <v>13420</v>
      </c>
    </row>
    <row r="102" spans="1:11" x14ac:dyDescent="0.2">
      <c r="A102" t="s">
        <v>45</v>
      </c>
      <c r="B102" t="s">
        <v>55</v>
      </c>
      <c r="C102" t="s">
        <v>42</v>
      </c>
      <c r="D102" t="s">
        <v>19</v>
      </c>
      <c r="E102" t="s">
        <v>14</v>
      </c>
      <c r="F102" t="s">
        <v>12</v>
      </c>
      <c r="G102">
        <v>122</v>
      </c>
      <c r="H102" s="56">
        <v>110</v>
      </c>
      <c r="I102">
        <v>13420</v>
      </c>
      <c r="J102" t="s">
        <v>88</v>
      </c>
      <c r="K102">
        <v>13420</v>
      </c>
    </row>
    <row r="103" spans="1:11" x14ac:dyDescent="0.2">
      <c r="A103" t="s">
        <v>37</v>
      </c>
      <c r="B103" t="s">
        <v>76</v>
      </c>
      <c r="C103" t="s">
        <v>44</v>
      </c>
      <c r="D103" t="s">
        <v>19</v>
      </c>
      <c r="E103" t="s">
        <v>14</v>
      </c>
      <c r="F103" t="s">
        <v>12</v>
      </c>
      <c r="G103">
        <v>122</v>
      </c>
      <c r="H103" s="56">
        <v>110</v>
      </c>
      <c r="I103">
        <v>13420</v>
      </c>
      <c r="J103" t="s">
        <v>88</v>
      </c>
      <c r="K103">
        <v>13420</v>
      </c>
    </row>
    <row r="104" spans="1:11" x14ac:dyDescent="0.2">
      <c r="A104" t="s">
        <v>65</v>
      </c>
      <c r="B104" t="s">
        <v>81</v>
      </c>
      <c r="C104" t="s">
        <v>39</v>
      </c>
      <c r="D104" t="s">
        <v>27</v>
      </c>
      <c r="E104" t="s">
        <v>22</v>
      </c>
      <c r="F104" t="s">
        <v>12</v>
      </c>
      <c r="G104">
        <v>121</v>
      </c>
      <c r="H104" s="56">
        <v>110</v>
      </c>
      <c r="I104">
        <v>13310</v>
      </c>
      <c r="J104" t="s">
        <v>88</v>
      </c>
      <c r="K104">
        <v>13310</v>
      </c>
    </row>
    <row r="105" spans="1:11" x14ac:dyDescent="0.2">
      <c r="A105" t="s">
        <v>58</v>
      </c>
      <c r="B105" t="s">
        <v>48</v>
      </c>
      <c r="C105" t="s">
        <v>44</v>
      </c>
      <c r="D105" t="s">
        <v>27</v>
      </c>
      <c r="E105" t="s">
        <v>22</v>
      </c>
      <c r="F105" t="s">
        <v>12</v>
      </c>
      <c r="G105">
        <v>121</v>
      </c>
      <c r="H105" s="56">
        <v>110</v>
      </c>
      <c r="I105">
        <v>13310</v>
      </c>
      <c r="J105" t="s">
        <v>88</v>
      </c>
      <c r="K105">
        <v>13310</v>
      </c>
    </row>
    <row r="106" spans="1:11" x14ac:dyDescent="0.2">
      <c r="A106" t="s">
        <v>65</v>
      </c>
      <c r="B106" t="s">
        <v>66</v>
      </c>
      <c r="C106" t="s">
        <v>42</v>
      </c>
      <c r="D106" t="s">
        <v>27</v>
      </c>
      <c r="E106" t="s">
        <v>22</v>
      </c>
      <c r="F106" t="s">
        <v>12</v>
      </c>
      <c r="G106">
        <v>121</v>
      </c>
      <c r="H106" s="56">
        <v>110</v>
      </c>
      <c r="I106">
        <v>13310</v>
      </c>
      <c r="J106" t="s">
        <v>88</v>
      </c>
      <c r="K106">
        <v>13310</v>
      </c>
    </row>
    <row r="107" spans="1:11" x14ac:dyDescent="0.2">
      <c r="A107" t="s">
        <v>56</v>
      </c>
      <c r="B107" t="s">
        <v>82</v>
      </c>
      <c r="C107" t="s">
        <v>44</v>
      </c>
      <c r="D107" t="s">
        <v>21</v>
      </c>
      <c r="E107" t="s">
        <v>17</v>
      </c>
      <c r="F107" t="s">
        <v>12</v>
      </c>
      <c r="G107">
        <v>120</v>
      </c>
      <c r="H107" s="56">
        <v>110</v>
      </c>
      <c r="I107">
        <v>13200</v>
      </c>
      <c r="J107" t="s">
        <v>88</v>
      </c>
      <c r="K107">
        <v>13200</v>
      </c>
    </row>
    <row r="108" spans="1:11" x14ac:dyDescent="0.2">
      <c r="A108" t="s">
        <v>40</v>
      </c>
      <c r="B108" t="s">
        <v>50</v>
      </c>
      <c r="C108" t="s">
        <v>42</v>
      </c>
      <c r="D108" t="s">
        <v>21</v>
      </c>
      <c r="E108" t="s">
        <v>17</v>
      </c>
      <c r="F108" t="s">
        <v>12</v>
      </c>
      <c r="G108">
        <v>120</v>
      </c>
      <c r="H108" s="56">
        <v>110</v>
      </c>
      <c r="I108">
        <v>13200</v>
      </c>
      <c r="J108" t="s">
        <v>88</v>
      </c>
      <c r="K108">
        <v>13200</v>
      </c>
    </row>
    <row r="109" spans="1:11" x14ac:dyDescent="0.2">
      <c r="A109" t="s">
        <v>40</v>
      </c>
      <c r="B109" t="s">
        <v>51</v>
      </c>
      <c r="C109" t="s">
        <v>39</v>
      </c>
      <c r="D109" t="s">
        <v>21</v>
      </c>
      <c r="E109" t="s">
        <v>17</v>
      </c>
      <c r="F109" t="s">
        <v>12</v>
      </c>
      <c r="G109">
        <v>120</v>
      </c>
      <c r="H109" s="56">
        <v>110</v>
      </c>
      <c r="I109">
        <v>13200</v>
      </c>
      <c r="J109" t="s">
        <v>88</v>
      </c>
      <c r="K109">
        <v>13200</v>
      </c>
    </row>
    <row r="110" spans="1:11" x14ac:dyDescent="0.2">
      <c r="A110" t="s">
        <v>56</v>
      </c>
      <c r="B110" t="s">
        <v>47</v>
      </c>
      <c r="C110" t="s">
        <v>42</v>
      </c>
      <c r="D110" t="s">
        <v>13</v>
      </c>
      <c r="E110" t="s">
        <v>22</v>
      </c>
      <c r="F110" t="s">
        <v>12</v>
      </c>
      <c r="G110">
        <v>118</v>
      </c>
      <c r="H110" s="56">
        <v>110</v>
      </c>
      <c r="I110">
        <v>12980</v>
      </c>
      <c r="J110" t="s">
        <v>88</v>
      </c>
      <c r="K110">
        <v>12980</v>
      </c>
    </row>
    <row r="111" spans="1:11" x14ac:dyDescent="0.2">
      <c r="A111" t="s">
        <v>40</v>
      </c>
      <c r="B111" t="s">
        <v>54</v>
      </c>
      <c r="C111" t="s">
        <v>39</v>
      </c>
      <c r="D111" t="s">
        <v>13</v>
      </c>
      <c r="E111" t="s">
        <v>22</v>
      </c>
      <c r="F111" t="s">
        <v>12</v>
      </c>
      <c r="G111">
        <v>118</v>
      </c>
      <c r="H111" s="56">
        <v>110</v>
      </c>
      <c r="I111">
        <v>12980</v>
      </c>
      <c r="J111" t="s">
        <v>88</v>
      </c>
      <c r="K111">
        <v>12980</v>
      </c>
    </row>
    <row r="112" spans="1:11" x14ac:dyDescent="0.2">
      <c r="A112" t="s">
        <v>61</v>
      </c>
      <c r="B112" t="s">
        <v>73</v>
      </c>
      <c r="C112" t="s">
        <v>44</v>
      </c>
      <c r="D112" t="s">
        <v>13</v>
      </c>
      <c r="E112" t="s">
        <v>22</v>
      </c>
      <c r="F112" t="s">
        <v>12</v>
      </c>
      <c r="G112">
        <v>118</v>
      </c>
      <c r="H112" s="56">
        <v>110</v>
      </c>
      <c r="I112">
        <v>12980</v>
      </c>
      <c r="J112" t="s">
        <v>88</v>
      </c>
      <c r="K112">
        <v>12980</v>
      </c>
    </row>
    <row r="113" spans="1:11" x14ac:dyDescent="0.2">
      <c r="A113" t="s">
        <v>56</v>
      </c>
      <c r="B113" t="s">
        <v>76</v>
      </c>
      <c r="C113" t="s">
        <v>44</v>
      </c>
      <c r="D113" t="s">
        <v>26</v>
      </c>
      <c r="E113" t="s">
        <v>11</v>
      </c>
      <c r="F113" t="s">
        <v>9</v>
      </c>
      <c r="G113">
        <v>86</v>
      </c>
      <c r="H113" s="20">
        <v>150</v>
      </c>
      <c r="I113">
        <v>12900</v>
      </c>
      <c r="J113" t="s">
        <v>89</v>
      </c>
      <c r="K113">
        <v>12900</v>
      </c>
    </row>
    <row r="114" spans="1:11" x14ac:dyDescent="0.2">
      <c r="A114" t="s">
        <v>40</v>
      </c>
      <c r="B114" t="s">
        <v>68</v>
      </c>
      <c r="C114" t="s">
        <v>42</v>
      </c>
      <c r="D114" t="s">
        <v>26</v>
      </c>
      <c r="E114" t="s">
        <v>11</v>
      </c>
      <c r="F114" t="s">
        <v>9</v>
      </c>
      <c r="G114">
        <v>86</v>
      </c>
      <c r="H114" s="20">
        <v>150</v>
      </c>
      <c r="I114">
        <v>12900</v>
      </c>
      <c r="J114" t="s">
        <v>89</v>
      </c>
      <c r="K114">
        <v>12900</v>
      </c>
    </row>
    <row r="115" spans="1:11" x14ac:dyDescent="0.2">
      <c r="A115" t="s">
        <v>37</v>
      </c>
      <c r="B115" t="s">
        <v>70</v>
      </c>
      <c r="C115" t="s">
        <v>39</v>
      </c>
      <c r="D115" t="s">
        <v>23</v>
      </c>
      <c r="E115" t="s">
        <v>14</v>
      </c>
      <c r="F115" t="s">
        <v>9</v>
      </c>
      <c r="G115">
        <v>86</v>
      </c>
      <c r="H115" s="20">
        <v>150</v>
      </c>
      <c r="I115">
        <v>12900</v>
      </c>
      <c r="J115" t="s">
        <v>89</v>
      </c>
      <c r="K115">
        <v>12900</v>
      </c>
    </row>
    <row r="116" spans="1:11" x14ac:dyDescent="0.2">
      <c r="A116" t="s">
        <v>40</v>
      </c>
      <c r="B116" t="s">
        <v>53</v>
      </c>
      <c r="C116" t="s">
        <v>42</v>
      </c>
      <c r="D116" t="s">
        <v>23</v>
      </c>
      <c r="E116" t="s">
        <v>14</v>
      </c>
      <c r="F116" t="s">
        <v>9</v>
      </c>
      <c r="G116">
        <v>86</v>
      </c>
      <c r="H116" s="20">
        <v>150</v>
      </c>
      <c r="I116">
        <v>12900</v>
      </c>
      <c r="J116" t="s">
        <v>89</v>
      </c>
      <c r="K116">
        <v>12900</v>
      </c>
    </row>
    <row r="117" spans="1:11" x14ac:dyDescent="0.2">
      <c r="A117" t="s">
        <v>56</v>
      </c>
      <c r="B117" t="s">
        <v>41</v>
      </c>
      <c r="C117" t="s">
        <v>44</v>
      </c>
      <c r="D117" t="s">
        <v>23</v>
      </c>
      <c r="E117" t="s">
        <v>14</v>
      </c>
      <c r="F117" t="s">
        <v>9</v>
      </c>
      <c r="G117">
        <v>86</v>
      </c>
      <c r="H117" s="20">
        <v>150</v>
      </c>
      <c r="I117">
        <v>12900</v>
      </c>
      <c r="J117" t="s">
        <v>89</v>
      </c>
      <c r="K117">
        <v>12900</v>
      </c>
    </row>
    <row r="118" spans="1:11" x14ac:dyDescent="0.2">
      <c r="A118" t="s">
        <v>40</v>
      </c>
      <c r="B118" t="s">
        <v>53</v>
      </c>
      <c r="C118" t="s">
        <v>39</v>
      </c>
      <c r="D118" t="s">
        <v>26</v>
      </c>
      <c r="E118" t="s">
        <v>11</v>
      </c>
      <c r="F118" t="s">
        <v>9</v>
      </c>
      <c r="G118">
        <v>86</v>
      </c>
      <c r="H118" s="20">
        <v>150</v>
      </c>
      <c r="I118">
        <v>12900</v>
      </c>
      <c r="J118" t="s">
        <v>89</v>
      </c>
      <c r="K118">
        <v>12900</v>
      </c>
    </row>
    <row r="119" spans="1:11" x14ac:dyDescent="0.2">
      <c r="A119" t="s">
        <v>49</v>
      </c>
      <c r="B119" t="s">
        <v>41</v>
      </c>
      <c r="C119" t="s">
        <v>44</v>
      </c>
      <c r="D119" t="s">
        <v>24</v>
      </c>
      <c r="E119" t="s">
        <v>11</v>
      </c>
      <c r="F119" t="s">
        <v>12</v>
      </c>
      <c r="G119">
        <v>116</v>
      </c>
      <c r="H119" s="56">
        <v>110</v>
      </c>
      <c r="I119">
        <v>12760</v>
      </c>
      <c r="J119" t="s">
        <v>88</v>
      </c>
      <c r="K119">
        <v>12760</v>
      </c>
    </row>
    <row r="120" spans="1:11" x14ac:dyDescent="0.2">
      <c r="A120" t="s">
        <v>79</v>
      </c>
      <c r="B120" t="s">
        <v>48</v>
      </c>
      <c r="C120" t="s">
        <v>42</v>
      </c>
      <c r="D120" t="s">
        <v>24</v>
      </c>
      <c r="E120" t="s">
        <v>11</v>
      </c>
      <c r="F120" t="s">
        <v>12</v>
      </c>
      <c r="G120">
        <v>116</v>
      </c>
      <c r="H120" s="56">
        <v>110</v>
      </c>
      <c r="I120">
        <v>12760</v>
      </c>
      <c r="J120" t="s">
        <v>88</v>
      </c>
      <c r="K120">
        <v>12760</v>
      </c>
    </row>
    <row r="121" spans="1:11" x14ac:dyDescent="0.2">
      <c r="A121" t="s">
        <v>62</v>
      </c>
      <c r="B121" t="s">
        <v>63</v>
      </c>
      <c r="C121" t="s">
        <v>39</v>
      </c>
      <c r="D121" t="s">
        <v>13</v>
      </c>
      <c r="E121" t="s">
        <v>14</v>
      </c>
      <c r="F121" t="s">
        <v>12</v>
      </c>
      <c r="G121">
        <v>116</v>
      </c>
      <c r="H121" s="56">
        <v>110</v>
      </c>
      <c r="I121">
        <v>12760</v>
      </c>
      <c r="J121" t="s">
        <v>88</v>
      </c>
      <c r="K121">
        <v>12760</v>
      </c>
    </row>
    <row r="122" spans="1:11" x14ac:dyDescent="0.2">
      <c r="A122" t="s">
        <v>61</v>
      </c>
      <c r="B122" t="s">
        <v>53</v>
      </c>
      <c r="C122" t="s">
        <v>39</v>
      </c>
      <c r="D122" t="s">
        <v>13</v>
      </c>
      <c r="E122" t="s">
        <v>14</v>
      </c>
      <c r="F122" t="s">
        <v>12</v>
      </c>
      <c r="G122">
        <v>116</v>
      </c>
      <c r="H122" s="56">
        <v>110</v>
      </c>
      <c r="I122">
        <v>12760</v>
      </c>
      <c r="J122" t="s">
        <v>88</v>
      </c>
      <c r="K122">
        <v>12760</v>
      </c>
    </row>
    <row r="123" spans="1:11" x14ac:dyDescent="0.2">
      <c r="A123" t="s">
        <v>79</v>
      </c>
      <c r="B123" t="s">
        <v>46</v>
      </c>
      <c r="C123" t="s">
        <v>39</v>
      </c>
      <c r="D123" t="s">
        <v>24</v>
      </c>
      <c r="E123" t="s">
        <v>11</v>
      </c>
      <c r="F123" t="s">
        <v>12</v>
      </c>
      <c r="G123">
        <v>116</v>
      </c>
      <c r="H123" s="56">
        <v>110</v>
      </c>
      <c r="I123">
        <v>12760</v>
      </c>
      <c r="J123" t="s">
        <v>88</v>
      </c>
      <c r="K123">
        <v>12760</v>
      </c>
    </row>
    <row r="124" spans="1:11" x14ac:dyDescent="0.2">
      <c r="A124" t="s">
        <v>61</v>
      </c>
      <c r="B124" t="s">
        <v>68</v>
      </c>
      <c r="C124" t="s">
        <v>42</v>
      </c>
      <c r="D124" t="s">
        <v>13</v>
      </c>
      <c r="E124" t="s">
        <v>14</v>
      </c>
      <c r="F124" t="s">
        <v>12</v>
      </c>
      <c r="G124">
        <v>116</v>
      </c>
      <c r="H124" s="56">
        <v>110</v>
      </c>
      <c r="I124">
        <v>12760</v>
      </c>
      <c r="J124" t="s">
        <v>88</v>
      </c>
      <c r="K124">
        <v>12760</v>
      </c>
    </row>
    <row r="125" spans="1:11" x14ac:dyDescent="0.2">
      <c r="A125" t="s">
        <v>40</v>
      </c>
      <c r="B125" t="s">
        <v>76</v>
      </c>
      <c r="C125" t="s">
        <v>39</v>
      </c>
      <c r="D125" t="s">
        <v>23</v>
      </c>
      <c r="E125" t="s">
        <v>14</v>
      </c>
      <c r="F125" t="s">
        <v>9</v>
      </c>
      <c r="G125">
        <v>82</v>
      </c>
      <c r="H125" s="20">
        <v>150</v>
      </c>
      <c r="I125">
        <v>12300</v>
      </c>
      <c r="J125" t="s">
        <v>89</v>
      </c>
      <c r="K125">
        <v>12300</v>
      </c>
    </row>
    <row r="126" spans="1:11" x14ac:dyDescent="0.2">
      <c r="A126" t="s">
        <v>40</v>
      </c>
      <c r="B126" t="s">
        <v>60</v>
      </c>
      <c r="C126" t="s">
        <v>42</v>
      </c>
      <c r="D126" t="s">
        <v>23</v>
      </c>
      <c r="E126" t="s">
        <v>14</v>
      </c>
      <c r="F126" t="s">
        <v>9</v>
      </c>
      <c r="G126">
        <v>82</v>
      </c>
      <c r="H126" s="20">
        <v>150</v>
      </c>
      <c r="I126">
        <v>12300</v>
      </c>
      <c r="J126" t="s">
        <v>89</v>
      </c>
      <c r="K126">
        <v>12300</v>
      </c>
    </row>
    <row r="127" spans="1:11" x14ac:dyDescent="0.2">
      <c r="A127" t="s">
        <v>56</v>
      </c>
      <c r="B127" t="s">
        <v>64</v>
      </c>
      <c r="C127" t="s">
        <v>44</v>
      </c>
      <c r="D127" t="s">
        <v>23</v>
      </c>
      <c r="E127" t="s">
        <v>14</v>
      </c>
      <c r="F127" t="s">
        <v>9</v>
      </c>
      <c r="G127">
        <v>82</v>
      </c>
      <c r="H127" s="20">
        <v>150</v>
      </c>
      <c r="I127">
        <v>12300</v>
      </c>
      <c r="J127" t="s">
        <v>89</v>
      </c>
      <c r="K127">
        <v>12300</v>
      </c>
    </row>
    <row r="128" spans="1:11" x14ac:dyDescent="0.2">
      <c r="A128" t="s">
        <v>52</v>
      </c>
      <c r="B128" t="s">
        <v>66</v>
      </c>
      <c r="C128" t="s">
        <v>44</v>
      </c>
      <c r="D128" t="s">
        <v>16</v>
      </c>
      <c r="E128" t="s">
        <v>11</v>
      </c>
      <c r="F128" t="s">
        <v>12</v>
      </c>
      <c r="G128">
        <v>111</v>
      </c>
      <c r="H128" s="56">
        <v>110</v>
      </c>
      <c r="I128">
        <v>12210</v>
      </c>
      <c r="J128" t="s">
        <v>88</v>
      </c>
      <c r="K128">
        <v>12210</v>
      </c>
    </row>
    <row r="129" spans="1:11" x14ac:dyDescent="0.2">
      <c r="A129" t="s">
        <v>49</v>
      </c>
      <c r="B129" t="s">
        <v>64</v>
      </c>
      <c r="C129" t="s">
        <v>42</v>
      </c>
      <c r="D129" t="s">
        <v>16</v>
      </c>
      <c r="E129" t="s">
        <v>11</v>
      </c>
      <c r="F129" t="s">
        <v>12</v>
      </c>
      <c r="G129">
        <v>111</v>
      </c>
      <c r="H129" s="56">
        <v>110</v>
      </c>
      <c r="I129">
        <v>12210</v>
      </c>
      <c r="J129" t="s">
        <v>88</v>
      </c>
      <c r="K129">
        <v>12210</v>
      </c>
    </row>
    <row r="130" spans="1:11" x14ac:dyDescent="0.2">
      <c r="A130" t="s">
        <v>49</v>
      </c>
      <c r="B130" t="s">
        <v>63</v>
      </c>
      <c r="C130" t="s">
        <v>39</v>
      </c>
      <c r="D130" t="s">
        <v>16</v>
      </c>
      <c r="E130" t="s">
        <v>11</v>
      </c>
      <c r="F130" t="s">
        <v>12</v>
      </c>
      <c r="G130">
        <v>111</v>
      </c>
      <c r="H130" s="56">
        <v>110</v>
      </c>
      <c r="I130">
        <v>12210</v>
      </c>
      <c r="J130" t="s">
        <v>88</v>
      </c>
      <c r="K130">
        <v>12210</v>
      </c>
    </row>
    <row r="131" spans="1:11" x14ac:dyDescent="0.2">
      <c r="A131" t="s">
        <v>56</v>
      </c>
      <c r="B131" t="s">
        <v>55</v>
      </c>
      <c r="C131" t="s">
        <v>39</v>
      </c>
      <c r="D131" t="s">
        <v>16</v>
      </c>
      <c r="E131" t="s">
        <v>11</v>
      </c>
      <c r="F131" t="s">
        <v>9</v>
      </c>
      <c r="G131">
        <v>78</v>
      </c>
      <c r="H131" s="20">
        <v>150</v>
      </c>
      <c r="I131">
        <v>11700</v>
      </c>
      <c r="J131" t="s">
        <v>89</v>
      </c>
      <c r="K131">
        <v>11700</v>
      </c>
    </row>
    <row r="132" spans="1:11" x14ac:dyDescent="0.2">
      <c r="A132" t="s">
        <v>61</v>
      </c>
      <c r="B132" t="s">
        <v>54</v>
      </c>
      <c r="C132" t="s">
        <v>44</v>
      </c>
      <c r="D132" t="s">
        <v>16</v>
      </c>
      <c r="E132" t="s">
        <v>11</v>
      </c>
      <c r="F132" t="s">
        <v>9</v>
      </c>
      <c r="G132">
        <v>78</v>
      </c>
      <c r="H132" s="20">
        <v>150</v>
      </c>
      <c r="I132">
        <v>11700</v>
      </c>
      <c r="J132" t="s">
        <v>89</v>
      </c>
      <c r="K132">
        <v>11700</v>
      </c>
    </row>
    <row r="133" spans="1:11" x14ac:dyDescent="0.2">
      <c r="A133" t="s">
        <v>56</v>
      </c>
      <c r="B133" t="s">
        <v>43</v>
      </c>
      <c r="C133" t="s">
        <v>42</v>
      </c>
      <c r="D133" t="s">
        <v>16</v>
      </c>
      <c r="E133" t="s">
        <v>11</v>
      </c>
      <c r="F133" t="s">
        <v>9</v>
      </c>
      <c r="G133">
        <v>78</v>
      </c>
      <c r="H133" s="20">
        <v>150</v>
      </c>
      <c r="I133">
        <v>11700</v>
      </c>
      <c r="J133" t="s">
        <v>89</v>
      </c>
      <c r="K133">
        <v>11700</v>
      </c>
    </row>
    <row r="134" spans="1:11" x14ac:dyDescent="0.2">
      <c r="A134" t="s">
        <v>49</v>
      </c>
      <c r="B134" t="s">
        <v>55</v>
      </c>
      <c r="C134" t="s">
        <v>42</v>
      </c>
      <c r="D134" t="s">
        <v>23</v>
      </c>
      <c r="E134" t="s">
        <v>14</v>
      </c>
      <c r="F134" t="s">
        <v>12</v>
      </c>
      <c r="G134">
        <v>106</v>
      </c>
      <c r="H134" s="56">
        <v>110</v>
      </c>
      <c r="I134">
        <v>11660</v>
      </c>
      <c r="J134" t="s">
        <v>88</v>
      </c>
      <c r="K134">
        <v>11660</v>
      </c>
    </row>
    <row r="135" spans="1:11" x14ac:dyDescent="0.2">
      <c r="A135" t="s">
        <v>49</v>
      </c>
      <c r="B135" t="s">
        <v>82</v>
      </c>
      <c r="C135" t="s">
        <v>39</v>
      </c>
      <c r="D135" t="s">
        <v>23</v>
      </c>
      <c r="E135" t="s">
        <v>14</v>
      </c>
      <c r="F135" t="s">
        <v>12</v>
      </c>
      <c r="G135">
        <v>106</v>
      </c>
      <c r="H135" s="56">
        <v>110</v>
      </c>
      <c r="I135">
        <v>11660</v>
      </c>
      <c r="J135" t="s">
        <v>88</v>
      </c>
      <c r="K135">
        <v>11660</v>
      </c>
    </row>
    <row r="136" spans="1:11" x14ac:dyDescent="0.2">
      <c r="A136" t="s">
        <v>52</v>
      </c>
      <c r="B136" t="s">
        <v>76</v>
      </c>
      <c r="C136" t="s">
        <v>44</v>
      </c>
      <c r="D136" t="s">
        <v>23</v>
      </c>
      <c r="E136" t="s">
        <v>14</v>
      </c>
      <c r="F136" t="s">
        <v>12</v>
      </c>
      <c r="G136">
        <v>106</v>
      </c>
      <c r="H136" s="56">
        <v>110</v>
      </c>
      <c r="I136">
        <v>11660</v>
      </c>
      <c r="J136" t="s">
        <v>88</v>
      </c>
      <c r="K136">
        <v>11660</v>
      </c>
    </row>
    <row r="137" spans="1:11" x14ac:dyDescent="0.2">
      <c r="A137" t="s">
        <v>52</v>
      </c>
      <c r="B137" t="s">
        <v>82</v>
      </c>
      <c r="C137" t="s">
        <v>44</v>
      </c>
      <c r="D137" t="s">
        <v>23</v>
      </c>
      <c r="E137" t="s">
        <v>22</v>
      </c>
      <c r="F137" t="s">
        <v>12</v>
      </c>
      <c r="G137">
        <v>101</v>
      </c>
      <c r="H137" s="56">
        <v>110</v>
      </c>
      <c r="I137">
        <v>11110</v>
      </c>
      <c r="J137" t="s">
        <v>88</v>
      </c>
      <c r="K137">
        <v>11110</v>
      </c>
    </row>
    <row r="138" spans="1:11" x14ac:dyDescent="0.2">
      <c r="A138" t="s">
        <v>49</v>
      </c>
      <c r="B138" t="s">
        <v>41</v>
      </c>
      <c r="C138" t="s">
        <v>39</v>
      </c>
      <c r="D138" t="s">
        <v>23</v>
      </c>
      <c r="E138" t="s">
        <v>22</v>
      </c>
      <c r="F138" t="s">
        <v>12</v>
      </c>
      <c r="G138">
        <v>101</v>
      </c>
      <c r="H138" s="56">
        <v>110</v>
      </c>
      <c r="I138">
        <v>11110</v>
      </c>
      <c r="J138" t="s">
        <v>88</v>
      </c>
      <c r="K138">
        <v>11110</v>
      </c>
    </row>
    <row r="139" spans="1:11" x14ac:dyDescent="0.2">
      <c r="A139" t="s">
        <v>49</v>
      </c>
      <c r="B139" t="s">
        <v>76</v>
      </c>
      <c r="C139" t="s">
        <v>42</v>
      </c>
      <c r="D139" t="s">
        <v>23</v>
      </c>
      <c r="E139" t="s">
        <v>22</v>
      </c>
      <c r="F139" t="s">
        <v>12</v>
      </c>
      <c r="G139">
        <v>101</v>
      </c>
      <c r="H139" s="56">
        <v>110</v>
      </c>
      <c r="I139">
        <v>11110</v>
      </c>
      <c r="J139" t="s">
        <v>88</v>
      </c>
      <c r="K139">
        <v>11110</v>
      </c>
    </row>
    <row r="140" spans="1:11" x14ac:dyDescent="0.2">
      <c r="A140" t="s">
        <v>49</v>
      </c>
      <c r="B140" t="s">
        <v>81</v>
      </c>
      <c r="C140" t="s">
        <v>44</v>
      </c>
      <c r="D140" t="s">
        <v>19</v>
      </c>
      <c r="E140" t="s">
        <v>22</v>
      </c>
      <c r="F140" t="s">
        <v>12</v>
      </c>
      <c r="G140">
        <v>96</v>
      </c>
      <c r="H140" s="56">
        <v>110</v>
      </c>
      <c r="I140">
        <v>10560</v>
      </c>
      <c r="J140" t="s">
        <v>88</v>
      </c>
      <c r="K140">
        <v>10560</v>
      </c>
    </row>
    <row r="141" spans="1:11" x14ac:dyDescent="0.2">
      <c r="A141" t="s">
        <v>79</v>
      </c>
      <c r="B141" t="s">
        <v>50</v>
      </c>
      <c r="C141" t="s">
        <v>42</v>
      </c>
      <c r="D141" t="s">
        <v>19</v>
      </c>
      <c r="E141" t="s">
        <v>22</v>
      </c>
      <c r="F141" t="s">
        <v>12</v>
      </c>
      <c r="G141">
        <v>96</v>
      </c>
      <c r="H141" s="56">
        <v>110</v>
      </c>
      <c r="I141">
        <v>10560</v>
      </c>
      <c r="J141" t="s">
        <v>88</v>
      </c>
      <c r="K141">
        <v>10560</v>
      </c>
    </row>
    <row r="142" spans="1:11" x14ac:dyDescent="0.2">
      <c r="A142" t="s">
        <v>79</v>
      </c>
      <c r="B142" t="s">
        <v>51</v>
      </c>
      <c r="C142" t="s">
        <v>39</v>
      </c>
      <c r="D142" t="s">
        <v>19</v>
      </c>
      <c r="E142" t="s">
        <v>22</v>
      </c>
      <c r="F142" t="s">
        <v>12</v>
      </c>
      <c r="G142">
        <v>96</v>
      </c>
      <c r="H142" s="56">
        <v>110</v>
      </c>
      <c r="I142">
        <v>10560</v>
      </c>
      <c r="J142" t="s">
        <v>88</v>
      </c>
      <c r="K142">
        <v>10560</v>
      </c>
    </row>
    <row r="143" spans="1:11" x14ac:dyDescent="0.2">
      <c r="A143" t="s">
        <v>49</v>
      </c>
      <c r="B143" t="s">
        <v>73</v>
      </c>
      <c r="C143" t="s">
        <v>42</v>
      </c>
      <c r="D143" t="s">
        <v>27</v>
      </c>
      <c r="E143" t="s">
        <v>11</v>
      </c>
      <c r="F143" t="s">
        <v>12</v>
      </c>
      <c r="G143">
        <v>91</v>
      </c>
      <c r="H143" s="20">
        <v>110</v>
      </c>
      <c r="I143">
        <v>10010</v>
      </c>
      <c r="J143" t="s">
        <v>89</v>
      </c>
      <c r="K143">
        <v>10010</v>
      </c>
    </row>
    <row r="144" spans="1:11" x14ac:dyDescent="0.2">
      <c r="A144" t="s">
        <v>49</v>
      </c>
      <c r="B144" t="s">
        <v>60</v>
      </c>
      <c r="C144" t="s">
        <v>44</v>
      </c>
      <c r="D144" t="s">
        <v>27</v>
      </c>
      <c r="E144" t="s">
        <v>11</v>
      </c>
      <c r="F144" t="s">
        <v>12</v>
      </c>
      <c r="G144">
        <v>91</v>
      </c>
      <c r="H144" s="20">
        <v>110</v>
      </c>
      <c r="I144">
        <v>10010</v>
      </c>
      <c r="J144" t="s">
        <v>89</v>
      </c>
      <c r="K144">
        <v>10010</v>
      </c>
    </row>
    <row r="145" spans="1:11" x14ac:dyDescent="0.2">
      <c r="A145" t="s">
        <v>79</v>
      </c>
      <c r="B145" t="s">
        <v>75</v>
      </c>
      <c r="C145" t="s">
        <v>39</v>
      </c>
      <c r="D145" t="s">
        <v>27</v>
      </c>
      <c r="E145" t="s">
        <v>11</v>
      </c>
      <c r="F145" t="s">
        <v>12</v>
      </c>
      <c r="G145">
        <v>91</v>
      </c>
      <c r="H145" s="20">
        <v>110</v>
      </c>
      <c r="I145">
        <v>10010</v>
      </c>
      <c r="J145" t="s">
        <v>89</v>
      </c>
      <c r="K145">
        <v>10010</v>
      </c>
    </row>
    <row r="146" spans="1:11" x14ac:dyDescent="0.2">
      <c r="A146" t="s">
        <v>52</v>
      </c>
      <c r="B146" t="s">
        <v>66</v>
      </c>
      <c r="C146" t="s">
        <v>42</v>
      </c>
      <c r="D146" t="s">
        <v>24</v>
      </c>
      <c r="E146" t="s">
        <v>17</v>
      </c>
      <c r="F146" t="s">
        <v>25</v>
      </c>
      <c r="G146">
        <v>114</v>
      </c>
      <c r="H146" s="56">
        <v>86</v>
      </c>
      <c r="I146">
        <v>9804</v>
      </c>
      <c r="J146" t="s">
        <v>88</v>
      </c>
      <c r="K146">
        <v>9804</v>
      </c>
    </row>
    <row r="147" spans="1:11" x14ac:dyDescent="0.2">
      <c r="A147" t="s">
        <v>45</v>
      </c>
      <c r="B147" t="s">
        <v>48</v>
      </c>
      <c r="C147" t="s">
        <v>44</v>
      </c>
      <c r="D147" t="s">
        <v>24</v>
      </c>
      <c r="E147" t="s">
        <v>17</v>
      </c>
      <c r="F147" t="s">
        <v>25</v>
      </c>
      <c r="G147">
        <v>114</v>
      </c>
      <c r="H147" s="56">
        <v>86</v>
      </c>
      <c r="I147">
        <v>9804</v>
      </c>
      <c r="J147" t="s">
        <v>88</v>
      </c>
      <c r="K147">
        <v>9804</v>
      </c>
    </row>
    <row r="148" spans="1:11" x14ac:dyDescent="0.2">
      <c r="A148" t="s">
        <v>52</v>
      </c>
      <c r="B148" t="s">
        <v>81</v>
      </c>
      <c r="C148" t="s">
        <v>39</v>
      </c>
      <c r="D148" t="s">
        <v>24</v>
      </c>
      <c r="E148" t="s">
        <v>17</v>
      </c>
      <c r="F148" t="s">
        <v>25</v>
      </c>
      <c r="G148">
        <v>114</v>
      </c>
      <c r="H148" s="56">
        <v>86</v>
      </c>
      <c r="I148">
        <v>9804</v>
      </c>
      <c r="J148" t="s">
        <v>88</v>
      </c>
      <c r="K148">
        <v>9804</v>
      </c>
    </row>
    <row r="149" spans="1:11" x14ac:dyDescent="0.2">
      <c r="A149" t="s">
        <v>49</v>
      </c>
      <c r="B149" t="s">
        <v>70</v>
      </c>
      <c r="C149" t="s">
        <v>39</v>
      </c>
      <c r="D149" t="s">
        <v>16</v>
      </c>
      <c r="E149" t="s">
        <v>22</v>
      </c>
      <c r="F149" t="s">
        <v>25</v>
      </c>
      <c r="G149">
        <v>112</v>
      </c>
      <c r="H149" s="56">
        <v>86</v>
      </c>
      <c r="I149">
        <v>9632</v>
      </c>
      <c r="J149" t="s">
        <v>88</v>
      </c>
      <c r="K149">
        <v>9632</v>
      </c>
    </row>
    <row r="150" spans="1:11" x14ac:dyDescent="0.2">
      <c r="A150" t="s">
        <v>52</v>
      </c>
      <c r="B150" t="s">
        <v>78</v>
      </c>
      <c r="C150" t="s">
        <v>42</v>
      </c>
      <c r="D150" t="s">
        <v>16</v>
      </c>
      <c r="E150" t="s">
        <v>22</v>
      </c>
      <c r="F150" t="s">
        <v>25</v>
      </c>
      <c r="G150">
        <v>112</v>
      </c>
      <c r="H150" s="56">
        <v>86</v>
      </c>
      <c r="I150">
        <v>9632</v>
      </c>
      <c r="J150" t="s">
        <v>88</v>
      </c>
      <c r="K150">
        <v>9632</v>
      </c>
    </row>
    <row r="151" spans="1:11" x14ac:dyDescent="0.2">
      <c r="A151" t="s">
        <v>45</v>
      </c>
      <c r="B151" t="s">
        <v>51</v>
      </c>
      <c r="C151" t="s">
        <v>44</v>
      </c>
      <c r="D151" t="s">
        <v>16</v>
      </c>
      <c r="E151" t="s">
        <v>22</v>
      </c>
      <c r="F151" t="s">
        <v>25</v>
      </c>
      <c r="G151">
        <v>112</v>
      </c>
      <c r="H151" s="56">
        <v>86</v>
      </c>
      <c r="I151">
        <v>9632</v>
      </c>
      <c r="J151" t="s">
        <v>88</v>
      </c>
      <c r="K151">
        <v>9632</v>
      </c>
    </row>
    <row r="152" spans="1:11" x14ac:dyDescent="0.2">
      <c r="A152" t="s">
        <v>40</v>
      </c>
      <c r="B152" t="s">
        <v>75</v>
      </c>
      <c r="C152" t="s">
        <v>42</v>
      </c>
      <c r="D152" t="s">
        <v>19</v>
      </c>
      <c r="E152" t="s">
        <v>22</v>
      </c>
      <c r="F152" t="s">
        <v>25</v>
      </c>
      <c r="G152">
        <v>110</v>
      </c>
      <c r="H152" s="56">
        <v>86</v>
      </c>
      <c r="I152">
        <v>9460</v>
      </c>
      <c r="J152" t="s">
        <v>88</v>
      </c>
      <c r="K152">
        <v>9460</v>
      </c>
    </row>
    <row r="153" spans="1:11" x14ac:dyDescent="0.2">
      <c r="A153" t="s">
        <v>52</v>
      </c>
      <c r="B153" t="s">
        <v>71</v>
      </c>
      <c r="C153" t="s">
        <v>44</v>
      </c>
      <c r="D153" t="s">
        <v>21</v>
      </c>
      <c r="E153" t="s">
        <v>17</v>
      </c>
      <c r="F153" t="s">
        <v>12</v>
      </c>
      <c r="G153">
        <v>86</v>
      </c>
      <c r="H153" s="20">
        <v>110</v>
      </c>
      <c r="I153">
        <v>9460</v>
      </c>
      <c r="J153" t="s">
        <v>89</v>
      </c>
      <c r="K153">
        <v>9460</v>
      </c>
    </row>
    <row r="154" spans="1:11" x14ac:dyDescent="0.2">
      <c r="A154" t="s">
        <v>49</v>
      </c>
      <c r="B154" t="s">
        <v>78</v>
      </c>
      <c r="C154" t="s">
        <v>42</v>
      </c>
      <c r="D154" t="s">
        <v>21</v>
      </c>
      <c r="E154" t="s">
        <v>17</v>
      </c>
      <c r="F154" t="s">
        <v>12</v>
      </c>
      <c r="G154">
        <v>86</v>
      </c>
      <c r="H154" s="20">
        <v>110</v>
      </c>
      <c r="I154">
        <v>9460</v>
      </c>
      <c r="J154" t="s">
        <v>89</v>
      </c>
      <c r="K154">
        <v>9460</v>
      </c>
    </row>
    <row r="155" spans="1:11" x14ac:dyDescent="0.2">
      <c r="A155" t="s">
        <v>56</v>
      </c>
      <c r="B155" t="s">
        <v>68</v>
      </c>
      <c r="C155" t="s">
        <v>44</v>
      </c>
      <c r="D155" t="s">
        <v>19</v>
      </c>
      <c r="E155" t="s">
        <v>22</v>
      </c>
      <c r="F155" t="s">
        <v>25</v>
      </c>
      <c r="G155">
        <v>110</v>
      </c>
      <c r="H155" s="56">
        <v>86</v>
      </c>
      <c r="I155">
        <v>9460</v>
      </c>
      <c r="J155" t="s">
        <v>88</v>
      </c>
      <c r="K155">
        <v>9460</v>
      </c>
    </row>
    <row r="156" spans="1:11" x14ac:dyDescent="0.2">
      <c r="A156" t="s">
        <v>79</v>
      </c>
      <c r="B156" t="s">
        <v>43</v>
      </c>
      <c r="C156" t="s">
        <v>39</v>
      </c>
      <c r="D156" t="s">
        <v>21</v>
      </c>
      <c r="E156" t="s">
        <v>17</v>
      </c>
      <c r="F156" t="s">
        <v>12</v>
      </c>
      <c r="G156">
        <v>86</v>
      </c>
      <c r="H156" s="20">
        <v>110</v>
      </c>
      <c r="I156">
        <v>9460</v>
      </c>
      <c r="J156" t="s">
        <v>89</v>
      </c>
      <c r="K156">
        <v>9460</v>
      </c>
    </row>
    <row r="157" spans="1:11" x14ac:dyDescent="0.2">
      <c r="A157" t="s">
        <v>40</v>
      </c>
      <c r="B157" t="s">
        <v>48</v>
      </c>
      <c r="C157" t="s">
        <v>39</v>
      </c>
      <c r="D157" t="s">
        <v>19</v>
      </c>
      <c r="E157" t="s">
        <v>22</v>
      </c>
      <c r="F157" t="s">
        <v>25</v>
      </c>
      <c r="G157">
        <v>110</v>
      </c>
      <c r="H157" s="56">
        <v>86</v>
      </c>
      <c r="I157">
        <v>9460</v>
      </c>
      <c r="J157" t="s">
        <v>88</v>
      </c>
      <c r="K157">
        <v>9460</v>
      </c>
    </row>
    <row r="158" spans="1:11" x14ac:dyDescent="0.2">
      <c r="A158" t="s">
        <v>45</v>
      </c>
      <c r="B158" t="s">
        <v>55</v>
      </c>
      <c r="C158" t="s">
        <v>44</v>
      </c>
      <c r="D158" t="s">
        <v>26</v>
      </c>
      <c r="E158" t="s">
        <v>11</v>
      </c>
      <c r="F158" t="s">
        <v>25</v>
      </c>
      <c r="G158">
        <v>108</v>
      </c>
      <c r="H158" s="56">
        <v>86</v>
      </c>
      <c r="I158">
        <v>9288</v>
      </c>
      <c r="J158" t="s">
        <v>88</v>
      </c>
      <c r="K158">
        <v>9288</v>
      </c>
    </row>
    <row r="159" spans="1:11" x14ac:dyDescent="0.2">
      <c r="A159" t="s">
        <v>52</v>
      </c>
      <c r="B159" t="s">
        <v>38</v>
      </c>
      <c r="C159" t="s">
        <v>42</v>
      </c>
      <c r="D159" t="s">
        <v>26</v>
      </c>
      <c r="E159" t="s">
        <v>11</v>
      </c>
      <c r="F159" t="s">
        <v>25</v>
      </c>
      <c r="G159">
        <v>108</v>
      </c>
      <c r="H159" s="56">
        <v>86</v>
      </c>
      <c r="I159">
        <v>9288</v>
      </c>
      <c r="J159" t="s">
        <v>88</v>
      </c>
      <c r="K159">
        <v>9288</v>
      </c>
    </row>
    <row r="160" spans="1:11" x14ac:dyDescent="0.2">
      <c r="A160" t="s">
        <v>52</v>
      </c>
      <c r="B160" t="s">
        <v>74</v>
      </c>
      <c r="C160" t="s">
        <v>39</v>
      </c>
      <c r="D160" t="s">
        <v>26</v>
      </c>
      <c r="E160" t="s">
        <v>11</v>
      </c>
      <c r="F160" t="s">
        <v>25</v>
      </c>
      <c r="G160">
        <v>108</v>
      </c>
      <c r="H160" s="56">
        <v>86</v>
      </c>
      <c r="I160">
        <v>9288</v>
      </c>
      <c r="J160" t="s">
        <v>88</v>
      </c>
      <c r="K160">
        <v>9288</v>
      </c>
    </row>
    <row r="161" spans="1:11" x14ac:dyDescent="0.2">
      <c r="A161" t="s">
        <v>37</v>
      </c>
      <c r="B161" t="s">
        <v>54</v>
      </c>
      <c r="C161" t="s">
        <v>39</v>
      </c>
      <c r="D161" t="s">
        <v>10</v>
      </c>
      <c r="E161" t="s">
        <v>14</v>
      </c>
      <c r="F161" t="s">
        <v>25</v>
      </c>
      <c r="G161">
        <v>106</v>
      </c>
      <c r="H161" s="56">
        <v>86</v>
      </c>
      <c r="I161">
        <v>9116</v>
      </c>
      <c r="J161" t="s">
        <v>88</v>
      </c>
      <c r="K161">
        <v>9116</v>
      </c>
    </row>
    <row r="162" spans="1:11" x14ac:dyDescent="0.2">
      <c r="A162" t="s">
        <v>40</v>
      </c>
      <c r="B162" t="s">
        <v>51</v>
      </c>
      <c r="C162" t="s">
        <v>42</v>
      </c>
      <c r="D162" t="s">
        <v>10</v>
      </c>
      <c r="E162" t="s">
        <v>14</v>
      </c>
      <c r="F162" t="s">
        <v>25</v>
      </c>
      <c r="G162">
        <v>106</v>
      </c>
      <c r="H162" s="56">
        <v>86</v>
      </c>
      <c r="I162">
        <v>9116</v>
      </c>
      <c r="J162" t="s">
        <v>88</v>
      </c>
      <c r="K162">
        <v>9116</v>
      </c>
    </row>
    <row r="163" spans="1:11" x14ac:dyDescent="0.2">
      <c r="A163" t="s">
        <v>40</v>
      </c>
      <c r="B163" t="s">
        <v>67</v>
      </c>
      <c r="C163" t="s">
        <v>44</v>
      </c>
      <c r="D163" t="s">
        <v>10</v>
      </c>
      <c r="E163" t="s">
        <v>14</v>
      </c>
      <c r="F163" t="s">
        <v>25</v>
      </c>
      <c r="G163">
        <v>106</v>
      </c>
      <c r="H163" s="56">
        <v>86</v>
      </c>
      <c r="I163">
        <v>9116</v>
      </c>
      <c r="J163" t="s">
        <v>88</v>
      </c>
      <c r="K163">
        <v>9116</v>
      </c>
    </row>
    <row r="164" spans="1:11" x14ac:dyDescent="0.2">
      <c r="A164" t="s">
        <v>58</v>
      </c>
      <c r="B164" t="s">
        <v>54</v>
      </c>
      <c r="C164" t="s">
        <v>39</v>
      </c>
      <c r="D164" t="s">
        <v>24</v>
      </c>
      <c r="E164" t="s">
        <v>17</v>
      </c>
      <c r="F164" t="s">
        <v>25</v>
      </c>
      <c r="G164">
        <v>104</v>
      </c>
      <c r="H164" s="56">
        <v>86</v>
      </c>
      <c r="I164">
        <v>8944</v>
      </c>
      <c r="J164" t="s">
        <v>88</v>
      </c>
      <c r="K164">
        <v>8944</v>
      </c>
    </row>
    <row r="165" spans="1:11" x14ac:dyDescent="0.2">
      <c r="A165" t="s">
        <v>59</v>
      </c>
      <c r="B165" t="s">
        <v>70</v>
      </c>
      <c r="C165" t="s">
        <v>44</v>
      </c>
      <c r="D165" t="s">
        <v>24</v>
      </c>
      <c r="E165" t="s">
        <v>17</v>
      </c>
      <c r="F165" t="s">
        <v>25</v>
      </c>
      <c r="G165">
        <v>104</v>
      </c>
      <c r="H165" s="56">
        <v>86</v>
      </c>
      <c r="I165">
        <v>8944</v>
      </c>
      <c r="J165" t="s">
        <v>88</v>
      </c>
      <c r="K165">
        <v>8944</v>
      </c>
    </row>
    <row r="166" spans="1:11" x14ac:dyDescent="0.2">
      <c r="A166" t="s">
        <v>59</v>
      </c>
      <c r="B166" t="s">
        <v>71</v>
      </c>
      <c r="C166" t="s">
        <v>42</v>
      </c>
      <c r="D166" t="s">
        <v>24</v>
      </c>
      <c r="E166" t="s">
        <v>17</v>
      </c>
      <c r="F166" t="s">
        <v>25</v>
      </c>
      <c r="G166">
        <v>104</v>
      </c>
      <c r="H166" s="56">
        <v>86</v>
      </c>
      <c r="I166">
        <v>8944</v>
      </c>
      <c r="J166" t="s">
        <v>88</v>
      </c>
      <c r="K166">
        <v>8944</v>
      </c>
    </row>
    <row r="167" spans="1:11" x14ac:dyDescent="0.2">
      <c r="A167" t="s">
        <v>59</v>
      </c>
      <c r="B167" t="s">
        <v>70</v>
      </c>
      <c r="C167" t="s">
        <v>39</v>
      </c>
      <c r="D167" t="s">
        <v>26</v>
      </c>
      <c r="E167" t="s">
        <v>14</v>
      </c>
      <c r="F167" t="s">
        <v>25</v>
      </c>
      <c r="G167">
        <v>102</v>
      </c>
      <c r="H167" s="56">
        <v>86</v>
      </c>
      <c r="I167">
        <v>8772</v>
      </c>
      <c r="J167" t="s">
        <v>88</v>
      </c>
      <c r="K167">
        <v>8772</v>
      </c>
    </row>
    <row r="168" spans="1:11" x14ac:dyDescent="0.2">
      <c r="A168" t="s">
        <v>79</v>
      </c>
      <c r="B168" t="s">
        <v>53</v>
      </c>
      <c r="C168" t="s">
        <v>42</v>
      </c>
      <c r="D168" t="s">
        <v>26</v>
      </c>
      <c r="E168" t="s">
        <v>14</v>
      </c>
      <c r="F168" t="s">
        <v>25</v>
      </c>
      <c r="G168">
        <v>102</v>
      </c>
      <c r="H168" s="56">
        <v>86</v>
      </c>
      <c r="I168">
        <v>8772</v>
      </c>
      <c r="J168" t="s">
        <v>88</v>
      </c>
      <c r="K168">
        <v>8772</v>
      </c>
    </row>
    <row r="169" spans="1:11" x14ac:dyDescent="0.2">
      <c r="A169" t="s">
        <v>49</v>
      </c>
      <c r="B169" t="s">
        <v>80</v>
      </c>
      <c r="C169" t="s">
        <v>44</v>
      </c>
      <c r="D169" t="s">
        <v>26</v>
      </c>
      <c r="E169" t="s">
        <v>14</v>
      </c>
      <c r="F169" t="s">
        <v>25</v>
      </c>
      <c r="G169">
        <v>102</v>
      </c>
      <c r="H169" s="56">
        <v>86</v>
      </c>
      <c r="I169">
        <v>8772</v>
      </c>
      <c r="J169" t="s">
        <v>88</v>
      </c>
      <c r="K169">
        <v>8772</v>
      </c>
    </row>
    <row r="170" spans="1:11" x14ac:dyDescent="0.2">
      <c r="A170" t="s">
        <v>79</v>
      </c>
      <c r="B170" t="s">
        <v>57</v>
      </c>
      <c r="C170" t="s">
        <v>39</v>
      </c>
      <c r="D170" t="s">
        <v>21</v>
      </c>
      <c r="E170" t="s">
        <v>22</v>
      </c>
      <c r="F170" t="s">
        <v>18</v>
      </c>
      <c r="G170">
        <v>134</v>
      </c>
      <c r="H170" s="20">
        <v>65</v>
      </c>
      <c r="I170">
        <v>8710</v>
      </c>
      <c r="J170" t="s">
        <v>87</v>
      </c>
      <c r="K170">
        <v>8710</v>
      </c>
    </row>
    <row r="171" spans="1:11" x14ac:dyDescent="0.2">
      <c r="A171" t="s">
        <v>49</v>
      </c>
      <c r="B171" t="s">
        <v>47</v>
      </c>
      <c r="C171" t="s">
        <v>42</v>
      </c>
      <c r="D171" t="s">
        <v>21</v>
      </c>
      <c r="E171" t="s">
        <v>22</v>
      </c>
      <c r="F171" t="s">
        <v>18</v>
      </c>
      <c r="G171">
        <v>134</v>
      </c>
      <c r="H171" s="20">
        <v>65</v>
      </c>
      <c r="I171">
        <v>8710</v>
      </c>
      <c r="J171" t="s">
        <v>87</v>
      </c>
      <c r="K171">
        <v>8710</v>
      </c>
    </row>
    <row r="172" spans="1:11" x14ac:dyDescent="0.2">
      <c r="A172" t="s">
        <v>52</v>
      </c>
      <c r="B172" t="s">
        <v>46</v>
      </c>
      <c r="C172" t="s">
        <v>44</v>
      </c>
      <c r="D172" t="s">
        <v>21</v>
      </c>
      <c r="E172" t="s">
        <v>22</v>
      </c>
      <c r="F172" t="s">
        <v>18</v>
      </c>
      <c r="G172">
        <v>134</v>
      </c>
      <c r="H172" s="20">
        <v>65</v>
      </c>
      <c r="I172">
        <v>8710</v>
      </c>
      <c r="J172" t="s">
        <v>87</v>
      </c>
      <c r="K172">
        <v>8710</v>
      </c>
    </row>
    <row r="173" spans="1:11" x14ac:dyDescent="0.2">
      <c r="A173" t="s">
        <v>79</v>
      </c>
      <c r="B173" t="s">
        <v>55</v>
      </c>
      <c r="C173" t="s">
        <v>39</v>
      </c>
      <c r="D173" t="s">
        <v>16</v>
      </c>
      <c r="E173" t="s">
        <v>14</v>
      </c>
      <c r="F173" t="s">
        <v>25</v>
      </c>
      <c r="G173">
        <v>100</v>
      </c>
      <c r="H173" s="56">
        <v>86</v>
      </c>
      <c r="I173">
        <v>8600</v>
      </c>
      <c r="J173" t="s">
        <v>88</v>
      </c>
      <c r="K173">
        <v>8600</v>
      </c>
    </row>
    <row r="174" spans="1:11" x14ac:dyDescent="0.2">
      <c r="A174" t="s">
        <v>79</v>
      </c>
      <c r="B174" t="s">
        <v>43</v>
      </c>
      <c r="C174" t="s">
        <v>42</v>
      </c>
      <c r="D174" t="s">
        <v>16</v>
      </c>
      <c r="E174" t="s">
        <v>14</v>
      </c>
      <c r="F174" t="s">
        <v>25</v>
      </c>
      <c r="G174">
        <v>100</v>
      </c>
      <c r="H174" s="56">
        <v>86</v>
      </c>
      <c r="I174">
        <v>8600</v>
      </c>
      <c r="J174" t="s">
        <v>88</v>
      </c>
      <c r="K174">
        <v>8600</v>
      </c>
    </row>
    <row r="175" spans="1:11" x14ac:dyDescent="0.2">
      <c r="A175" t="s">
        <v>49</v>
      </c>
      <c r="B175" t="s">
        <v>54</v>
      </c>
      <c r="C175" t="s">
        <v>44</v>
      </c>
      <c r="D175" t="s">
        <v>16</v>
      </c>
      <c r="E175" t="s">
        <v>14</v>
      </c>
      <c r="F175" t="s">
        <v>25</v>
      </c>
      <c r="G175">
        <v>100</v>
      </c>
      <c r="H175" s="56">
        <v>86</v>
      </c>
      <c r="I175">
        <v>8600</v>
      </c>
      <c r="J175" t="s">
        <v>88</v>
      </c>
      <c r="K175">
        <v>8600</v>
      </c>
    </row>
    <row r="176" spans="1:11" x14ac:dyDescent="0.2">
      <c r="A176" t="s">
        <v>79</v>
      </c>
      <c r="B176" t="s">
        <v>70</v>
      </c>
      <c r="C176" t="s">
        <v>44</v>
      </c>
      <c r="D176" t="s">
        <v>10</v>
      </c>
      <c r="E176" t="s">
        <v>17</v>
      </c>
      <c r="F176" t="s">
        <v>18</v>
      </c>
      <c r="G176">
        <v>131</v>
      </c>
      <c r="H176" s="20">
        <v>65</v>
      </c>
      <c r="I176">
        <v>8515</v>
      </c>
      <c r="J176" t="s">
        <v>87</v>
      </c>
      <c r="K176">
        <v>8515</v>
      </c>
    </row>
    <row r="177" spans="1:11" x14ac:dyDescent="0.2">
      <c r="A177" t="s">
        <v>59</v>
      </c>
      <c r="B177" t="s">
        <v>60</v>
      </c>
      <c r="C177" t="s">
        <v>39</v>
      </c>
      <c r="D177" t="s">
        <v>10</v>
      </c>
      <c r="E177" t="s">
        <v>17</v>
      </c>
      <c r="F177" t="s">
        <v>18</v>
      </c>
      <c r="G177">
        <v>131</v>
      </c>
      <c r="H177" s="20">
        <v>65</v>
      </c>
      <c r="I177">
        <v>8515</v>
      </c>
      <c r="J177" t="s">
        <v>87</v>
      </c>
      <c r="K177">
        <v>8515</v>
      </c>
    </row>
    <row r="178" spans="1:11" x14ac:dyDescent="0.2">
      <c r="A178" t="s">
        <v>79</v>
      </c>
      <c r="B178" t="s">
        <v>71</v>
      </c>
      <c r="C178" t="s">
        <v>42</v>
      </c>
      <c r="D178" t="s">
        <v>10</v>
      </c>
      <c r="E178" t="s">
        <v>17</v>
      </c>
      <c r="F178" t="s">
        <v>18</v>
      </c>
      <c r="G178">
        <v>131</v>
      </c>
      <c r="H178" s="20">
        <v>65</v>
      </c>
      <c r="I178">
        <v>8515</v>
      </c>
      <c r="J178" t="s">
        <v>87</v>
      </c>
      <c r="K178">
        <v>8515</v>
      </c>
    </row>
    <row r="179" spans="1:11" x14ac:dyDescent="0.2">
      <c r="A179" t="s">
        <v>49</v>
      </c>
      <c r="B179" t="s">
        <v>75</v>
      </c>
      <c r="C179" t="s">
        <v>39</v>
      </c>
      <c r="D179" t="s">
        <v>23</v>
      </c>
      <c r="E179" t="s">
        <v>17</v>
      </c>
      <c r="F179" t="s">
        <v>18</v>
      </c>
      <c r="G179">
        <v>130</v>
      </c>
      <c r="H179" s="20">
        <v>65</v>
      </c>
      <c r="I179">
        <v>8450</v>
      </c>
      <c r="J179" t="s">
        <v>87</v>
      </c>
      <c r="K179">
        <v>8450</v>
      </c>
    </row>
    <row r="180" spans="1:11" x14ac:dyDescent="0.2">
      <c r="A180" t="s">
        <v>52</v>
      </c>
      <c r="B180" t="s">
        <v>38</v>
      </c>
      <c r="C180" t="s">
        <v>44</v>
      </c>
      <c r="D180" t="s">
        <v>23</v>
      </c>
      <c r="E180" t="s">
        <v>17</v>
      </c>
      <c r="F180" t="s">
        <v>18</v>
      </c>
      <c r="G180">
        <v>130</v>
      </c>
      <c r="H180" s="20">
        <v>65</v>
      </c>
      <c r="I180">
        <v>8450</v>
      </c>
      <c r="J180" t="s">
        <v>87</v>
      </c>
      <c r="K180">
        <v>8450</v>
      </c>
    </row>
    <row r="181" spans="1:11" x14ac:dyDescent="0.2">
      <c r="A181" t="s">
        <v>52</v>
      </c>
      <c r="B181" t="s">
        <v>46</v>
      </c>
      <c r="C181" t="s">
        <v>42</v>
      </c>
      <c r="D181" t="s">
        <v>23</v>
      </c>
      <c r="E181" t="s">
        <v>17</v>
      </c>
      <c r="F181" t="s">
        <v>18</v>
      </c>
      <c r="G181">
        <v>130</v>
      </c>
      <c r="H181" s="20">
        <v>65</v>
      </c>
      <c r="I181">
        <v>8450</v>
      </c>
      <c r="J181" t="s">
        <v>87</v>
      </c>
      <c r="K181">
        <v>8450</v>
      </c>
    </row>
    <row r="182" spans="1:11" x14ac:dyDescent="0.2">
      <c r="A182" t="s">
        <v>37</v>
      </c>
      <c r="B182" t="s">
        <v>70</v>
      </c>
      <c r="C182" t="s">
        <v>44</v>
      </c>
      <c r="D182" t="s">
        <v>10</v>
      </c>
      <c r="E182" t="s">
        <v>22</v>
      </c>
      <c r="F182" t="s">
        <v>25</v>
      </c>
      <c r="G182">
        <v>98</v>
      </c>
      <c r="H182" s="56">
        <v>86</v>
      </c>
      <c r="I182">
        <v>8428</v>
      </c>
      <c r="J182" t="s">
        <v>88</v>
      </c>
      <c r="K182">
        <v>8428</v>
      </c>
    </row>
    <row r="183" spans="1:11" x14ac:dyDescent="0.2">
      <c r="A183" t="s">
        <v>45</v>
      </c>
      <c r="B183" t="s">
        <v>54</v>
      </c>
      <c r="C183" t="s">
        <v>39</v>
      </c>
      <c r="D183" t="s">
        <v>10</v>
      </c>
      <c r="E183" t="s">
        <v>22</v>
      </c>
      <c r="F183" t="s">
        <v>25</v>
      </c>
      <c r="G183">
        <v>98</v>
      </c>
      <c r="H183" s="56">
        <v>86</v>
      </c>
      <c r="I183">
        <v>8428</v>
      </c>
      <c r="J183" t="s">
        <v>88</v>
      </c>
      <c r="K183">
        <v>8428</v>
      </c>
    </row>
    <row r="184" spans="1:11" x14ac:dyDescent="0.2">
      <c r="A184" t="s">
        <v>37</v>
      </c>
      <c r="B184" t="s">
        <v>71</v>
      </c>
      <c r="C184" t="s">
        <v>42</v>
      </c>
      <c r="D184" t="s">
        <v>10</v>
      </c>
      <c r="E184" t="s">
        <v>22</v>
      </c>
      <c r="F184" t="s">
        <v>25</v>
      </c>
      <c r="G184">
        <v>98</v>
      </c>
      <c r="H184" s="56">
        <v>86</v>
      </c>
      <c r="I184">
        <v>8428</v>
      </c>
      <c r="J184" t="s">
        <v>88</v>
      </c>
      <c r="K184">
        <v>8428</v>
      </c>
    </row>
    <row r="185" spans="1:11" x14ac:dyDescent="0.2">
      <c r="A185" t="s">
        <v>59</v>
      </c>
      <c r="B185" t="s">
        <v>43</v>
      </c>
      <c r="C185" t="s">
        <v>42</v>
      </c>
      <c r="D185" t="s">
        <v>19</v>
      </c>
      <c r="E185" t="s">
        <v>14</v>
      </c>
      <c r="F185" t="s">
        <v>18</v>
      </c>
      <c r="G185">
        <v>128</v>
      </c>
      <c r="H185" s="20">
        <v>65</v>
      </c>
      <c r="I185">
        <v>8320</v>
      </c>
      <c r="J185" t="s">
        <v>87</v>
      </c>
      <c r="K185">
        <v>8320</v>
      </c>
    </row>
    <row r="186" spans="1:11" x14ac:dyDescent="0.2">
      <c r="A186" t="s">
        <v>79</v>
      </c>
      <c r="B186" t="s">
        <v>54</v>
      </c>
      <c r="C186" t="s">
        <v>44</v>
      </c>
      <c r="D186" t="s">
        <v>19</v>
      </c>
      <c r="E186" t="s">
        <v>14</v>
      </c>
      <c r="F186" t="s">
        <v>18</v>
      </c>
      <c r="G186">
        <v>128</v>
      </c>
      <c r="H186" s="20">
        <v>65</v>
      </c>
      <c r="I186">
        <v>8320</v>
      </c>
      <c r="J186" t="s">
        <v>87</v>
      </c>
      <c r="K186">
        <v>8320</v>
      </c>
    </row>
    <row r="187" spans="1:11" x14ac:dyDescent="0.2">
      <c r="A187" t="s">
        <v>59</v>
      </c>
      <c r="B187" t="s">
        <v>55</v>
      </c>
      <c r="C187" t="s">
        <v>39</v>
      </c>
      <c r="D187" t="s">
        <v>19</v>
      </c>
      <c r="E187" t="s">
        <v>14</v>
      </c>
      <c r="F187" t="s">
        <v>18</v>
      </c>
      <c r="G187">
        <v>128</v>
      </c>
      <c r="H187" s="20">
        <v>65</v>
      </c>
      <c r="I187">
        <v>8320</v>
      </c>
      <c r="J187" t="s">
        <v>87</v>
      </c>
      <c r="K187">
        <v>8320</v>
      </c>
    </row>
    <row r="188" spans="1:11" x14ac:dyDescent="0.2">
      <c r="A188" t="s">
        <v>37</v>
      </c>
      <c r="B188" t="s">
        <v>78</v>
      </c>
      <c r="C188" t="s">
        <v>39</v>
      </c>
      <c r="D188" t="s">
        <v>19</v>
      </c>
      <c r="E188" t="s">
        <v>11</v>
      </c>
      <c r="F188" t="s">
        <v>25</v>
      </c>
      <c r="G188">
        <v>96</v>
      </c>
      <c r="H188" s="56">
        <v>86</v>
      </c>
      <c r="I188">
        <v>8256</v>
      </c>
      <c r="J188" t="s">
        <v>88</v>
      </c>
      <c r="K188">
        <v>8256</v>
      </c>
    </row>
    <row r="189" spans="1:11" x14ac:dyDescent="0.2">
      <c r="A189" t="s">
        <v>40</v>
      </c>
      <c r="B189" t="s">
        <v>50</v>
      </c>
      <c r="C189" t="s">
        <v>44</v>
      </c>
      <c r="D189" t="s">
        <v>19</v>
      </c>
      <c r="E189" t="s">
        <v>11</v>
      </c>
      <c r="F189" t="s">
        <v>25</v>
      </c>
      <c r="G189">
        <v>96</v>
      </c>
      <c r="H189" s="56">
        <v>86</v>
      </c>
      <c r="I189">
        <v>8256</v>
      </c>
      <c r="J189" t="s">
        <v>88</v>
      </c>
      <c r="K189">
        <v>8256</v>
      </c>
    </row>
    <row r="190" spans="1:11" x14ac:dyDescent="0.2">
      <c r="A190" t="s">
        <v>37</v>
      </c>
      <c r="B190" t="s">
        <v>77</v>
      </c>
      <c r="C190" t="s">
        <v>42</v>
      </c>
      <c r="D190" t="s">
        <v>19</v>
      </c>
      <c r="E190" t="s">
        <v>11</v>
      </c>
      <c r="F190" t="s">
        <v>25</v>
      </c>
      <c r="G190">
        <v>96</v>
      </c>
      <c r="H190" s="56">
        <v>86</v>
      </c>
      <c r="I190">
        <v>8256</v>
      </c>
      <c r="J190" t="s">
        <v>88</v>
      </c>
      <c r="K190">
        <v>8256</v>
      </c>
    </row>
    <row r="191" spans="1:11" x14ac:dyDescent="0.2">
      <c r="A191" t="s">
        <v>52</v>
      </c>
      <c r="B191" t="s">
        <v>68</v>
      </c>
      <c r="C191" t="s">
        <v>42</v>
      </c>
      <c r="D191" t="s">
        <v>24</v>
      </c>
      <c r="E191" t="s">
        <v>14</v>
      </c>
      <c r="F191" t="s">
        <v>18</v>
      </c>
      <c r="G191">
        <v>126</v>
      </c>
      <c r="H191" s="20">
        <v>65</v>
      </c>
      <c r="I191">
        <v>8190</v>
      </c>
      <c r="J191" t="s">
        <v>87</v>
      </c>
      <c r="K191">
        <v>8190</v>
      </c>
    </row>
    <row r="192" spans="1:11" x14ac:dyDescent="0.2">
      <c r="A192" t="s">
        <v>52</v>
      </c>
      <c r="B192" t="s">
        <v>53</v>
      </c>
      <c r="C192" t="s">
        <v>39</v>
      </c>
      <c r="D192" t="s">
        <v>24</v>
      </c>
      <c r="E192" t="s">
        <v>14</v>
      </c>
      <c r="F192" t="s">
        <v>18</v>
      </c>
      <c r="G192">
        <v>126</v>
      </c>
      <c r="H192" s="20">
        <v>65</v>
      </c>
      <c r="I192">
        <v>8190</v>
      </c>
      <c r="J192" t="s">
        <v>87</v>
      </c>
      <c r="K192">
        <v>8190</v>
      </c>
    </row>
    <row r="193" spans="1:11" x14ac:dyDescent="0.2">
      <c r="A193" t="s">
        <v>45</v>
      </c>
      <c r="B193" t="s">
        <v>63</v>
      </c>
      <c r="C193" t="s">
        <v>44</v>
      </c>
      <c r="D193" t="s">
        <v>24</v>
      </c>
      <c r="E193" t="s">
        <v>14</v>
      </c>
      <c r="F193" t="s">
        <v>18</v>
      </c>
      <c r="G193">
        <v>126</v>
      </c>
      <c r="H193" s="20">
        <v>65</v>
      </c>
      <c r="I193">
        <v>8190</v>
      </c>
      <c r="J193" t="s">
        <v>87</v>
      </c>
      <c r="K193">
        <v>8190</v>
      </c>
    </row>
    <row r="194" spans="1:11" x14ac:dyDescent="0.2">
      <c r="A194" t="s">
        <v>59</v>
      </c>
      <c r="B194" t="s">
        <v>51</v>
      </c>
      <c r="C194" t="s">
        <v>44</v>
      </c>
      <c r="D194" t="s">
        <v>16</v>
      </c>
      <c r="E194" t="s">
        <v>14</v>
      </c>
      <c r="F194" t="s">
        <v>18</v>
      </c>
      <c r="G194">
        <v>125</v>
      </c>
      <c r="H194" s="20">
        <v>65</v>
      </c>
      <c r="I194">
        <v>8125</v>
      </c>
      <c r="J194" t="s">
        <v>87</v>
      </c>
      <c r="K194">
        <v>8125</v>
      </c>
    </row>
    <row r="195" spans="1:11" x14ac:dyDescent="0.2">
      <c r="A195" t="s">
        <v>58</v>
      </c>
      <c r="B195" t="s">
        <v>53</v>
      </c>
      <c r="C195" t="s">
        <v>42</v>
      </c>
      <c r="D195" t="s">
        <v>16</v>
      </c>
      <c r="E195" t="s">
        <v>14</v>
      </c>
      <c r="F195" t="s">
        <v>18</v>
      </c>
      <c r="G195">
        <v>125</v>
      </c>
      <c r="H195" s="20">
        <v>65</v>
      </c>
      <c r="I195">
        <v>8125</v>
      </c>
      <c r="J195" t="s">
        <v>87</v>
      </c>
      <c r="K195">
        <v>8125</v>
      </c>
    </row>
    <row r="196" spans="1:11" x14ac:dyDescent="0.2">
      <c r="A196" t="s">
        <v>65</v>
      </c>
      <c r="B196" t="s">
        <v>70</v>
      </c>
      <c r="C196" t="s">
        <v>39</v>
      </c>
      <c r="D196" t="s">
        <v>16</v>
      </c>
      <c r="E196" t="s">
        <v>14</v>
      </c>
      <c r="F196" t="s">
        <v>18</v>
      </c>
      <c r="G196">
        <v>125</v>
      </c>
      <c r="H196" s="20">
        <v>65</v>
      </c>
      <c r="I196">
        <v>8125</v>
      </c>
      <c r="J196" t="s">
        <v>87</v>
      </c>
      <c r="K196">
        <v>8125</v>
      </c>
    </row>
    <row r="197" spans="1:11" x14ac:dyDescent="0.2">
      <c r="A197" t="s">
        <v>45</v>
      </c>
      <c r="B197" t="s">
        <v>54</v>
      </c>
      <c r="C197" t="s">
        <v>44</v>
      </c>
      <c r="D197" t="s">
        <v>16</v>
      </c>
      <c r="E197" t="s">
        <v>22</v>
      </c>
      <c r="F197" t="s">
        <v>18</v>
      </c>
      <c r="G197">
        <v>122</v>
      </c>
      <c r="H197" s="56">
        <v>65</v>
      </c>
      <c r="I197">
        <v>7930</v>
      </c>
      <c r="J197" t="s">
        <v>88</v>
      </c>
      <c r="K197">
        <v>7930</v>
      </c>
    </row>
    <row r="198" spans="1:11" x14ac:dyDescent="0.2">
      <c r="A198" t="s">
        <v>65</v>
      </c>
      <c r="B198" t="s">
        <v>57</v>
      </c>
      <c r="C198" t="s">
        <v>39</v>
      </c>
      <c r="D198" t="s">
        <v>24</v>
      </c>
      <c r="E198" t="s">
        <v>17</v>
      </c>
      <c r="F198" t="s">
        <v>18</v>
      </c>
      <c r="G198">
        <v>122</v>
      </c>
      <c r="H198" s="56">
        <v>65</v>
      </c>
      <c r="I198">
        <v>7930</v>
      </c>
      <c r="J198" t="s">
        <v>88</v>
      </c>
      <c r="K198">
        <v>7930</v>
      </c>
    </row>
    <row r="199" spans="1:11" x14ac:dyDescent="0.2">
      <c r="A199" t="s">
        <v>52</v>
      </c>
      <c r="B199" t="s">
        <v>43</v>
      </c>
      <c r="C199" t="s">
        <v>42</v>
      </c>
      <c r="D199" t="s">
        <v>16</v>
      </c>
      <c r="E199" t="s">
        <v>22</v>
      </c>
      <c r="F199" t="s">
        <v>18</v>
      </c>
      <c r="G199">
        <v>122</v>
      </c>
      <c r="H199" s="56">
        <v>65</v>
      </c>
      <c r="I199">
        <v>7930</v>
      </c>
      <c r="J199" t="s">
        <v>88</v>
      </c>
      <c r="K199">
        <v>7930</v>
      </c>
    </row>
    <row r="200" spans="1:11" x14ac:dyDescent="0.2">
      <c r="A200" t="s">
        <v>59</v>
      </c>
      <c r="B200" t="s">
        <v>46</v>
      </c>
      <c r="C200" t="s">
        <v>44</v>
      </c>
      <c r="D200" t="s">
        <v>24</v>
      </c>
      <c r="E200" t="s">
        <v>17</v>
      </c>
      <c r="F200" t="s">
        <v>18</v>
      </c>
      <c r="G200">
        <v>122</v>
      </c>
      <c r="H200" s="56">
        <v>65</v>
      </c>
      <c r="I200">
        <v>7930</v>
      </c>
      <c r="J200" t="s">
        <v>88</v>
      </c>
      <c r="K200">
        <v>7930</v>
      </c>
    </row>
    <row r="201" spans="1:11" x14ac:dyDescent="0.2">
      <c r="A201" t="s">
        <v>58</v>
      </c>
      <c r="B201" t="s">
        <v>47</v>
      </c>
      <c r="C201" t="s">
        <v>42</v>
      </c>
      <c r="D201" t="s">
        <v>24</v>
      </c>
      <c r="E201" t="s">
        <v>17</v>
      </c>
      <c r="F201" t="s">
        <v>18</v>
      </c>
      <c r="G201">
        <v>122</v>
      </c>
      <c r="H201" s="56">
        <v>65</v>
      </c>
      <c r="I201">
        <v>7930</v>
      </c>
      <c r="J201" t="s">
        <v>88</v>
      </c>
      <c r="K201">
        <v>7930</v>
      </c>
    </row>
    <row r="202" spans="1:11" x14ac:dyDescent="0.2">
      <c r="A202" t="s">
        <v>52</v>
      </c>
      <c r="B202" t="s">
        <v>55</v>
      </c>
      <c r="C202" t="s">
        <v>39</v>
      </c>
      <c r="D202" t="s">
        <v>16</v>
      </c>
      <c r="E202" t="s">
        <v>22</v>
      </c>
      <c r="F202" t="s">
        <v>18</v>
      </c>
      <c r="G202">
        <v>122</v>
      </c>
      <c r="H202" s="56">
        <v>65</v>
      </c>
      <c r="I202">
        <v>7930</v>
      </c>
      <c r="J202" t="s">
        <v>88</v>
      </c>
      <c r="K202">
        <v>7930</v>
      </c>
    </row>
    <row r="203" spans="1:11" x14ac:dyDescent="0.2">
      <c r="A203" t="s">
        <v>40</v>
      </c>
      <c r="B203" t="s">
        <v>46</v>
      </c>
      <c r="C203" t="s">
        <v>39</v>
      </c>
      <c r="D203" t="s">
        <v>21</v>
      </c>
      <c r="E203" t="s">
        <v>11</v>
      </c>
      <c r="F203" t="s">
        <v>18</v>
      </c>
      <c r="G203">
        <v>119</v>
      </c>
      <c r="H203" s="56">
        <v>65</v>
      </c>
      <c r="I203">
        <v>7735</v>
      </c>
      <c r="J203" t="s">
        <v>88</v>
      </c>
      <c r="K203">
        <v>7735</v>
      </c>
    </row>
    <row r="204" spans="1:11" x14ac:dyDescent="0.2">
      <c r="A204" t="s">
        <v>40</v>
      </c>
      <c r="B204" t="s">
        <v>48</v>
      </c>
      <c r="C204" t="s">
        <v>42</v>
      </c>
      <c r="D204" t="s">
        <v>21</v>
      </c>
      <c r="E204" t="s">
        <v>11</v>
      </c>
      <c r="F204" t="s">
        <v>18</v>
      </c>
      <c r="G204">
        <v>119</v>
      </c>
      <c r="H204" s="56">
        <v>65</v>
      </c>
      <c r="I204">
        <v>7735</v>
      </c>
      <c r="J204" t="s">
        <v>88</v>
      </c>
      <c r="K204">
        <v>7735</v>
      </c>
    </row>
    <row r="205" spans="1:11" x14ac:dyDescent="0.2">
      <c r="A205" t="s">
        <v>56</v>
      </c>
      <c r="B205" t="s">
        <v>53</v>
      </c>
      <c r="C205" t="s">
        <v>44</v>
      </c>
      <c r="D205" t="s">
        <v>21</v>
      </c>
      <c r="E205" t="s">
        <v>11</v>
      </c>
      <c r="F205" t="s">
        <v>18</v>
      </c>
      <c r="G205">
        <v>119</v>
      </c>
      <c r="H205" s="56">
        <v>65</v>
      </c>
      <c r="I205">
        <v>7735</v>
      </c>
      <c r="J205" t="s">
        <v>88</v>
      </c>
      <c r="K205">
        <v>7735</v>
      </c>
    </row>
    <row r="206" spans="1:11" x14ac:dyDescent="0.2">
      <c r="A206" t="s">
        <v>45</v>
      </c>
      <c r="B206" t="s">
        <v>38</v>
      </c>
      <c r="C206" t="s">
        <v>42</v>
      </c>
      <c r="D206" t="s">
        <v>13</v>
      </c>
      <c r="E206" t="s">
        <v>14</v>
      </c>
      <c r="F206" t="s">
        <v>18</v>
      </c>
      <c r="G206">
        <v>118</v>
      </c>
      <c r="H206" s="56">
        <v>65</v>
      </c>
      <c r="I206">
        <v>7670</v>
      </c>
      <c r="J206" t="s">
        <v>88</v>
      </c>
      <c r="K206">
        <v>7670</v>
      </c>
    </row>
    <row r="207" spans="1:11" x14ac:dyDescent="0.2">
      <c r="A207" t="s">
        <v>45</v>
      </c>
      <c r="B207" t="s">
        <v>74</v>
      </c>
      <c r="C207" t="s">
        <v>39</v>
      </c>
      <c r="D207" t="s">
        <v>13</v>
      </c>
      <c r="E207" t="s">
        <v>14</v>
      </c>
      <c r="F207" t="s">
        <v>18</v>
      </c>
      <c r="G207">
        <v>118</v>
      </c>
      <c r="H207" s="56">
        <v>65</v>
      </c>
      <c r="I207">
        <v>7670</v>
      </c>
      <c r="J207" t="s">
        <v>88</v>
      </c>
      <c r="K207">
        <v>7670</v>
      </c>
    </row>
    <row r="208" spans="1:11" x14ac:dyDescent="0.2">
      <c r="A208" t="s">
        <v>37</v>
      </c>
      <c r="B208" t="s">
        <v>75</v>
      </c>
      <c r="C208" t="s">
        <v>44</v>
      </c>
      <c r="D208" t="s">
        <v>13</v>
      </c>
      <c r="E208" t="s">
        <v>14</v>
      </c>
      <c r="F208" t="s">
        <v>18</v>
      </c>
      <c r="G208">
        <v>118</v>
      </c>
      <c r="H208" s="56">
        <v>65</v>
      </c>
      <c r="I208">
        <v>7670</v>
      </c>
      <c r="J208" t="s">
        <v>88</v>
      </c>
      <c r="K208">
        <v>7670</v>
      </c>
    </row>
    <row r="209" spans="1:11" x14ac:dyDescent="0.2">
      <c r="A209" t="s">
        <v>45</v>
      </c>
      <c r="B209" t="s">
        <v>72</v>
      </c>
      <c r="C209" t="s">
        <v>42</v>
      </c>
      <c r="D209" t="s">
        <v>26</v>
      </c>
      <c r="E209" t="s">
        <v>17</v>
      </c>
      <c r="F209" t="s">
        <v>18</v>
      </c>
      <c r="G209">
        <v>116</v>
      </c>
      <c r="H209" s="56">
        <v>65</v>
      </c>
      <c r="I209">
        <v>7540</v>
      </c>
      <c r="J209" t="s">
        <v>88</v>
      </c>
      <c r="K209">
        <v>7540</v>
      </c>
    </row>
    <row r="210" spans="1:11" x14ac:dyDescent="0.2">
      <c r="A210" t="s">
        <v>37</v>
      </c>
      <c r="B210" t="s">
        <v>68</v>
      </c>
      <c r="C210" t="s">
        <v>44</v>
      </c>
      <c r="D210" t="s">
        <v>26</v>
      </c>
      <c r="E210" t="s">
        <v>17</v>
      </c>
      <c r="F210" t="s">
        <v>18</v>
      </c>
      <c r="G210">
        <v>116</v>
      </c>
      <c r="H210" s="56">
        <v>65</v>
      </c>
      <c r="I210">
        <v>7540</v>
      </c>
      <c r="J210" t="s">
        <v>88</v>
      </c>
      <c r="K210">
        <v>7540</v>
      </c>
    </row>
    <row r="211" spans="1:11" x14ac:dyDescent="0.2">
      <c r="A211" t="s">
        <v>45</v>
      </c>
      <c r="B211" t="s">
        <v>50</v>
      </c>
      <c r="C211" t="s">
        <v>39</v>
      </c>
      <c r="D211" t="s">
        <v>26</v>
      </c>
      <c r="E211" t="s">
        <v>17</v>
      </c>
      <c r="F211" t="s">
        <v>18</v>
      </c>
      <c r="G211">
        <v>116</v>
      </c>
      <c r="H211" s="56">
        <v>65</v>
      </c>
      <c r="I211">
        <v>7540</v>
      </c>
      <c r="J211" t="s">
        <v>88</v>
      </c>
      <c r="K211">
        <v>7540</v>
      </c>
    </row>
    <row r="212" spans="1:11" x14ac:dyDescent="0.2">
      <c r="A212" t="s">
        <v>45</v>
      </c>
      <c r="B212" t="s">
        <v>48</v>
      </c>
      <c r="C212" t="s">
        <v>39</v>
      </c>
      <c r="D212" t="s">
        <v>27</v>
      </c>
      <c r="E212" t="s">
        <v>22</v>
      </c>
      <c r="F212" t="s">
        <v>18</v>
      </c>
      <c r="G212">
        <v>114</v>
      </c>
      <c r="H212" s="56">
        <v>65</v>
      </c>
      <c r="I212">
        <v>7410</v>
      </c>
      <c r="J212" t="s">
        <v>88</v>
      </c>
      <c r="K212">
        <v>7410</v>
      </c>
    </row>
    <row r="213" spans="1:11" x14ac:dyDescent="0.2">
      <c r="A213" t="s">
        <v>37</v>
      </c>
      <c r="B213" t="s">
        <v>74</v>
      </c>
      <c r="C213" t="s">
        <v>44</v>
      </c>
      <c r="D213" t="s">
        <v>27</v>
      </c>
      <c r="E213" t="s">
        <v>22</v>
      </c>
      <c r="F213" t="s">
        <v>18</v>
      </c>
      <c r="G213">
        <v>114</v>
      </c>
      <c r="H213" s="56">
        <v>65</v>
      </c>
      <c r="I213">
        <v>7410</v>
      </c>
      <c r="J213" t="s">
        <v>88</v>
      </c>
      <c r="K213">
        <v>7410</v>
      </c>
    </row>
    <row r="214" spans="1:11" x14ac:dyDescent="0.2">
      <c r="A214" t="s">
        <v>45</v>
      </c>
      <c r="B214" t="s">
        <v>75</v>
      </c>
      <c r="C214" t="s">
        <v>42</v>
      </c>
      <c r="D214" t="s">
        <v>27</v>
      </c>
      <c r="E214" t="s">
        <v>22</v>
      </c>
      <c r="F214" t="s">
        <v>18</v>
      </c>
      <c r="G214">
        <v>114</v>
      </c>
      <c r="H214" s="56">
        <v>65</v>
      </c>
      <c r="I214">
        <v>7410</v>
      </c>
      <c r="J214" t="s">
        <v>88</v>
      </c>
      <c r="K214">
        <v>7410</v>
      </c>
    </row>
    <row r="215" spans="1:11" x14ac:dyDescent="0.2">
      <c r="A215" t="s">
        <v>40</v>
      </c>
      <c r="B215" t="s">
        <v>51</v>
      </c>
      <c r="C215" t="s">
        <v>42</v>
      </c>
      <c r="D215" t="s">
        <v>10</v>
      </c>
      <c r="E215" t="s">
        <v>11</v>
      </c>
      <c r="F215" t="s">
        <v>18</v>
      </c>
      <c r="G215">
        <v>113</v>
      </c>
      <c r="H215" s="56">
        <v>65</v>
      </c>
      <c r="I215">
        <v>7345</v>
      </c>
      <c r="J215" t="s">
        <v>88</v>
      </c>
      <c r="K215">
        <v>7345</v>
      </c>
    </row>
    <row r="216" spans="1:11" x14ac:dyDescent="0.2">
      <c r="A216" t="s">
        <v>37</v>
      </c>
      <c r="B216" t="s">
        <v>54</v>
      </c>
      <c r="C216" t="s">
        <v>39</v>
      </c>
      <c r="D216" t="s">
        <v>10</v>
      </c>
      <c r="E216" t="s">
        <v>11</v>
      </c>
      <c r="F216" t="s">
        <v>18</v>
      </c>
      <c r="G216">
        <v>113</v>
      </c>
      <c r="H216" s="56">
        <v>65</v>
      </c>
      <c r="I216">
        <v>7345</v>
      </c>
      <c r="J216" t="s">
        <v>88</v>
      </c>
      <c r="K216">
        <v>7345</v>
      </c>
    </row>
    <row r="217" spans="1:11" x14ac:dyDescent="0.2">
      <c r="A217" t="s">
        <v>40</v>
      </c>
      <c r="B217" t="s">
        <v>67</v>
      </c>
      <c r="C217" t="s">
        <v>44</v>
      </c>
      <c r="D217" t="s">
        <v>10</v>
      </c>
      <c r="E217" t="s">
        <v>11</v>
      </c>
      <c r="F217" t="s">
        <v>18</v>
      </c>
      <c r="G217">
        <v>113</v>
      </c>
      <c r="H217" s="56">
        <v>65</v>
      </c>
      <c r="I217">
        <v>7345</v>
      </c>
      <c r="J217" t="s">
        <v>88</v>
      </c>
      <c r="K217">
        <v>7345</v>
      </c>
    </row>
    <row r="218" spans="1:11" x14ac:dyDescent="0.2">
      <c r="A218" t="s">
        <v>45</v>
      </c>
      <c r="B218" t="s">
        <v>41</v>
      </c>
      <c r="C218" t="s">
        <v>39</v>
      </c>
      <c r="D218" t="s">
        <v>13</v>
      </c>
      <c r="E218" t="s">
        <v>22</v>
      </c>
      <c r="F218" t="s">
        <v>18</v>
      </c>
      <c r="G218">
        <v>110</v>
      </c>
      <c r="H218" s="56">
        <v>65</v>
      </c>
      <c r="I218">
        <v>7150</v>
      </c>
      <c r="J218" t="s">
        <v>88</v>
      </c>
      <c r="K218">
        <v>7150</v>
      </c>
    </row>
    <row r="219" spans="1:11" x14ac:dyDescent="0.2">
      <c r="A219" t="s">
        <v>56</v>
      </c>
      <c r="B219" t="s">
        <v>77</v>
      </c>
      <c r="C219" t="s">
        <v>44</v>
      </c>
      <c r="D219" t="s">
        <v>24</v>
      </c>
      <c r="E219" t="s">
        <v>17</v>
      </c>
      <c r="F219" t="s">
        <v>18</v>
      </c>
      <c r="G219">
        <v>110</v>
      </c>
      <c r="H219" s="56">
        <v>65</v>
      </c>
      <c r="I219">
        <v>7150</v>
      </c>
      <c r="J219" t="s">
        <v>88</v>
      </c>
      <c r="K219">
        <v>7150</v>
      </c>
    </row>
    <row r="220" spans="1:11" x14ac:dyDescent="0.2">
      <c r="A220" t="s">
        <v>45</v>
      </c>
      <c r="B220" t="s">
        <v>76</v>
      </c>
      <c r="C220" t="s">
        <v>42</v>
      </c>
      <c r="D220" t="s">
        <v>13</v>
      </c>
      <c r="E220" t="s">
        <v>22</v>
      </c>
      <c r="F220" t="s">
        <v>18</v>
      </c>
      <c r="G220">
        <v>110</v>
      </c>
      <c r="H220" s="56">
        <v>65</v>
      </c>
      <c r="I220">
        <v>7150</v>
      </c>
      <c r="J220" t="s">
        <v>88</v>
      </c>
      <c r="K220">
        <v>7150</v>
      </c>
    </row>
    <row r="221" spans="1:11" x14ac:dyDescent="0.2">
      <c r="A221" t="s">
        <v>37</v>
      </c>
      <c r="B221" t="s">
        <v>82</v>
      </c>
      <c r="C221" t="s">
        <v>44</v>
      </c>
      <c r="D221" t="s">
        <v>13</v>
      </c>
      <c r="E221" t="s">
        <v>22</v>
      </c>
      <c r="F221" t="s">
        <v>18</v>
      </c>
      <c r="G221">
        <v>110</v>
      </c>
      <c r="H221" s="56">
        <v>65</v>
      </c>
      <c r="I221">
        <v>7150</v>
      </c>
      <c r="J221" t="s">
        <v>88</v>
      </c>
      <c r="K221">
        <v>7150</v>
      </c>
    </row>
    <row r="222" spans="1:11" x14ac:dyDescent="0.2">
      <c r="A222" t="s">
        <v>40</v>
      </c>
      <c r="B222" t="s">
        <v>64</v>
      </c>
      <c r="C222" t="s">
        <v>42</v>
      </c>
      <c r="D222" t="s">
        <v>24</v>
      </c>
      <c r="E222" t="s">
        <v>17</v>
      </c>
      <c r="F222" t="s">
        <v>18</v>
      </c>
      <c r="G222">
        <v>110</v>
      </c>
      <c r="H222" s="56">
        <v>65</v>
      </c>
      <c r="I222">
        <v>7150</v>
      </c>
      <c r="J222" t="s">
        <v>88</v>
      </c>
      <c r="K222">
        <v>7150</v>
      </c>
    </row>
    <row r="223" spans="1:11" x14ac:dyDescent="0.2">
      <c r="A223" t="s">
        <v>40</v>
      </c>
      <c r="B223" t="s">
        <v>63</v>
      </c>
      <c r="C223" t="s">
        <v>39</v>
      </c>
      <c r="D223" t="s">
        <v>24</v>
      </c>
      <c r="E223" t="s">
        <v>17</v>
      </c>
      <c r="F223" t="s">
        <v>18</v>
      </c>
      <c r="G223">
        <v>110</v>
      </c>
      <c r="H223" s="56">
        <v>65</v>
      </c>
      <c r="I223">
        <v>7150</v>
      </c>
      <c r="J223" t="s">
        <v>88</v>
      </c>
      <c r="K223">
        <v>7150</v>
      </c>
    </row>
    <row r="224" spans="1:11" x14ac:dyDescent="0.2">
      <c r="A224" t="s">
        <v>40</v>
      </c>
      <c r="B224" t="s">
        <v>66</v>
      </c>
      <c r="C224" t="s">
        <v>44</v>
      </c>
      <c r="D224" t="s">
        <v>16</v>
      </c>
      <c r="E224" t="s">
        <v>22</v>
      </c>
      <c r="F224" t="s">
        <v>18</v>
      </c>
      <c r="G224">
        <v>107</v>
      </c>
      <c r="H224" s="56">
        <v>65</v>
      </c>
      <c r="I224">
        <v>6955</v>
      </c>
      <c r="J224" t="s">
        <v>88</v>
      </c>
      <c r="K224">
        <v>6955</v>
      </c>
    </row>
    <row r="225" spans="1:11" x14ac:dyDescent="0.2">
      <c r="A225" t="s">
        <v>37</v>
      </c>
      <c r="B225" t="s">
        <v>72</v>
      </c>
      <c r="C225" t="s">
        <v>42</v>
      </c>
      <c r="D225" t="s">
        <v>16</v>
      </c>
      <c r="E225" t="s">
        <v>22</v>
      </c>
      <c r="F225" t="s">
        <v>18</v>
      </c>
      <c r="G225">
        <v>107</v>
      </c>
      <c r="H225" s="56">
        <v>65</v>
      </c>
      <c r="I225">
        <v>6955</v>
      </c>
      <c r="J225" t="s">
        <v>88</v>
      </c>
      <c r="K225">
        <v>6955</v>
      </c>
    </row>
    <row r="226" spans="1:11" x14ac:dyDescent="0.2">
      <c r="A226" t="s">
        <v>37</v>
      </c>
      <c r="B226" t="s">
        <v>50</v>
      </c>
      <c r="C226" t="s">
        <v>39</v>
      </c>
      <c r="D226" t="s">
        <v>16</v>
      </c>
      <c r="E226" t="s">
        <v>22</v>
      </c>
      <c r="F226" t="s">
        <v>18</v>
      </c>
      <c r="G226">
        <v>107</v>
      </c>
      <c r="H226" s="56">
        <v>65</v>
      </c>
      <c r="I226">
        <v>6955</v>
      </c>
      <c r="J226" t="s">
        <v>88</v>
      </c>
      <c r="K226">
        <v>6955</v>
      </c>
    </row>
    <row r="227" spans="1:11" x14ac:dyDescent="0.2">
      <c r="A227" t="s">
        <v>45</v>
      </c>
      <c r="B227" t="s">
        <v>70</v>
      </c>
      <c r="C227" t="s">
        <v>39</v>
      </c>
      <c r="D227" t="s">
        <v>26</v>
      </c>
      <c r="E227" t="s">
        <v>17</v>
      </c>
      <c r="F227" t="s">
        <v>18</v>
      </c>
      <c r="G227">
        <v>104</v>
      </c>
      <c r="H227" s="56">
        <v>65</v>
      </c>
      <c r="I227">
        <v>6760</v>
      </c>
      <c r="J227" t="s">
        <v>88</v>
      </c>
      <c r="K227">
        <v>6760</v>
      </c>
    </row>
    <row r="228" spans="1:11" x14ac:dyDescent="0.2">
      <c r="A228" t="s">
        <v>40</v>
      </c>
      <c r="B228" t="s">
        <v>51</v>
      </c>
      <c r="C228" t="s">
        <v>44</v>
      </c>
      <c r="D228" t="s">
        <v>26</v>
      </c>
      <c r="E228" t="s">
        <v>17</v>
      </c>
      <c r="F228" t="s">
        <v>18</v>
      </c>
      <c r="G228">
        <v>104</v>
      </c>
      <c r="H228" s="56">
        <v>65</v>
      </c>
      <c r="I228">
        <v>6760</v>
      </c>
      <c r="J228" t="s">
        <v>88</v>
      </c>
      <c r="K228">
        <v>6760</v>
      </c>
    </row>
    <row r="229" spans="1:11" x14ac:dyDescent="0.2">
      <c r="A229" t="s">
        <v>37</v>
      </c>
      <c r="B229" t="s">
        <v>78</v>
      </c>
      <c r="C229" t="s">
        <v>42</v>
      </c>
      <c r="D229" t="s">
        <v>26</v>
      </c>
      <c r="E229" t="s">
        <v>17</v>
      </c>
      <c r="F229" t="s">
        <v>18</v>
      </c>
      <c r="G229">
        <v>104</v>
      </c>
      <c r="H229" s="56">
        <v>65</v>
      </c>
      <c r="I229">
        <v>6760</v>
      </c>
      <c r="J229" t="s">
        <v>88</v>
      </c>
      <c r="K229">
        <v>6760</v>
      </c>
    </row>
    <row r="230" spans="1:11" x14ac:dyDescent="0.2">
      <c r="A230" t="s">
        <v>52</v>
      </c>
      <c r="B230" t="s">
        <v>43</v>
      </c>
      <c r="C230" t="s">
        <v>39</v>
      </c>
      <c r="D230" t="s">
        <v>19</v>
      </c>
      <c r="E230" t="s">
        <v>14</v>
      </c>
      <c r="F230" t="s">
        <v>18</v>
      </c>
      <c r="G230">
        <v>101</v>
      </c>
      <c r="H230" s="56">
        <v>65</v>
      </c>
      <c r="I230">
        <v>6565</v>
      </c>
      <c r="J230" t="s">
        <v>88</v>
      </c>
      <c r="K230">
        <v>6565</v>
      </c>
    </row>
    <row r="231" spans="1:11" x14ac:dyDescent="0.2">
      <c r="A231" t="s">
        <v>37</v>
      </c>
      <c r="B231" t="s">
        <v>71</v>
      </c>
      <c r="C231" t="s">
        <v>44</v>
      </c>
      <c r="D231" t="s">
        <v>19</v>
      </c>
      <c r="E231" t="s">
        <v>14</v>
      </c>
      <c r="F231" t="s">
        <v>18</v>
      </c>
      <c r="G231">
        <v>101</v>
      </c>
      <c r="H231" s="56">
        <v>65</v>
      </c>
      <c r="I231">
        <v>6565</v>
      </c>
      <c r="J231" t="s">
        <v>88</v>
      </c>
      <c r="K231">
        <v>6565</v>
      </c>
    </row>
    <row r="232" spans="1:11" x14ac:dyDescent="0.2">
      <c r="A232" t="s">
        <v>45</v>
      </c>
      <c r="B232" t="s">
        <v>78</v>
      </c>
      <c r="C232" t="s">
        <v>42</v>
      </c>
      <c r="D232" t="s">
        <v>19</v>
      </c>
      <c r="E232" t="s">
        <v>14</v>
      </c>
      <c r="F232" t="s">
        <v>18</v>
      </c>
      <c r="G232">
        <v>101</v>
      </c>
      <c r="H232" s="56">
        <v>65</v>
      </c>
      <c r="I232">
        <v>6565</v>
      </c>
      <c r="J232" t="s">
        <v>88</v>
      </c>
      <c r="K232">
        <v>6565</v>
      </c>
    </row>
    <row r="233" spans="1:11" x14ac:dyDescent="0.2">
      <c r="A233" t="s">
        <v>52</v>
      </c>
      <c r="B233" t="s">
        <v>72</v>
      </c>
      <c r="C233" t="s">
        <v>39</v>
      </c>
      <c r="D233" t="s">
        <v>23</v>
      </c>
      <c r="E233" t="s">
        <v>17</v>
      </c>
      <c r="F233" t="s">
        <v>18</v>
      </c>
      <c r="G233">
        <v>98</v>
      </c>
      <c r="H233" s="56">
        <v>65</v>
      </c>
      <c r="I233">
        <v>6370</v>
      </c>
      <c r="J233" t="s">
        <v>88</v>
      </c>
      <c r="K233">
        <v>6370</v>
      </c>
    </row>
    <row r="234" spans="1:11" x14ac:dyDescent="0.2">
      <c r="A234" t="s">
        <v>45</v>
      </c>
      <c r="B234" t="s">
        <v>57</v>
      </c>
      <c r="C234" t="s">
        <v>44</v>
      </c>
      <c r="D234" t="s">
        <v>23</v>
      </c>
      <c r="E234" t="s">
        <v>17</v>
      </c>
      <c r="F234" t="s">
        <v>18</v>
      </c>
      <c r="G234">
        <v>98</v>
      </c>
      <c r="H234" s="56">
        <v>65</v>
      </c>
      <c r="I234">
        <v>6370</v>
      </c>
      <c r="J234" t="s">
        <v>88</v>
      </c>
      <c r="K234">
        <v>6370</v>
      </c>
    </row>
    <row r="235" spans="1:11" x14ac:dyDescent="0.2">
      <c r="A235" t="s">
        <v>45</v>
      </c>
      <c r="B235" t="s">
        <v>80</v>
      </c>
      <c r="C235" t="s">
        <v>42</v>
      </c>
      <c r="D235" t="s">
        <v>23</v>
      </c>
      <c r="E235" t="s">
        <v>17</v>
      </c>
      <c r="F235" t="s">
        <v>18</v>
      </c>
      <c r="G235">
        <v>98</v>
      </c>
      <c r="H235" s="56">
        <v>65</v>
      </c>
      <c r="I235">
        <v>6370</v>
      </c>
      <c r="J235" t="s">
        <v>88</v>
      </c>
      <c r="K235">
        <v>6370</v>
      </c>
    </row>
    <row r="236" spans="1:11" x14ac:dyDescent="0.2">
      <c r="A236" t="s">
        <v>40</v>
      </c>
      <c r="B236" t="s">
        <v>74</v>
      </c>
      <c r="C236" t="s">
        <v>42</v>
      </c>
      <c r="D236" t="s">
        <v>27</v>
      </c>
      <c r="E236" t="s">
        <v>14</v>
      </c>
      <c r="F236" t="s">
        <v>18</v>
      </c>
      <c r="G236">
        <v>95</v>
      </c>
      <c r="H236" s="56">
        <v>65</v>
      </c>
      <c r="I236">
        <v>6175</v>
      </c>
      <c r="J236" t="s">
        <v>88</v>
      </c>
      <c r="K236">
        <v>6175</v>
      </c>
    </row>
    <row r="237" spans="1:11" x14ac:dyDescent="0.2">
      <c r="A237" t="s">
        <v>40</v>
      </c>
      <c r="B237" t="s">
        <v>47</v>
      </c>
      <c r="C237" t="s">
        <v>39</v>
      </c>
      <c r="D237" t="s">
        <v>27</v>
      </c>
      <c r="E237" t="s">
        <v>14</v>
      </c>
      <c r="F237" t="s">
        <v>18</v>
      </c>
      <c r="G237">
        <v>95</v>
      </c>
      <c r="H237" s="56">
        <v>65</v>
      </c>
      <c r="I237">
        <v>6175</v>
      </c>
      <c r="J237" t="s">
        <v>88</v>
      </c>
      <c r="K237">
        <v>6175</v>
      </c>
    </row>
    <row r="238" spans="1:11" x14ac:dyDescent="0.2">
      <c r="A238" t="s">
        <v>56</v>
      </c>
      <c r="B238" t="s">
        <v>50</v>
      </c>
      <c r="C238" t="s">
        <v>44</v>
      </c>
      <c r="D238" t="s">
        <v>27</v>
      </c>
      <c r="E238" t="s">
        <v>14</v>
      </c>
      <c r="F238" t="s">
        <v>18</v>
      </c>
      <c r="G238">
        <v>95</v>
      </c>
      <c r="H238" s="56">
        <v>65</v>
      </c>
      <c r="I238">
        <v>6175</v>
      </c>
      <c r="J238" t="s">
        <v>88</v>
      </c>
      <c r="K238">
        <v>6175</v>
      </c>
    </row>
    <row r="239" spans="1:11" x14ac:dyDescent="0.2">
      <c r="A239" t="s">
        <v>45</v>
      </c>
      <c r="B239" t="s">
        <v>48</v>
      </c>
      <c r="C239" t="s">
        <v>39</v>
      </c>
      <c r="D239" t="s">
        <v>16</v>
      </c>
      <c r="E239" t="s">
        <v>11</v>
      </c>
      <c r="F239" t="s">
        <v>18</v>
      </c>
      <c r="G239">
        <v>94</v>
      </c>
      <c r="H239" s="56">
        <v>65</v>
      </c>
      <c r="I239">
        <v>6110</v>
      </c>
      <c r="J239" t="s">
        <v>88</v>
      </c>
      <c r="K239">
        <v>6110</v>
      </c>
    </row>
    <row r="240" spans="1:11" x14ac:dyDescent="0.2">
      <c r="A240" t="s">
        <v>37</v>
      </c>
      <c r="B240" t="s">
        <v>74</v>
      </c>
      <c r="C240" t="s">
        <v>44</v>
      </c>
      <c r="D240" t="s">
        <v>16</v>
      </c>
      <c r="E240" t="s">
        <v>11</v>
      </c>
      <c r="F240" t="s">
        <v>18</v>
      </c>
      <c r="G240">
        <v>94</v>
      </c>
      <c r="H240" s="56">
        <v>65</v>
      </c>
      <c r="I240">
        <v>6110</v>
      </c>
      <c r="J240" t="s">
        <v>88</v>
      </c>
      <c r="K240">
        <v>6110</v>
      </c>
    </row>
    <row r="241" spans="1:11" x14ac:dyDescent="0.2">
      <c r="A241" t="s">
        <v>45</v>
      </c>
      <c r="B241" t="s">
        <v>75</v>
      </c>
      <c r="C241" t="s">
        <v>42</v>
      </c>
      <c r="D241" t="s">
        <v>16</v>
      </c>
      <c r="E241" t="s">
        <v>11</v>
      </c>
      <c r="F241" t="s">
        <v>18</v>
      </c>
      <c r="G241">
        <v>94</v>
      </c>
      <c r="H241" s="56">
        <v>65</v>
      </c>
      <c r="I241">
        <v>6110</v>
      </c>
      <c r="J241" t="s">
        <v>88</v>
      </c>
      <c r="K241">
        <v>6110</v>
      </c>
    </row>
    <row r="242" spans="1:11" x14ac:dyDescent="0.2">
      <c r="A242" t="s">
        <v>37</v>
      </c>
      <c r="B242" t="s">
        <v>69</v>
      </c>
      <c r="C242" t="s">
        <v>42</v>
      </c>
      <c r="D242" t="s">
        <v>24</v>
      </c>
      <c r="E242" t="s">
        <v>14</v>
      </c>
      <c r="F242" t="s">
        <v>18</v>
      </c>
      <c r="G242">
        <v>92</v>
      </c>
      <c r="H242" s="20">
        <v>65</v>
      </c>
      <c r="I242">
        <v>5980</v>
      </c>
      <c r="J242" t="s">
        <v>89</v>
      </c>
      <c r="K242">
        <v>5980</v>
      </c>
    </row>
    <row r="243" spans="1:11" x14ac:dyDescent="0.2">
      <c r="A243" t="s">
        <v>37</v>
      </c>
      <c r="B243" t="s">
        <v>71</v>
      </c>
      <c r="C243" t="s">
        <v>39</v>
      </c>
      <c r="D243" t="s">
        <v>24</v>
      </c>
      <c r="E243" t="s">
        <v>14</v>
      </c>
      <c r="F243" t="s">
        <v>18</v>
      </c>
      <c r="G243">
        <v>92</v>
      </c>
      <c r="H243" s="20">
        <v>65</v>
      </c>
      <c r="I243">
        <v>5980</v>
      </c>
      <c r="J243" t="s">
        <v>89</v>
      </c>
      <c r="K243">
        <v>5980</v>
      </c>
    </row>
    <row r="244" spans="1:11" x14ac:dyDescent="0.2">
      <c r="A244" t="s">
        <v>40</v>
      </c>
      <c r="B244" t="s">
        <v>53</v>
      </c>
      <c r="C244" t="s">
        <v>44</v>
      </c>
      <c r="D244" t="s">
        <v>24</v>
      </c>
      <c r="E244" t="s">
        <v>14</v>
      </c>
      <c r="F244" t="s">
        <v>18</v>
      </c>
      <c r="G244">
        <v>92</v>
      </c>
      <c r="H244" s="20">
        <v>65</v>
      </c>
      <c r="I244">
        <v>5980</v>
      </c>
      <c r="J244" t="s">
        <v>89</v>
      </c>
      <c r="K244">
        <v>5980</v>
      </c>
    </row>
    <row r="245" spans="1:11" x14ac:dyDescent="0.2">
      <c r="A245" t="s">
        <v>79</v>
      </c>
      <c r="B245" t="s">
        <v>51</v>
      </c>
      <c r="C245" t="s">
        <v>44</v>
      </c>
      <c r="D245" t="s">
        <v>13</v>
      </c>
      <c r="E245" t="s">
        <v>22</v>
      </c>
      <c r="F245" t="s">
        <v>20</v>
      </c>
      <c r="G245">
        <v>108</v>
      </c>
      <c r="H245" s="56">
        <v>14</v>
      </c>
      <c r="I245">
        <v>1512</v>
      </c>
      <c r="J245" t="s">
        <v>88</v>
      </c>
      <c r="K245">
        <v>1512</v>
      </c>
    </row>
    <row r="246" spans="1:11" x14ac:dyDescent="0.2">
      <c r="A246" t="s">
        <v>59</v>
      </c>
      <c r="B246" t="s">
        <v>78</v>
      </c>
      <c r="C246" t="s">
        <v>42</v>
      </c>
      <c r="D246" t="s">
        <v>13</v>
      </c>
      <c r="E246" t="s">
        <v>22</v>
      </c>
      <c r="F246" t="s">
        <v>20</v>
      </c>
      <c r="G246">
        <v>108</v>
      </c>
      <c r="H246" s="56">
        <v>14</v>
      </c>
      <c r="I246">
        <v>1512</v>
      </c>
      <c r="J246" t="s">
        <v>88</v>
      </c>
      <c r="K246">
        <v>1512</v>
      </c>
    </row>
    <row r="247" spans="1:11" x14ac:dyDescent="0.2">
      <c r="A247" t="s">
        <v>58</v>
      </c>
      <c r="B247" t="s">
        <v>70</v>
      </c>
      <c r="C247" t="s">
        <v>39</v>
      </c>
      <c r="D247" t="s">
        <v>13</v>
      </c>
      <c r="E247" t="s">
        <v>22</v>
      </c>
      <c r="F247" t="s">
        <v>20</v>
      </c>
      <c r="G247">
        <v>108</v>
      </c>
      <c r="H247" s="56">
        <v>14</v>
      </c>
      <c r="I247">
        <v>1512</v>
      </c>
      <c r="J247" t="s">
        <v>88</v>
      </c>
      <c r="K247">
        <v>1512</v>
      </c>
    </row>
    <row r="248" spans="1:11" x14ac:dyDescent="0.2">
      <c r="A248" t="s">
        <v>79</v>
      </c>
      <c r="B248" t="s">
        <v>57</v>
      </c>
      <c r="C248" t="s">
        <v>44</v>
      </c>
      <c r="D248" t="s">
        <v>24</v>
      </c>
      <c r="E248" t="s">
        <v>22</v>
      </c>
      <c r="F248" t="s">
        <v>20</v>
      </c>
      <c r="G248">
        <v>105</v>
      </c>
      <c r="H248" s="56">
        <v>14</v>
      </c>
      <c r="I248">
        <v>1470</v>
      </c>
      <c r="J248" t="s">
        <v>88</v>
      </c>
      <c r="K248">
        <v>1470</v>
      </c>
    </row>
    <row r="249" spans="1:11" x14ac:dyDescent="0.2">
      <c r="A249" t="s">
        <v>79</v>
      </c>
      <c r="B249" t="s">
        <v>80</v>
      </c>
      <c r="C249" t="s">
        <v>42</v>
      </c>
      <c r="D249" t="s">
        <v>24</v>
      </c>
      <c r="E249" t="s">
        <v>22</v>
      </c>
      <c r="F249" t="s">
        <v>20</v>
      </c>
      <c r="G249">
        <v>105</v>
      </c>
      <c r="H249" s="56">
        <v>14</v>
      </c>
      <c r="I249">
        <v>1470</v>
      </c>
      <c r="J249" t="s">
        <v>88</v>
      </c>
      <c r="K249">
        <v>1470</v>
      </c>
    </row>
    <row r="250" spans="1:11" x14ac:dyDescent="0.2">
      <c r="A250" t="s">
        <v>59</v>
      </c>
      <c r="B250" t="s">
        <v>72</v>
      </c>
      <c r="C250" t="s">
        <v>39</v>
      </c>
      <c r="D250" t="s">
        <v>24</v>
      </c>
      <c r="E250" t="s">
        <v>22</v>
      </c>
      <c r="F250" t="s">
        <v>20</v>
      </c>
      <c r="G250">
        <v>105</v>
      </c>
      <c r="H250" s="56">
        <v>14</v>
      </c>
      <c r="I250">
        <v>1470</v>
      </c>
      <c r="J250" t="s">
        <v>88</v>
      </c>
      <c r="K250">
        <v>1470</v>
      </c>
    </row>
    <row r="251" spans="1:11" x14ac:dyDescent="0.2">
      <c r="A251" t="s">
        <v>59</v>
      </c>
      <c r="B251" t="s">
        <v>63</v>
      </c>
      <c r="C251" t="s">
        <v>39</v>
      </c>
      <c r="D251" t="s">
        <v>24</v>
      </c>
      <c r="E251" t="s">
        <v>22</v>
      </c>
      <c r="F251" t="s">
        <v>20</v>
      </c>
      <c r="G251">
        <v>102</v>
      </c>
      <c r="H251" s="56">
        <v>14</v>
      </c>
      <c r="I251">
        <v>1428</v>
      </c>
      <c r="J251" t="s">
        <v>88</v>
      </c>
      <c r="K251">
        <v>1428</v>
      </c>
    </row>
    <row r="252" spans="1:11" x14ac:dyDescent="0.2">
      <c r="A252" t="s">
        <v>79</v>
      </c>
      <c r="B252" t="s">
        <v>74</v>
      </c>
      <c r="C252" t="s">
        <v>44</v>
      </c>
      <c r="D252" t="s">
        <v>24</v>
      </c>
      <c r="E252" t="s">
        <v>22</v>
      </c>
      <c r="F252" t="s">
        <v>20</v>
      </c>
      <c r="G252">
        <v>102</v>
      </c>
      <c r="H252" s="56">
        <v>14</v>
      </c>
      <c r="I252">
        <v>1428</v>
      </c>
      <c r="J252" t="s">
        <v>88</v>
      </c>
      <c r="K252">
        <v>1428</v>
      </c>
    </row>
    <row r="253" spans="1:11" x14ac:dyDescent="0.2">
      <c r="A253" t="s">
        <v>59</v>
      </c>
      <c r="B253" t="s">
        <v>64</v>
      </c>
      <c r="C253" t="s">
        <v>42</v>
      </c>
      <c r="D253" t="s">
        <v>24</v>
      </c>
      <c r="E253" t="s">
        <v>22</v>
      </c>
      <c r="F253" t="s">
        <v>20</v>
      </c>
      <c r="G253">
        <v>102</v>
      </c>
      <c r="H253" s="56">
        <v>14</v>
      </c>
      <c r="I253">
        <v>1428</v>
      </c>
      <c r="J253" t="s">
        <v>88</v>
      </c>
      <c r="K253">
        <v>1428</v>
      </c>
    </row>
    <row r="254" spans="1:11" x14ac:dyDescent="0.2">
      <c r="A254" t="s">
        <v>59</v>
      </c>
      <c r="B254" t="s">
        <v>75</v>
      </c>
      <c r="C254" t="s">
        <v>39</v>
      </c>
      <c r="D254" t="s">
        <v>19</v>
      </c>
      <c r="E254" t="s">
        <v>11</v>
      </c>
      <c r="F254" t="s">
        <v>20</v>
      </c>
      <c r="G254">
        <v>99</v>
      </c>
      <c r="H254" s="56">
        <v>14</v>
      </c>
      <c r="I254">
        <v>1386</v>
      </c>
      <c r="J254" t="s">
        <v>88</v>
      </c>
      <c r="K254">
        <v>1386</v>
      </c>
    </row>
    <row r="255" spans="1:11" x14ac:dyDescent="0.2">
      <c r="A255" t="s">
        <v>79</v>
      </c>
      <c r="B255" t="s">
        <v>60</v>
      </c>
      <c r="C255" t="s">
        <v>44</v>
      </c>
      <c r="D255" t="s">
        <v>19</v>
      </c>
      <c r="E255" t="s">
        <v>11</v>
      </c>
      <c r="F255" t="s">
        <v>20</v>
      </c>
      <c r="G255">
        <v>99</v>
      </c>
      <c r="H255" s="56">
        <v>14</v>
      </c>
      <c r="I255">
        <v>1386</v>
      </c>
      <c r="J255" t="s">
        <v>88</v>
      </c>
      <c r="K255">
        <v>1386</v>
      </c>
    </row>
    <row r="256" spans="1:11" x14ac:dyDescent="0.2">
      <c r="A256" t="s">
        <v>79</v>
      </c>
      <c r="B256" t="s">
        <v>73</v>
      </c>
      <c r="C256" t="s">
        <v>42</v>
      </c>
      <c r="D256" t="s">
        <v>19</v>
      </c>
      <c r="E256" t="s">
        <v>11</v>
      </c>
      <c r="F256" t="s">
        <v>20</v>
      </c>
      <c r="G256">
        <v>99</v>
      </c>
      <c r="H256" s="56">
        <v>14</v>
      </c>
      <c r="I256">
        <v>1386</v>
      </c>
      <c r="J256" t="s">
        <v>88</v>
      </c>
      <c r="K256">
        <v>1386</v>
      </c>
    </row>
    <row r="257" spans="1:11" x14ac:dyDescent="0.2">
      <c r="A257" t="s">
        <v>59</v>
      </c>
      <c r="B257" t="s">
        <v>71</v>
      </c>
      <c r="C257" t="s">
        <v>39</v>
      </c>
      <c r="D257" t="s">
        <v>10</v>
      </c>
      <c r="E257" t="s">
        <v>14</v>
      </c>
      <c r="F257" t="s">
        <v>20</v>
      </c>
      <c r="G257">
        <v>96</v>
      </c>
      <c r="H257" s="56">
        <v>14</v>
      </c>
      <c r="I257">
        <v>1344</v>
      </c>
      <c r="J257" t="s">
        <v>88</v>
      </c>
      <c r="K257">
        <v>1344</v>
      </c>
    </row>
    <row r="258" spans="1:11" x14ac:dyDescent="0.2">
      <c r="A258" t="s">
        <v>79</v>
      </c>
      <c r="B258" t="s">
        <v>53</v>
      </c>
      <c r="C258" t="s">
        <v>44</v>
      </c>
      <c r="D258" t="s">
        <v>10</v>
      </c>
      <c r="E258" t="s">
        <v>14</v>
      </c>
      <c r="F258" t="s">
        <v>20</v>
      </c>
      <c r="G258">
        <v>96</v>
      </c>
      <c r="H258" s="56">
        <v>14</v>
      </c>
      <c r="I258">
        <v>1344</v>
      </c>
      <c r="J258" t="s">
        <v>88</v>
      </c>
      <c r="K258">
        <v>1344</v>
      </c>
    </row>
    <row r="259" spans="1:11" x14ac:dyDescent="0.2">
      <c r="A259" t="s">
        <v>59</v>
      </c>
      <c r="B259" t="s">
        <v>69</v>
      </c>
      <c r="C259" t="s">
        <v>42</v>
      </c>
      <c r="D259" t="s">
        <v>10</v>
      </c>
      <c r="E259" t="s">
        <v>14</v>
      </c>
      <c r="F259" t="s">
        <v>20</v>
      </c>
      <c r="G259">
        <v>96</v>
      </c>
      <c r="H259" s="56">
        <v>14</v>
      </c>
      <c r="I259">
        <v>1344</v>
      </c>
      <c r="J259" t="s">
        <v>88</v>
      </c>
      <c r="K259">
        <v>1344</v>
      </c>
    </row>
    <row r="260" spans="1:11" x14ac:dyDescent="0.2">
      <c r="A260" t="s">
        <v>59</v>
      </c>
      <c r="B260" t="s">
        <v>53</v>
      </c>
      <c r="C260" t="s">
        <v>39</v>
      </c>
      <c r="D260" t="s">
        <v>21</v>
      </c>
      <c r="E260" t="s">
        <v>11</v>
      </c>
      <c r="F260" t="s">
        <v>20</v>
      </c>
      <c r="G260">
        <v>93</v>
      </c>
      <c r="H260" s="20">
        <v>14</v>
      </c>
      <c r="I260">
        <v>1302</v>
      </c>
      <c r="J260" t="s">
        <v>88</v>
      </c>
      <c r="K260">
        <v>1302</v>
      </c>
    </row>
    <row r="261" spans="1:11" x14ac:dyDescent="0.2">
      <c r="A261" t="s">
        <v>59</v>
      </c>
      <c r="B261" t="s">
        <v>68</v>
      </c>
      <c r="C261" t="s">
        <v>42</v>
      </c>
      <c r="D261" t="s">
        <v>21</v>
      </c>
      <c r="E261" t="s">
        <v>11</v>
      </c>
      <c r="F261" t="s">
        <v>20</v>
      </c>
      <c r="G261">
        <v>93</v>
      </c>
      <c r="H261" s="20">
        <v>14</v>
      </c>
      <c r="I261">
        <v>1302</v>
      </c>
      <c r="J261" t="s">
        <v>88</v>
      </c>
      <c r="K261">
        <v>1302</v>
      </c>
    </row>
    <row r="262" spans="1:11" x14ac:dyDescent="0.2">
      <c r="A262" t="s">
        <v>79</v>
      </c>
      <c r="B262" t="s">
        <v>63</v>
      </c>
      <c r="C262" t="s">
        <v>44</v>
      </c>
      <c r="D262" t="s">
        <v>21</v>
      </c>
      <c r="E262" t="s">
        <v>11</v>
      </c>
      <c r="F262" t="s">
        <v>20</v>
      </c>
      <c r="G262">
        <v>93</v>
      </c>
      <c r="H262" s="20">
        <v>14</v>
      </c>
      <c r="I262">
        <v>1302</v>
      </c>
      <c r="J262" t="s">
        <v>88</v>
      </c>
      <c r="K262">
        <v>1302</v>
      </c>
    </row>
    <row r="263" spans="1:11" x14ac:dyDescent="0.2">
      <c r="A263" t="s">
        <v>79</v>
      </c>
      <c r="B263" t="s">
        <v>67</v>
      </c>
      <c r="C263" t="s">
        <v>42</v>
      </c>
      <c r="D263" t="s">
        <v>26</v>
      </c>
      <c r="E263" t="s">
        <v>17</v>
      </c>
      <c r="F263" t="s">
        <v>20</v>
      </c>
      <c r="G263">
        <v>90</v>
      </c>
      <c r="H263" s="20">
        <v>14</v>
      </c>
      <c r="I263">
        <v>1260</v>
      </c>
      <c r="J263" t="s">
        <v>89</v>
      </c>
      <c r="K263">
        <v>1260</v>
      </c>
    </row>
    <row r="264" spans="1:11" x14ac:dyDescent="0.2">
      <c r="A264" t="s">
        <v>79</v>
      </c>
      <c r="B264" t="s">
        <v>68</v>
      </c>
      <c r="C264" t="s">
        <v>39</v>
      </c>
      <c r="D264" t="s">
        <v>26</v>
      </c>
      <c r="E264" t="s">
        <v>17</v>
      </c>
      <c r="F264" t="s">
        <v>20</v>
      </c>
      <c r="G264">
        <v>90</v>
      </c>
      <c r="H264" s="20">
        <v>14</v>
      </c>
      <c r="I264">
        <v>1260</v>
      </c>
      <c r="J264" t="s">
        <v>89</v>
      </c>
      <c r="K264">
        <v>1260</v>
      </c>
    </row>
    <row r="265" spans="1:11" x14ac:dyDescent="0.2">
      <c r="A265" t="s">
        <v>49</v>
      </c>
      <c r="B265" t="s">
        <v>64</v>
      </c>
      <c r="C265" t="s">
        <v>44</v>
      </c>
      <c r="D265" t="s">
        <v>26</v>
      </c>
      <c r="E265" t="s">
        <v>17</v>
      </c>
      <c r="F265" t="s">
        <v>20</v>
      </c>
      <c r="G265">
        <v>90</v>
      </c>
      <c r="H265" s="20">
        <v>14</v>
      </c>
      <c r="I265">
        <v>1260</v>
      </c>
      <c r="J265" t="s">
        <v>89</v>
      </c>
      <c r="K265">
        <v>1260</v>
      </c>
    </row>
    <row r="266" spans="1:11" x14ac:dyDescent="0.2">
      <c r="A266" t="s">
        <v>59</v>
      </c>
      <c r="B266" t="s">
        <v>66</v>
      </c>
      <c r="C266" t="s">
        <v>39</v>
      </c>
      <c r="D266" t="s">
        <v>26</v>
      </c>
      <c r="E266" t="s">
        <v>17</v>
      </c>
      <c r="F266" t="s">
        <v>20</v>
      </c>
      <c r="G266">
        <v>87</v>
      </c>
      <c r="H266" s="20">
        <v>14</v>
      </c>
      <c r="I266">
        <v>1218</v>
      </c>
      <c r="J266" t="s">
        <v>89</v>
      </c>
      <c r="K266">
        <v>1218</v>
      </c>
    </row>
    <row r="267" spans="1:11" x14ac:dyDescent="0.2">
      <c r="A267" t="s">
        <v>59</v>
      </c>
      <c r="B267" t="s">
        <v>57</v>
      </c>
      <c r="C267" t="s">
        <v>42</v>
      </c>
      <c r="D267" t="s">
        <v>26</v>
      </c>
      <c r="E267" t="s">
        <v>17</v>
      </c>
      <c r="F267" t="s">
        <v>20</v>
      </c>
      <c r="G267">
        <v>87</v>
      </c>
      <c r="H267" s="20">
        <v>14</v>
      </c>
      <c r="I267">
        <v>1218</v>
      </c>
      <c r="J267" t="s">
        <v>89</v>
      </c>
      <c r="K267">
        <v>1218</v>
      </c>
    </row>
    <row r="268" spans="1:11" x14ac:dyDescent="0.2">
      <c r="A268" t="s">
        <v>79</v>
      </c>
      <c r="B268" t="s">
        <v>75</v>
      </c>
      <c r="C268" t="s">
        <v>44</v>
      </c>
      <c r="D268" t="s">
        <v>26</v>
      </c>
      <c r="E268" t="s">
        <v>17</v>
      </c>
      <c r="F268" t="s">
        <v>20</v>
      </c>
      <c r="G268">
        <v>87</v>
      </c>
      <c r="H268" s="20">
        <v>14</v>
      </c>
      <c r="I268">
        <v>1218</v>
      </c>
      <c r="J268" t="s">
        <v>89</v>
      </c>
      <c r="K268">
        <v>1218</v>
      </c>
    </row>
    <row r="269" spans="1:11" x14ac:dyDescent="0.2">
      <c r="A269" t="s">
        <v>59</v>
      </c>
      <c r="B269" t="s">
        <v>74</v>
      </c>
      <c r="C269" t="s">
        <v>44</v>
      </c>
      <c r="D269" t="s">
        <v>16</v>
      </c>
      <c r="E269" t="s">
        <v>17</v>
      </c>
      <c r="F269" t="s">
        <v>20</v>
      </c>
      <c r="G269">
        <v>84</v>
      </c>
      <c r="H269" s="20">
        <v>14</v>
      </c>
      <c r="I269">
        <v>1176</v>
      </c>
      <c r="J269" t="s">
        <v>89</v>
      </c>
      <c r="K269">
        <v>1176</v>
      </c>
    </row>
    <row r="270" spans="1:11" x14ac:dyDescent="0.2">
      <c r="A270" t="s">
        <v>58</v>
      </c>
      <c r="B270" t="s">
        <v>48</v>
      </c>
      <c r="C270" t="s">
        <v>39</v>
      </c>
      <c r="D270" t="s">
        <v>16</v>
      </c>
      <c r="E270" t="s">
        <v>17</v>
      </c>
      <c r="F270" t="s">
        <v>20</v>
      </c>
      <c r="G270">
        <v>84</v>
      </c>
      <c r="H270" s="20">
        <v>14</v>
      </c>
      <c r="I270">
        <v>1176</v>
      </c>
      <c r="J270" t="s">
        <v>89</v>
      </c>
      <c r="K270">
        <v>1176</v>
      </c>
    </row>
    <row r="271" spans="1:11" x14ac:dyDescent="0.2">
      <c r="A271" t="s">
        <v>58</v>
      </c>
      <c r="B271" t="s">
        <v>75</v>
      </c>
      <c r="C271" t="s">
        <v>42</v>
      </c>
      <c r="D271" t="s">
        <v>16</v>
      </c>
      <c r="E271" t="s">
        <v>17</v>
      </c>
      <c r="F271" t="s">
        <v>20</v>
      </c>
      <c r="G271">
        <v>84</v>
      </c>
      <c r="H271" s="20">
        <v>14</v>
      </c>
      <c r="I271">
        <v>1176</v>
      </c>
      <c r="J271" t="s">
        <v>89</v>
      </c>
      <c r="K271">
        <v>1176</v>
      </c>
    </row>
    <row r="272" spans="1:11" x14ac:dyDescent="0.2">
      <c r="A272" t="s">
        <v>56</v>
      </c>
      <c r="B272" t="s">
        <v>38</v>
      </c>
      <c r="C272" t="s">
        <v>42</v>
      </c>
      <c r="D272" t="s">
        <v>13</v>
      </c>
      <c r="E272" t="s">
        <v>14</v>
      </c>
      <c r="F272" t="s">
        <v>20</v>
      </c>
      <c r="G272">
        <v>81</v>
      </c>
      <c r="H272" s="20">
        <v>14</v>
      </c>
      <c r="I272">
        <v>1134</v>
      </c>
      <c r="J272" t="s">
        <v>89</v>
      </c>
      <c r="K272">
        <v>1134</v>
      </c>
    </row>
    <row r="273" spans="1:11" x14ac:dyDescent="0.2">
      <c r="A273" t="s">
        <v>58</v>
      </c>
      <c r="B273" t="s">
        <v>54</v>
      </c>
      <c r="C273" t="s">
        <v>44</v>
      </c>
      <c r="D273" t="s">
        <v>19</v>
      </c>
      <c r="E273" t="s">
        <v>22</v>
      </c>
      <c r="F273" t="s">
        <v>20</v>
      </c>
      <c r="G273">
        <v>81</v>
      </c>
      <c r="H273" s="20">
        <v>14</v>
      </c>
      <c r="I273">
        <v>1134</v>
      </c>
      <c r="J273" t="s">
        <v>89</v>
      </c>
      <c r="K273">
        <v>1134</v>
      </c>
    </row>
    <row r="274" spans="1:11" x14ac:dyDescent="0.2">
      <c r="A274" t="s">
        <v>65</v>
      </c>
      <c r="B274" t="s">
        <v>43</v>
      </c>
      <c r="C274" t="s">
        <v>42</v>
      </c>
      <c r="D274" t="s">
        <v>19</v>
      </c>
      <c r="E274" t="s">
        <v>22</v>
      </c>
      <c r="F274" t="s">
        <v>20</v>
      </c>
      <c r="G274">
        <v>81</v>
      </c>
      <c r="H274" s="20">
        <v>14</v>
      </c>
      <c r="I274">
        <v>1134</v>
      </c>
      <c r="J274" t="s">
        <v>89</v>
      </c>
      <c r="K274">
        <v>1134</v>
      </c>
    </row>
    <row r="275" spans="1:11" x14ac:dyDescent="0.2">
      <c r="A275" t="s">
        <v>61</v>
      </c>
      <c r="B275" t="s">
        <v>55</v>
      </c>
      <c r="C275" t="s">
        <v>44</v>
      </c>
      <c r="D275" t="s">
        <v>13</v>
      </c>
      <c r="E275" t="s">
        <v>14</v>
      </c>
      <c r="F275" t="s">
        <v>20</v>
      </c>
      <c r="G275">
        <v>81</v>
      </c>
      <c r="H275" s="20">
        <v>14</v>
      </c>
      <c r="I275">
        <v>1134</v>
      </c>
      <c r="J275" t="s">
        <v>89</v>
      </c>
      <c r="K275">
        <v>1134</v>
      </c>
    </row>
    <row r="276" spans="1:11" x14ac:dyDescent="0.2">
      <c r="A276" t="s">
        <v>56</v>
      </c>
      <c r="B276" t="s">
        <v>74</v>
      </c>
      <c r="C276" t="s">
        <v>39</v>
      </c>
      <c r="D276" t="s">
        <v>13</v>
      </c>
      <c r="E276" t="s">
        <v>14</v>
      </c>
      <c r="F276" t="s">
        <v>20</v>
      </c>
      <c r="G276">
        <v>81</v>
      </c>
      <c r="H276" s="20">
        <v>14</v>
      </c>
      <c r="I276">
        <v>1134</v>
      </c>
      <c r="J276" t="s">
        <v>89</v>
      </c>
      <c r="K276">
        <v>1134</v>
      </c>
    </row>
    <row r="277" spans="1:11" x14ac:dyDescent="0.2">
      <c r="A277" t="s">
        <v>65</v>
      </c>
      <c r="B277" t="s">
        <v>55</v>
      </c>
      <c r="C277" t="s">
        <v>39</v>
      </c>
      <c r="D277" t="s">
        <v>19</v>
      </c>
      <c r="E277" t="s">
        <v>22</v>
      </c>
      <c r="F277" t="s">
        <v>20</v>
      </c>
      <c r="G277">
        <v>81</v>
      </c>
      <c r="H277" s="20">
        <v>14</v>
      </c>
      <c r="I277">
        <v>1134</v>
      </c>
      <c r="J277" t="s">
        <v>89</v>
      </c>
      <c r="K277">
        <v>1134</v>
      </c>
    </row>
    <row r="278" spans="1:11" x14ac:dyDescent="0.2">
      <c r="A278" t="s">
        <v>59</v>
      </c>
      <c r="B278" t="s">
        <v>38</v>
      </c>
      <c r="C278" t="s">
        <v>44</v>
      </c>
      <c r="D278" t="s">
        <v>21</v>
      </c>
      <c r="E278" t="s">
        <v>11</v>
      </c>
      <c r="F278" t="s">
        <v>20</v>
      </c>
      <c r="G278">
        <v>78</v>
      </c>
      <c r="H278" s="20">
        <v>14</v>
      </c>
      <c r="I278">
        <v>1092</v>
      </c>
      <c r="J278" t="s">
        <v>89</v>
      </c>
      <c r="K278">
        <v>1092</v>
      </c>
    </row>
    <row r="279" spans="1:11" x14ac:dyDescent="0.2">
      <c r="A279" t="s">
        <v>58</v>
      </c>
      <c r="B279" t="s">
        <v>75</v>
      </c>
      <c r="C279" t="s">
        <v>39</v>
      </c>
      <c r="D279" t="s">
        <v>21</v>
      </c>
      <c r="E279" t="s">
        <v>11</v>
      </c>
      <c r="F279" t="s">
        <v>20</v>
      </c>
      <c r="G279">
        <v>78</v>
      </c>
      <c r="H279" s="20">
        <v>14</v>
      </c>
      <c r="I279">
        <v>1092</v>
      </c>
      <c r="J279" t="s">
        <v>89</v>
      </c>
      <c r="K279">
        <v>1092</v>
      </c>
    </row>
    <row r="280" spans="1:11" x14ac:dyDescent="0.2">
      <c r="A280" t="s">
        <v>59</v>
      </c>
      <c r="B280" t="s">
        <v>46</v>
      </c>
      <c r="C280" t="s">
        <v>42</v>
      </c>
      <c r="D280" t="s">
        <v>21</v>
      </c>
      <c r="E280" t="s">
        <v>11</v>
      </c>
      <c r="F280" t="s">
        <v>20</v>
      </c>
      <c r="G280">
        <v>78</v>
      </c>
      <c r="H280" s="20">
        <v>14</v>
      </c>
      <c r="I280">
        <v>1092</v>
      </c>
      <c r="J280" t="s">
        <v>89</v>
      </c>
      <c r="K280">
        <v>1092</v>
      </c>
    </row>
    <row r="281" spans="1:11" x14ac:dyDescent="0.2">
      <c r="A281" t="s">
        <v>40</v>
      </c>
      <c r="B281" t="s">
        <v>43</v>
      </c>
      <c r="C281" t="s">
        <v>42</v>
      </c>
      <c r="D281" t="s">
        <v>10</v>
      </c>
      <c r="E281" t="s">
        <v>11</v>
      </c>
      <c r="F281" t="s">
        <v>20</v>
      </c>
      <c r="G281">
        <v>76</v>
      </c>
      <c r="H281" s="20">
        <v>14</v>
      </c>
      <c r="I281">
        <v>1064</v>
      </c>
      <c r="J281" t="s">
        <v>89</v>
      </c>
      <c r="K281">
        <v>1064</v>
      </c>
    </row>
    <row r="282" spans="1:11" x14ac:dyDescent="0.2">
      <c r="A282" t="s">
        <v>40</v>
      </c>
      <c r="B282" t="s">
        <v>55</v>
      </c>
      <c r="C282" t="s">
        <v>39</v>
      </c>
      <c r="D282" t="s">
        <v>10</v>
      </c>
      <c r="E282" t="s">
        <v>11</v>
      </c>
      <c r="F282" t="s">
        <v>20</v>
      </c>
      <c r="G282">
        <v>76</v>
      </c>
      <c r="H282" s="20">
        <v>14</v>
      </c>
      <c r="I282">
        <v>1064</v>
      </c>
      <c r="J282" t="s">
        <v>89</v>
      </c>
      <c r="K282">
        <v>1064</v>
      </c>
    </row>
    <row r="283" spans="1:11" x14ac:dyDescent="0.2">
      <c r="A283" t="s">
        <v>56</v>
      </c>
      <c r="B283" t="s">
        <v>57</v>
      </c>
      <c r="C283" t="s">
        <v>44</v>
      </c>
      <c r="D283" t="s">
        <v>10</v>
      </c>
      <c r="E283" t="s">
        <v>11</v>
      </c>
      <c r="F283" t="s">
        <v>20</v>
      </c>
      <c r="G283">
        <v>76</v>
      </c>
      <c r="H283" s="20">
        <v>14</v>
      </c>
      <c r="I283">
        <v>1064</v>
      </c>
      <c r="J283" t="s">
        <v>89</v>
      </c>
      <c r="K283">
        <v>1064</v>
      </c>
    </row>
    <row r="284" spans="1:11" x14ac:dyDescent="0.2">
      <c r="A284" t="s">
        <v>59</v>
      </c>
      <c r="B284" t="s">
        <v>57</v>
      </c>
      <c r="C284" t="s">
        <v>44</v>
      </c>
      <c r="D284" t="s">
        <v>24</v>
      </c>
      <c r="E284" t="s">
        <v>22</v>
      </c>
      <c r="F284" t="s">
        <v>20</v>
      </c>
      <c r="G284">
        <v>75</v>
      </c>
      <c r="H284" s="20">
        <v>14</v>
      </c>
      <c r="I284">
        <v>1050</v>
      </c>
      <c r="J284" t="s">
        <v>89</v>
      </c>
      <c r="K284">
        <v>1050</v>
      </c>
    </row>
    <row r="285" spans="1:11" x14ac:dyDescent="0.2">
      <c r="A285" t="s">
        <v>59</v>
      </c>
      <c r="B285" t="s">
        <v>80</v>
      </c>
      <c r="C285" t="s">
        <v>42</v>
      </c>
      <c r="D285" t="s">
        <v>24</v>
      </c>
      <c r="E285" t="s">
        <v>22</v>
      </c>
      <c r="F285" t="s">
        <v>20</v>
      </c>
      <c r="G285">
        <v>75</v>
      </c>
      <c r="H285" s="20">
        <v>14</v>
      </c>
      <c r="I285">
        <v>1050</v>
      </c>
      <c r="J285" t="s">
        <v>89</v>
      </c>
      <c r="K285">
        <v>1050</v>
      </c>
    </row>
    <row r="286" spans="1:11" x14ac:dyDescent="0.2">
      <c r="A286" t="s">
        <v>58</v>
      </c>
      <c r="B286" t="s">
        <v>64</v>
      </c>
      <c r="C286" t="s">
        <v>39</v>
      </c>
      <c r="D286" t="s">
        <v>24</v>
      </c>
      <c r="E286" t="s">
        <v>22</v>
      </c>
      <c r="F286" t="s">
        <v>20</v>
      </c>
      <c r="G286">
        <v>75</v>
      </c>
      <c r="H286" s="20">
        <v>14</v>
      </c>
      <c r="I286">
        <v>1050</v>
      </c>
      <c r="J286" t="s">
        <v>89</v>
      </c>
      <c r="K286">
        <v>1050</v>
      </c>
    </row>
    <row r="287" spans="1:11" x14ac:dyDescent="0.2">
      <c r="A287" t="s">
        <v>79</v>
      </c>
      <c r="B287" t="s">
        <v>77</v>
      </c>
      <c r="C287" t="s">
        <v>42</v>
      </c>
      <c r="D287" t="s">
        <v>24</v>
      </c>
      <c r="E287" t="s">
        <v>17</v>
      </c>
      <c r="F287" t="s">
        <v>20</v>
      </c>
      <c r="G287">
        <v>72</v>
      </c>
      <c r="H287" s="20">
        <v>14</v>
      </c>
      <c r="I287">
        <v>1008</v>
      </c>
      <c r="J287" t="s">
        <v>89</v>
      </c>
      <c r="K287">
        <v>1008</v>
      </c>
    </row>
    <row r="288" spans="1:11" x14ac:dyDescent="0.2">
      <c r="A288" t="s">
        <v>79</v>
      </c>
      <c r="B288" t="s">
        <v>78</v>
      </c>
      <c r="C288" t="s">
        <v>39</v>
      </c>
      <c r="D288" t="s">
        <v>24</v>
      </c>
      <c r="E288" t="s">
        <v>17</v>
      </c>
      <c r="F288" t="s">
        <v>20</v>
      </c>
      <c r="G288">
        <v>72</v>
      </c>
      <c r="H288" s="20">
        <v>14</v>
      </c>
      <c r="I288">
        <v>1008</v>
      </c>
      <c r="J288" t="s">
        <v>89</v>
      </c>
      <c r="K288">
        <v>1008</v>
      </c>
    </row>
    <row r="289" spans="1:11" x14ac:dyDescent="0.2">
      <c r="A289" t="s">
        <v>49</v>
      </c>
      <c r="B289" t="s">
        <v>50</v>
      </c>
      <c r="C289" t="s">
        <v>44</v>
      </c>
      <c r="D289" t="s">
        <v>24</v>
      </c>
      <c r="E289" t="s">
        <v>17</v>
      </c>
      <c r="F289" t="s">
        <v>20</v>
      </c>
      <c r="G289">
        <v>72</v>
      </c>
      <c r="H289" s="20">
        <v>14</v>
      </c>
      <c r="I289">
        <v>1008</v>
      </c>
      <c r="J289" t="s">
        <v>89</v>
      </c>
      <c r="K289">
        <v>1008</v>
      </c>
    </row>
    <row r="290" spans="1:11" x14ac:dyDescent="0.2">
      <c r="A290" t="s">
        <v>56</v>
      </c>
      <c r="B290" t="s">
        <v>78</v>
      </c>
      <c r="C290" t="s">
        <v>44</v>
      </c>
      <c r="D290" t="s">
        <v>13</v>
      </c>
      <c r="E290" t="s">
        <v>22</v>
      </c>
      <c r="F290" t="s">
        <v>20</v>
      </c>
      <c r="G290">
        <v>71</v>
      </c>
      <c r="H290" s="20">
        <v>14</v>
      </c>
      <c r="I290">
        <v>994</v>
      </c>
      <c r="J290" t="s">
        <v>89</v>
      </c>
      <c r="K290">
        <v>994</v>
      </c>
    </row>
    <row r="291" spans="1:11" x14ac:dyDescent="0.2">
      <c r="A291" t="s">
        <v>40</v>
      </c>
      <c r="B291" t="s">
        <v>80</v>
      </c>
      <c r="C291" t="s">
        <v>39</v>
      </c>
      <c r="D291" t="s">
        <v>13</v>
      </c>
      <c r="E291" t="s">
        <v>22</v>
      </c>
      <c r="F291" t="s">
        <v>20</v>
      </c>
      <c r="G291">
        <v>71</v>
      </c>
      <c r="H291" s="20">
        <v>14</v>
      </c>
      <c r="I291">
        <v>994</v>
      </c>
      <c r="J291" t="s">
        <v>89</v>
      </c>
      <c r="K291">
        <v>994</v>
      </c>
    </row>
    <row r="292" spans="1:11" x14ac:dyDescent="0.2">
      <c r="A292" t="s">
        <v>40</v>
      </c>
      <c r="B292" t="s">
        <v>63</v>
      </c>
      <c r="C292" t="s">
        <v>42</v>
      </c>
      <c r="D292" t="s">
        <v>13</v>
      </c>
      <c r="E292" t="s">
        <v>22</v>
      </c>
      <c r="F292" t="s">
        <v>20</v>
      </c>
      <c r="G292">
        <v>71</v>
      </c>
      <c r="H292" s="20">
        <v>14</v>
      </c>
      <c r="I292">
        <v>994</v>
      </c>
      <c r="J292" t="s">
        <v>89</v>
      </c>
      <c r="K292">
        <v>994</v>
      </c>
    </row>
    <row r="293" spans="1:11" x14ac:dyDescent="0.2">
      <c r="A293" t="s">
        <v>49</v>
      </c>
      <c r="B293" t="s">
        <v>68</v>
      </c>
      <c r="C293" t="s">
        <v>42</v>
      </c>
      <c r="D293" t="s">
        <v>13</v>
      </c>
      <c r="E293" t="s">
        <v>17</v>
      </c>
      <c r="F293" t="s">
        <v>20</v>
      </c>
      <c r="G293">
        <v>69</v>
      </c>
      <c r="H293" s="20">
        <v>14</v>
      </c>
      <c r="I293">
        <v>966</v>
      </c>
      <c r="J293" t="s">
        <v>89</v>
      </c>
      <c r="K293">
        <v>966</v>
      </c>
    </row>
    <row r="294" spans="1:11" x14ac:dyDescent="0.2">
      <c r="A294" t="s">
        <v>49</v>
      </c>
      <c r="B294" t="s">
        <v>53</v>
      </c>
      <c r="C294" t="s">
        <v>39</v>
      </c>
      <c r="D294" t="s">
        <v>13</v>
      </c>
      <c r="E294" t="s">
        <v>17</v>
      </c>
      <c r="F294" t="s">
        <v>20</v>
      </c>
      <c r="G294">
        <v>69</v>
      </c>
      <c r="H294" s="20">
        <v>14</v>
      </c>
      <c r="I294">
        <v>966</v>
      </c>
      <c r="J294" t="s">
        <v>89</v>
      </c>
      <c r="K294">
        <v>966</v>
      </c>
    </row>
    <row r="295" spans="1:11" x14ac:dyDescent="0.2">
      <c r="A295" t="s">
        <v>52</v>
      </c>
      <c r="B295" t="s">
        <v>50</v>
      </c>
      <c r="C295" t="s">
        <v>44</v>
      </c>
      <c r="D295" t="s">
        <v>13</v>
      </c>
      <c r="E295" t="s">
        <v>17</v>
      </c>
      <c r="F295" t="s">
        <v>20</v>
      </c>
      <c r="G295">
        <v>69</v>
      </c>
      <c r="H295" s="20">
        <v>14</v>
      </c>
      <c r="I295">
        <v>966</v>
      </c>
      <c r="J295" t="s">
        <v>89</v>
      </c>
      <c r="K295">
        <v>966</v>
      </c>
    </row>
    <row r="296" spans="1:11" x14ac:dyDescent="0.2">
      <c r="A296" t="s">
        <v>49</v>
      </c>
      <c r="B296" t="s">
        <v>68</v>
      </c>
      <c r="C296" t="s">
        <v>39</v>
      </c>
      <c r="D296" t="s">
        <v>16</v>
      </c>
      <c r="E296" t="s">
        <v>22</v>
      </c>
      <c r="F296" t="s">
        <v>20</v>
      </c>
      <c r="G296">
        <v>66</v>
      </c>
      <c r="H296" s="20">
        <v>14</v>
      </c>
      <c r="I296">
        <v>924</v>
      </c>
      <c r="J296" t="s">
        <v>89</v>
      </c>
      <c r="K296">
        <v>924</v>
      </c>
    </row>
    <row r="297" spans="1:11" x14ac:dyDescent="0.2">
      <c r="A297" t="s">
        <v>49</v>
      </c>
      <c r="B297" t="s">
        <v>67</v>
      </c>
      <c r="C297" t="s">
        <v>42</v>
      </c>
      <c r="D297" t="s">
        <v>16</v>
      </c>
      <c r="E297" t="s">
        <v>22</v>
      </c>
      <c r="F297" t="s">
        <v>20</v>
      </c>
      <c r="G297">
        <v>66</v>
      </c>
      <c r="H297" s="20">
        <v>14</v>
      </c>
      <c r="I297">
        <v>924</v>
      </c>
      <c r="J297" t="s">
        <v>89</v>
      </c>
      <c r="K297">
        <v>924</v>
      </c>
    </row>
    <row r="298" spans="1:11" x14ac:dyDescent="0.2">
      <c r="A298" t="s">
        <v>52</v>
      </c>
      <c r="B298" t="s">
        <v>72</v>
      </c>
      <c r="C298" t="s">
        <v>44</v>
      </c>
      <c r="D298" t="s">
        <v>16</v>
      </c>
      <c r="E298" t="s">
        <v>22</v>
      </c>
      <c r="F298" t="s">
        <v>20</v>
      </c>
      <c r="G298">
        <v>66</v>
      </c>
      <c r="H298" s="20">
        <v>14</v>
      </c>
      <c r="I298">
        <v>924</v>
      </c>
      <c r="J298" t="s">
        <v>89</v>
      </c>
      <c r="K298">
        <v>924</v>
      </c>
    </row>
    <row r="299" spans="1:11" x14ac:dyDescent="0.2">
      <c r="H299" s="20"/>
      <c r="K299">
        <f>SUM(K1:K298)</f>
        <v>10187493</v>
      </c>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X81"/>
  <sheetViews>
    <sheetView showGridLines="0" showRowColHeaders="0" tabSelected="1" zoomScale="70" zoomScaleNormal="70" workbookViewId="0">
      <selection activeCell="K3" sqref="K3"/>
    </sheetView>
  </sheetViews>
  <sheetFormatPr defaultColWidth="0" defaultRowHeight="12.75" zeroHeight="1" x14ac:dyDescent="0.2"/>
  <cols>
    <col min="1" max="1" width="9.140625" style="45" customWidth="1"/>
    <col min="2" max="8" width="18.85546875" customWidth="1"/>
    <col min="9" max="9" width="12.5703125" bestFit="1" customWidth="1"/>
    <col min="10" max="24" width="9.140625" customWidth="1"/>
    <col min="25" max="16384" width="9.140625" hidden="1"/>
  </cols>
  <sheetData>
    <row r="1" spans="1:14" s="15" customFormat="1" ht="54.75" customHeight="1" x14ac:dyDescent="0.9">
      <c r="A1" s="45"/>
      <c r="B1" s="26" t="s">
        <v>92</v>
      </c>
      <c r="C1" s="14"/>
      <c r="D1" s="14"/>
    </row>
    <row r="2" spans="1:14" s="30" customFormat="1" ht="26.25" customHeight="1" x14ac:dyDescent="0.2">
      <c r="A2" s="46"/>
      <c r="B2" s="58" t="s">
        <v>3</v>
      </c>
      <c r="C2" s="58"/>
      <c r="E2" s="58" t="s">
        <v>2</v>
      </c>
      <c r="F2" s="58"/>
      <c r="G2" s="29"/>
      <c r="H2" s="30" t="s">
        <v>93</v>
      </c>
      <c r="L2" s="57" t="s">
        <v>94</v>
      </c>
      <c r="N2" s="29"/>
    </row>
    <row r="3" spans="1:14" s="52" customFormat="1" ht="45" customHeight="1" x14ac:dyDescent="0.2">
      <c r="A3" s="50"/>
      <c r="B3" s="60">
        <f>GETPIVOTDATA("DadosTotal",Pivot_1!$A$29)</f>
        <v>10187493</v>
      </c>
      <c r="C3" s="60"/>
      <c r="D3" s="60"/>
      <c r="E3" s="59">
        <f>GETPIVOTDATA("Sum of DadosQuantidade",Pivot_1!$E$1)</f>
        <v>30612</v>
      </c>
      <c r="F3" s="59"/>
      <c r="G3" s="51"/>
      <c r="H3" s="60">
        <f>B3/E3</f>
        <v>332.79410035280284</v>
      </c>
      <c r="I3" s="60"/>
    </row>
    <row r="4" spans="1:14" ht="29.25" customHeight="1" x14ac:dyDescent="0.2">
      <c r="A4" s="53"/>
      <c r="F4" s="53"/>
    </row>
    <row r="5" spans="1:14" ht="17.25" x14ac:dyDescent="0.3">
      <c r="A5" s="54"/>
      <c r="E5" s="28"/>
      <c r="F5" s="54"/>
      <c r="G5" s="18"/>
      <c r="H5" s="19"/>
      <c r="I5" s="6"/>
      <c r="J5" s="5"/>
    </row>
    <row r="6" spans="1:14" ht="17.25" x14ac:dyDescent="0.3">
      <c r="A6" s="54"/>
      <c r="D6" s="2"/>
      <c r="E6" s="9"/>
      <c r="F6" s="54"/>
      <c r="G6" s="10"/>
      <c r="H6" s="16"/>
      <c r="I6" s="7"/>
      <c r="J6" s="5"/>
    </row>
    <row r="7" spans="1:14" ht="17.25" x14ac:dyDescent="0.3">
      <c r="A7" s="54"/>
      <c r="D7" s="2"/>
      <c r="E7" s="9"/>
      <c r="F7" s="54"/>
      <c r="G7" s="10"/>
      <c r="H7" s="16"/>
      <c r="J7" s="5"/>
    </row>
    <row r="8" spans="1:14" ht="17.25" x14ac:dyDescent="0.3">
      <c r="A8" s="54"/>
      <c r="D8" s="2"/>
      <c r="E8" s="9"/>
      <c r="F8" s="54"/>
      <c r="G8" s="10"/>
      <c r="H8" s="16"/>
      <c r="I8" s="7"/>
      <c r="J8" s="5"/>
    </row>
    <row r="9" spans="1:14" ht="17.25" x14ac:dyDescent="0.3">
      <c r="A9" s="54"/>
      <c r="D9" s="3"/>
      <c r="E9" s="9"/>
      <c r="F9" s="54"/>
      <c r="G9" s="10"/>
      <c r="H9" s="16"/>
      <c r="I9" s="7"/>
      <c r="J9" s="5"/>
    </row>
    <row r="10" spans="1:14" ht="17.25" x14ac:dyDescent="0.3">
      <c r="A10" s="54"/>
      <c r="E10" s="9"/>
      <c r="F10" s="54"/>
      <c r="G10" s="10"/>
      <c r="H10" s="16"/>
      <c r="I10" s="7"/>
      <c r="J10" s="5"/>
    </row>
    <row r="11" spans="1:14" ht="17.25" x14ac:dyDescent="0.3">
      <c r="A11" s="54"/>
      <c r="E11" s="9"/>
      <c r="F11" s="54"/>
      <c r="G11" s="10"/>
      <c r="H11" s="16"/>
      <c r="I11" s="7"/>
      <c r="J11" s="5"/>
    </row>
    <row r="12" spans="1:14" ht="17.25" x14ac:dyDescent="0.3">
      <c r="A12" s="54"/>
      <c r="E12" s="9"/>
      <c r="F12" s="54"/>
      <c r="G12" s="10"/>
      <c r="H12" s="16"/>
      <c r="I12" s="7"/>
      <c r="J12" s="5"/>
    </row>
    <row r="13" spans="1:14" ht="17.25" x14ac:dyDescent="0.3">
      <c r="A13" s="54"/>
      <c r="E13" s="9"/>
      <c r="F13" s="54"/>
      <c r="G13" s="10"/>
      <c r="H13" s="16"/>
      <c r="I13" s="7"/>
      <c r="J13" s="5"/>
    </row>
    <row r="14" spans="1:14" ht="17.25" x14ac:dyDescent="0.3">
      <c r="A14" s="54"/>
      <c r="E14" s="9"/>
      <c r="F14" s="54"/>
      <c r="G14" s="10"/>
      <c r="H14" s="16"/>
      <c r="I14" s="7"/>
      <c r="J14" s="5"/>
    </row>
    <row r="15" spans="1:14" ht="17.25" x14ac:dyDescent="0.3">
      <c r="A15" s="54"/>
      <c r="E15" s="9"/>
      <c r="F15" s="54"/>
      <c r="G15" s="10"/>
      <c r="H15" s="16"/>
      <c r="I15" s="7"/>
      <c r="J15" s="5"/>
    </row>
    <row r="16" spans="1:14" ht="17.25" x14ac:dyDescent="0.3">
      <c r="A16" s="54"/>
      <c r="E16" s="11"/>
      <c r="F16" s="54"/>
      <c r="G16" s="12"/>
      <c r="H16" s="17"/>
      <c r="I16" s="8"/>
      <c r="J16" s="5"/>
    </row>
    <row r="17" spans="1:8" ht="15" x14ac:dyDescent="0.2">
      <c r="A17" s="54"/>
      <c r="E17" s="13"/>
      <c r="F17" s="54"/>
      <c r="G17" s="13"/>
      <c r="H17" s="13"/>
    </row>
    <row r="18" spans="1:8" ht="12.75" customHeight="1" x14ac:dyDescent="0.2">
      <c r="A18" s="55"/>
      <c r="F18" s="55"/>
    </row>
    <row r="19" spans="1:8" s="49" customFormat="1" ht="25.5" x14ac:dyDescent="0.5">
      <c r="A19" s="47"/>
      <c r="B19" s="48"/>
    </row>
    <row r="20" spans="1:8" ht="12.75" customHeight="1" x14ac:dyDescent="0.2">
      <c r="A20" s="54"/>
      <c r="F20" s="54"/>
    </row>
    <row r="21" spans="1:8" x14ac:dyDescent="0.2">
      <c r="A21" s="54"/>
      <c r="F21" s="54"/>
    </row>
    <row r="22" spans="1:8" ht="12.75" customHeight="1" x14ac:dyDescent="0.2">
      <c r="A22" s="54"/>
      <c r="F22" s="54"/>
    </row>
    <row r="23" spans="1:8" x14ac:dyDescent="0.2">
      <c r="A23" s="54"/>
      <c r="F23" s="54"/>
    </row>
    <row r="24" spans="1:8" x14ac:dyDescent="0.2">
      <c r="A24" s="54"/>
      <c r="F24" s="54"/>
    </row>
    <row r="25" spans="1:8" x14ac:dyDescent="0.2">
      <c r="A25" s="54"/>
      <c r="F25" s="54"/>
    </row>
    <row r="26" spans="1:8" x14ac:dyDescent="0.2">
      <c r="A26" s="54"/>
      <c r="F26" s="54"/>
    </row>
    <row r="27" spans="1:8" x14ac:dyDescent="0.2">
      <c r="A27" s="54"/>
      <c r="F27" s="54"/>
    </row>
    <row r="28" spans="1:8" x14ac:dyDescent="0.2">
      <c r="A28" s="54"/>
      <c r="F28" s="54"/>
    </row>
    <row r="29" spans="1:8" x14ac:dyDescent="0.2">
      <c r="A29" s="54"/>
      <c r="F29" s="54"/>
    </row>
    <row r="30" spans="1:8" x14ac:dyDescent="0.2">
      <c r="A30" s="54"/>
      <c r="F30" s="54"/>
    </row>
    <row r="31" spans="1:8" x14ac:dyDescent="0.2">
      <c r="A31" s="54"/>
      <c r="F31" s="54"/>
    </row>
    <row r="32" spans="1:8" x14ac:dyDescent="0.2">
      <c r="A32" s="54"/>
      <c r="F32" s="54"/>
    </row>
    <row r="33" spans="1:6" x14ac:dyDescent="0.2">
      <c r="A33" s="54"/>
      <c r="F33" s="54"/>
    </row>
    <row r="34" spans="1:6" x14ac:dyDescent="0.2">
      <c r="A34" s="54"/>
      <c r="F34" s="54"/>
    </row>
    <row r="35" spans="1:6" x14ac:dyDescent="0.2">
      <c r="A35" s="54"/>
      <c r="F35" s="54"/>
    </row>
    <row r="36" spans="1:6" x14ac:dyDescent="0.2">
      <c r="A36" s="54"/>
      <c r="F36" s="54"/>
    </row>
    <row r="37" spans="1:6" x14ac:dyDescent="0.2">
      <c r="A37" s="54"/>
      <c r="F37" s="54"/>
    </row>
    <row r="38" spans="1:6" x14ac:dyDescent="0.2">
      <c r="A38" s="54"/>
      <c r="F38" s="54"/>
    </row>
    <row r="39" spans="1:6" ht="14.25" x14ac:dyDescent="0.25">
      <c r="A39" s="54"/>
      <c r="C39" s="27"/>
      <c r="F39" s="54"/>
    </row>
    <row r="40" spans="1:6" ht="33" customHeight="1" x14ac:dyDescent="0.2"/>
    <row r="41" spans="1:6" hidden="1" x14ac:dyDescent="0.2">
      <c r="D41" s="22"/>
    </row>
    <row r="42" spans="1:6" ht="17.25" hidden="1" x14ac:dyDescent="0.3">
      <c r="D42" s="9"/>
    </row>
    <row r="43" spans="1:6" ht="17.25" hidden="1" x14ac:dyDescent="0.3">
      <c r="D43" s="9"/>
    </row>
    <row r="44" spans="1:6" ht="17.25" hidden="1" x14ac:dyDescent="0.3">
      <c r="D44" s="9"/>
    </row>
    <row r="45" spans="1:6" ht="17.25" hidden="1" x14ac:dyDescent="0.3">
      <c r="D45" s="11"/>
    </row>
    <row r="46" spans="1:6" hidden="1" x14ac:dyDescent="0.2"/>
    <row r="47" spans="1:6" hidden="1" x14ac:dyDescent="0.2"/>
    <row r="48" spans="1:6" hidden="1" x14ac:dyDescent="0.2"/>
    <row r="49" spans="2:4" hidden="1" x14ac:dyDescent="0.2"/>
    <row r="50" spans="2:4" hidden="1" x14ac:dyDescent="0.2"/>
    <row r="51" spans="2:4" hidden="1" x14ac:dyDescent="0.2"/>
    <row r="52" spans="2:4" hidden="1" x14ac:dyDescent="0.2"/>
    <row r="53" spans="2:4" hidden="1" x14ac:dyDescent="0.2"/>
    <row r="54" spans="2:4" hidden="1" x14ac:dyDescent="0.2"/>
    <row r="55" spans="2:4" ht="23.25" hidden="1" x14ac:dyDescent="0.25">
      <c r="B55" s="23"/>
      <c r="C55" s="4"/>
    </row>
    <row r="56" spans="2:4" hidden="1" x14ac:dyDescent="0.2">
      <c r="B56" s="22"/>
      <c r="C56" s="24"/>
      <c r="D56" s="25"/>
    </row>
    <row r="57" spans="2:4" ht="17.25" hidden="1" x14ac:dyDescent="0.3">
      <c r="B57" s="21"/>
      <c r="C57" s="16"/>
      <c r="D57" s="16"/>
    </row>
    <row r="58" spans="2:4" ht="17.25" hidden="1" x14ac:dyDescent="0.3">
      <c r="B58" s="21"/>
      <c r="C58" s="16"/>
      <c r="D58" s="16"/>
    </row>
    <row r="59" spans="2:4" ht="17.25" hidden="1" x14ac:dyDescent="0.3">
      <c r="B59" s="21"/>
      <c r="C59" s="16"/>
      <c r="D59" s="16"/>
    </row>
    <row r="60" spans="2:4" ht="17.25" hidden="1" x14ac:dyDescent="0.3">
      <c r="B60" s="21"/>
      <c r="C60" s="16"/>
      <c r="D60" s="16"/>
    </row>
    <row r="61" spans="2:4" ht="17.25" hidden="1" x14ac:dyDescent="0.3">
      <c r="B61" s="21"/>
      <c r="C61" s="16"/>
      <c r="D61" s="16"/>
    </row>
    <row r="62" spans="2:4" ht="17.25" hidden="1" x14ac:dyDescent="0.3">
      <c r="B62" s="21"/>
      <c r="C62" s="16"/>
      <c r="D62" s="16"/>
    </row>
    <row r="63" spans="2:4" ht="17.25" hidden="1" x14ac:dyDescent="0.3">
      <c r="B63" s="21"/>
      <c r="C63" s="16"/>
      <c r="D63" s="16"/>
    </row>
    <row r="64" spans="2:4" ht="17.25" hidden="1" x14ac:dyDescent="0.3">
      <c r="B64" s="21"/>
      <c r="C64" s="16"/>
      <c r="D64" s="16"/>
    </row>
    <row r="65" spans="2:4" ht="17.25" hidden="1" x14ac:dyDescent="0.3">
      <c r="B65" s="21"/>
      <c r="C65" s="16"/>
      <c r="D65" s="16"/>
    </row>
    <row r="66" spans="2:4" ht="17.25" hidden="1" x14ac:dyDescent="0.3">
      <c r="B66" s="21"/>
      <c r="C66" s="16"/>
      <c r="D66" s="16"/>
    </row>
    <row r="67" spans="2:4" ht="17.25" hidden="1" x14ac:dyDescent="0.3">
      <c r="B67" s="21"/>
      <c r="C67" s="16"/>
      <c r="D67" s="16"/>
    </row>
    <row r="68" spans="2:4" ht="17.25" hidden="1" x14ac:dyDescent="0.3">
      <c r="B68" s="21"/>
      <c r="C68" s="16"/>
      <c r="D68" s="16"/>
    </row>
    <row r="69" spans="2:4" ht="17.25" hidden="1" x14ac:dyDescent="0.3">
      <c r="B69" s="21"/>
      <c r="C69" s="16"/>
      <c r="D69" s="16"/>
    </row>
    <row r="70" spans="2:4" ht="17.25" hidden="1" x14ac:dyDescent="0.3">
      <c r="B70" s="21"/>
      <c r="C70" s="16"/>
      <c r="D70" s="16"/>
    </row>
    <row r="71" spans="2:4" ht="17.25" hidden="1" x14ac:dyDescent="0.3">
      <c r="B71" s="21"/>
      <c r="C71" s="16"/>
      <c r="D71" s="16"/>
    </row>
    <row r="72" spans="2:4" ht="17.25" hidden="1" x14ac:dyDescent="0.3">
      <c r="B72" s="21"/>
      <c r="C72" s="16"/>
      <c r="D72" s="16"/>
    </row>
    <row r="73" spans="2:4" ht="17.25" hidden="1" x14ac:dyDescent="0.3">
      <c r="B73" s="21"/>
      <c r="C73" s="16"/>
      <c r="D73" s="16"/>
    </row>
    <row r="74" spans="2:4" ht="17.25" hidden="1" x14ac:dyDescent="0.3">
      <c r="B74" s="21"/>
      <c r="C74" s="16"/>
      <c r="D74" s="16"/>
    </row>
    <row r="75" spans="2:4" ht="17.25" hidden="1" x14ac:dyDescent="0.3">
      <c r="B75" s="21"/>
      <c r="C75" s="16"/>
      <c r="D75" s="16"/>
    </row>
    <row r="76" spans="2:4" ht="17.25" hidden="1" x14ac:dyDescent="0.3">
      <c r="B76" s="21"/>
      <c r="C76" s="16"/>
      <c r="D76" s="16"/>
    </row>
    <row r="77" spans="2:4" ht="17.25" hidden="1" x14ac:dyDescent="0.3">
      <c r="B77" s="21"/>
      <c r="C77" s="16"/>
      <c r="D77" s="16"/>
    </row>
    <row r="78" spans="2:4" ht="17.25" hidden="1" x14ac:dyDescent="0.3">
      <c r="B78" s="21"/>
      <c r="C78" s="16"/>
      <c r="D78" s="16"/>
    </row>
    <row r="79" spans="2:4" ht="17.25" hidden="1" x14ac:dyDescent="0.3">
      <c r="B79" s="21"/>
      <c r="C79" s="16"/>
      <c r="D79" s="16"/>
    </row>
    <row r="80" spans="2:4" ht="17.25" hidden="1" x14ac:dyDescent="0.3">
      <c r="B80" s="21"/>
      <c r="C80" s="16"/>
      <c r="D80" s="16"/>
    </row>
    <row r="81" spans="2:4" ht="17.25" hidden="1" x14ac:dyDescent="0.3">
      <c r="B81" s="21"/>
      <c r="C81" s="16"/>
      <c r="D81" s="16"/>
    </row>
  </sheetData>
  <sheetProtection algorithmName="SHA-512" hashValue="qwbn75pcZ3m2RZnuePrnqX/ScxVA2ndQCW60naqavYyv4yOoaybSDUWnJtc/gyT+66wlopQxYpzqONxHAzNJgg==" saltValue="LAI3KkvPXcSIjrLEHDICKA==" spinCount="100000" sheet="1" scenarios="1" pivotTables="0"/>
  <mergeCells count="5">
    <mergeCell ref="B2:C2"/>
    <mergeCell ref="E3:F3"/>
    <mergeCell ref="E2:F2"/>
    <mergeCell ref="B3:D3"/>
    <mergeCell ref="H3: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F2" sqref="F2"/>
    </sheetView>
  </sheetViews>
  <sheetFormatPr defaultRowHeight="12.75" x14ac:dyDescent="0.2"/>
  <cols>
    <col min="1" max="1" width="13.85546875" customWidth="1"/>
    <col min="2" max="2" width="18.42578125" bestFit="1" customWidth="1"/>
    <col min="3" max="3" width="12.42578125" customWidth="1"/>
    <col min="5" max="5" width="13.85546875" customWidth="1"/>
    <col min="6" max="6" width="18.42578125" bestFit="1" customWidth="1"/>
    <col min="7" max="7" width="24.5703125" bestFit="1" customWidth="1"/>
  </cols>
  <sheetData>
    <row r="1" spans="1:7" x14ac:dyDescent="0.2">
      <c r="A1" s="43" t="s">
        <v>83</v>
      </c>
      <c r="B1" t="s">
        <v>85</v>
      </c>
      <c r="E1" s="43" t="s">
        <v>83</v>
      </c>
      <c r="F1" t="s">
        <v>85</v>
      </c>
      <c r="G1" t="s">
        <v>91</v>
      </c>
    </row>
    <row r="2" spans="1:7" x14ac:dyDescent="0.2">
      <c r="A2" s="34" t="s">
        <v>39</v>
      </c>
      <c r="B2" s="44">
        <v>3418289</v>
      </c>
      <c r="E2" s="34" t="s">
        <v>39</v>
      </c>
      <c r="F2" s="44">
        <v>3418289</v>
      </c>
      <c r="G2" s="44">
        <v>10335</v>
      </c>
    </row>
    <row r="3" spans="1:7" x14ac:dyDescent="0.2">
      <c r="A3" s="34" t="s">
        <v>44</v>
      </c>
      <c r="B3" s="44">
        <v>3373373</v>
      </c>
      <c r="E3" s="34" t="s">
        <v>44</v>
      </c>
      <c r="F3" s="44">
        <v>3373373</v>
      </c>
      <c r="G3" s="44">
        <v>10073</v>
      </c>
    </row>
    <row r="4" spans="1:7" x14ac:dyDescent="0.2">
      <c r="A4" s="34" t="s">
        <v>42</v>
      </c>
      <c r="B4" s="44">
        <v>3395831</v>
      </c>
      <c r="E4" s="34" t="s">
        <v>42</v>
      </c>
      <c r="F4" s="44">
        <v>3395831</v>
      </c>
      <c r="G4" s="44">
        <v>10204</v>
      </c>
    </row>
    <row r="5" spans="1:7" x14ac:dyDescent="0.2">
      <c r="A5" s="34" t="s">
        <v>84</v>
      </c>
      <c r="B5" s="44">
        <v>10187493</v>
      </c>
      <c r="E5" s="34" t="s">
        <v>84</v>
      </c>
      <c r="F5" s="44">
        <v>10187493</v>
      </c>
      <c r="G5" s="44">
        <v>30612</v>
      </c>
    </row>
    <row r="7" spans="1:7" x14ac:dyDescent="0.2">
      <c r="A7" s="43" t="s">
        <v>83</v>
      </c>
      <c r="B7" t="s">
        <v>85</v>
      </c>
    </row>
    <row r="8" spans="1:7" x14ac:dyDescent="0.2">
      <c r="A8" s="34" t="s">
        <v>61</v>
      </c>
      <c r="B8" s="44">
        <v>553598</v>
      </c>
    </row>
    <row r="9" spans="1:7" x14ac:dyDescent="0.2">
      <c r="A9" s="34" t="s">
        <v>56</v>
      </c>
      <c r="B9" s="44">
        <v>315672</v>
      </c>
    </row>
    <row r="10" spans="1:7" x14ac:dyDescent="0.2">
      <c r="A10" s="34" t="s">
        <v>40</v>
      </c>
      <c r="B10" s="44">
        <v>807787</v>
      </c>
    </row>
    <row r="11" spans="1:7" x14ac:dyDescent="0.2">
      <c r="A11" s="34" t="s">
        <v>37</v>
      </c>
      <c r="B11" s="44">
        <v>896898</v>
      </c>
    </row>
    <row r="12" spans="1:7" x14ac:dyDescent="0.2">
      <c r="A12" s="34" t="s">
        <v>45</v>
      </c>
      <c r="B12" s="44">
        <v>525697</v>
      </c>
    </row>
    <row r="13" spans="1:7" x14ac:dyDescent="0.2">
      <c r="A13" s="34" t="s">
        <v>52</v>
      </c>
      <c r="B13" s="44">
        <v>321823</v>
      </c>
    </row>
    <row r="14" spans="1:7" x14ac:dyDescent="0.2">
      <c r="A14" s="34" t="s">
        <v>49</v>
      </c>
      <c r="B14" s="44">
        <v>505356</v>
      </c>
    </row>
    <row r="15" spans="1:7" x14ac:dyDescent="0.2">
      <c r="A15" s="34" t="s">
        <v>79</v>
      </c>
      <c r="B15" s="44">
        <v>194254</v>
      </c>
    </row>
    <row r="16" spans="1:7" x14ac:dyDescent="0.2">
      <c r="A16" s="34" t="s">
        <v>59</v>
      </c>
      <c r="B16" s="44">
        <v>465634</v>
      </c>
    </row>
    <row r="17" spans="1:2" x14ac:dyDescent="0.2">
      <c r="A17" s="34" t="s">
        <v>58</v>
      </c>
      <c r="B17" s="44">
        <v>1469471</v>
      </c>
    </row>
    <row r="18" spans="1:2" x14ac:dyDescent="0.2">
      <c r="A18" s="34" t="s">
        <v>65</v>
      </c>
      <c r="B18" s="44">
        <v>2338467</v>
      </c>
    </row>
    <row r="19" spans="1:2" x14ac:dyDescent="0.2">
      <c r="A19" s="34" t="s">
        <v>62</v>
      </c>
      <c r="B19" s="44">
        <v>1792836</v>
      </c>
    </row>
    <row r="20" spans="1:2" x14ac:dyDescent="0.2">
      <c r="A20" s="34" t="s">
        <v>84</v>
      </c>
      <c r="B20" s="44">
        <v>10187493</v>
      </c>
    </row>
    <row r="22" spans="1:2" x14ac:dyDescent="0.2">
      <c r="A22" s="43" t="s">
        <v>83</v>
      </c>
      <c r="B22" t="s">
        <v>85</v>
      </c>
    </row>
    <row r="23" spans="1:2" x14ac:dyDescent="0.2">
      <c r="A23" s="34" t="s">
        <v>17</v>
      </c>
      <c r="B23" s="44">
        <v>3148161</v>
      </c>
    </row>
    <row r="24" spans="1:2" x14ac:dyDescent="0.2">
      <c r="A24" s="34" t="s">
        <v>14</v>
      </c>
      <c r="B24" s="44">
        <v>2051037</v>
      </c>
    </row>
    <row r="25" spans="1:2" x14ac:dyDescent="0.2">
      <c r="A25" s="34" t="s">
        <v>22</v>
      </c>
      <c r="B25" s="44">
        <v>2275671</v>
      </c>
    </row>
    <row r="26" spans="1:2" x14ac:dyDescent="0.2">
      <c r="A26" s="34" t="s">
        <v>11</v>
      </c>
      <c r="B26" s="44">
        <v>2712624</v>
      </c>
    </row>
    <row r="27" spans="1:2" x14ac:dyDescent="0.2">
      <c r="A27" s="34" t="s">
        <v>84</v>
      </c>
      <c r="B27" s="44">
        <v>10187493</v>
      </c>
    </row>
    <row r="29" spans="1:2" x14ac:dyDescent="0.2">
      <c r="A29" s="43" t="s">
        <v>83</v>
      </c>
      <c r="B29" t="s">
        <v>85</v>
      </c>
    </row>
    <row r="30" spans="1:2" x14ac:dyDescent="0.2">
      <c r="A30" s="34" t="s">
        <v>27</v>
      </c>
      <c r="B30" s="44">
        <v>927819</v>
      </c>
    </row>
    <row r="31" spans="1:2" x14ac:dyDescent="0.2">
      <c r="A31" s="34" t="s">
        <v>21</v>
      </c>
      <c r="B31" s="44">
        <v>944697</v>
      </c>
    </row>
    <row r="32" spans="1:2" x14ac:dyDescent="0.2">
      <c r="A32" s="34" t="s">
        <v>13</v>
      </c>
      <c r="B32" s="44">
        <v>976890</v>
      </c>
    </row>
    <row r="33" spans="1:2" x14ac:dyDescent="0.2">
      <c r="A33" s="34" t="s">
        <v>16</v>
      </c>
      <c r="B33" s="44">
        <v>1529802</v>
      </c>
    </row>
    <row r="34" spans="1:2" x14ac:dyDescent="0.2">
      <c r="A34" s="34" t="s">
        <v>19</v>
      </c>
      <c r="B34" s="44">
        <v>177303</v>
      </c>
    </row>
    <row r="35" spans="1:2" x14ac:dyDescent="0.2">
      <c r="A35" s="34" t="s">
        <v>24</v>
      </c>
      <c r="B35" s="44">
        <v>2777196</v>
      </c>
    </row>
    <row r="36" spans="1:2" x14ac:dyDescent="0.2">
      <c r="A36" s="34" t="s">
        <v>10</v>
      </c>
      <c r="B36" s="44">
        <v>197436</v>
      </c>
    </row>
    <row r="37" spans="1:2" x14ac:dyDescent="0.2">
      <c r="A37" s="34" t="s">
        <v>23</v>
      </c>
      <c r="B37" s="44">
        <v>1798134</v>
      </c>
    </row>
    <row r="38" spans="1:2" x14ac:dyDescent="0.2">
      <c r="A38" s="34" t="s">
        <v>26</v>
      </c>
      <c r="B38" s="44">
        <v>858216</v>
      </c>
    </row>
    <row r="39" spans="1:2" x14ac:dyDescent="0.2">
      <c r="A39" s="34" t="s">
        <v>84</v>
      </c>
      <c r="B39" s="44">
        <v>10187493</v>
      </c>
    </row>
    <row r="41" spans="1:2" x14ac:dyDescent="0.2">
      <c r="A41" s="43" t="s">
        <v>83</v>
      </c>
      <c r="B41" t="s">
        <v>85</v>
      </c>
    </row>
    <row r="42" spans="1:2" x14ac:dyDescent="0.2">
      <c r="A42" s="34" t="s">
        <v>9</v>
      </c>
      <c r="B42" s="44">
        <v>579150</v>
      </c>
    </row>
    <row r="43" spans="1:2" x14ac:dyDescent="0.2">
      <c r="A43" s="34" t="s">
        <v>18</v>
      </c>
      <c r="B43" s="44">
        <v>489255</v>
      </c>
    </row>
    <row r="44" spans="1:2" x14ac:dyDescent="0.2">
      <c r="A44" s="34" t="s">
        <v>25</v>
      </c>
      <c r="B44" s="44">
        <v>270900</v>
      </c>
    </row>
    <row r="45" spans="1:2" x14ac:dyDescent="0.2">
      <c r="A45" s="34" t="s">
        <v>12</v>
      </c>
      <c r="B45" s="44">
        <v>512820</v>
      </c>
    </row>
    <row r="46" spans="1:2" x14ac:dyDescent="0.2">
      <c r="A46" s="34" t="s">
        <v>20</v>
      </c>
      <c r="B46" s="44">
        <v>64386</v>
      </c>
    </row>
    <row r="47" spans="1:2" x14ac:dyDescent="0.2">
      <c r="A47" s="34" t="s">
        <v>15</v>
      </c>
      <c r="B47" s="44">
        <v>8270982</v>
      </c>
    </row>
    <row r="48" spans="1:2" x14ac:dyDescent="0.2">
      <c r="A48" s="34" t="s">
        <v>84</v>
      </c>
      <c r="B48" s="44">
        <v>10187493</v>
      </c>
    </row>
    <row r="50" spans="1:2" x14ac:dyDescent="0.2">
      <c r="A50" s="43" t="s">
        <v>83</v>
      </c>
      <c r="B50" t="s">
        <v>85</v>
      </c>
    </row>
    <row r="51" spans="1:2" x14ac:dyDescent="0.2">
      <c r="A51" s="34" t="s">
        <v>89</v>
      </c>
      <c r="B51" s="44">
        <v>1941006</v>
      </c>
    </row>
    <row r="52" spans="1:2" x14ac:dyDescent="0.2">
      <c r="A52" s="34" t="s">
        <v>88</v>
      </c>
      <c r="B52" s="44">
        <v>7440441</v>
      </c>
    </row>
    <row r="53" spans="1:2" x14ac:dyDescent="0.2">
      <c r="A53" s="34" t="s">
        <v>87</v>
      </c>
      <c r="B53" s="44">
        <v>806046</v>
      </c>
    </row>
    <row r="54" spans="1:2" x14ac:dyDescent="0.2">
      <c r="A54" s="34" t="s">
        <v>84</v>
      </c>
      <c r="B54" s="44">
        <v>10187493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Dados</vt:lpstr>
      <vt:lpstr>Import</vt:lpstr>
      <vt:lpstr>Dashboard (Cinza)</vt:lpstr>
      <vt:lpstr>Pivot_1</vt:lpstr>
      <vt:lpstr>'Dashboard (Cinza)'!MaisImportantes</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FernandoNote</dc:creator>
  <cp:lastModifiedBy>FernandoNote</cp:lastModifiedBy>
  <dcterms:created xsi:type="dcterms:W3CDTF">2007-08-27T13:27:46Z</dcterms:created>
  <dcterms:modified xsi:type="dcterms:W3CDTF">2012-10-19T14:45:25Z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-2071723369</vt:i4>
  </property>
  <property fmtid="{D5CDD505-2E9C-101B-9397-08002B2CF9AE}" pid="3" name="_NewReviewCycle">
    <vt:lpwstr/>
  </property>
  <property fmtid="{D5CDD505-2E9C-101B-9397-08002B2CF9AE}" pid="4" name="_EmailSubject">
    <vt:lpwstr>Jogos de Empresas</vt:lpwstr>
  </property>
  <property fmtid="{D5CDD505-2E9C-101B-9397-08002B2CF9AE}" pid="5" name="_AuthorEmail">
    <vt:lpwstr>mdruziani@santander.com.br</vt:lpwstr>
  </property>
  <property fmtid="{D5CDD505-2E9C-101B-9397-08002B2CF9AE}" pid="6" name="_AuthorEmailDisplayName">
    <vt:lpwstr>Marcel Henrique Druziani (E)</vt:lpwstr>
  </property>
  <property fmtid="{D5CDD505-2E9C-101B-9397-08002B2CF9AE}" pid="7" name="_ReviewingToolsShownOnce">
    <vt:lpwstr/>
  </property>
</Properties>
</file>